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ΑΥΓΟΥΣΤΟΣ\"/>
    </mc:Choice>
  </mc:AlternateContent>
  <xr:revisionPtr revIDLastSave="0" documentId="13_ncr:1_{E67DD905-19BC-491C-BA00-C9EEE7D583F9}" xr6:coauthVersionLast="47" xr6:coauthVersionMax="47" xr10:uidLastSave="{00000000-0000-0000-0000-000000000000}"/>
  <bookViews>
    <workbookView xWindow="-120" yWindow="-120" windowWidth="29040" windowHeight="15840" tabRatio="679" firstSheet="6" activeTab="26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G61" i="10" l="1"/>
  <c r="F92" i="30"/>
  <c r="C138" i="4" l="1"/>
  <c r="L63" i="14"/>
  <c r="K63" i="14"/>
  <c r="I63" i="14"/>
  <c r="H63" i="14"/>
  <c r="F63" i="14"/>
  <c r="E63" i="14"/>
  <c r="C63" i="14"/>
  <c r="B63" i="14"/>
  <c r="F61" i="10"/>
  <c r="E61" i="10"/>
  <c r="D61" i="10"/>
  <c r="E9" i="2" l="1"/>
  <c r="C9" i="2"/>
  <c r="B9" i="2"/>
  <c r="I57" i="5" l="1"/>
  <c r="H86" i="7" l="1"/>
  <c r="C21" i="11"/>
  <c r="B21" i="11"/>
  <c r="C11" i="11"/>
  <c r="B11" i="11"/>
  <c r="G56" i="9"/>
  <c r="F56" i="9"/>
  <c r="E56" i="9"/>
  <c r="D56" i="9"/>
  <c r="C56" i="9"/>
  <c r="C25" i="6"/>
  <c r="C34" i="6"/>
  <c r="H57" i="5"/>
  <c r="G57" i="5"/>
  <c r="F57" i="5"/>
  <c r="E57" i="5"/>
  <c r="D57" i="5"/>
  <c r="C57" i="5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6" i="7" l="1"/>
  <c r="F86" i="7"/>
  <c r="E86" i="7"/>
  <c r="D86" i="7"/>
  <c r="C86" i="7"/>
  <c r="B86" i="7"/>
  <c r="C26" i="13" l="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<sst xmlns="http://schemas.openxmlformats.org/spreadsheetml/2006/main" count="3245" uniqueCount="807">
  <si>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</si>
  <si>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</si>
  <si>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</si>
  <si>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</si>
  <si>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</si>
  <si>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</si>
  <si>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</si>
  <si>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</si>
  <si>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</si>
  <si>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</si>
  <si>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</si>
  <si>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</si>
  <si>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</si>
  <si>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</si>
  <si>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</si>
  <si>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</si>
  <si>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</si>
  <si>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</si>
  <si>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</si>
  <si>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</si>
  <si>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</si>
  <si>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</si>
  <si>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</si>
  <si>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</si>
  <si>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</si>
  <si>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</si>
  <si>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</si>
  <si>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</si>
  <si>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</si>
  <si>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</si>
  <si>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</si>
  <si>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</si>
  <si>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</si>
  <si>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</si>
  <si>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</si>
  <si>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</si>
  <si>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</si>
  <si>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</si>
  <si>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</si>
  <si>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</si>
  <si>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</si>
  <si>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</si>
  <si>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</si>
  <si>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</si>
  <si>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</si>
  <si>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</si>
  <si>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</si>
  <si>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</si>
  <si>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</si>
  <si>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</si>
  <si>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</si>
  <si>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</si>
  <si>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</si>
  <si>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</si>
  <si>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</si>
  <si>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</si>
  <si>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</si>
  <si>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</si>
  <si>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</si>
  <si>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</si>
  <si>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</si>
  <si>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</si>
  <si>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</si>
  <si>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</si>
  <si>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</si>
  <si>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</si>
  <si>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</si>
  <si>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</si>
  <si>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</si>
  <si>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</si>
  <si>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</si>
  <si>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</si>
  <si>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</si>
  <si>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</si>
  <si>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</si>
  <si>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</si>
  <si>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</si>
  <si>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</si>
  <si>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</si>
  <si>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</si>
  <si>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</si>
  <si>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</si>
  <si>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</si>
  <si>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</si>
  <si>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</si>
  <si>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</si>
  <si>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</si>
  <si>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</si>
  <si>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</si>
  <si>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</si>
  <si>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</si>
  <si>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</si>
  <si>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</si>
  <si>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</si>
  <si>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</si>
  <si>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</si>
  <si>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</si>
  <si>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</si>
  <si>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</si>
  <si>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</si>
  <si>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</si>
  <si>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</si>
  <si>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</si>
  <si>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</si>
  <si>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</si>
  <si>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</si>
  <si>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</si>
  <si>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</si>
  <si>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</si>
  <si>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</si>
  <si>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</si>
  <si>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</si>
  <si>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</si>
  <si>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</si>
  <si>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</si>
  <si>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</si>
  <si>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</si>
  <si>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</si>
  <si>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</si>
  <si>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</si>
  <si>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</si>
  <si>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</si>
  <si>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</si>
  <si>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</si>
  <si>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</si>
  <si>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</si>
  <si>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</si>
  <si>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</si>
  <si>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</si>
  <si>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</si>
  <si>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</si>
  <si>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</si>
  <si>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</si>
  <si>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</si>
  <si>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</si>
  <si>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</si>
  <si>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</si>
  <si>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</si>
  <si>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</si>
  <si>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</si>
  <si>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</si>
  <si>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</si>
  <si>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</si>
  <si>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</si>
  <si>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</si>
  <si>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</si>
  <si>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</si>
  <si>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</si>
  <si>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</si>
  <si>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</si>
  <si>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</si>
  <si>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</si>
  <si>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</si>
  <si>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</si>
  <si>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</si>
  <si>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</si>
  <si>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</si>
  <si>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</si>
  <si>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</si>
  <si>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</si>
  <si>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</si>
  <si>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</si>
  <si>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</si>
  <si>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</si>
  <si>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</si>
  <si>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</si>
  <si>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</si>
  <si>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</si>
  <si>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</si>
  <si>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</si>
  <si>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</si>
  <si>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</si>
  <si>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</si>
  <si>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</si>
  <si>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</si>
  <si>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</si>
  <si>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</si>
  <si>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</si>
  <si>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</si>
  <si>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</si>
  <si>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</si>
  <si>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</si>
  <si>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</si>
  <si>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</si>
  <si>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</si>
  <si>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</si>
  <si>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</si>
  <si>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</si>
  <si>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</si>
  <si>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</si>
  <si>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</si>
  <si>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</si>
  <si>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</si>
  <si>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</si>
  <si>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</si>
  <si>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</si>
  <si>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</si>
  <si>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</si>
  <si>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</si>
  <si>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</si>
  <si>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</si>
  <si>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</si>
  <si>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</si>
  <si>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</si>
  <si>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</si>
  <si>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</si>
  <si>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</si>
  <si>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</si>
  <si>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</si>
  <si>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</si>
  <si>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</si>
  <si>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</si>
  <si>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</si>
  <si>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</si>
  <si>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</si>
  <si>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</si>
  <si>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</si>
  <si>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</si>
  <si>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</si>
  <si>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</si>
  <si>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</si>
  <si>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</si>
  <si>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</si>
  <si>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</si>
  <si>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</si>
  <si>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</si>
  <si>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</si>
  <si>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</si>
  <si>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</si>
  <si>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</si>
  <si>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</si>
  <si>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</si>
  <si>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</si>
  <si>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</si>
  <si>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</si>
  <si>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</si>
  <si>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</si>
  <si>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</si>
  <si>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</si>
  <si>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</si>
  <si>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</si>
  <si>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</si>
  <si>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</si>
  <si>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</si>
  <si>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</si>
  <si>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</si>
  <si>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</si>
  <si>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</si>
  <si>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</si>
  <si>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</si>
  <si>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</si>
  <si>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</si>
  <si>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</si>
  <si>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</si>
  <si>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</si>
  <si>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</si>
  <si>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</si>
  <si>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</si>
  <si>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</si>
  <si>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</si>
  <si>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</si>
  <si>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</si>
  <si>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</si>
  <si>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</si>
  <si>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</si>
  <si>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</si>
  <si>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</si>
  <si>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</si>
  <si>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</si>
  <si>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</si>
  <si>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</si>
  <si>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</si>
  <si>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</si>
  <si>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</si>
  <si>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</si>
  <si>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</si>
  <si>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</si>
  <si>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</si>
  <si>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</si>
  <si>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</si>
  <si>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</si>
  <si>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</si>
  <si>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</si>
  <si>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</si>
  <si>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</si>
  <si>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</si>
  <si>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</si>
  <si>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</si>
  <si>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</si>
  <si>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</si>
  <si>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</si>
  <si>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</si>
  <si>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</si>
  <si>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</si>
  <si>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</si>
  <si>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</si>
  <si>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</si>
  <si>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</si>
  <si>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</si>
  <si>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</si>
  <si>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</si>
  <si>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</si>
  <si>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</si>
  <si>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</si>
  <si>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</si>
  <si>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</si>
  <si>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</si>
  <si>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</si>
  <si>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</si>
  <si>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</si>
  <si>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</si>
  <si>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</si>
  <si>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</si>
  <si>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</si>
  <si>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</si>
  <si>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</si>
  <si>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</si>
  <si>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</si>
  <si>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</si>
  <si>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</si>
  <si>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</si>
  <si>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</si>
  <si>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</si>
  <si>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</si>
  <si>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</si>
  <si>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</si>
  <si>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</si>
  <si>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</si>
  <si>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</si>
  <si>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</si>
  <si>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</si>
  <si>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</si>
  <si>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</si>
  <si>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</si>
  <si>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</si>
  <si>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</si>
  <si>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</si>
  <si>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</si>
  <si>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</si>
  <si>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</si>
  <si>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</si>
  <si>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</si>
  <si>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</si>
  <si>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</si>
  <si>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</si>
  <si>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</si>
  <si>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</si>
  <si>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</si>
  <si>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</si>
  <si>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</si>
  <si>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</si>
  <si>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</si>
  <si>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</si>
  <si>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</si>
  <si>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</si>
  <si>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</si>
  <si>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</si>
  <si>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</si>
  <si>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</si>
  <si>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</si>
  <si>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</si>
  <si>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</si>
  <si>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</si>
  <si>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</si>
  <si>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</si>
  <si>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</si>
  <si>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</si>
  <si>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</si>
  <si>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</si>
  <si>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</si>
  <si>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</si>
  <si>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</si>
  <si>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</si>
  <si>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</si>
  <si>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</si>
  <si>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</si>
  <si>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</si>
  <si>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</si>
  <si>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</si>
  <si>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</si>
  <si>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</si>
  <si>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</si>
  <si>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</si>
  <si>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</si>
  <si>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</si>
  <si>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</si>
  <si>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</si>
  <si>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</si>
  <si>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</si>
  <si>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</si>
  <si>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</si>
  <si>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</si>
  <si>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</si>
  <si>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</si>
  <si>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</si>
  <si>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</si>
  <si>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</si>
  <si>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</si>
  <si>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</si>
  <si>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</si>
  <si>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</si>
  <si>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</si>
  <si>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</si>
  <si>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</si>
  <si>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</si>
  <si>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</si>
  <si>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</si>
  <si>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</si>
  <si>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</si>
  <si>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</si>
  <si>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</si>
  <si>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</si>
  <si>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</si>
  <si>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</si>
  <si>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</si>
  <si>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</si>
  <si>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</si>
  <si>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</si>
  <si>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</si>
  <si>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</si>
  <si>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</si>
  <si>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</si>
  <si>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</si>
  <si>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</si>
  <si>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</si>
  <si>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</si>
  <si>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</si>
  <si>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</si>
  <si>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</si>
  <si>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</si>
  <si>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</si>
  <si>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</si>
  <si>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</si>
  <si>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</si>
  <si>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</si>
  <si>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</si>
  <si>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</si>
  <si>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</si>
  <si>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</si>
  <si>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</si>
  <si>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</si>
  <si>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</si>
  <si>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</si>
  <si>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</si>
  <si>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</si>
  <si>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</si>
  <si>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</si>
  <si>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</si>
  <si>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</si>
  <si>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</si>
  <si>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</si>
  <si>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</si>
  <si>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</si>
  <si>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</si>
  <si>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</si>
  <si>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</si>
  <si>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</si>
  <si>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</si>
  <si>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</si>
  <si>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</si>
  <si>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</si>
  <si>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</si>
  <si>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</si>
  <si>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</si>
  <si>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</si>
  <si>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</si>
  <si>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</si>
  <si>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</si>
  <si>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</si>
  <si>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</si>
  <si>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</si>
  <si>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</si>
  <si>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</si>
  <si>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</si>
  <si>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</si>
  <si>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</si>
  <si>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</si>
  <si>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</si>
  <si>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</si>
  <si>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</si>
  <si>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</si>
  <si>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</si>
  <si>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</si>
  <si>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</si>
  <si>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</si>
  <si>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</si>
  <si>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</si>
  <si>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</si>
  <si>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</si>
  <si>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</si>
  <si>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</si>
  <si>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</si>
  <si>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</si>
  <si>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</si>
  <si>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</si>
  <si>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</si>
  <si>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</si>
  <si>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</si>
  <si>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</si>
  <si>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</si>
  <si>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</si>
  <si>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</si>
  <si>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</si>
  <si>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</si>
  <si>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</si>
  <si>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</si>
  <si>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</si>
  <si>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</si>
  <si>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</si>
  <si>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</si>
  <si>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</si>
  <si>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</si>
  <si>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</si>
  <si>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</si>
  <si>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</si>
  <si>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</si>
  <si>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</si>
  <si>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</si>
  <si>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</si>
  <si>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</si>
  <si>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</si>
  <si>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</si>
  <si>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</si>
  <si>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</si>
  <si>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</si>
  <si>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</si>
  <si>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</si>
  <si>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</si>
  <si>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</si>
  <si>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</si>
  <si>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</si>
  <si>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</si>
  <si>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</si>
  <si>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</si>
  <si>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</si>
  <si>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</si>
  <si>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</si>
  <si>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</si>
  <si>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</si>
  <si>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</si>
  <si>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</si>
  <si>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</si>
  <si>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</si>
  <si>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</si>
  <si>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</si>
  <si>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</si>
  <si>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</si>
  <si>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</si>
  <si>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</si>
  <si>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</si>
  <si>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</si>
  <si>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</si>
  <si>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</si>
  <si>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</si>
  <si>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</si>
  <si>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</si>
  <si>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</si>
  <si>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</si>
  <si>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</si>
  <si>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</si>
  <si>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</si>
  <si>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</si>
  <si>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</si>
  <si>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</si>
  <si>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</si>
  <si>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</si>
  <si>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</si>
  <si>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</si>
  <si>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</si>
  <si>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</si>
  <si>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</si>
  <si>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</si>
  <si>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</si>
  <si>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</si>
  <si>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</si>
  <si>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</si>
  <si>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</si>
  <si>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</si>
  <si>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</si>
  <si>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</si>
  <si>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</si>
  <si>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</si>
  <si>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</si>
  <si>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</si>
  <si>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</si>
  <si>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</si>
  <si>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</si>
  <si>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</si>
  <si>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</si>
  <si>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</si>
  <si>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</si>
  <si>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</si>
  <si>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</si>
  <si>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</si>
  <si>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</si>
  <si>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</si>
  <si>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</si>
  <si>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</si>
  <si>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</si>
  <si>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</si>
  <si>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</si>
  <si>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</si>
  <si>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</si>
  <si>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</si>
  <si>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</si>
  <si>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</si>
  <si>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</si>
  <si>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</si>
  <si>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</si>
  <si>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</si>
  <si>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</si>
  <si>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</si>
  <si>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</si>
  <si>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</si>
  <si>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</si>
  <si>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</si>
  <si>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</si>
  <si>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</si>
  <si>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</si>
  <si>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</si>
  <si>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</si>
  <si>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</si>
  <si>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</si>
  <si>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</si>
  <si>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</si>
  <si>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</si>
  <si>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</si>
  <si>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</si>
  <si>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</si>
  <si>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</si>
  <si>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</si>
  <si>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</si>
  <si>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</si>
  <si>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</si>
  <si>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</si>
  <si>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</si>
  <si>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</si>
  <si>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</si>
  <si>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</si>
  <si>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</si>
  <si>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</si>
  <si>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</si>
  <si>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</si>
  <si>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</si>
  <si>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</si>
  <si>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</si>
  <si>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</si>
  <si>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</si>
  <si>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</si>
  <si>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</si>
  <si>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</si>
  <si>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</si>
  <si>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</si>
  <si>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</si>
  <si>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</si>
  <si>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>1.148,93 / 1.077,63</t>
  </si>
  <si>
    <t>1.084,51 / 1.015,80</t>
  </si>
  <si>
    <t>404,28 / 399,54</t>
  </si>
  <si>
    <t>380,19 / 375,57</t>
  </si>
  <si>
    <t>733,81 / 627,76</t>
  </si>
  <si>
    <t>693,55 / 591,03</t>
  </si>
  <si>
    <t>710,80 / 598,27</t>
  </si>
  <si>
    <t>674,45 / 565,64</t>
  </si>
  <si>
    <t>429,44 / 399,54</t>
  </si>
  <si>
    <t>419,72 / 399,54</t>
  </si>
  <si>
    <t>1.086,09 / 1.016,79</t>
  </si>
  <si>
    <t>380,21 / 375,57</t>
  </si>
  <si>
    <t>693,85 / 591,35</t>
  </si>
  <si>
    <t>674,77 / 565,63</t>
  </si>
  <si>
    <t>420,73 / 399,54</t>
  </si>
  <si>
    <t>1.150,66 / 1.078,61</t>
  </si>
  <si>
    <t>404,29 / 399,54</t>
  </si>
  <si>
    <t>734,15 / 627,97</t>
  </si>
  <si>
    <t>711,12 / 598,28</t>
  </si>
  <si>
    <t>430,48 / 399,54</t>
  </si>
  <si>
    <t>Κατανομή Συντάξεων ανά Κατηγορία Σύνταξης - ΔΑΠΑΝΗ (08/2024)</t>
  </si>
  <si>
    <t>Κατανομή Συντάξεων ανά Κατηγορία Σύνταξης - ΕΙΣΟΔΗΜΑ (08/2024)</t>
  </si>
  <si>
    <t>1.151,87 / 1.079,85</t>
  </si>
  <si>
    <t>1.087,25 / 1.017,92</t>
  </si>
  <si>
    <t>404,21 / 399,54</t>
  </si>
  <si>
    <t>380,13 / 375,57</t>
  </si>
  <si>
    <t>735,33 / 628,76</t>
  </si>
  <si>
    <t>694,98 / 592,59</t>
  </si>
  <si>
    <t>711,57 / 598,37</t>
  </si>
  <si>
    <t>675,22 / 565,78</t>
  </si>
  <si>
    <t>431,36 / 399,54</t>
  </si>
  <si>
    <t>421,57 / 399,54</t>
  </si>
  <si>
    <t>Διαστρωμάτωση Συντάξεων - ΔΑΠΑΝΗ (08/2024)</t>
  </si>
  <si>
    <t>Διαστρωμάτωση Συντάξεων - ΕΙΣΟΔΗΜΑ (08/2024)</t>
  </si>
  <si>
    <t>Συνταξιοδοτική Δαπάνη ΜΕΡΙΣΜΑΤΑ 08/2024</t>
  </si>
  <si>
    <t>Συνταξιοδοτική Δαπάνη ΚΥΡΙΩΝ Συντάξεων 08/2024</t>
  </si>
  <si>
    <t>Συνταξιοδοτική Δαπάνη ΕΠΙΚΟΥΡΙΚΩΝ Συντάξεων 08/2024</t>
  </si>
  <si>
    <t>Κατανομή Συντάξεων ανά Υπηκοότητα  (08/2024)</t>
  </si>
  <si>
    <t>Κατανομή Συντάξεων (Κύριων και Επικουρικών) ανά Νομό (08/2024)</t>
  </si>
  <si>
    <t>Αναλυτική Κατανομή Κατά Αριθμό Καταβαλλόμενων Συντάξεων (08/2024)</t>
  </si>
  <si>
    <t>Κατανομή Συντάξεων  ανά Νομό και κατηγορία (Γήρατος/Θανάτου/Αναπηρίας) (08/2024)</t>
  </si>
  <si>
    <t>Κατανομή συντάξεων ανά ταμείο για ασφαλισμένους που λαμβάνουν 10, 9, 8 ή 7 Συντάξεις (08/2024)</t>
  </si>
  <si>
    <t>Μέσο Μηνιαίο Εισόδημα από Συντάξεις προ Φόρων ανά Φύλο Συνταξιούχου - ΔΑΠΑΝΗ (08/2024)</t>
  </si>
  <si>
    <t>Διαστρωμάτωση Συνταξιούχων (Εισόδημα από όλες τις Συντάξεις) - ΔΑΠΑΝΗ (08/2024)</t>
  </si>
  <si>
    <t>Διαστρωμάτωση Συνταξιούχων - Ολοι  - ΔΑΠΑΝΗ  08/2024</t>
  </si>
  <si>
    <t>Διαστρωμάτωση Συνταξιούχων - Άνδρες - ΔΑΠΑΝΗ  08/2024</t>
  </si>
  <si>
    <t>Διαστρωμάτωση Συνταξιούχων - Γυναίκες - ΔΑΠΑΝΗ 08/2024</t>
  </si>
  <si>
    <t>Διαστρωμάτωση Συνταξιούχων - Ολοι (Εισόδημα από όλες τις Συντάξεις) 08/2024</t>
  </si>
  <si>
    <t>Διαστρωμάτωση Συνταξιούχων - Άνδρες (Εισόδημα από όλες τις Συντάξεις) 08/2024</t>
  </si>
  <si>
    <t>Διαστρωμάτωση Συνταξιούχων - Γυναίκες (Εισόδημα από όλες τις Συντάξεις) 08/2024</t>
  </si>
  <si>
    <t>Διαστρωμάτωση Συνταξιούχων (Εισόδημα από όλες τις Συντάξεις) 08/2024</t>
  </si>
  <si>
    <t>Κατανομή Συντάξεων ανά Ταμείο και Κατηγορία - Ομαδοποίηση με Εποπτεύοντα Φορέα (08/2024)</t>
  </si>
  <si>
    <t>Στοιχεία Νέων Συντάξεων με αναδρομικά ποσά ανά κατηγορία - Οριστική Απόφαση (08/2024)</t>
  </si>
  <si>
    <t>Στοιχεία Νέων Συντάξεων με αναδρομικά ποσά ανά κατηγορία - Προσωρινή Απόφαση (08/2024)</t>
  </si>
  <si>
    <t xml:space="preserve">Αναστολές Συντάξεων Λόγω Γάμου -  Καθαρό Πληρωτέο (08/2024) </t>
  </si>
  <si>
    <t xml:space="preserve">Αναστολές Συντάξεων Λόγω Θανάτου - Καθαρό Πληρωτέο (08/2024) </t>
  </si>
  <si>
    <t>Κατανομή Ηλικιών Συνταξιούχων (08/2024)</t>
  </si>
  <si>
    <t>Κατανομή Συνταξιούχων ανά Ηλικία και Κατηγορία Σύνταξης - 'Ολοι (ΔΑΠΑΝΗ)_08/2024</t>
  </si>
  <si>
    <t>Κατανομή Συνταξιούχων ανά Ηλικία και Κατηγορία Σύνταξης - Άνδρες (ΔΑΠΑΝΗ)_08/2024</t>
  </si>
  <si>
    <t>Κατανομή Συνταξιούχων ανά Ηλικία και Κατηγορία Σύνταξης - Γυναίκες (ΔΑΠΑΝΗ)_08/2024</t>
  </si>
  <si>
    <t>Κατανομή Συνταξιούχων ανά Ηλικία και Κατηγορία Σύνταξης  - 'Ολοι (ΕΙΣΟΔΗΜΑ)_08/2024</t>
  </si>
  <si>
    <t>Κατανομή Συνταξιούχων ανά Ηλικία και Κατηγορία Σύνταξης - Άνδρες (ΕΙΣΟΔΗΜΑ)_08/2024</t>
  </si>
  <si>
    <t>Κατανομή Συνταξιούχων ανά Ηλικία και Κατηγορία Σύνταξης - Γυναίκες (ΕΙΣΟΔΗΜΑ)_08/2024</t>
  </si>
  <si>
    <t>Κατανομή Κατά Αριθμό Καταβαλλόμενων Συντάξεων (08/2024)</t>
  </si>
  <si>
    <t>Στοιχεία Νέων Συντάξεων με αναδρομικά ποσά ανά κατηγορία - Τροποποιητική Απόφαση (08/2024)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</si>
  <si>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</si>
  <si>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</si>
  <si>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</si>
  <si>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</si>
  <si>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</si>
  <si>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</si>
  <si>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</si>
  <si>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</si>
  <si>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</si>
  <si>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</si>
  <si>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</si>
  <si>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</si>
  <si>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</si>
  <si>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</si>
  <si>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</si>
  <si>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</si>
  <si>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</si>
  <si>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</si>
  <si>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</si>
  <si>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</si>
  <si>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</si>
  <si>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</si>
  <si>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</si>
  <si>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</si>
  <si>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</si>
  <si>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</si>
  <si>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</si>
  <si>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</si>
  <si>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</si>
  <si>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</si>
  <si>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</si>
  <si>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</si>
  <si>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</si>
  <si>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</si>
  <si>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</si>
  <si>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</si>
  <si>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</si>
  <si>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</si>
  <si>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</si>
  <si>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</si>
  <si>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</si>
  <si>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</si>
  <si>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</si>
  <si>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</si>
  <si>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</si>
  <si>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</si>
  <si>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</si>
  <si>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</si>
  <si>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</si>
  <si>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</si>
  <si>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</si>
  <si>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</si>
  <si>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</si>
  <si>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</si>
  <si>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</si>
  <si>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</si>
  <si>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</si>
  <si>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</si>
  <si>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</si>
  <si>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</si>
  <si>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</si>
  <si>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</si>
  <si>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</si>
  <si>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</si>
  <si>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</si>
  <si>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</si>
  <si>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</si>
  <si>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</si>
  <si>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</si>
  <si>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</si>
  <si>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</si>
  <si>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</si>
  <si>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</si>
  <si>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</si>
  <si>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</si>
  <si>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</si>
  <si>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</si>
  <si>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</si>
  <si>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</si>
  <si>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</si>
  <si>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</si>
  <si>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</si>
  <si>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(08/2024)</t>
  </si>
  <si>
    <t>Μέσο Μηνιαίο Εισόδημα από Συντάξεις προ Φόρων (Με  περίθαλψη) (07/2024)</t>
  </si>
  <si>
    <t>Μέσο Μηνιαίο Εισόδημα από Συντάξεις προ Φόρων (Με  περίθαλψη) (06/2024)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</si>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</sst>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4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0" fillId="4" borderId="2" xfId="0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10" fillId="0" borderId="5" xfId="0" applyFont="1" applyBorder="1"/>
    <xf numFmtId="0" fontId="10" fillId="0" borderId="15" xfId="0" applyFont="1" applyBorder="1"/>
    <xf numFmtId="0" fontId="0" fillId="4" borderId="12" xfId="0" applyFill="1" applyBorder="1"/>
    <xf numFmtId="0" fontId="0" fillId="4" borderId="51" xfId="0" applyFill="1" applyBorder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5" fillId="4" borderId="2" xfId="0" applyFont="1" applyFill="1" applyBorder="1" applyAlignment="1">
      <alignment horizontal="right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0" fontId="0" fillId="0" borderId="71" xfId="0" applyBorder="1"/>
    <xf numFmtId="3" fontId="0" fillId="0" borderId="15" xfId="0" applyNumberFormat="1" applyBorder="1"/>
    <xf numFmtId="0" fontId="8" fillId="0" borderId="71" xfId="0" applyFont="1" applyBorder="1" applyAlignment="1">
      <alignment horizontal="center"/>
    </xf>
    <xf numFmtId="0" fontId="0" fillId="0" borderId="15" xfId="0" applyBorder="1"/>
    <xf numFmtId="3" fontId="0" fillId="0" borderId="2" xfId="0" applyNumberFormat="1" applyBorder="1" applyAlignment="1">
      <alignment horizontal="right" vertical="center"/>
    </xf>
    <xf numFmtId="0" fontId="5" fillId="0" borderId="29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C7CE1F2A-7A95-4E6D-BCB4-35872FC905A8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EADE8ACE-8B62-436C-98CE-AB7EEE4026DD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89819D34-C9AC-44E4-95D2-5D33848D393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22A2D799-95F5-4350-AE43-FCF048D633E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94C7A-75FC-4067-9864-6C255DAADD78}">
  <dimension ref="A1:B35"/>
  <sheetViews>
    <sheetView showGridLines="0" topLeftCell="A7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70" t="s">
        <v>720</v>
      </c>
      <c r="B1" s="471"/>
    </row>
    <row r="2" spans="1:2" ht="32.25" customHeight="1" x14ac:dyDescent="0.3">
      <c r="A2" s="472" t="s">
        <v>721</v>
      </c>
      <c r="B2" s="473"/>
    </row>
    <row r="3" spans="1:2" ht="23.25" customHeight="1" x14ac:dyDescent="0.3">
      <c r="A3" s="474" t="s">
        <v>722</v>
      </c>
      <c r="B3" s="475"/>
    </row>
    <row r="4" spans="1:2" ht="30" customHeight="1" x14ac:dyDescent="0.3">
      <c r="A4" s="474" t="s">
        <v>723</v>
      </c>
      <c r="B4" s="475"/>
    </row>
    <row r="5" spans="1:2" ht="27.75" customHeight="1" x14ac:dyDescent="0.25">
      <c r="A5" s="476" t="s">
        <v>724</v>
      </c>
      <c r="B5" s="477" t="s">
        <v>725</v>
      </c>
    </row>
    <row r="6" spans="1:2" ht="18.75" customHeight="1" x14ac:dyDescent="0.25">
      <c r="A6" s="476" t="s">
        <v>726</v>
      </c>
      <c r="B6" s="477" t="s">
        <v>727</v>
      </c>
    </row>
    <row r="7" spans="1:2" ht="30" x14ac:dyDescent="0.25">
      <c r="A7" s="476" t="s">
        <v>728</v>
      </c>
      <c r="B7" s="478" t="s">
        <v>729</v>
      </c>
    </row>
    <row r="8" spans="1:2" ht="27.75" customHeight="1" x14ac:dyDescent="0.25">
      <c r="A8" s="476" t="s">
        <v>730</v>
      </c>
      <c r="B8" s="478" t="s">
        <v>731</v>
      </c>
    </row>
    <row r="9" spans="1:2" ht="19.5" customHeight="1" x14ac:dyDescent="0.25">
      <c r="A9" s="476" t="s">
        <v>732</v>
      </c>
      <c r="B9" s="477" t="s">
        <v>733</v>
      </c>
    </row>
    <row r="10" spans="1:2" ht="14.25" customHeight="1" x14ac:dyDescent="0.25">
      <c r="A10" s="476" t="s">
        <v>734</v>
      </c>
      <c r="B10" s="477" t="s">
        <v>735</v>
      </c>
    </row>
    <row r="11" spans="1:2" x14ac:dyDescent="0.25">
      <c r="A11" s="476" t="s">
        <v>736</v>
      </c>
      <c r="B11" s="477" t="s">
        <v>737</v>
      </c>
    </row>
    <row r="12" spans="1:2" x14ac:dyDescent="0.25">
      <c r="A12" s="476" t="s">
        <v>738</v>
      </c>
      <c r="B12" s="477" t="s">
        <v>739</v>
      </c>
    </row>
    <row r="13" spans="1:2" x14ac:dyDescent="0.25">
      <c r="A13" s="476" t="s">
        <v>740</v>
      </c>
      <c r="B13" s="477" t="s">
        <v>741</v>
      </c>
    </row>
    <row r="14" spans="1:2" x14ac:dyDescent="0.25">
      <c r="A14" s="476" t="s">
        <v>742</v>
      </c>
      <c r="B14" s="477" t="s">
        <v>743</v>
      </c>
    </row>
    <row r="15" spans="1:2" ht="19.5" customHeight="1" x14ac:dyDescent="0.25">
      <c r="A15" s="476" t="s">
        <v>744</v>
      </c>
      <c r="B15" s="477" t="s">
        <v>745</v>
      </c>
    </row>
    <row r="16" spans="1:2" ht="19.5" customHeight="1" x14ac:dyDescent="0.25">
      <c r="A16" s="476" t="s">
        <v>746</v>
      </c>
      <c r="B16" s="477" t="s">
        <v>747</v>
      </c>
    </row>
    <row r="17" spans="1:2" ht="19.5" customHeight="1" x14ac:dyDescent="0.25">
      <c r="A17" s="476" t="s">
        <v>748</v>
      </c>
      <c r="B17" s="477" t="s">
        <v>749</v>
      </c>
    </row>
    <row r="18" spans="1:2" ht="19.5" customHeight="1" x14ac:dyDescent="0.25">
      <c r="A18" s="476" t="s">
        <v>750</v>
      </c>
      <c r="B18" s="477" t="s">
        <v>751</v>
      </c>
    </row>
    <row r="19" spans="1:2" ht="19.5" customHeight="1" x14ac:dyDescent="0.25">
      <c r="A19" s="476" t="s">
        <v>752</v>
      </c>
      <c r="B19" s="477" t="s">
        <v>753</v>
      </c>
    </row>
    <row r="20" spans="1:2" ht="19.5" customHeight="1" x14ac:dyDescent="0.25">
      <c r="A20" s="476" t="s">
        <v>754</v>
      </c>
      <c r="B20" s="477" t="s">
        <v>755</v>
      </c>
    </row>
    <row r="21" spans="1:2" ht="19.5" customHeight="1" x14ac:dyDescent="0.25">
      <c r="A21" s="476" t="s">
        <v>756</v>
      </c>
      <c r="B21" s="477" t="s">
        <v>757</v>
      </c>
    </row>
    <row r="22" spans="1:2" ht="19.5" customHeight="1" x14ac:dyDescent="0.25">
      <c r="A22" s="476" t="s">
        <v>758</v>
      </c>
      <c r="B22" s="477" t="s">
        <v>759</v>
      </c>
    </row>
    <row r="23" spans="1:2" ht="19.5" customHeight="1" x14ac:dyDescent="0.25">
      <c r="A23" s="476" t="s">
        <v>760</v>
      </c>
      <c r="B23" s="477" t="s">
        <v>761</v>
      </c>
    </row>
    <row r="24" spans="1:2" ht="19.5" customHeight="1" x14ac:dyDescent="0.25">
      <c r="A24" s="476" t="s">
        <v>762</v>
      </c>
      <c r="B24" s="477" t="s">
        <v>763</v>
      </c>
    </row>
    <row r="25" spans="1:2" ht="19.5" customHeight="1" x14ac:dyDescent="0.25">
      <c r="A25" s="476" t="s">
        <v>764</v>
      </c>
      <c r="B25" s="477" t="s">
        <v>765</v>
      </c>
    </row>
    <row r="26" spans="1:2" ht="19.5" customHeight="1" x14ac:dyDescent="0.25">
      <c r="A26" s="476" t="s">
        <v>766</v>
      </c>
      <c r="B26" s="477" t="s">
        <v>767</v>
      </c>
    </row>
    <row r="27" spans="1:2" ht="19.5" customHeight="1" x14ac:dyDescent="0.25">
      <c r="A27" s="476" t="s">
        <v>768</v>
      </c>
      <c r="B27" s="477" t="s">
        <v>769</v>
      </c>
    </row>
    <row r="28" spans="1:2" ht="19.5" customHeight="1" x14ac:dyDescent="0.25">
      <c r="A28" s="476" t="s">
        <v>770</v>
      </c>
      <c r="B28" s="477" t="s">
        <v>771</v>
      </c>
    </row>
    <row r="29" spans="1:2" ht="19.5" customHeight="1" x14ac:dyDescent="0.25">
      <c r="A29" s="476" t="s">
        <v>772</v>
      </c>
      <c r="B29" s="477" t="s">
        <v>773</v>
      </c>
    </row>
    <row r="30" spans="1:2" ht="19.5" customHeight="1" x14ac:dyDescent="0.25">
      <c r="A30" s="476" t="s">
        <v>774</v>
      </c>
      <c r="B30" s="477" t="s">
        <v>775</v>
      </c>
    </row>
    <row r="31" spans="1:2" ht="19.5" customHeight="1" x14ac:dyDescent="0.25">
      <c r="A31" s="476" t="s">
        <v>776</v>
      </c>
      <c r="B31" s="477" t="s">
        <v>777</v>
      </c>
    </row>
    <row r="32" spans="1:2" ht="19.5" customHeight="1" x14ac:dyDescent="0.25">
      <c r="A32" s="476" t="s">
        <v>778</v>
      </c>
      <c r="B32" s="477" t="s">
        <v>779</v>
      </c>
    </row>
    <row r="33" spans="1:2" ht="19.5" customHeight="1" x14ac:dyDescent="0.25">
      <c r="A33" s="476" t="s">
        <v>780</v>
      </c>
      <c r="B33" s="477" t="s">
        <v>781</v>
      </c>
    </row>
    <row r="34" spans="1:2" ht="19.5" customHeight="1" x14ac:dyDescent="0.25">
      <c r="A34" s="476" t="s">
        <v>782</v>
      </c>
      <c r="B34" s="477" t="s">
        <v>783</v>
      </c>
    </row>
    <row r="35" spans="1:2" ht="45" customHeight="1" thickBot="1" x14ac:dyDescent="0.3">
      <c r="A35" s="479"/>
      <c r="B35" s="480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G31" sqref="G31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10" t="s">
        <v>693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10" x14ac:dyDescent="0.25">
      <c r="A2" s="185"/>
    </row>
    <row r="3" spans="1:10" s="42" customFormat="1" ht="21" customHeight="1" x14ac:dyDescent="0.25">
      <c r="A3" s="414" t="s">
        <v>17</v>
      </c>
      <c r="B3" s="414" t="s">
        <v>30</v>
      </c>
      <c r="C3" s="423" t="s">
        <v>51</v>
      </c>
      <c r="D3" s="424"/>
      <c r="E3" s="423" t="s">
        <v>31</v>
      </c>
      <c r="F3" s="424"/>
      <c r="G3" s="423" t="s">
        <v>32</v>
      </c>
      <c r="H3" s="424"/>
      <c r="I3" s="423" t="s">
        <v>20</v>
      </c>
      <c r="J3" s="424"/>
    </row>
    <row r="4" spans="1:10" s="38" customFormat="1" ht="15.75" x14ac:dyDescent="0.25">
      <c r="A4" s="415"/>
      <c r="B4" s="415"/>
      <c r="C4" s="183" t="s">
        <v>1</v>
      </c>
      <c r="D4" s="183" t="s">
        <v>50</v>
      </c>
      <c r="E4" s="183" t="s">
        <v>1</v>
      </c>
      <c r="F4" s="187" t="s">
        <v>50</v>
      </c>
      <c r="G4" s="183" t="s">
        <v>1</v>
      </c>
      <c r="H4" s="183" t="s">
        <v>50</v>
      </c>
      <c r="I4" s="183" t="s">
        <v>1</v>
      </c>
      <c r="J4" s="183" t="s">
        <v>50</v>
      </c>
    </row>
    <row r="5" spans="1:10" x14ac:dyDescent="0.25">
      <c r="A5" s="35">
        <v>1</v>
      </c>
      <c r="B5" s="7" t="s">
        <v>34</v>
      </c>
      <c r="C5" s="6">
        <v>78984</v>
      </c>
      <c r="D5" s="22">
        <v>43174105.049999997</v>
      </c>
      <c r="E5" s="6">
        <v>54755</v>
      </c>
      <c r="F5" s="22">
        <v>39166405.280000001</v>
      </c>
      <c r="G5" s="6">
        <v>24229</v>
      </c>
      <c r="H5" s="22">
        <v>4007699.77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37402</v>
      </c>
      <c r="D6" s="22">
        <v>21290218.420000002</v>
      </c>
      <c r="E6" s="6">
        <v>25966</v>
      </c>
      <c r="F6" s="22">
        <v>19352597.859999999</v>
      </c>
      <c r="G6" s="6">
        <v>11436</v>
      </c>
      <c r="H6" s="22">
        <v>1937620.56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34973</v>
      </c>
      <c r="D7" s="22">
        <v>21034956.890000001</v>
      </c>
      <c r="E7" s="6">
        <v>23332</v>
      </c>
      <c r="F7" s="22">
        <v>18845500.539999999</v>
      </c>
      <c r="G7" s="6">
        <v>11641</v>
      </c>
      <c r="H7" s="22">
        <v>2189456.35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32358</v>
      </c>
      <c r="D8" s="22">
        <v>17406832.329999998</v>
      </c>
      <c r="E8" s="6">
        <v>21727</v>
      </c>
      <c r="F8" s="22">
        <v>15718175.609999999</v>
      </c>
      <c r="G8" s="6">
        <v>10631</v>
      </c>
      <c r="H8" s="22">
        <v>1688656.72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1758919</v>
      </c>
      <c r="D9" s="22">
        <v>1086497271.71</v>
      </c>
      <c r="E9" s="6">
        <v>1026797</v>
      </c>
      <c r="F9" s="22">
        <v>947723095.42999995</v>
      </c>
      <c r="G9" s="6">
        <v>732122</v>
      </c>
      <c r="H9" s="22">
        <v>138774176.28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131888</v>
      </c>
      <c r="D10" s="22">
        <v>74027312.810000002</v>
      </c>
      <c r="E10" s="6">
        <v>78612</v>
      </c>
      <c r="F10" s="22">
        <v>65018339.590000004</v>
      </c>
      <c r="G10" s="6">
        <v>53276</v>
      </c>
      <c r="H10" s="22">
        <v>9008973.2200000007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43855</v>
      </c>
      <c r="D11" s="22">
        <v>25031211.530000001</v>
      </c>
      <c r="E11" s="6">
        <v>28559</v>
      </c>
      <c r="F11" s="22">
        <v>22212724.140000001</v>
      </c>
      <c r="G11" s="6">
        <v>15296</v>
      </c>
      <c r="H11" s="22">
        <v>2818487.39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12776</v>
      </c>
      <c r="D12" s="22">
        <v>6658903</v>
      </c>
      <c r="E12" s="6">
        <v>9204</v>
      </c>
      <c r="F12" s="22">
        <v>6088682.6200000001</v>
      </c>
      <c r="G12" s="6">
        <v>3572</v>
      </c>
      <c r="H12" s="22">
        <v>570220.38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41450</v>
      </c>
      <c r="D13" s="22">
        <v>21484438.5</v>
      </c>
      <c r="E13" s="6">
        <v>27012</v>
      </c>
      <c r="F13" s="22">
        <v>19226840.120000001</v>
      </c>
      <c r="G13" s="6">
        <v>14438</v>
      </c>
      <c r="H13" s="22">
        <v>2257598.38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68653</v>
      </c>
      <c r="D14" s="22">
        <v>37478730.109999999</v>
      </c>
      <c r="E14" s="6">
        <v>43359</v>
      </c>
      <c r="F14" s="22">
        <v>33098144.09</v>
      </c>
      <c r="G14" s="6">
        <v>25294</v>
      </c>
      <c r="H14" s="22">
        <v>4380586.0199999996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57785</v>
      </c>
      <c r="D15" s="22">
        <v>31408691.760000002</v>
      </c>
      <c r="E15" s="6">
        <v>39814</v>
      </c>
      <c r="F15" s="22">
        <v>28507541.739999998</v>
      </c>
      <c r="G15" s="6">
        <v>17971</v>
      </c>
      <c r="H15" s="22">
        <v>2901150.02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87600</v>
      </c>
      <c r="D16" s="22">
        <v>50574165.009999998</v>
      </c>
      <c r="E16" s="6">
        <v>54883</v>
      </c>
      <c r="F16" s="22">
        <v>44476389.090000004</v>
      </c>
      <c r="G16" s="6">
        <v>32717</v>
      </c>
      <c r="H16" s="22">
        <v>6097775.9199999999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6730</v>
      </c>
      <c r="D17" s="22">
        <v>3490449.42</v>
      </c>
      <c r="E17" s="6">
        <v>4628</v>
      </c>
      <c r="F17" s="22">
        <v>3159403.32</v>
      </c>
      <c r="G17" s="6">
        <v>2102</v>
      </c>
      <c r="H17" s="22">
        <v>331046.09999999998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12757</v>
      </c>
      <c r="D18" s="22">
        <v>6939937.0800000001</v>
      </c>
      <c r="E18" s="6">
        <v>8771</v>
      </c>
      <c r="F18" s="22">
        <v>6280173.9500000002</v>
      </c>
      <c r="G18" s="6">
        <v>3986</v>
      </c>
      <c r="H18" s="22">
        <v>659763.13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53053</v>
      </c>
      <c r="D19" s="22">
        <v>29176697.25</v>
      </c>
      <c r="E19" s="6">
        <v>37035</v>
      </c>
      <c r="F19" s="22">
        <v>26507670.59</v>
      </c>
      <c r="G19" s="6">
        <v>16018</v>
      </c>
      <c r="H19" s="22">
        <v>2669026.66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57941</v>
      </c>
      <c r="D20" s="22">
        <v>30803841.960000001</v>
      </c>
      <c r="E20" s="6">
        <v>39361</v>
      </c>
      <c r="F20" s="22">
        <v>27794947.18</v>
      </c>
      <c r="G20" s="6">
        <v>18580</v>
      </c>
      <c r="H20" s="22">
        <v>3008894.78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113679</v>
      </c>
      <c r="D21" s="22">
        <v>63504400.409999996</v>
      </c>
      <c r="E21" s="6">
        <v>73620</v>
      </c>
      <c r="F21" s="22">
        <v>56674609.850000001</v>
      </c>
      <c r="G21" s="6">
        <v>40059</v>
      </c>
      <c r="H21" s="22">
        <v>6829790.5599999996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17070</v>
      </c>
      <c r="D22" s="22">
        <v>8931578.1799999997</v>
      </c>
      <c r="E22" s="6">
        <v>12154</v>
      </c>
      <c r="F22" s="22">
        <v>8133238.0499999998</v>
      </c>
      <c r="G22" s="6">
        <v>4916</v>
      </c>
      <c r="H22" s="22">
        <v>798340.13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461673</v>
      </c>
      <c r="D23" s="22">
        <v>265624782.84999999</v>
      </c>
      <c r="E23" s="6">
        <v>277693</v>
      </c>
      <c r="F23" s="22">
        <v>234042970.53</v>
      </c>
      <c r="G23" s="6">
        <v>183980</v>
      </c>
      <c r="H23" s="22">
        <v>31581812.32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74111</v>
      </c>
      <c r="D24" s="22">
        <v>40310247.869999997</v>
      </c>
      <c r="E24" s="6">
        <v>45182</v>
      </c>
      <c r="F24" s="22">
        <v>35719446.829999998</v>
      </c>
      <c r="G24" s="6">
        <v>28929</v>
      </c>
      <c r="H24" s="22">
        <v>4590801.04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59865</v>
      </c>
      <c r="D25" s="22">
        <v>31778593.530000001</v>
      </c>
      <c r="E25" s="6">
        <v>38311</v>
      </c>
      <c r="F25" s="22">
        <v>28269530.370000001</v>
      </c>
      <c r="G25" s="6">
        <v>21554</v>
      </c>
      <c r="H25" s="22">
        <v>3509063.16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47083</v>
      </c>
      <c r="D26" s="22">
        <v>25453250</v>
      </c>
      <c r="E26" s="6">
        <v>32997</v>
      </c>
      <c r="F26" s="22">
        <v>23215064.75</v>
      </c>
      <c r="G26" s="6">
        <v>14086</v>
      </c>
      <c r="H26" s="22">
        <v>2238185.25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18626</v>
      </c>
      <c r="D27" s="22">
        <v>10229869.189999999</v>
      </c>
      <c r="E27" s="6">
        <v>13776</v>
      </c>
      <c r="F27" s="22">
        <v>9468073.9499999993</v>
      </c>
      <c r="G27" s="6">
        <v>4850</v>
      </c>
      <c r="H27" s="22">
        <v>761795.24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43304</v>
      </c>
      <c r="D28" s="22">
        <v>22870667.989999998</v>
      </c>
      <c r="E28" s="6">
        <v>27517</v>
      </c>
      <c r="F28" s="22">
        <v>20329720.91</v>
      </c>
      <c r="G28" s="6">
        <v>15787</v>
      </c>
      <c r="H28" s="22">
        <v>2540947.08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14700</v>
      </c>
      <c r="D29" s="22">
        <v>8311537.1299999999</v>
      </c>
      <c r="E29" s="6">
        <v>10013</v>
      </c>
      <c r="F29" s="22">
        <v>7433515.2199999997</v>
      </c>
      <c r="G29" s="6">
        <v>4687</v>
      </c>
      <c r="H29" s="22">
        <v>878021.91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27967</v>
      </c>
      <c r="D30" s="22">
        <v>14354225.51</v>
      </c>
      <c r="E30" s="6">
        <v>19654</v>
      </c>
      <c r="F30" s="22">
        <v>13048972.189999999</v>
      </c>
      <c r="G30" s="6">
        <v>8313</v>
      </c>
      <c r="H30" s="22">
        <v>1305253.32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63572</v>
      </c>
      <c r="D31" s="22">
        <v>42225157.149999999</v>
      </c>
      <c r="E31" s="6">
        <v>39798</v>
      </c>
      <c r="F31" s="22">
        <v>36886146.5</v>
      </c>
      <c r="G31" s="6">
        <v>23774</v>
      </c>
      <c r="H31" s="22">
        <v>5339010.6500000004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57228</v>
      </c>
      <c r="D32" s="22">
        <v>33374036.690000001</v>
      </c>
      <c r="E32" s="6">
        <v>38835</v>
      </c>
      <c r="F32" s="22">
        <v>30078509.91</v>
      </c>
      <c r="G32" s="6">
        <v>18393</v>
      </c>
      <c r="H32" s="22">
        <v>3295526.78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39702</v>
      </c>
      <c r="D33" s="22">
        <v>23387109.920000002</v>
      </c>
      <c r="E33" s="6">
        <v>26196</v>
      </c>
      <c r="F33" s="22">
        <v>20817846.530000001</v>
      </c>
      <c r="G33" s="6">
        <v>13506</v>
      </c>
      <c r="H33" s="22">
        <v>2569263.39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30921</v>
      </c>
      <c r="D34" s="22">
        <v>17181859.239999998</v>
      </c>
      <c r="E34" s="6">
        <v>23184</v>
      </c>
      <c r="F34" s="22">
        <v>15858808.51</v>
      </c>
      <c r="G34" s="6">
        <v>7737</v>
      </c>
      <c r="H34" s="22">
        <v>1323050.73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115804</v>
      </c>
      <c r="D35" s="22">
        <v>64125826.439999998</v>
      </c>
      <c r="E35" s="6">
        <v>76033</v>
      </c>
      <c r="F35" s="22">
        <v>57462171.590000004</v>
      </c>
      <c r="G35" s="6">
        <v>39771</v>
      </c>
      <c r="H35" s="22">
        <v>6663654.8499999996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31865</v>
      </c>
      <c r="D36" s="22">
        <v>17586494.07</v>
      </c>
      <c r="E36" s="6">
        <v>20993</v>
      </c>
      <c r="F36" s="22">
        <v>15816785.84</v>
      </c>
      <c r="G36" s="6">
        <v>10872</v>
      </c>
      <c r="H36" s="22">
        <v>1769708.23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39507</v>
      </c>
      <c r="D37" s="22">
        <v>21878029.52</v>
      </c>
      <c r="E37" s="6">
        <v>26489</v>
      </c>
      <c r="F37" s="22">
        <v>19653455.210000001</v>
      </c>
      <c r="G37" s="6">
        <v>13018</v>
      </c>
      <c r="H37" s="22">
        <v>2224574.31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9255</v>
      </c>
      <c r="D38" s="22">
        <v>5065664.53</v>
      </c>
      <c r="E38" s="6">
        <v>6168</v>
      </c>
      <c r="F38" s="22">
        <v>4557162.1500000004</v>
      </c>
      <c r="G38" s="6">
        <v>3087</v>
      </c>
      <c r="H38" s="22">
        <v>508502.38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85907</v>
      </c>
      <c r="D39" s="22">
        <v>49452618.18</v>
      </c>
      <c r="E39" s="6">
        <v>52921</v>
      </c>
      <c r="F39" s="22">
        <v>43609472.219999999</v>
      </c>
      <c r="G39" s="6">
        <v>32986</v>
      </c>
      <c r="H39" s="22">
        <v>5843145.96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63545</v>
      </c>
      <c r="D40" s="22">
        <v>36288969.82</v>
      </c>
      <c r="E40" s="6">
        <v>42423</v>
      </c>
      <c r="F40" s="22">
        <v>32633464.27</v>
      </c>
      <c r="G40" s="6">
        <v>21122</v>
      </c>
      <c r="H40" s="22">
        <v>3655505.55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38707</v>
      </c>
      <c r="D41" s="22">
        <v>19989786.68</v>
      </c>
      <c r="E41" s="6">
        <v>25464</v>
      </c>
      <c r="F41" s="22">
        <v>17895493.48</v>
      </c>
      <c r="G41" s="6">
        <v>13243</v>
      </c>
      <c r="H41" s="22">
        <v>2094293.2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52297</v>
      </c>
      <c r="D42" s="22">
        <v>27599270.82</v>
      </c>
      <c r="E42" s="6">
        <v>37735</v>
      </c>
      <c r="F42" s="22">
        <v>25275535.09</v>
      </c>
      <c r="G42" s="6">
        <v>14562</v>
      </c>
      <c r="H42" s="22">
        <v>2323735.73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45862</v>
      </c>
      <c r="D43" s="22">
        <v>24434212.489999998</v>
      </c>
      <c r="E43" s="6">
        <v>31927</v>
      </c>
      <c r="F43" s="22">
        <v>22262208</v>
      </c>
      <c r="G43" s="6">
        <v>13935</v>
      </c>
      <c r="H43" s="22">
        <v>2172004.4900000002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27697</v>
      </c>
      <c r="D44" s="22">
        <v>14976706.24</v>
      </c>
      <c r="E44" s="6">
        <v>18807</v>
      </c>
      <c r="F44" s="22">
        <v>13545387.16</v>
      </c>
      <c r="G44" s="6">
        <v>8890</v>
      </c>
      <c r="H44" s="22">
        <v>1431319.08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29187</v>
      </c>
      <c r="D45" s="22">
        <v>15911517.18</v>
      </c>
      <c r="E45" s="6">
        <v>18970</v>
      </c>
      <c r="F45" s="22">
        <v>14246115.939999999</v>
      </c>
      <c r="G45" s="6">
        <v>10217</v>
      </c>
      <c r="H45" s="22">
        <v>1665401.24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39990</v>
      </c>
      <c r="D46" s="22">
        <v>21055521.109999999</v>
      </c>
      <c r="E46" s="6">
        <v>29441</v>
      </c>
      <c r="F46" s="22">
        <v>19354725.989999998</v>
      </c>
      <c r="G46" s="6">
        <v>10549</v>
      </c>
      <c r="H46" s="22">
        <v>1700795.12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16132</v>
      </c>
      <c r="D47" s="22">
        <v>9217394.9700000007</v>
      </c>
      <c r="E47" s="6">
        <v>11102</v>
      </c>
      <c r="F47" s="22">
        <v>8314005.0300000003</v>
      </c>
      <c r="G47" s="6">
        <v>5030</v>
      </c>
      <c r="H47" s="22">
        <v>903389.94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71651</v>
      </c>
      <c r="D48" s="22">
        <v>37884586.439999998</v>
      </c>
      <c r="E48" s="6">
        <v>50852</v>
      </c>
      <c r="F48" s="22">
        <v>34665044.799999997</v>
      </c>
      <c r="G48" s="6">
        <v>20799</v>
      </c>
      <c r="H48" s="22">
        <v>3219541.64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58761</v>
      </c>
      <c r="D49" s="22">
        <v>31217826.18</v>
      </c>
      <c r="E49" s="6">
        <v>39933</v>
      </c>
      <c r="F49" s="22">
        <v>28269919.5</v>
      </c>
      <c r="G49" s="6">
        <v>18828</v>
      </c>
      <c r="H49" s="22">
        <v>2947906.68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65413</v>
      </c>
      <c r="D50" s="22">
        <v>37018322.130000003</v>
      </c>
      <c r="E50" s="6">
        <v>42747</v>
      </c>
      <c r="F50" s="22">
        <v>33214066.59</v>
      </c>
      <c r="G50" s="6">
        <v>22666</v>
      </c>
      <c r="H50" s="22">
        <v>3804255.54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19033</v>
      </c>
      <c r="D51" s="22">
        <v>10678369.23</v>
      </c>
      <c r="E51" s="6">
        <v>12706</v>
      </c>
      <c r="F51" s="22">
        <v>9527659.7699999996</v>
      </c>
      <c r="G51" s="6">
        <v>6327</v>
      </c>
      <c r="H51" s="22">
        <v>1150709.46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15186</v>
      </c>
      <c r="D52" s="22">
        <v>8471161.9100000001</v>
      </c>
      <c r="E52" s="6">
        <v>9784</v>
      </c>
      <c r="F52" s="22">
        <v>7545963.4800000004</v>
      </c>
      <c r="G52" s="6">
        <v>5402</v>
      </c>
      <c r="H52" s="22">
        <v>925198.43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35578</v>
      </c>
      <c r="D53" s="22">
        <v>18822803.98</v>
      </c>
      <c r="E53" s="6">
        <v>23872</v>
      </c>
      <c r="F53" s="22">
        <v>16886662.600000001</v>
      </c>
      <c r="G53" s="6">
        <v>11706</v>
      </c>
      <c r="H53" s="22">
        <v>1936141.38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58193</v>
      </c>
      <c r="D54" s="22">
        <v>33435822.16</v>
      </c>
      <c r="E54" s="6">
        <v>36206</v>
      </c>
      <c r="F54" s="22">
        <v>29715093.23</v>
      </c>
      <c r="G54" s="6">
        <v>21987</v>
      </c>
      <c r="H54" s="22">
        <v>3720728.93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21203</v>
      </c>
      <c r="D55" s="22">
        <v>13165192.4</v>
      </c>
      <c r="E55" s="6">
        <v>13868</v>
      </c>
      <c r="F55" s="22">
        <v>11570217.32</v>
      </c>
      <c r="G55" s="6">
        <v>7335</v>
      </c>
      <c r="H55" s="22">
        <v>1594975.08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115218</v>
      </c>
      <c r="D56" s="22">
        <v>28446173.760000002</v>
      </c>
      <c r="E56" s="6">
        <v>19795</v>
      </c>
      <c r="F56" s="22">
        <v>15689126.800000001</v>
      </c>
      <c r="G56" s="6">
        <v>95423</v>
      </c>
      <c r="H56" s="22">
        <v>12757046.960000001</v>
      </c>
      <c r="I56" s="7">
        <v>0</v>
      </c>
      <c r="J56" s="22" t="s">
        <v>431</v>
      </c>
    </row>
    <row r="57" spans="1:10" s="42" customFormat="1" ht="15.75" x14ac:dyDescent="0.25">
      <c r="A57" s="186"/>
      <c r="B57" s="45" t="s">
        <v>530</v>
      </c>
      <c r="C57" s="63">
        <f t="shared" ref="C57:H57" si="0">SUM(C5:C56)</f>
        <v>4642616</v>
      </c>
      <c r="D57" s="46">
        <f t="shared" si="0"/>
        <v>2660737348.73</v>
      </c>
      <c r="E57" s="63">
        <f t="shared" si="0"/>
        <v>2850981</v>
      </c>
      <c r="F57" s="46">
        <f t="shared" si="0"/>
        <v>2344862821.3100004</v>
      </c>
      <c r="G57" s="63">
        <f t="shared" si="0"/>
        <v>1791635</v>
      </c>
      <c r="H57" s="46">
        <f t="shared" si="0"/>
        <v>315874527.4199999</v>
      </c>
      <c r="I57" s="63">
        <f>SUM(I5:I56)</f>
        <v>0</v>
      </c>
      <c r="J57" s="340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40"/>
      <c r="D63" s="316"/>
      <c r="E63" s="240"/>
      <c r="F63" s="316"/>
      <c r="G63" s="240"/>
      <c r="H63" s="316"/>
      <c r="I63" s="240"/>
      <c r="J63" s="31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2"/>
  <sheetViews>
    <sheetView workbookViewId="0">
      <selection activeCell="C26" sqref="C26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10" t="s">
        <v>692</v>
      </c>
      <c r="B1" s="410"/>
      <c r="C1" s="410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398" t="s">
        <v>577</v>
      </c>
      <c r="C4" s="409">
        <v>10</v>
      </c>
    </row>
    <row r="5" spans="1:3" x14ac:dyDescent="0.25">
      <c r="A5" s="59" t="s">
        <v>431</v>
      </c>
      <c r="B5" s="398" t="s">
        <v>113</v>
      </c>
      <c r="C5" s="409">
        <v>8</v>
      </c>
    </row>
    <row r="6" spans="1:3" x14ac:dyDescent="0.25">
      <c r="A6" s="58" t="s">
        <v>431</v>
      </c>
      <c r="B6" s="398" t="s">
        <v>114</v>
      </c>
      <c r="C6" s="409">
        <v>610</v>
      </c>
    </row>
    <row r="7" spans="1:3" x14ac:dyDescent="0.25">
      <c r="A7" s="58" t="s">
        <v>431</v>
      </c>
      <c r="B7" s="398" t="s">
        <v>115</v>
      </c>
      <c r="C7" s="409">
        <v>49</v>
      </c>
    </row>
    <row r="8" spans="1:3" x14ac:dyDescent="0.25">
      <c r="A8" s="59" t="s">
        <v>431</v>
      </c>
      <c r="B8" s="398" t="s">
        <v>616</v>
      </c>
      <c r="C8" s="409">
        <v>1</v>
      </c>
    </row>
    <row r="9" spans="1:3" x14ac:dyDescent="0.25">
      <c r="A9" s="7" t="s">
        <v>431</v>
      </c>
      <c r="B9" s="398" t="s">
        <v>116</v>
      </c>
      <c r="C9" s="409">
        <v>13856</v>
      </c>
    </row>
    <row r="10" spans="1:3" x14ac:dyDescent="0.25">
      <c r="A10" s="58" t="s">
        <v>431</v>
      </c>
      <c r="B10" s="398" t="s">
        <v>584</v>
      </c>
      <c r="C10" s="409">
        <v>5</v>
      </c>
    </row>
    <row r="11" spans="1:3" x14ac:dyDescent="0.25">
      <c r="A11" s="59" t="s">
        <v>47</v>
      </c>
      <c r="B11" s="398" t="s">
        <v>117</v>
      </c>
      <c r="C11" s="407">
        <v>111</v>
      </c>
    </row>
    <row r="12" spans="1:3" x14ac:dyDescent="0.25">
      <c r="A12" s="58" t="s">
        <v>431</v>
      </c>
      <c r="B12" s="398" t="s">
        <v>119</v>
      </c>
      <c r="C12" s="409">
        <v>24</v>
      </c>
    </row>
    <row r="13" spans="1:3" x14ac:dyDescent="0.25">
      <c r="A13" s="58" t="s">
        <v>431</v>
      </c>
      <c r="B13" s="398" t="s">
        <v>120</v>
      </c>
      <c r="C13" s="409">
        <v>552</v>
      </c>
    </row>
    <row r="14" spans="1:3" x14ac:dyDescent="0.25">
      <c r="A14" s="58" t="s">
        <v>431</v>
      </c>
      <c r="B14" s="398" t="s">
        <v>122</v>
      </c>
      <c r="C14" s="409">
        <v>362</v>
      </c>
    </row>
    <row r="15" spans="1:3" x14ac:dyDescent="0.25">
      <c r="A15" s="58" t="s">
        <v>431</v>
      </c>
      <c r="B15" s="398" t="s">
        <v>124</v>
      </c>
      <c r="C15" s="409">
        <v>158</v>
      </c>
    </row>
    <row r="16" spans="1:3" ht="17.25" customHeight="1" x14ac:dyDescent="0.25">
      <c r="A16" s="58" t="s">
        <v>431</v>
      </c>
      <c r="B16" s="398" t="s">
        <v>422</v>
      </c>
      <c r="C16" s="409">
        <v>6</v>
      </c>
    </row>
    <row r="17" spans="1:4" x14ac:dyDescent="0.25">
      <c r="A17" s="58" t="s">
        <v>431</v>
      </c>
      <c r="B17" s="398" t="s">
        <v>125</v>
      </c>
      <c r="C17" s="409">
        <v>139</v>
      </c>
    </row>
    <row r="18" spans="1:4" x14ac:dyDescent="0.25">
      <c r="A18" s="58" t="s">
        <v>431</v>
      </c>
      <c r="B18" s="398" t="s">
        <v>567</v>
      </c>
      <c r="C18" s="409">
        <v>4</v>
      </c>
    </row>
    <row r="19" spans="1:4" x14ac:dyDescent="0.25">
      <c r="A19" s="58" t="s">
        <v>431</v>
      </c>
      <c r="B19" s="398" t="s">
        <v>126</v>
      </c>
      <c r="C19" s="409">
        <v>22</v>
      </c>
    </row>
    <row r="20" spans="1:4" x14ac:dyDescent="0.25">
      <c r="A20" s="58" t="s">
        <v>431</v>
      </c>
      <c r="B20" s="398" t="s">
        <v>127</v>
      </c>
      <c r="C20" s="409">
        <v>3</v>
      </c>
    </row>
    <row r="21" spans="1:4" x14ac:dyDescent="0.25">
      <c r="A21" s="58" t="s">
        <v>431</v>
      </c>
      <c r="B21" s="398" t="s">
        <v>128</v>
      </c>
      <c r="C21" s="409">
        <v>14</v>
      </c>
    </row>
    <row r="22" spans="1:4" x14ac:dyDescent="0.25">
      <c r="A22" s="58" t="s">
        <v>431</v>
      </c>
      <c r="B22" s="398" t="s">
        <v>129</v>
      </c>
      <c r="C22" s="409">
        <v>8555</v>
      </c>
      <c r="D22" s="56"/>
    </row>
    <row r="23" spans="1:4" x14ac:dyDescent="0.25">
      <c r="A23" s="58" t="s">
        <v>431</v>
      </c>
      <c r="B23" s="398" t="s">
        <v>130</v>
      </c>
      <c r="C23" s="409">
        <v>67</v>
      </c>
      <c r="D23" s="56"/>
    </row>
    <row r="24" spans="1:4" x14ac:dyDescent="0.25">
      <c r="A24" s="58" t="s">
        <v>431</v>
      </c>
      <c r="B24" s="398" t="s">
        <v>131</v>
      </c>
      <c r="C24" s="409">
        <v>514</v>
      </c>
      <c r="D24" s="56"/>
    </row>
    <row r="25" spans="1:4" x14ac:dyDescent="0.25">
      <c r="A25" s="7" t="s">
        <v>431</v>
      </c>
      <c r="B25" s="398" t="s">
        <v>132</v>
      </c>
      <c r="C25" s="409">
        <v>1170</v>
      </c>
      <c r="D25" s="56"/>
    </row>
    <row r="26" spans="1:4" x14ac:dyDescent="0.25">
      <c r="A26" s="59" t="s">
        <v>431</v>
      </c>
      <c r="B26" s="398" t="s">
        <v>133</v>
      </c>
      <c r="C26" s="409">
        <v>1224</v>
      </c>
      <c r="D26" s="56"/>
    </row>
    <row r="27" spans="1:4" ht="16.5" customHeight="1" x14ac:dyDescent="0.25">
      <c r="A27" s="58" t="s">
        <v>431</v>
      </c>
      <c r="B27" s="398" t="s">
        <v>653</v>
      </c>
      <c r="C27" s="409">
        <v>2</v>
      </c>
      <c r="D27" s="56"/>
    </row>
    <row r="28" spans="1:4" x14ac:dyDescent="0.25">
      <c r="A28" s="58" t="s">
        <v>431</v>
      </c>
      <c r="B28" s="398" t="s">
        <v>134</v>
      </c>
      <c r="C28" s="409">
        <v>93</v>
      </c>
      <c r="D28" s="56"/>
    </row>
    <row r="29" spans="1:4" x14ac:dyDescent="0.25">
      <c r="A29" s="58" t="s">
        <v>431</v>
      </c>
      <c r="B29" s="398" t="s">
        <v>135</v>
      </c>
      <c r="C29" s="409">
        <v>2</v>
      </c>
      <c r="D29" s="56"/>
    </row>
    <row r="30" spans="1:4" x14ac:dyDescent="0.25">
      <c r="A30" s="58" t="s">
        <v>431</v>
      </c>
      <c r="B30" s="398" t="s">
        <v>136</v>
      </c>
      <c r="C30" s="409">
        <v>25</v>
      </c>
      <c r="D30" s="56"/>
    </row>
    <row r="31" spans="1:4" x14ac:dyDescent="0.25">
      <c r="A31" s="58" t="s">
        <v>431</v>
      </c>
      <c r="B31" s="398" t="s">
        <v>137</v>
      </c>
      <c r="C31" s="409">
        <v>1</v>
      </c>
      <c r="D31" s="56"/>
    </row>
    <row r="32" spans="1:4" x14ac:dyDescent="0.25">
      <c r="A32" s="59" t="s">
        <v>431</v>
      </c>
      <c r="B32" s="398" t="s">
        <v>138</v>
      </c>
      <c r="C32" s="409">
        <v>65</v>
      </c>
      <c r="D32" s="56"/>
    </row>
    <row r="33" spans="1:4" x14ac:dyDescent="0.25">
      <c r="A33" s="59" t="s">
        <v>431</v>
      </c>
      <c r="B33" s="398" t="s">
        <v>139</v>
      </c>
      <c r="C33" s="409">
        <v>15</v>
      </c>
      <c r="D33" s="56"/>
    </row>
    <row r="34" spans="1:4" x14ac:dyDescent="0.25">
      <c r="A34" s="58" t="s">
        <v>431</v>
      </c>
      <c r="B34" s="398" t="s">
        <v>627</v>
      </c>
      <c r="C34" s="409">
        <v>3</v>
      </c>
      <c r="D34" s="56"/>
    </row>
    <row r="35" spans="1:4" x14ac:dyDescent="0.25">
      <c r="A35" s="59"/>
      <c r="B35" s="398" t="s">
        <v>618</v>
      </c>
      <c r="C35" s="409">
        <v>3</v>
      </c>
      <c r="D35" s="56"/>
    </row>
    <row r="36" spans="1:4" x14ac:dyDescent="0.25">
      <c r="A36" s="59"/>
      <c r="B36" s="398" t="s">
        <v>140</v>
      </c>
      <c r="C36" s="409">
        <v>89</v>
      </c>
      <c r="D36" s="56"/>
    </row>
    <row r="37" spans="1:4" x14ac:dyDescent="0.25">
      <c r="A37" s="59" t="s">
        <v>46</v>
      </c>
      <c r="B37" s="398" t="s">
        <v>141</v>
      </c>
      <c r="C37" s="409">
        <v>4599196</v>
      </c>
      <c r="D37" s="56"/>
    </row>
    <row r="38" spans="1:4" x14ac:dyDescent="0.25">
      <c r="A38" s="58" t="s">
        <v>431</v>
      </c>
      <c r="B38" s="398" t="s">
        <v>142</v>
      </c>
      <c r="C38" s="409">
        <v>4</v>
      </c>
      <c r="D38" s="56"/>
    </row>
    <row r="39" spans="1:4" x14ac:dyDescent="0.25">
      <c r="A39" s="58" t="s">
        <v>431</v>
      </c>
      <c r="B39" s="398" t="s">
        <v>494</v>
      </c>
      <c r="C39" s="409">
        <v>4</v>
      </c>
      <c r="D39" s="56"/>
    </row>
    <row r="40" spans="1:4" x14ac:dyDescent="0.25">
      <c r="A40" s="58" t="s">
        <v>431</v>
      </c>
      <c r="B40" s="398" t="s">
        <v>427</v>
      </c>
      <c r="C40" s="409">
        <v>1</v>
      </c>
      <c r="D40" s="56"/>
    </row>
    <row r="41" spans="1:4" x14ac:dyDescent="0.25">
      <c r="A41" s="58" t="s">
        <v>431</v>
      </c>
      <c r="B41" s="398" t="s">
        <v>418</v>
      </c>
      <c r="C41" s="409">
        <v>2</v>
      </c>
      <c r="D41" s="56"/>
    </row>
    <row r="42" spans="1:4" x14ac:dyDescent="0.25">
      <c r="A42" s="58" t="s">
        <v>431</v>
      </c>
      <c r="B42" s="398" t="s">
        <v>16</v>
      </c>
      <c r="C42" s="409">
        <v>1108</v>
      </c>
      <c r="D42" s="56"/>
    </row>
    <row r="43" spans="1:4" x14ac:dyDescent="0.25">
      <c r="A43" s="58" t="s">
        <v>431</v>
      </c>
      <c r="B43" s="398" t="s">
        <v>143</v>
      </c>
      <c r="C43" s="409">
        <v>367</v>
      </c>
      <c r="D43" s="56"/>
    </row>
    <row r="44" spans="1:4" x14ac:dyDescent="0.25">
      <c r="A44" s="58" t="s">
        <v>431</v>
      </c>
      <c r="B44" s="398" t="s">
        <v>144</v>
      </c>
      <c r="C44" s="409">
        <v>17</v>
      </c>
      <c r="D44" s="56"/>
    </row>
    <row r="45" spans="1:4" x14ac:dyDescent="0.25">
      <c r="A45" s="58" t="s">
        <v>431</v>
      </c>
      <c r="B45" s="398" t="s">
        <v>145</v>
      </c>
      <c r="C45" s="409">
        <v>367</v>
      </c>
      <c r="D45" s="56"/>
    </row>
    <row r="46" spans="1:4" x14ac:dyDescent="0.25">
      <c r="A46" s="58" t="s">
        <v>431</v>
      </c>
      <c r="B46" s="398" t="s">
        <v>146</v>
      </c>
      <c r="C46" s="409">
        <v>20</v>
      </c>
      <c r="D46" s="56"/>
    </row>
    <row r="47" spans="1:4" x14ac:dyDescent="0.25">
      <c r="A47" s="58" t="s">
        <v>431</v>
      </c>
      <c r="B47" s="398" t="s">
        <v>147</v>
      </c>
      <c r="C47" s="409">
        <v>33</v>
      </c>
      <c r="D47" s="56"/>
    </row>
    <row r="48" spans="1:4" x14ac:dyDescent="0.25">
      <c r="A48" s="58" t="s">
        <v>431</v>
      </c>
      <c r="B48" s="398" t="s">
        <v>148</v>
      </c>
      <c r="C48" s="409">
        <v>20</v>
      </c>
      <c r="D48" s="56"/>
    </row>
    <row r="49" spans="1:4" x14ac:dyDescent="0.25">
      <c r="A49" s="58" t="s">
        <v>431</v>
      </c>
      <c r="B49" s="398" t="s">
        <v>149</v>
      </c>
      <c r="C49" s="409">
        <v>18</v>
      </c>
      <c r="D49" s="56"/>
    </row>
    <row r="50" spans="1:4" x14ac:dyDescent="0.25">
      <c r="A50" s="58" t="s">
        <v>431</v>
      </c>
      <c r="B50" s="398" t="s">
        <v>150</v>
      </c>
      <c r="C50" s="409">
        <v>64</v>
      </c>
      <c r="D50" s="56"/>
    </row>
    <row r="51" spans="1:4" x14ac:dyDescent="0.25">
      <c r="A51" s="58" t="s">
        <v>431</v>
      </c>
      <c r="B51" s="398" t="s">
        <v>646</v>
      </c>
      <c r="C51" s="409">
        <v>1</v>
      </c>
      <c r="D51" s="56"/>
    </row>
    <row r="52" spans="1:4" x14ac:dyDescent="0.25">
      <c r="A52" s="58" t="s">
        <v>431</v>
      </c>
      <c r="B52" s="398" t="s">
        <v>560</v>
      </c>
      <c r="C52" s="409">
        <v>3</v>
      </c>
      <c r="D52" s="56"/>
    </row>
    <row r="53" spans="1:4" x14ac:dyDescent="0.25">
      <c r="A53" s="58" t="s">
        <v>431</v>
      </c>
      <c r="B53" s="398" t="s">
        <v>151</v>
      </c>
      <c r="C53" s="409">
        <v>86</v>
      </c>
      <c r="D53" s="56"/>
    </row>
    <row r="54" spans="1:4" x14ac:dyDescent="0.25">
      <c r="A54" s="58" t="s">
        <v>431</v>
      </c>
      <c r="B54" s="398" t="s">
        <v>152</v>
      </c>
      <c r="C54" s="409">
        <v>19</v>
      </c>
      <c r="D54" s="56"/>
    </row>
    <row r="55" spans="1:4" x14ac:dyDescent="0.25">
      <c r="A55" s="58" t="s">
        <v>431</v>
      </c>
      <c r="B55" s="398" t="s">
        <v>153</v>
      </c>
      <c r="C55" s="409">
        <v>645</v>
      </c>
      <c r="D55" s="56"/>
    </row>
    <row r="56" spans="1:4" x14ac:dyDescent="0.25">
      <c r="A56" s="58" t="s">
        <v>431</v>
      </c>
      <c r="B56" s="398" t="s">
        <v>154</v>
      </c>
      <c r="C56" s="409">
        <v>113</v>
      </c>
      <c r="D56" s="56"/>
    </row>
    <row r="57" spans="1:4" x14ac:dyDescent="0.25">
      <c r="A57" s="58" t="s">
        <v>431</v>
      </c>
      <c r="B57" s="398" t="s">
        <v>155</v>
      </c>
      <c r="C57" s="409">
        <v>322</v>
      </c>
      <c r="D57" s="56"/>
    </row>
    <row r="58" spans="1:4" x14ac:dyDescent="0.25">
      <c r="A58" s="58" t="s">
        <v>431</v>
      </c>
      <c r="B58" s="398" t="s">
        <v>572</v>
      </c>
      <c r="C58" s="409">
        <v>13</v>
      </c>
      <c r="D58" s="56"/>
    </row>
    <row r="59" spans="1:4" x14ac:dyDescent="0.25">
      <c r="A59" s="58" t="s">
        <v>431</v>
      </c>
      <c r="B59" s="398" t="s">
        <v>561</v>
      </c>
      <c r="C59" s="409">
        <v>33</v>
      </c>
      <c r="D59" s="56"/>
    </row>
    <row r="60" spans="1:4" x14ac:dyDescent="0.25">
      <c r="A60" s="58" t="s">
        <v>431</v>
      </c>
      <c r="B60" s="398" t="s">
        <v>643</v>
      </c>
      <c r="C60" s="409">
        <v>2</v>
      </c>
      <c r="D60" s="56"/>
    </row>
    <row r="61" spans="1:4" x14ac:dyDescent="0.25">
      <c r="A61" s="58" t="s">
        <v>431</v>
      </c>
      <c r="B61" s="398" t="s">
        <v>156</v>
      </c>
      <c r="C61" s="409">
        <v>16</v>
      </c>
      <c r="D61" s="56"/>
    </row>
    <row r="62" spans="1:4" x14ac:dyDescent="0.25">
      <c r="A62" s="58" t="s">
        <v>431</v>
      </c>
      <c r="B62" s="398" t="s">
        <v>495</v>
      </c>
      <c r="C62" s="409">
        <v>15</v>
      </c>
      <c r="D62" s="56"/>
    </row>
    <row r="63" spans="1:4" x14ac:dyDescent="0.25">
      <c r="A63" s="58" t="s">
        <v>431</v>
      </c>
      <c r="B63" s="398" t="s">
        <v>157</v>
      </c>
      <c r="C63" s="409">
        <v>12</v>
      </c>
      <c r="D63" s="56"/>
    </row>
    <row r="64" spans="1:4" x14ac:dyDescent="0.25">
      <c r="A64" s="58" t="s">
        <v>431</v>
      </c>
      <c r="B64" s="398" t="s">
        <v>158</v>
      </c>
      <c r="C64" s="409">
        <v>7</v>
      </c>
      <c r="D64" s="56"/>
    </row>
    <row r="65" spans="1:4" x14ac:dyDescent="0.25">
      <c r="A65" s="58" t="s">
        <v>431</v>
      </c>
      <c r="B65" s="398" t="s">
        <v>159</v>
      </c>
      <c r="C65" s="409">
        <v>3</v>
      </c>
      <c r="D65" s="56"/>
    </row>
    <row r="66" spans="1:4" x14ac:dyDescent="0.25">
      <c r="A66" s="58" t="s">
        <v>431</v>
      </c>
      <c r="B66" s="398" t="s">
        <v>160</v>
      </c>
      <c r="C66" s="409">
        <v>17</v>
      </c>
      <c r="D66" s="56"/>
    </row>
    <row r="67" spans="1:4" x14ac:dyDescent="0.25">
      <c r="A67" s="58" t="s">
        <v>431</v>
      </c>
      <c r="B67" s="398" t="s">
        <v>161</v>
      </c>
      <c r="C67" s="409">
        <v>2046</v>
      </c>
      <c r="D67" s="56"/>
    </row>
    <row r="68" spans="1:4" x14ac:dyDescent="0.25">
      <c r="A68" s="58" t="s">
        <v>431</v>
      </c>
      <c r="B68" s="398" t="s">
        <v>162</v>
      </c>
      <c r="C68" s="409">
        <v>11</v>
      </c>
      <c r="D68" s="56"/>
    </row>
    <row r="69" spans="1:4" x14ac:dyDescent="0.25">
      <c r="A69" s="58" t="s">
        <v>431</v>
      </c>
      <c r="B69" s="398" t="s">
        <v>163</v>
      </c>
      <c r="C69" s="409">
        <v>107</v>
      </c>
      <c r="D69" s="56"/>
    </row>
    <row r="70" spans="1:4" x14ac:dyDescent="0.25">
      <c r="A70" s="58" t="s">
        <v>431</v>
      </c>
      <c r="B70" s="398" t="s">
        <v>164</v>
      </c>
      <c r="C70" s="409">
        <v>45</v>
      </c>
      <c r="D70" s="56"/>
    </row>
    <row r="71" spans="1:4" x14ac:dyDescent="0.25">
      <c r="A71" s="58" t="s">
        <v>431</v>
      </c>
      <c r="B71" s="398" t="s">
        <v>165</v>
      </c>
      <c r="C71" s="409">
        <v>4</v>
      </c>
      <c r="D71" s="56"/>
    </row>
    <row r="72" spans="1:4" x14ac:dyDescent="0.25">
      <c r="A72" s="58" t="s">
        <v>431</v>
      </c>
      <c r="B72" s="398" t="s">
        <v>166</v>
      </c>
      <c r="C72" s="409">
        <v>32</v>
      </c>
      <c r="D72" s="56"/>
    </row>
    <row r="73" spans="1:4" x14ac:dyDescent="0.25">
      <c r="A73" s="58" t="s">
        <v>431</v>
      </c>
      <c r="B73" s="398" t="s">
        <v>423</v>
      </c>
      <c r="C73" s="409">
        <v>5</v>
      </c>
      <c r="D73" s="56"/>
    </row>
    <row r="74" spans="1:4" x14ac:dyDescent="0.25">
      <c r="A74" s="58" t="s">
        <v>431</v>
      </c>
      <c r="B74" s="398" t="s">
        <v>644</v>
      </c>
      <c r="C74" s="409">
        <v>3</v>
      </c>
      <c r="D74" s="56"/>
    </row>
    <row r="75" spans="1:4" x14ac:dyDescent="0.25">
      <c r="A75" s="58" t="s">
        <v>431</v>
      </c>
      <c r="B75" s="398" t="s">
        <v>615</v>
      </c>
      <c r="C75" s="409">
        <v>2</v>
      </c>
      <c r="D75" s="56"/>
    </row>
    <row r="76" spans="1:4" x14ac:dyDescent="0.25">
      <c r="A76" s="58" t="s">
        <v>431</v>
      </c>
      <c r="B76" s="398" t="s">
        <v>167</v>
      </c>
      <c r="C76" s="409">
        <v>1</v>
      </c>
      <c r="D76" s="56"/>
    </row>
    <row r="77" spans="1:4" x14ac:dyDescent="0.25">
      <c r="A77" s="58" t="s">
        <v>431</v>
      </c>
      <c r="B77" s="398" t="s">
        <v>168</v>
      </c>
      <c r="C77" s="409">
        <v>48</v>
      </c>
      <c r="D77" s="56"/>
    </row>
    <row r="78" spans="1:4" x14ac:dyDescent="0.25">
      <c r="A78" s="58" t="s">
        <v>431</v>
      </c>
      <c r="B78" s="398" t="s">
        <v>645</v>
      </c>
      <c r="C78" s="409">
        <v>2</v>
      </c>
      <c r="D78" s="56"/>
    </row>
    <row r="79" spans="1:4" x14ac:dyDescent="0.25">
      <c r="A79" s="58" t="s">
        <v>431</v>
      </c>
      <c r="B79" s="398" t="s">
        <v>651</v>
      </c>
      <c r="C79" s="409">
        <v>1</v>
      </c>
      <c r="D79" s="56"/>
    </row>
    <row r="80" spans="1:4" x14ac:dyDescent="0.25">
      <c r="A80" s="58" t="s">
        <v>431</v>
      </c>
      <c r="B80" s="398" t="s">
        <v>640</v>
      </c>
      <c r="C80" s="409">
        <v>1</v>
      </c>
      <c r="D80" s="56"/>
    </row>
    <row r="81" spans="1:4" x14ac:dyDescent="0.25">
      <c r="A81" s="58" t="s">
        <v>431</v>
      </c>
      <c r="B81" s="398" t="s">
        <v>414</v>
      </c>
      <c r="C81" s="409">
        <v>11</v>
      </c>
      <c r="D81" s="56"/>
    </row>
    <row r="82" spans="1:4" x14ac:dyDescent="0.25">
      <c r="A82" s="58" t="s">
        <v>431</v>
      </c>
      <c r="B82" s="398" t="s">
        <v>613</v>
      </c>
      <c r="C82" s="409">
        <v>1</v>
      </c>
      <c r="D82" s="56"/>
    </row>
    <row r="83" spans="1:4" x14ac:dyDescent="0.25">
      <c r="A83" s="58" t="s">
        <v>431</v>
      </c>
      <c r="B83" s="398" t="s">
        <v>169</v>
      </c>
      <c r="C83" s="409">
        <v>491</v>
      </c>
      <c r="D83" s="56"/>
    </row>
    <row r="84" spans="1:4" x14ac:dyDescent="0.25">
      <c r="A84" s="58" t="s">
        <v>431</v>
      </c>
      <c r="B84" s="398" t="s">
        <v>171</v>
      </c>
      <c r="C84" s="409">
        <v>38</v>
      </c>
      <c r="D84" s="56"/>
    </row>
    <row r="85" spans="1:4" x14ac:dyDescent="0.25">
      <c r="A85" s="58" t="s">
        <v>431</v>
      </c>
      <c r="B85" s="398" t="s">
        <v>654</v>
      </c>
      <c r="C85" s="409">
        <v>1</v>
      </c>
      <c r="D85" s="56"/>
    </row>
    <row r="86" spans="1:4" x14ac:dyDescent="0.25">
      <c r="A86" s="58" t="s">
        <v>431</v>
      </c>
      <c r="B86" s="398" t="s">
        <v>172</v>
      </c>
      <c r="C86" s="409">
        <v>1</v>
      </c>
      <c r="D86" s="56"/>
    </row>
    <row r="87" spans="1:4" x14ac:dyDescent="0.25">
      <c r="A87" s="58" t="s">
        <v>431</v>
      </c>
      <c r="B87" s="398" t="s">
        <v>565</v>
      </c>
      <c r="C87" s="409">
        <v>1</v>
      </c>
      <c r="D87" s="56"/>
    </row>
    <row r="88" spans="1:4" x14ac:dyDescent="0.25">
      <c r="A88" s="58" t="s">
        <v>431</v>
      </c>
      <c r="B88" s="398" t="s">
        <v>416</v>
      </c>
      <c r="C88" s="409">
        <v>2</v>
      </c>
      <c r="D88" s="56"/>
    </row>
    <row r="89" spans="1:4" x14ac:dyDescent="0.25">
      <c r="A89" s="58" t="s">
        <v>431</v>
      </c>
      <c r="B89" s="398" t="s">
        <v>173</v>
      </c>
      <c r="C89" s="409">
        <v>6</v>
      </c>
      <c r="D89" s="56"/>
    </row>
    <row r="90" spans="1:4" x14ac:dyDescent="0.25">
      <c r="A90" s="58" t="s">
        <v>431</v>
      </c>
      <c r="B90" s="398" t="s">
        <v>588</v>
      </c>
      <c r="C90" s="409">
        <v>1</v>
      </c>
      <c r="D90" s="56"/>
    </row>
    <row r="91" spans="1:4" x14ac:dyDescent="0.25">
      <c r="A91" s="58" t="s">
        <v>431</v>
      </c>
      <c r="B91" s="398" t="s">
        <v>604</v>
      </c>
      <c r="C91" s="409">
        <v>2</v>
      </c>
      <c r="D91" s="56"/>
    </row>
    <row r="92" spans="1:4" x14ac:dyDescent="0.25">
      <c r="A92" s="58" t="s">
        <v>431</v>
      </c>
      <c r="B92" s="398" t="s">
        <v>174</v>
      </c>
      <c r="C92" s="409">
        <v>28</v>
      </c>
      <c r="D92" s="56"/>
    </row>
    <row r="93" spans="1:4" x14ac:dyDescent="0.25">
      <c r="A93" s="58" t="s">
        <v>431</v>
      </c>
      <c r="B93" s="398" t="s">
        <v>175</v>
      </c>
      <c r="C93" s="409">
        <v>3</v>
      </c>
      <c r="D93" s="56"/>
    </row>
    <row r="94" spans="1:4" x14ac:dyDescent="0.25">
      <c r="A94" s="58" t="s">
        <v>431</v>
      </c>
      <c r="B94" s="398" t="s">
        <v>176</v>
      </c>
      <c r="C94" s="409">
        <v>23</v>
      </c>
      <c r="D94" s="56"/>
    </row>
    <row r="95" spans="1:4" x14ac:dyDescent="0.25">
      <c r="A95" s="58" t="s">
        <v>431</v>
      </c>
      <c r="B95" s="398" t="s">
        <v>496</v>
      </c>
      <c r="C95" s="409">
        <v>7</v>
      </c>
      <c r="D95" s="56"/>
    </row>
    <row r="96" spans="1:4" x14ac:dyDescent="0.25">
      <c r="A96" s="58" t="s">
        <v>431</v>
      </c>
      <c r="B96" s="398" t="s">
        <v>177</v>
      </c>
      <c r="C96" s="409">
        <v>27</v>
      </c>
      <c r="D96" s="56"/>
    </row>
    <row r="97" spans="1:4" x14ac:dyDescent="0.25">
      <c r="A97" s="58" t="s">
        <v>431</v>
      </c>
      <c r="B97" s="398" t="s">
        <v>178</v>
      </c>
      <c r="C97" s="409">
        <v>253</v>
      </c>
      <c r="D97" s="56"/>
    </row>
    <row r="98" spans="1:4" x14ac:dyDescent="0.25">
      <c r="A98" s="58" t="s">
        <v>431</v>
      </c>
      <c r="B98" s="398" t="s">
        <v>179</v>
      </c>
      <c r="C98" s="409">
        <v>34</v>
      </c>
      <c r="D98" s="56"/>
    </row>
    <row r="99" spans="1:4" x14ac:dyDescent="0.25">
      <c r="A99" s="58" t="s">
        <v>431</v>
      </c>
      <c r="B99" s="398" t="s">
        <v>180</v>
      </c>
      <c r="C99" s="409">
        <v>6</v>
      </c>
      <c r="D99" s="56"/>
    </row>
    <row r="100" spans="1:4" x14ac:dyDescent="0.25">
      <c r="A100" s="58" t="s">
        <v>431</v>
      </c>
      <c r="B100" s="398" t="s">
        <v>181</v>
      </c>
      <c r="C100" s="409">
        <v>73</v>
      </c>
      <c r="D100" s="56"/>
    </row>
    <row r="101" spans="1:4" x14ac:dyDescent="0.25">
      <c r="A101" s="58" t="s">
        <v>431</v>
      </c>
      <c r="B101" s="398" t="s">
        <v>182</v>
      </c>
      <c r="C101" s="409">
        <v>1663</v>
      </c>
      <c r="D101" s="56"/>
    </row>
    <row r="102" spans="1:4" x14ac:dyDescent="0.25">
      <c r="A102" s="58" t="s">
        <v>431</v>
      </c>
      <c r="B102" s="398" t="s">
        <v>183</v>
      </c>
      <c r="C102" s="409">
        <v>5</v>
      </c>
      <c r="D102" s="56"/>
    </row>
    <row r="103" spans="1:4" x14ac:dyDescent="0.25">
      <c r="A103" s="58" t="s">
        <v>431</v>
      </c>
      <c r="B103" s="398" t="s">
        <v>184</v>
      </c>
      <c r="C103" s="409">
        <v>630</v>
      </c>
    </row>
    <row r="104" spans="1:4" x14ac:dyDescent="0.25">
      <c r="A104" s="58" t="s">
        <v>431</v>
      </c>
      <c r="B104" s="398" t="s">
        <v>185</v>
      </c>
      <c r="C104" s="409">
        <v>7</v>
      </c>
    </row>
    <row r="105" spans="1:4" x14ac:dyDescent="0.25">
      <c r="A105" s="58" t="s">
        <v>431</v>
      </c>
      <c r="B105" s="398" t="s">
        <v>652</v>
      </c>
      <c r="C105" s="409">
        <v>2</v>
      </c>
    </row>
    <row r="106" spans="1:4" x14ac:dyDescent="0.25">
      <c r="A106" s="58" t="s">
        <v>431</v>
      </c>
      <c r="B106" s="398" t="s">
        <v>186</v>
      </c>
      <c r="C106" s="409">
        <v>6</v>
      </c>
    </row>
    <row r="107" spans="1:4" x14ac:dyDescent="0.25">
      <c r="A107" s="58" t="s">
        <v>431</v>
      </c>
      <c r="B107" s="398" t="s">
        <v>187</v>
      </c>
      <c r="C107" s="409">
        <v>6</v>
      </c>
    </row>
    <row r="108" spans="1:4" x14ac:dyDescent="0.25">
      <c r="A108" s="58" t="s">
        <v>431</v>
      </c>
      <c r="B108" s="398" t="s">
        <v>188</v>
      </c>
      <c r="C108" s="409">
        <v>1010</v>
      </c>
    </row>
    <row r="109" spans="1:4" x14ac:dyDescent="0.25">
      <c r="A109" s="58" t="s">
        <v>431</v>
      </c>
      <c r="B109" s="398" t="s">
        <v>497</v>
      </c>
      <c r="C109" s="409">
        <v>17</v>
      </c>
    </row>
    <row r="110" spans="1:4" x14ac:dyDescent="0.25">
      <c r="A110" s="58" t="s">
        <v>431</v>
      </c>
      <c r="B110" s="398" t="s">
        <v>428</v>
      </c>
      <c r="C110" s="409">
        <v>5</v>
      </c>
    </row>
    <row r="111" spans="1:4" x14ac:dyDescent="0.25">
      <c r="A111" s="58" t="s">
        <v>431</v>
      </c>
      <c r="B111" s="398" t="s">
        <v>617</v>
      </c>
      <c r="C111" s="409">
        <v>2</v>
      </c>
    </row>
    <row r="112" spans="1:4" x14ac:dyDescent="0.25">
      <c r="A112" s="58" t="s">
        <v>431</v>
      </c>
      <c r="B112" s="398" t="s">
        <v>189</v>
      </c>
      <c r="C112" s="409">
        <v>1525</v>
      </c>
    </row>
    <row r="113" spans="1:4" x14ac:dyDescent="0.25">
      <c r="A113" s="58" t="s">
        <v>431</v>
      </c>
      <c r="B113" s="398" t="s">
        <v>190</v>
      </c>
      <c r="C113" s="409">
        <v>1324</v>
      </c>
    </row>
    <row r="114" spans="1:4" x14ac:dyDescent="0.25">
      <c r="A114" s="58" t="s">
        <v>431</v>
      </c>
      <c r="B114" s="398" t="s">
        <v>429</v>
      </c>
      <c r="C114" s="409">
        <v>4</v>
      </c>
    </row>
    <row r="115" spans="1:4" x14ac:dyDescent="0.25">
      <c r="A115" s="58" t="s">
        <v>431</v>
      </c>
      <c r="B115" s="398" t="s">
        <v>650</v>
      </c>
      <c r="C115" s="409">
        <v>1</v>
      </c>
      <c r="D115" s="38"/>
    </row>
    <row r="116" spans="1:4" x14ac:dyDescent="0.25">
      <c r="A116" s="387" t="s">
        <v>431</v>
      </c>
      <c r="B116" s="398" t="s">
        <v>191</v>
      </c>
      <c r="C116" s="409">
        <v>80</v>
      </c>
    </row>
    <row r="117" spans="1:4" x14ac:dyDescent="0.25">
      <c r="A117" s="1" t="s">
        <v>431</v>
      </c>
      <c r="B117" s="398" t="s">
        <v>192</v>
      </c>
      <c r="C117" s="409">
        <v>6</v>
      </c>
    </row>
    <row r="118" spans="1:4" x14ac:dyDescent="0.25">
      <c r="A118" s="7" t="s">
        <v>431</v>
      </c>
      <c r="B118" s="398" t="s">
        <v>573</v>
      </c>
      <c r="C118" s="409">
        <v>3</v>
      </c>
    </row>
    <row r="119" spans="1:4" x14ac:dyDescent="0.25">
      <c r="A119" s="58" t="s">
        <v>431</v>
      </c>
      <c r="B119" s="398" t="s">
        <v>193</v>
      </c>
      <c r="C119" s="409">
        <v>4</v>
      </c>
    </row>
    <row r="120" spans="1:4" x14ac:dyDescent="0.25">
      <c r="A120" s="58" t="s">
        <v>431</v>
      </c>
      <c r="B120" s="398" t="s">
        <v>194</v>
      </c>
      <c r="C120" s="409">
        <v>24</v>
      </c>
    </row>
    <row r="121" spans="1:4" x14ac:dyDescent="0.25">
      <c r="A121" s="1" t="s">
        <v>431</v>
      </c>
      <c r="B121" s="398" t="s">
        <v>424</v>
      </c>
      <c r="C121" s="409">
        <v>9</v>
      </c>
    </row>
    <row r="122" spans="1:4" x14ac:dyDescent="0.25">
      <c r="A122" s="7" t="s">
        <v>431</v>
      </c>
      <c r="B122" s="398" t="s">
        <v>195</v>
      </c>
      <c r="C122" s="409">
        <v>21</v>
      </c>
    </row>
    <row r="123" spans="1:4" x14ac:dyDescent="0.25">
      <c r="A123" s="7" t="s">
        <v>431</v>
      </c>
      <c r="B123" s="398" t="s">
        <v>196</v>
      </c>
      <c r="C123" s="409">
        <v>119</v>
      </c>
    </row>
    <row r="124" spans="1:4" x14ac:dyDescent="0.25">
      <c r="A124" s="7" t="s">
        <v>431</v>
      </c>
      <c r="B124" s="398" t="s">
        <v>197</v>
      </c>
      <c r="C124" s="409">
        <v>90</v>
      </c>
    </row>
    <row r="125" spans="1:4" x14ac:dyDescent="0.25">
      <c r="A125" s="7" t="s">
        <v>431</v>
      </c>
      <c r="B125" s="398" t="s">
        <v>198</v>
      </c>
      <c r="C125" s="409">
        <v>103</v>
      </c>
    </row>
    <row r="126" spans="1:4" x14ac:dyDescent="0.25">
      <c r="A126" s="7" t="s">
        <v>431</v>
      </c>
      <c r="B126" s="398" t="s">
        <v>568</v>
      </c>
      <c r="C126" s="409">
        <v>13</v>
      </c>
    </row>
    <row r="127" spans="1:4" x14ac:dyDescent="0.25">
      <c r="A127" s="7" t="s">
        <v>431</v>
      </c>
      <c r="B127" s="398" t="s">
        <v>199</v>
      </c>
      <c r="C127" s="409">
        <v>6</v>
      </c>
    </row>
    <row r="128" spans="1:4" x14ac:dyDescent="0.25">
      <c r="A128" s="7"/>
      <c r="B128" s="398" t="s">
        <v>200</v>
      </c>
      <c r="C128" s="409">
        <v>21</v>
      </c>
    </row>
    <row r="129" spans="1:3" x14ac:dyDescent="0.25">
      <c r="A129" s="7"/>
      <c r="B129" s="398" t="s">
        <v>634</v>
      </c>
      <c r="C129" s="409">
        <v>1</v>
      </c>
    </row>
    <row r="130" spans="1:3" x14ac:dyDescent="0.25">
      <c r="A130" s="7"/>
      <c r="B130" s="398" t="s">
        <v>201</v>
      </c>
      <c r="C130" s="409">
        <v>1000</v>
      </c>
    </row>
    <row r="131" spans="1:3" x14ac:dyDescent="0.25">
      <c r="A131" s="58"/>
      <c r="B131" s="7" t="s">
        <v>202</v>
      </c>
      <c r="C131" s="409">
        <v>59</v>
      </c>
    </row>
    <row r="132" spans="1:3" x14ac:dyDescent="0.25">
      <c r="A132" s="58"/>
      <c r="B132" s="7" t="s">
        <v>203</v>
      </c>
      <c r="C132" s="409">
        <v>18</v>
      </c>
    </row>
    <row r="133" spans="1:3" x14ac:dyDescent="0.25">
      <c r="A133" s="58"/>
      <c r="B133" s="7" t="s">
        <v>578</v>
      </c>
      <c r="C133" s="409">
        <v>3</v>
      </c>
    </row>
    <row r="134" spans="1:3" x14ac:dyDescent="0.25">
      <c r="A134" s="58"/>
      <c r="B134" s="7" t="s">
        <v>204</v>
      </c>
      <c r="C134" s="58">
        <v>1073</v>
      </c>
    </row>
    <row r="135" spans="1:3" x14ac:dyDescent="0.25">
      <c r="A135" s="58"/>
      <c r="B135" s="7" t="s">
        <v>205</v>
      </c>
      <c r="C135" s="58">
        <v>68</v>
      </c>
    </row>
    <row r="136" spans="1:3" x14ac:dyDescent="0.25">
      <c r="A136" s="58"/>
      <c r="B136" s="7" t="s">
        <v>206</v>
      </c>
      <c r="C136" s="58">
        <v>61</v>
      </c>
    </row>
    <row r="137" spans="1:3" x14ac:dyDescent="0.25">
      <c r="A137" s="58"/>
      <c r="B137" s="7" t="s">
        <v>207</v>
      </c>
      <c r="C137" s="58">
        <v>20</v>
      </c>
    </row>
    <row r="138" spans="1:3" x14ac:dyDescent="0.25">
      <c r="A138" s="399"/>
      <c r="B138" s="45" t="s">
        <v>528</v>
      </c>
      <c r="C138" s="53">
        <f>SUM(C4:C137)</f>
        <v>4642616</v>
      </c>
    </row>
    <row r="141" spans="1:3" x14ac:dyDescent="0.25">
      <c r="A141" s="135" t="s">
        <v>46</v>
      </c>
      <c r="B141" s="44" t="s">
        <v>425</v>
      </c>
    </row>
    <row r="142" spans="1:3" x14ac:dyDescent="0.25">
      <c r="A142" s="135" t="s">
        <v>47</v>
      </c>
      <c r="B142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2"/>
  <sheetViews>
    <sheetView workbookViewId="0">
      <selection activeCell="E27" sqref="E27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10" t="s">
        <v>694</v>
      </c>
      <c r="B1" s="410"/>
      <c r="C1" s="410"/>
      <c r="D1" s="410"/>
      <c r="E1" s="410"/>
      <c r="F1" s="410"/>
    </row>
    <row r="2" spans="1:6" ht="15.75" thickBot="1" x14ac:dyDescent="0.3"/>
    <row r="3" spans="1:6" s="38" customFormat="1" ht="15.75" x14ac:dyDescent="0.25">
      <c r="A3" s="256" t="s">
        <v>35</v>
      </c>
      <c r="B3" s="257" t="s">
        <v>37</v>
      </c>
      <c r="C3" s="257" t="s">
        <v>38</v>
      </c>
      <c r="D3" s="257" t="s">
        <v>435</v>
      </c>
      <c r="E3" s="257" t="s">
        <v>39</v>
      </c>
      <c r="F3" s="258" t="s">
        <v>1</v>
      </c>
    </row>
    <row r="4" spans="1:6" x14ac:dyDescent="0.25">
      <c r="A4" s="400">
        <v>10</v>
      </c>
      <c r="B4" s="28">
        <v>6</v>
      </c>
      <c r="C4" s="28">
        <v>2</v>
      </c>
      <c r="D4" s="28">
        <v>2</v>
      </c>
      <c r="E4" s="28">
        <v>0</v>
      </c>
      <c r="F4" s="401">
        <v>1</v>
      </c>
    </row>
    <row r="5" spans="1:6" x14ac:dyDescent="0.25">
      <c r="A5" s="400">
        <v>10</v>
      </c>
      <c r="B5" s="28">
        <v>5</v>
      </c>
      <c r="C5" s="28">
        <v>3</v>
      </c>
      <c r="D5" s="28">
        <v>2</v>
      </c>
      <c r="E5" s="28">
        <v>0</v>
      </c>
      <c r="F5" s="401">
        <v>1</v>
      </c>
    </row>
    <row r="6" spans="1:6" x14ac:dyDescent="0.25">
      <c r="A6" s="400">
        <v>10</v>
      </c>
      <c r="B6" s="28">
        <v>4</v>
      </c>
      <c r="C6" s="28">
        <v>4</v>
      </c>
      <c r="D6" s="28">
        <v>2</v>
      </c>
      <c r="E6" s="28">
        <v>0</v>
      </c>
      <c r="F6" s="401">
        <v>2</v>
      </c>
    </row>
    <row r="7" spans="1:6" x14ac:dyDescent="0.25">
      <c r="A7" s="400">
        <v>9</v>
      </c>
      <c r="B7" s="28">
        <v>5</v>
      </c>
      <c r="C7" s="28">
        <v>2</v>
      </c>
      <c r="D7" s="28">
        <v>2</v>
      </c>
      <c r="E7" s="28">
        <v>0</v>
      </c>
      <c r="F7" s="401">
        <v>1</v>
      </c>
    </row>
    <row r="8" spans="1:6" x14ac:dyDescent="0.25">
      <c r="A8" s="400">
        <v>9</v>
      </c>
      <c r="B8" s="28">
        <v>4</v>
      </c>
      <c r="C8" s="28">
        <v>3</v>
      </c>
      <c r="D8" s="28">
        <v>2</v>
      </c>
      <c r="E8" s="28">
        <v>0</v>
      </c>
      <c r="F8" s="401">
        <v>4</v>
      </c>
    </row>
    <row r="9" spans="1:6" x14ac:dyDescent="0.25">
      <c r="A9" s="400">
        <v>9</v>
      </c>
      <c r="B9" s="28">
        <v>3</v>
      </c>
      <c r="C9" s="28">
        <v>2</v>
      </c>
      <c r="D9" s="28">
        <v>4</v>
      </c>
      <c r="E9" s="28">
        <v>0</v>
      </c>
      <c r="F9" s="401">
        <v>1</v>
      </c>
    </row>
    <row r="10" spans="1:6" x14ac:dyDescent="0.25">
      <c r="A10" s="400">
        <v>8</v>
      </c>
      <c r="B10" s="28">
        <v>6</v>
      </c>
      <c r="C10" s="28">
        <v>2</v>
      </c>
      <c r="D10" s="28">
        <v>0</v>
      </c>
      <c r="E10" s="28">
        <v>0</v>
      </c>
      <c r="F10" s="401">
        <v>1</v>
      </c>
    </row>
    <row r="11" spans="1:6" x14ac:dyDescent="0.25">
      <c r="A11" s="400">
        <v>8</v>
      </c>
      <c r="B11" s="28">
        <v>5</v>
      </c>
      <c r="C11" s="28">
        <v>2</v>
      </c>
      <c r="D11" s="28">
        <v>1</v>
      </c>
      <c r="E11" s="28">
        <v>0</v>
      </c>
      <c r="F11" s="401">
        <v>6</v>
      </c>
    </row>
    <row r="12" spans="1:6" x14ac:dyDescent="0.25">
      <c r="A12" s="400">
        <v>8</v>
      </c>
      <c r="B12" s="28">
        <v>5</v>
      </c>
      <c r="C12" s="28">
        <v>3</v>
      </c>
      <c r="D12" s="28">
        <v>0</v>
      </c>
      <c r="E12" s="28">
        <v>0</v>
      </c>
      <c r="F12" s="401">
        <v>1</v>
      </c>
    </row>
    <row r="13" spans="1:6" s="2" customFormat="1" x14ac:dyDescent="0.25">
      <c r="A13" s="400">
        <v>8</v>
      </c>
      <c r="B13" s="28">
        <v>4</v>
      </c>
      <c r="C13" s="28">
        <v>1</v>
      </c>
      <c r="D13" s="28">
        <v>3</v>
      </c>
      <c r="E13" s="28">
        <v>0</v>
      </c>
      <c r="F13" s="401">
        <v>2</v>
      </c>
    </row>
    <row r="14" spans="1:6" x14ac:dyDescent="0.25">
      <c r="A14" s="400">
        <v>8</v>
      </c>
      <c r="B14" s="28">
        <v>4</v>
      </c>
      <c r="C14" s="28">
        <v>2</v>
      </c>
      <c r="D14" s="28">
        <v>2</v>
      </c>
      <c r="E14" s="28">
        <v>0</v>
      </c>
      <c r="F14" s="401">
        <v>81</v>
      </c>
    </row>
    <row r="15" spans="1:6" x14ac:dyDescent="0.25">
      <c r="A15" s="400">
        <v>8</v>
      </c>
      <c r="B15" s="28">
        <v>4</v>
      </c>
      <c r="C15" s="28">
        <v>3</v>
      </c>
      <c r="D15" s="28">
        <v>1</v>
      </c>
      <c r="E15" s="28">
        <v>0</v>
      </c>
      <c r="F15" s="401">
        <v>10</v>
      </c>
    </row>
    <row r="16" spans="1:6" x14ac:dyDescent="0.25">
      <c r="A16" s="400">
        <v>8</v>
      </c>
      <c r="B16" s="28">
        <v>3</v>
      </c>
      <c r="C16" s="28">
        <v>1</v>
      </c>
      <c r="D16" s="28">
        <v>4</v>
      </c>
      <c r="E16" s="28">
        <v>0</v>
      </c>
      <c r="F16" s="401">
        <v>2</v>
      </c>
    </row>
    <row r="17" spans="1:6" x14ac:dyDescent="0.25">
      <c r="A17" s="400">
        <v>8</v>
      </c>
      <c r="B17" s="28">
        <v>3</v>
      </c>
      <c r="C17" s="28">
        <v>2</v>
      </c>
      <c r="D17" s="28">
        <v>3</v>
      </c>
      <c r="E17" s="28">
        <v>0</v>
      </c>
      <c r="F17" s="401">
        <v>5</v>
      </c>
    </row>
    <row r="18" spans="1:6" x14ac:dyDescent="0.25">
      <c r="A18" s="400">
        <v>8</v>
      </c>
      <c r="B18" s="28">
        <v>3</v>
      </c>
      <c r="C18" s="28">
        <v>3</v>
      </c>
      <c r="D18" s="28">
        <v>2</v>
      </c>
      <c r="E18" s="28">
        <v>0</v>
      </c>
      <c r="F18" s="401">
        <v>17</v>
      </c>
    </row>
    <row r="19" spans="1:6" x14ac:dyDescent="0.25">
      <c r="A19" s="400">
        <v>8</v>
      </c>
      <c r="B19" s="28">
        <v>3</v>
      </c>
      <c r="C19" s="28">
        <v>4</v>
      </c>
      <c r="D19" s="28">
        <v>1</v>
      </c>
      <c r="E19" s="28">
        <v>0</v>
      </c>
      <c r="F19" s="401">
        <v>1</v>
      </c>
    </row>
    <row r="20" spans="1:6" x14ac:dyDescent="0.25">
      <c r="A20" s="400">
        <v>8</v>
      </c>
      <c r="B20" s="28">
        <v>2</v>
      </c>
      <c r="C20" s="28">
        <v>1</v>
      </c>
      <c r="D20" s="28">
        <v>5</v>
      </c>
      <c r="E20" s="28">
        <v>0</v>
      </c>
      <c r="F20" s="401">
        <v>1</v>
      </c>
    </row>
    <row r="21" spans="1:6" x14ac:dyDescent="0.25">
      <c r="A21" s="400">
        <v>8</v>
      </c>
      <c r="B21" s="28">
        <v>2</v>
      </c>
      <c r="C21" s="28">
        <v>4</v>
      </c>
      <c r="D21" s="28">
        <v>2</v>
      </c>
      <c r="E21" s="28">
        <v>0</v>
      </c>
      <c r="F21" s="401">
        <v>3</v>
      </c>
    </row>
    <row r="22" spans="1:6" x14ac:dyDescent="0.25">
      <c r="A22" s="400">
        <v>7</v>
      </c>
      <c r="B22" s="28">
        <v>5</v>
      </c>
      <c r="C22" s="28">
        <v>0</v>
      </c>
      <c r="D22" s="28">
        <v>2</v>
      </c>
      <c r="E22" s="28">
        <v>0</v>
      </c>
      <c r="F22" s="401">
        <v>1</v>
      </c>
    </row>
    <row r="23" spans="1:6" x14ac:dyDescent="0.25">
      <c r="A23" s="400">
        <v>7</v>
      </c>
      <c r="B23" s="28">
        <v>5</v>
      </c>
      <c r="C23" s="28">
        <v>1</v>
      </c>
      <c r="D23" s="28">
        <v>1</v>
      </c>
      <c r="E23" s="28">
        <v>0</v>
      </c>
      <c r="F23" s="401">
        <v>3</v>
      </c>
    </row>
    <row r="24" spans="1:6" x14ac:dyDescent="0.25">
      <c r="A24" s="400">
        <v>7</v>
      </c>
      <c r="B24" s="28">
        <v>5</v>
      </c>
      <c r="C24" s="28">
        <v>2</v>
      </c>
      <c r="D24" s="28">
        <v>0</v>
      </c>
      <c r="E24" s="28">
        <v>0</v>
      </c>
      <c r="F24" s="401">
        <v>1</v>
      </c>
    </row>
    <row r="25" spans="1:6" x14ac:dyDescent="0.25">
      <c r="A25" s="400">
        <v>7</v>
      </c>
      <c r="B25" s="28">
        <v>4</v>
      </c>
      <c r="C25" s="28">
        <v>0</v>
      </c>
      <c r="D25" s="28">
        <v>3</v>
      </c>
      <c r="E25" s="28">
        <v>0</v>
      </c>
      <c r="F25" s="401">
        <v>1</v>
      </c>
    </row>
    <row r="26" spans="1:6" x14ac:dyDescent="0.25">
      <c r="A26" s="400">
        <v>7</v>
      </c>
      <c r="B26" s="28">
        <v>4</v>
      </c>
      <c r="C26" s="28">
        <v>1</v>
      </c>
      <c r="D26" s="28">
        <v>2</v>
      </c>
      <c r="E26" s="28">
        <v>0</v>
      </c>
      <c r="F26" s="401">
        <v>90</v>
      </c>
    </row>
    <row r="27" spans="1:6" x14ac:dyDescent="0.25">
      <c r="A27" s="400">
        <v>7</v>
      </c>
      <c r="B27" s="28">
        <v>4</v>
      </c>
      <c r="C27" s="28">
        <v>2</v>
      </c>
      <c r="D27" s="28">
        <v>1</v>
      </c>
      <c r="E27" s="28">
        <v>0</v>
      </c>
      <c r="F27" s="401">
        <v>104</v>
      </c>
    </row>
    <row r="28" spans="1:6" x14ac:dyDescent="0.25">
      <c r="A28" s="400">
        <v>7</v>
      </c>
      <c r="B28" s="28">
        <v>4</v>
      </c>
      <c r="C28" s="28">
        <v>3</v>
      </c>
      <c r="D28" s="28">
        <v>0</v>
      </c>
      <c r="E28" s="28">
        <v>0</v>
      </c>
      <c r="F28" s="401">
        <v>9</v>
      </c>
    </row>
    <row r="29" spans="1:6" x14ac:dyDescent="0.25">
      <c r="A29" s="400">
        <v>7</v>
      </c>
      <c r="B29" s="28">
        <v>3</v>
      </c>
      <c r="C29" s="28">
        <v>0</v>
      </c>
      <c r="D29" s="28">
        <v>4</v>
      </c>
      <c r="E29" s="28">
        <v>0</v>
      </c>
      <c r="F29" s="401">
        <v>12</v>
      </c>
    </row>
    <row r="30" spans="1:6" x14ac:dyDescent="0.25">
      <c r="A30" s="400">
        <v>7</v>
      </c>
      <c r="B30" s="28">
        <v>3</v>
      </c>
      <c r="C30" s="28">
        <v>1</v>
      </c>
      <c r="D30" s="28">
        <v>3</v>
      </c>
      <c r="E30" s="28">
        <v>0</v>
      </c>
      <c r="F30" s="401">
        <v>61</v>
      </c>
    </row>
    <row r="31" spans="1:6" x14ac:dyDescent="0.25">
      <c r="A31" s="400">
        <v>7</v>
      </c>
      <c r="B31" s="28">
        <v>3</v>
      </c>
      <c r="C31" s="28">
        <v>2</v>
      </c>
      <c r="D31" s="28">
        <v>2</v>
      </c>
      <c r="E31" s="28">
        <v>0</v>
      </c>
      <c r="F31" s="401">
        <v>383</v>
      </c>
    </row>
    <row r="32" spans="1:6" x14ac:dyDescent="0.25">
      <c r="A32" s="400">
        <v>7</v>
      </c>
      <c r="B32" s="28">
        <v>3</v>
      </c>
      <c r="C32" s="28">
        <v>3</v>
      </c>
      <c r="D32" s="28">
        <v>1</v>
      </c>
      <c r="E32" s="28">
        <v>0</v>
      </c>
      <c r="F32" s="401">
        <v>58</v>
      </c>
    </row>
    <row r="33" spans="1:6" x14ac:dyDescent="0.25">
      <c r="A33" s="400">
        <v>7</v>
      </c>
      <c r="B33" s="28">
        <v>3</v>
      </c>
      <c r="C33" s="28">
        <v>4</v>
      </c>
      <c r="D33" s="28">
        <v>0</v>
      </c>
      <c r="E33" s="28">
        <v>0</v>
      </c>
      <c r="F33" s="401">
        <v>1</v>
      </c>
    </row>
    <row r="34" spans="1:6" x14ac:dyDescent="0.25">
      <c r="A34" s="400">
        <v>7</v>
      </c>
      <c r="B34" s="28">
        <v>2</v>
      </c>
      <c r="C34" s="28">
        <v>1</v>
      </c>
      <c r="D34" s="28">
        <v>4</v>
      </c>
      <c r="E34" s="28">
        <v>0</v>
      </c>
      <c r="F34" s="401">
        <v>2</v>
      </c>
    </row>
    <row r="35" spans="1:6" x14ac:dyDescent="0.25">
      <c r="A35" s="400">
        <v>7</v>
      </c>
      <c r="B35" s="28">
        <v>2</v>
      </c>
      <c r="C35" s="28">
        <v>2</v>
      </c>
      <c r="D35" s="28">
        <v>3</v>
      </c>
      <c r="E35" s="28">
        <v>0</v>
      </c>
      <c r="F35" s="401">
        <v>2</v>
      </c>
    </row>
    <row r="36" spans="1:6" x14ac:dyDescent="0.25">
      <c r="A36" s="400">
        <v>7</v>
      </c>
      <c r="B36" s="28">
        <v>2</v>
      </c>
      <c r="C36" s="28">
        <v>3</v>
      </c>
      <c r="D36" s="28">
        <v>2</v>
      </c>
      <c r="E36" s="28">
        <v>0</v>
      </c>
      <c r="F36" s="401">
        <v>24</v>
      </c>
    </row>
    <row r="37" spans="1:6" x14ac:dyDescent="0.25">
      <c r="A37" s="400">
        <v>6</v>
      </c>
      <c r="B37" s="28">
        <v>5</v>
      </c>
      <c r="C37" s="28">
        <v>0</v>
      </c>
      <c r="D37" s="28">
        <v>1</v>
      </c>
      <c r="E37" s="28">
        <v>0</v>
      </c>
      <c r="F37" s="401">
        <v>1</v>
      </c>
    </row>
    <row r="38" spans="1:6" x14ac:dyDescent="0.25">
      <c r="A38" s="400">
        <v>6</v>
      </c>
      <c r="B38" s="28">
        <v>5</v>
      </c>
      <c r="C38" s="28">
        <v>1</v>
      </c>
      <c r="D38" s="28">
        <v>0</v>
      </c>
      <c r="E38" s="28">
        <v>0</v>
      </c>
      <c r="F38" s="401">
        <v>4</v>
      </c>
    </row>
    <row r="39" spans="1:6" x14ac:dyDescent="0.25">
      <c r="A39" s="400">
        <v>6</v>
      </c>
      <c r="B39" s="28">
        <v>4</v>
      </c>
      <c r="C39" s="28">
        <v>0</v>
      </c>
      <c r="D39" s="28">
        <v>2</v>
      </c>
      <c r="E39" s="28">
        <v>0</v>
      </c>
      <c r="F39" s="401">
        <v>34</v>
      </c>
    </row>
    <row r="40" spans="1:6" x14ac:dyDescent="0.25">
      <c r="A40" s="400">
        <v>6</v>
      </c>
      <c r="B40" s="28">
        <v>4</v>
      </c>
      <c r="C40" s="28">
        <v>1</v>
      </c>
      <c r="D40" s="28">
        <v>1</v>
      </c>
      <c r="E40" s="28">
        <v>0</v>
      </c>
      <c r="F40" s="401">
        <v>121</v>
      </c>
    </row>
    <row r="41" spans="1:6" x14ac:dyDescent="0.25">
      <c r="A41" s="400">
        <v>6</v>
      </c>
      <c r="B41" s="28">
        <v>4</v>
      </c>
      <c r="C41" s="28">
        <v>2</v>
      </c>
      <c r="D41" s="28">
        <v>0</v>
      </c>
      <c r="E41" s="28">
        <v>0</v>
      </c>
      <c r="F41" s="401">
        <v>161</v>
      </c>
    </row>
    <row r="42" spans="1:6" x14ac:dyDescent="0.25">
      <c r="A42" s="400">
        <v>6</v>
      </c>
      <c r="B42" s="28">
        <v>3</v>
      </c>
      <c r="C42" s="28">
        <v>0</v>
      </c>
      <c r="D42" s="28">
        <v>3</v>
      </c>
      <c r="E42" s="28">
        <v>0</v>
      </c>
      <c r="F42" s="401">
        <v>21</v>
      </c>
    </row>
    <row r="43" spans="1:6" x14ac:dyDescent="0.25">
      <c r="A43" s="400">
        <v>6</v>
      </c>
      <c r="B43" s="28">
        <v>3</v>
      </c>
      <c r="C43" s="28">
        <v>1</v>
      </c>
      <c r="D43" s="28">
        <v>2</v>
      </c>
      <c r="E43" s="28">
        <v>0</v>
      </c>
      <c r="F43" s="401">
        <v>524</v>
      </c>
    </row>
    <row r="44" spans="1:6" x14ac:dyDescent="0.25">
      <c r="A44" s="400">
        <v>6</v>
      </c>
      <c r="B44" s="28">
        <v>3</v>
      </c>
      <c r="C44" s="28">
        <v>2</v>
      </c>
      <c r="D44" s="28">
        <v>1</v>
      </c>
      <c r="E44" s="28">
        <v>0</v>
      </c>
      <c r="F44" s="401">
        <v>1182</v>
      </c>
    </row>
    <row r="45" spans="1:6" x14ac:dyDescent="0.25">
      <c r="A45" s="400">
        <v>6</v>
      </c>
      <c r="B45" s="28">
        <v>3</v>
      </c>
      <c r="C45" s="28">
        <v>3</v>
      </c>
      <c r="D45" s="28">
        <v>0</v>
      </c>
      <c r="E45" s="28">
        <v>0</v>
      </c>
      <c r="F45" s="401">
        <v>86</v>
      </c>
    </row>
    <row r="46" spans="1:6" x14ac:dyDescent="0.25">
      <c r="A46" s="400">
        <v>6</v>
      </c>
      <c r="B46" s="28">
        <v>2</v>
      </c>
      <c r="C46" s="28">
        <v>0</v>
      </c>
      <c r="D46" s="28">
        <v>4</v>
      </c>
      <c r="E46" s="28">
        <v>0</v>
      </c>
      <c r="F46" s="401">
        <v>55</v>
      </c>
    </row>
    <row r="47" spans="1:6" x14ac:dyDescent="0.25">
      <c r="A47" s="400">
        <v>6</v>
      </c>
      <c r="B47" s="28">
        <v>2</v>
      </c>
      <c r="C47" s="28">
        <v>1</v>
      </c>
      <c r="D47" s="28">
        <v>3</v>
      </c>
      <c r="E47" s="28">
        <v>0</v>
      </c>
      <c r="F47" s="401">
        <v>550</v>
      </c>
    </row>
    <row r="48" spans="1:6" x14ac:dyDescent="0.25">
      <c r="A48" s="400">
        <v>6</v>
      </c>
      <c r="B48" s="28">
        <v>2</v>
      </c>
      <c r="C48" s="28">
        <v>2</v>
      </c>
      <c r="D48" s="28">
        <v>2</v>
      </c>
      <c r="E48" s="28">
        <v>0</v>
      </c>
      <c r="F48" s="401">
        <v>6806</v>
      </c>
    </row>
    <row r="49" spans="1:6" x14ac:dyDescent="0.25">
      <c r="A49" s="400">
        <v>6</v>
      </c>
      <c r="B49" s="28">
        <v>2</v>
      </c>
      <c r="C49" s="28">
        <v>3</v>
      </c>
      <c r="D49" s="28">
        <v>1</v>
      </c>
      <c r="E49" s="28">
        <v>0</v>
      </c>
      <c r="F49" s="401">
        <v>65</v>
      </c>
    </row>
    <row r="50" spans="1:6" x14ac:dyDescent="0.25">
      <c r="A50" s="400">
        <v>6</v>
      </c>
      <c r="B50" s="28">
        <v>2</v>
      </c>
      <c r="C50" s="28">
        <v>4</v>
      </c>
      <c r="D50" s="28">
        <v>0</v>
      </c>
      <c r="E50" s="28">
        <v>0</v>
      </c>
      <c r="F50" s="401">
        <v>4</v>
      </c>
    </row>
    <row r="51" spans="1:6" x14ac:dyDescent="0.25">
      <c r="A51" s="400">
        <v>5</v>
      </c>
      <c r="B51" s="28">
        <v>5</v>
      </c>
      <c r="C51" s="28">
        <v>0</v>
      </c>
      <c r="D51" s="28">
        <v>0</v>
      </c>
      <c r="E51" s="28">
        <v>0</v>
      </c>
      <c r="F51" s="401">
        <v>2</v>
      </c>
    </row>
    <row r="52" spans="1:6" x14ac:dyDescent="0.25">
      <c r="A52" s="400">
        <v>5</v>
      </c>
      <c r="B52" s="28">
        <v>4</v>
      </c>
      <c r="C52" s="28">
        <v>0</v>
      </c>
      <c r="D52" s="28">
        <v>1</v>
      </c>
      <c r="E52" s="28">
        <v>0</v>
      </c>
      <c r="F52" s="401">
        <v>31</v>
      </c>
    </row>
    <row r="53" spans="1:6" x14ac:dyDescent="0.25">
      <c r="A53" s="400">
        <v>5</v>
      </c>
      <c r="B53" s="28">
        <v>4</v>
      </c>
      <c r="C53" s="28">
        <v>1</v>
      </c>
      <c r="D53" s="28">
        <v>0</v>
      </c>
      <c r="E53" s="28">
        <v>0</v>
      </c>
      <c r="F53" s="401">
        <v>189</v>
      </c>
    </row>
    <row r="54" spans="1:6" x14ac:dyDescent="0.25">
      <c r="A54" s="400">
        <v>5</v>
      </c>
      <c r="B54" s="28">
        <v>3</v>
      </c>
      <c r="C54" s="28">
        <v>0</v>
      </c>
      <c r="D54" s="28">
        <v>2</v>
      </c>
      <c r="E54" s="28">
        <v>0</v>
      </c>
      <c r="F54" s="401">
        <v>193</v>
      </c>
    </row>
    <row r="55" spans="1:6" x14ac:dyDescent="0.25">
      <c r="A55" s="400">
        <v>5</v>
      </c>
      <c r="B55" s="28">
        <v>3</v>
      </c>
      <c r="C55" s="28">
        <v>1</v>
      </c>
      <c r="D55" s="28">
        <v>1</v>
      </c>
      <c r="E55" s="28">
        <v>0</v>
      </c>
      <c r="F55" s="401">
        <v>1805</v>
      </c>
    </row>
    <row r="56" spans="1:6" x14ac:dyDescent="0.25">
      <c r="A56" s="400">
        <v>5</v>
      </c>
      <c r="B56" s="28">
        <v>3</v>
      </c>
      <c r="C56" s="28">
        <v>2</v>
      </c>
      <c r="D56" s="28">
        <v>0</v>
      </c>
      <c r="E56" s="28">
        <v>0</v>
      </c>
      <c r="F56" s="401">
        <v>2462</v>
      </c>
    </row>
    <row r="57" spans="1:6" x14ac:dyDescent="0.25">
      <c r="A57" s="400">
        <v>5</v>
      </c>
      <c r="B57" s="28">
        <v>2</v>
      </c>
      <c r="C57" s="28">
        <v>0</v>
      </c>
      <c r="D57" s="28">
        <v>3</v>
      </c>
      <c r="E57" s="28">
        <v>0</v>
      </c>
      <c r="F57" s="401">
        <v>143</v>
      </c>
    </row>
    <row r="58" spans="1:6" x14ac:dyDescent="0.25">
      <c r="A58" s="400">
        <v>5</v>
      </c>
      <c r="B58" s="28">
        <v>2</v>
      </c>
      <c r="C58" s="28">
        <v>1</v>
      </c>
      <c r="D58" s="28">
        <v>2</v>
      </c>
      <c r="E58" s="28">
        <v>0</v>
      </c>
      <c r="F58" s="401">
        <v>4063</v>
      </c>
    </row>
    <row r="59" spans="1:6" x14ac:dyDescent="0.25">
      <c r="A59" s="400">
        <v>5</v>
      </c>
      <c r="B59" s="28">
        <v>2</v>
      </c>
      <c r="C59" s="28">
        <v>2</v>
      </c>
      <c r="D59" s="28">
        <v>1</v>
      </c>
      <c r="E59" s="28">
        <v>0</v>
      </c>
      <c r="F59" s="401">
        <v>13098</v>
      </c>
    </row>
    <row r="60" spans="1:6" x14ac:dyDescent="0.25">
      <c r="A60" s="400">
        <v>5</v>
      </c>
      <c r="B60" s="28">
        <v>2</v>
      </c>
      <c r="C60" s="28">
        <v>3</v>
      </c>
      <c r="D60" s="28">
        <v>0</v>
      </c>
      <c r="E60" s="28">
        <v>0</v>
      </c>
      <c r="F60" s="401">
        <v>165</v>
      </c>
    </row>
    <row r="61" spans="1:6" x14ac:dyDescent="0.25">
      <c r="A61" s="400">
        <v>5</v>
      </c>
      <c r="B61" s="28">
        <v>1</v>
      </c>
      <c r="C61" s="28">
        <v>0</v>
      </c>
      <c r="D61" s="28">
        <v>4</v>
      </c>
      <c r="E61" s="28">
        <v>0</v>
      </c>
      <c r="F61" s="401">
        <v>12</v>
      </c>
    </row>
    <row r="62" spans="1:6" x14ac:dyDescent="0.25">
      <c r="A62" s="400">
        <v>5</v>
      </c>
      <c r="B62" s="28">
        <v>1</v>
      </c>
      <c r="C62" s="28">
        <v>1</v>
      </c>
      <c r="D62" s="28">
        <v>3</v>
      </c>
      <c r="E62" s="28">
        <v>0</v>
      </c>
      <c r="F62" s="401">
        <v>63</v>
      </c>
    </row>
    <row r="63" spans="1:6" x14ac:dyDescent="0.25">
      <c r="A63" s="400">
        <v>5</v>
      </c>
      <c r="B63" s="28">
        <v>1</v>
      </c>
      <c r="C63" s="28">
        <v>2</v>
      </c>
      <c r="D63" s="28">
        <v>2</v>
      </c>
      <c r="E63" s="28">
        <v>0</v>
      </c>
      <c r="F63" s="401">
        <v>68</v>
      </c>
    </row>
    <row r="64" spans="1:6" x14ac:dyDescent="0.25">
      <c r="A64" s="400">
        <v>5</v>
      </c>
      <c r="B64" s="28">
        <v>1</v>
      </c>
      <c r="C64" s="28">
        <v>3</v>
      </c>
      <c r="D64" s="28">
        <v>1</v>
      </c>
      <c r="E64" s="28">
        <v>0</v>
      </c>
      <c r="F64" s="401">
        <v>2</v>
      </c>
    </row>
    <row r="65" spans="1:6" x14ac:dyDescent="0.25">
      <c r="A65" s="400">
        <v>4</v>
      </c>
      <c r="B65" s="28">
        <v>4</v>
      </c>
      <c r="C65" s="28">
        <v>0</v>
      </c>
      <c r="D65" s="28">
        <v>0</v>
      </c>
      <c r="E65" s="28">
        <v>0</v>
      </c>
      <c r="F65" s="401">
        <v>103</v>
      </c>
    </row>
    <row r="66" spans="1:6" x14ac:dyDescent="0.25">
      <c r="A66" s="400">
        <v>4</v>
      </c>
      <c r="B66" s="28">
        <v>3</v>
      </c>
      <c r="C66" s="28">
        <v>0</v>
      </c>
      <c r="D66" s="28">
        <v>1</v>
      </c>
      <c r="E66" s="28">
        <v>0</v>
      </c>
      <c r="F66" s="401">
        <v>476</v>
      </c>
    </row>
    <row r="67" spans="1:6" x14ac:dyDescent="0.25">
      <c r="A67" s="400">
        <v>4</v>
      </c>
      <c r="B67" s="28">
        <v>3</v>
      </c>
      <c r="C67" s="28">
        <v>1</v>
      </c>
      <c r="D67" s="28">
        <v>0</v>
      </c>
      <c r="E67" s="28">
        <v>0</v>
      </c>
      <c r="F67" s="401">
        <v>4792</v>
      </c>
    </row>
    <row r="68" spans="1:6" x14ac:dyDescent="0.25">
      <c r="A68" s="400">
        <v>4</v>
      </c>
      <c r="B68" s="28">
        <v>2</v>
      </c>
      <c r="C68" s="28">
        <v>0</v>
      </c>
      <c r="D68" s="28">
        <v>2</v>
      </c>
      <c r="E68" s="28">
        <v>0</v>
      </c>
      <c r="F68" s="401">
        <v>2832</v>
      </c>
    </row>
    <row r="69" spans="1:6" s="37" customFormat="1" x14ac:dyDescent="0.25">
      <c r="A69" s="402">
        <v>4</v>
      </c>
      <c r="B69" s="250">
        <v>2</v>
      </c>
      <c r="C69" s="250">
        <v>1</v>
      </c>
      <c r="D69" s="250">
        <v>1</v>
      </c>
      <c r="E69" s="250">
        <v>0</v>
      </c>
      <c r="F69" s="401">
        <v>27325</v>
      </c>
    </row>
    <row r="70" spans="1:6" x14ac:dyDescent="0.25">
      <c r="A70" s="400">
        <v>4</v>
      </c>
      <c r="B70" s="7">
        <v>2</v>
      </c>
      <c r="C70" s="7">
        <v>2</v>
      </c>
      <c r="D70" s="7">
        <v>0</v>
      </c>
      <c r="E70" s="7">
        <v>0</v>
      </c>
      <c r="F70" s="401">
        <v>46110</v>
      </c>
    </row>
    <row r="71" spans="1:6" x14ac:dyDescent="0.25">
      <c r="A71" s="400">
        <v>4</v>
      </c>
      <c r="B71" s="7">
        <v>1</v>
      </c>
      <c r="C71" s="7">
        <v>0</v>
      </c>
      <c r="D71" s="7">
        <v>3</v>
      </c>
      <c r="E71" s="7">
        <v>0</v>
      </c>
      <c r="F71" s="401">
        <v>54</v>
      </c>
    </row>
    <row r="72" spans="1:6" x14ac:dyDescent="0.25">
      <c r="A72" s="400">
        <v>4</v>
      </c>
      <c r="B72" s="7">
        <v>1</v>
      </c>
      <c r="C72" s="7">
        <v>1</v>
      </c>
      <c r="D72" s="7">
        <v>2</v>
      </c>
      <c r="E72" s="7">
        <v>0</v>
      </c>
      <c r="F72" s="401">
        <v>939</v>
      </c>
    </row>
    <row r="73" spans="1:6" x14ac:dyDescent="0.25">
      <c r="A73" s="400">
        <v>4</v>
      </c>
      <c r="B73" s="7">
        <v>1</v>
      </c>
      <c r="C73" s="7">
        <v>2</v>
      </c>
      <c r="D73" s="7">
        <v>1</v>
      </c>
      <c r="E73" s="7">
        <v>0</v>
      </c>
      <c r="F73" s="401">
        <v>481</v>
      </c>
    </row>
    <row r="74" spans="1:6" x14ac:dyDescent="0.25">
      <c r="A74" s="400">
        <v>4</v>
      </c>
      <c r="B74" s="7">
        <v>1</v>
      </c>
      <c r="C74" s="7">
        <v>3</v>
      </c>
      <c r="D74" s="7">
        <v>0</v>
      </c>
      <c r="E74" s="7">
        <v>0</v>
      </c>
      <c r="F74" s="401">
        <v>8</v>
      </c>
    </row>
    <row r="75" spans="1:6" x14ac:dyDescent="0.25">
      <c r="A75" s="400">
        <v>3</v>
      </c>
      <c r="B75" s="7">
        <v>3</v>
      </c>
      <c r="C75" s="7">
        <v>0</v>
      </c>
      <c r="D75" s="7">
        <v>0</v>
      </c>
      <c r="E75" s="7">
        <v>0</v>
      </c>
      <c r="F75" s="401">
        <v>3741</v>
      </c>
    </row>
    <row r="76" spans="1:6" x14ac:dyDescent="0.25">
      <c r="A76" s="400">
        <v>3</v>
      </c>
      <c r="B76" s="7">
        <v>2</v>
      </c>
      <c r="C76" s="7">
        <v>0</v>
      </c>
      <c r="D76" s="7">
        <v>1</v>
      </c>
      <c r="E76" s="7">
        <v>0</v>
      </c>
      <c r="F76" s="401">
        <v>6550</v>
      </c>
    </row>
    <row r="77" spans="1:6" x14ac:dyDescent="0.25">
      <c r="A77" s="400">
        <v>3</v>
      </c>
      <c r="B77" s="7">
        <v>2</v>
      </c>
      <c r="C77" s="7">
        <v>1</v>
      </c>
      <c r="D77" s="7">
        <v>0</v>
      </c>
      <c r="E77" s="7">
        <v>0</v>
      </c>
      <c r="F77" s="401">
        <v>107593</v>
      </c>
    </row>
    <row r="78" spans="1:6" x14ac:dyDescent="0.25">
      <c r="A78" s="400">
        <v>3</v>
      </c>
      <c r="B78" s="7">
        <v>1</v>
      </c>
      <c r="C78" s="7">
        <v>0</v>
      </c>
      <c r="D78" s="7">
        <v>2</v>
      </c>
      <c r="E78" s="7">
        <v>0</v>
      </c>
      <c r="F78" s="401">
        <v>35926</v>
      </c>
    </row>
    <row r="79" spans="1:6" x14ac:dyDescent="0.25">
      <c r="A79" s="400">
        <v>3</v>
      </c>
      <c r="B79" s="7">
        <v>1</v>
      </c>
      <c r="C79" s="7">
        <v>1</v>
      </c>
      <c r="D79" s="7">
        <v>1</v>
      </c>
      <c r="E79" s="7">
        <v>0</v>
      </c>
      <c r="F79" s="401">
        <v>235138</v>
      </c>
    </row>
    <row r="80" spans="1:6" x14ac:dyDescent="0.25">
      <c r="A80" s="400">
        <v>3</v>
      </c>
      <c r="B80" s="7">
        <v>1</v>
      </c>
      <c r="C80" s="7">
        <v>2</v>
      </c>
      <c r="D80" s="7">
        <v>0</v>
      </c>
      <c r="E80" s="7">
        <v>0</v>
      </c>
      <c r="F80" s="401">
        <v>1655</v>
      </c>
    </row>
    <row r="81" spans="1:6" x14ac:dyDescent="0.25">
      <c r="A81" s="400">
        <v>3</v>
      </c>
      <c r="B81" s="7">
        <v>0</v>
      </c>
      <c r="C81" s="7">
        <v>0</v>
      </c>
      <c r="D81" s="7">
        <v>3</v>
      </c>
      <c r="E81" s="7">
        <v>0</v>
      </c>
      <c r="F81" s="401">
        <v>1</v>
      </c>
    </row>
    <row r="82" spans="1:6" x14ac:dyDescent="0.25">
      <c r="A82" s="400">
        <v>3</v>
      </c>
      <c r="B82" s="7">
        <v>0</v>
      </c>
      <c r="C82" s="7">
        <v>1</v>
      </c>
      <c r="D82" s="7">
        <v>2</v>
      </c>
      <c r="E82" s="7">
        <v>0</v>
      </c>
      <c r="F82" s="401">
        <v>1</v>
      </c>
    </row>
    <row r="83" spans="1:6" x14ac:dyDescent="0.25">
      <c r="A83" s="400">
        <v>2</v>
      </c>
      <c r="B83" s="7">
        <v>2</v>
      </c>
      <c r="C83" s="7">
        <v>0</v>
      </c>
      <c r="D83" s="7">
        <v>0</v>
      </c>
      <c r="E83" s="7">
        <v>0</v>
      </c>
      <c r="F83" s="401">
        <v>105121</v>
      </c>
    </row>
    <row r="84" spans="1:6" x14ac:dyDescent="0.25">
      <c r="A84" s="400">
        <v>2</v>
      </c>
      <c r="B84" s="7">
        <v>1</v>
      </c>
      <c r="C84" s="7">
        <v>0</v>
      </c>
      <c r="D84" s="7">
        <v>1</v>
      </c>
      <c r="E84" s="7">
        <v>0</v>
      </c>
      <c r="F84" s="401">
        <v>37424</v>
      </c>
    </row>
    <row r="85" spans="1:6" x14ac:dyDescent="0.25">
      <c r="A85" s="400">
        <v>2</v>
      </c>
      <c r="B85" s="7">
        <v>1</v>
      </c>
      <c r="C85" s="7">
        <v>1</v>
      </c>
      <c r="D85" s="7">
        <v>0</v>
      </c>
      <c r="E85" s="7">
        <v>0</v>
      </c>
      <c r="F85" s="401">
        <v>826277</v>
      </c>
    </row>
    <row r="86" spans="1:6" x14ac:dyDescent="0.25">
      <c r="A86" s="400">
        <v>2</v>
      </c>
      <c r="B86" s="7">
        <v>0</v>
      </c>
      <c r="C86" s="7">
        <v>0</v>
      </c>
      <c r="D86" s="7">
        <v>2</v>
      </c>
      <c r="E86" s="7">
        <v>0</v>
      </c>
      <c r="F86" s="401">
        <v>305</v>
      </c>
    </row>
    <row r="87" spans="1:6" x14ac:dyDescent="0.25">
      <c r="A87" s="400">
        <v>2</v>
      </c>
      <c r="B87" s="7">
        <v>0</v>
      </c>
      <c r="C87" s="7">
        <v>1</v>
      </c>
      <c r="D87" s="7">
        <v>1</v>
      </c>
      <c r="E87" s="7">
        <v>0</v>
      </c>
      <c r="F87" s="401">
        <v>114</v>
      </c>
    </row>
    <row r="88" spans="1:6" x14ac:dyDescent="0.25">
      <c r="A88" s="400">
        <v>2</v>
      </c>
      <c r="B88" s="7">
        <v>0</v>
      </c>
      <c r="C88" s="7">
        <v>2</v>
      </c>
      <c r="D88" s="7">
        <v>0</v>
      </c>
      <c r="E88" s="7">
        <v>0</v>
      </c>
      <c r="F88" s="401">
        <v>20</v>
      </c>
    </row>
    <row r="89" spans="1:6" x14ac:dyDescent="0.25">
      <c r="A89" s="403">
        <v>1</v>
      </c>
      <c r="B89" s="276">
        <v>1</v>
      </c>
      <c r="C89" s="276">
        <v>0</v>
      </c>
      <c r="D89" s="276">
        <v>0</v>
      </c>
      <c r="E89" s="276">
        <v>0</v>
      </c>
      <c r="F89" s="404">
        <v>1020556</v>
      </c>
    </row>
    <row r="90" spans="1:6" x14ac:dyDescent="0.25">
      <c r="A90" s="7">
        <v>1</v>
      </c>
      <c r="B90" s="7">
        <v>0</v>
      </c>
      <c r="C90" s="7">
        <v>0</v>
      </c>
      <c r="D90" s="7">
        <v>1</v>
      </c>
      <c r="E90" s="7">
        <v>0</v>
      </c>
      <c r="F90" s="6">
        <v>1915</v>
      </c>
    </row>
    <row r="91" spans="1:6" x14ac:dyDescent="0.25">
      <c r="A91" s="403">
        <v>1</v>
      </c>
      <c r="B91" s="276">
        <v>0</v>
      </c>
      <c r="C91" s="276">
        <v>1</v>
      </c>
      <c r="D91" s="276">
        <v>0</v>
      </c>
      <c r="E91" s="276">
        <v>0</v>
      </c>
      <c r="F91" s="404">
        <v>1766</v>
      </c>
    </row>
    <row r="92" spans="1:6" ht="15.75" x14ac:dyDescent="0.25">
      <c r="A92" s="372"/>
      <c r="B92" s="372"/>
      <c r="C92" s="372"/>
      <c r="D92" s="372"/>
      <c r="E92" s="372"/>
      <c r="F92" s="47">
        <f>SUM(F4:F91)</f>
        <v>2500025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A6DE-4545-4195-A11A-4F2D1F2936BF}">
  <dimension ref="A1:F18"/>
  <sheetViews>
    <sheetView workbookViewId="0">
      <selection activeCell="B25" sqref="B25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81" t="s">
        <v>784</v>
      </c>
      <c r="B1" s="481"/>
      <c r="C1" s="481"/>
      <c r="D1" s="481"/>
      <c r="E1" s="482"/>
      <c r="F1" s="482"/>
    </row>
    <row r="2" spans="1:6" ht="18.75" x14ac:dyDescent="0.3">
      <c r="A2" s="483"/>
      <c r="B2" s="483"/>
      <c r="C2" s="483"/>
      <c r="D2" s="483"/>
      <c r="E2" s="483"/>
      <c r="F2" s="483"/>
    </row>
    <row r="3" spans="1:6" ht="30" x14ac:dyDescent="0.25">
      <c r="A3" s="484" t="s">
        <v>785</v>
      </c>
      <c r="B3" s="485" t="s">
        <v>786</v>
      </c>
      <c r="C3" s="485" t="s">
        <v>787</v>
      </c>
      <c r="D3" s="486" t="s">
        <v>788</v>
      </c>
    </row>
    <row r="4" spans="1:6" ht="35.25" customHeight="1" x14ac:dyDescent="0.25">
      <c r="A4" s="487" t="s">
        <v>789</v>
      </c>
      <c r="B4" s="22">
        <v>125717031.58</v>
      </c>
      <c r="C4" s="488">
        <v>6813.3348880025633</v>
      </c>
      <c r="D4" s="489">
        <v>0.22141937887369445</v>
      </c>
    </row>
    <row r="5" spans="1:6" x14ac:dyDescent="0.25">
      <c r="A5" s="490" t="s">
        <v>790</v>
      </c>
      <c r="B5" s="22">
        <v>419523724.05000001</v>
      </c>
      <c r="C5" s="488">
        <v>24063.301055864631</v>
      </c>
      <c r="D5" s="489">
        <v>0.2092100612843</v>
      </c>
    </row>
    <row r="6" spans="1:6" x14ac:dyDescent="0.25">
      <c r="A6" s="490" t="s">
        <v>791</v>
      </c>
      <c r="B6" s="22">
        <v>69792298.569999993</v>
      </c>
      <c r="C6" s="488">
        <v>4302.2949893594669</v>
      </c>
      <c r="D6" s="489">
        <v>0.19466530884361546</v>
      </c>
    </row>
    <row r="7" spans="1:6" x14ac:dyDescent="0.25">
      <c r="A7" s="490" t="s">
        <v>792</v>
      </c>
      <c r="B7" s="22">
        <v>170249520.80000001</v>
      </c>
      <c r="C7" s="488">
        <v>8927.3802822550115</v>
      </c>
      <c r="D7" s="489">
        <v>0.22884588591581204</v>
      </c>
    </row>
    <row r="8" spans="1:6" x14ac:dyDescent="0.25">
      <c r="A8" s="490" t="s">
        <v>793</v>
      </c>
      <c r="B8" s="22">
        <v>81625364.61999999</v>
      </c>
      <c r="C8" s="488">
        <v>3875.338019013695</v>
      </c>
      <c r="D8" s="489">
        <v>0.2527532748457621</v>
      </c>
    </row>
    <row r="9" spans="1:6" x14ac:dyDescent="0.25">
      <c r="A9" s="490" t="s">
        <v>794</v>
      </c>
      <c r="B9" s="22">
        <v>43187806.730000004</v>
      </c>
      <c r="C9" s="488">
        <v>3058.6299573186388</v>
      </c>
      <c r="D9" s="489">
        <v>0.16943981063153171</v>
      </c>
    </row>
    <row r="10" spans="1:6" x14ac:dyDescent="0.25">
      <c r="A10" s="490" t="s">
        <v>795</v>
      </c>
      <c r="B10" s="22">
        <v>146378115.11000001</v>
      </c>
      <c r="C10" s="488">
        <v>7844.9310180569337</v>
      </c>
      <c r="D10" s="489">
        <v>0.22390730744182719</v>
      </c>
    </row>
    <row r="11" spans="1:6" x14ac:dyDescent="0.25">
      <c r="A11" s="490" t="s">
        <v>796</v>
      </c>
      <c r="B11" s="22">
        <v>124585310</v>
      </c>
      <c r="C11" s="488">
        <v>8322.0699854293744</v>
      </c>
      <c r="D11" s="489">
        <v>0.17964565578246153</v>
      </c>
    </row>
    <row r="12" spans="1:6" x14ac:dyDescent="0.25">
      <c r="A12" s="490" t="s">
        <v>797</v>
      </c>
      <c r="B12" s="22">
        <v>129170041.06</v>
      </c>
      <c r="C12" s="488">
        <v>8070.6227307902109</v>
      </c>
      <c r="D12" s="489">
        <v>0.19205958999996922</v>
      </c>
    </row>
    <row r="13" spans="1:6" x14ac:dyDescent="0.25">
      <c r="A13" s="490" t="s">
        <v>798</v>
      </c>
      <c r="B13" s="22">
        <v>1086497271.71</v>
      </c>
      <c r="C13" s="488">
        <v>84650.945796552798</v>
      </c>
      <c r="D13" s="489">
        <v>0.15402033772729495</v>
      </c>
    </row>
    <row r="14" spans="1:6" x14ac:dyDescent="0.25">
      <c r="A14" s="490" t="s">
        <v>799</v>
      </c>
      <c r="B14" s="22">
        <v>44260616.890000001</v>
      </c>
      <c r="C14" s="488">
        <v>2436.3046050421085</v>
      </c>
      <c r="D14" s="489">
        <v>0.21800533544976006</v>
      </c>
    </row>
    <row r="15" spans="1:6" x14ac:dyDescent="0.25">
      <c r="A15" s="490" t="s">
        <v>800</v>
      </c>
      <c r="B15" s="22">
        <v>60865840.030000001</v>
      </c>
      <c r="C15" s="488">
        <v>5939.5582737491231</v>
      </c>
      <c r="D15" s="489">
        <v>0.12297043764821398</v>
      </c>
    </row>
    <row r="16" spans="1:6" x14ac:dyDescent="0.25">
      <c r="A16" s="490" t="s">
        <v>801</v>
      </c>
      <c r="B16" s="22">
        <v>130438233.81999999</v>
      </c>
      <c r="C16" s="488">
        <v>8847.1620176212655</v>
      </c>
      <c r="D16" s="489">
        <v>0.17692213646844129</v>
      </c>
    </row>
    <row r="18" spans="1:1" x14ac:dyDescent="0.25">
      <c r="A18" s="49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A2" sqref="A2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10" t="s">
        <v>675</v>
      </c>
      <c r="B1" s="410"/>
      <c r="C1" s="410"/>
      <c r="D1" s="410"/>
      <c r="E1" s="410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2850981</v>
      </c>
      <c r="C4" s="24">
        <f>C5+C6+C7+C8+C9</f>
        <v>2344862821.3099999</v>
      </c>
      <c r="D4" s="24">
        <f>C4/B4</f>
        <v>822.47577984911152</v>
      </c>
      <c r="E4" s="24"/>
    </row>
    <row r="5" spans="1:5" x14ac:dyDescent="0.25">
      <c r="A5" s="16" t="s">
        <v>5</v>
      </c>
      <c r="B5" s="20">
        <v>1927716</v>
      </c>
      <c r="C5" s="21">
        <v>1786298302.3199999</v>
      </c>
      <c r="D5" s="21">
        <v>926.64</v>
      </c>
      <c r="E5" s="21">
        <v>818.28</v>
      </c>
    </row>
    <row r="6" spans="1:5" x14ac:dyDescent="0.25">
      <c r="A6" s="16" t="s">
        <v>6</v>
      </c>
      <c r="B6" s="20">
        <v>649883</v>
      </c>
      <c r="C6" s="21">
        <v>389300396.95999998</v>
      </c>
      <c r="D6" s="21">
        <v>599.03</v>
      </c>
      <c r="E6" s="21">
        <v>495.77</v>
      </c>
    </row>
    <row r="7" spans="1:5" x14ac:dyDescent="0.25">
      <c r="A7" s="16" t="s">
        <v>7</v>
      </c>
      <c r="B7" s="20">
        <v>206630</v>
      </c>
      <c r="C7" s="21">
        <v>131040238.45999999</v>
      </c>
      <c r="D7" s="21">
        <v>634.17999999999995</v>
      </c>
      <c r="E7" s="21">
        <v>538.64</v>
      </c>
    </row>
    <row r="8" spans="1:5" x14ac:dyDescent="0.25">
      <c r="A8" s="16" t="s">
        <v>8</v>
      </c>
      <c r="B8" s="20">
        <v>33195</v>
      </c>
      <c r="C8" s="21">
        <v>26246118.010000002</v>
      </c>
      <c r="D8" s="21">
        <v>790.66</v>
      </c>
      <c r="E8" s="21">
        <v>846</v>
      </c>
    </row>
    <row r="9" spans="1:5" x14ac:dyDescent="0.25">
      <c r="A9" s="229" t="s">
        <v>603</v>
      </c>
      <c r="B9" s="20">
        <v>33557</v>
      </c>
      <c r="C9" s="21">
        <v>11977765.560000001</v>
      </c>
      <c r="D9" s="21">
        <v>356.94</v>
      </c>
      <c r="E9" s="21">
        <v>399.54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1358077</v>
      </c>
      <c r="C11" s="24">
        <f>C12+C13+C14+C15</f>
        <v>267305137.24000001</v>
      </c>
      <c r="D11" s="24">
        <f>C11/B11</f>
        <v>196.82620148931173</v>
      </c>
      <c r="E11" s="7"/>
    </row>
    <row r="12" spans="1:5" x14ac:dyDescent="0.25">
      <c r="A12" s="16" t="s">
        <v>5</v>
      </c>
      <c r="B12" s="20">
        <v>983904</v>
      </c>
      <c r="C12" s="21">
        <v>217963408.61000001</v>
      </c>
      <c r="D12" s="21">
        <v>221.53</v>
      </c>
      <c r="E12" s="21">
        <v>199.91</v>
      </c>
    </row>
    <row r="13" spans="1:5" x14ac:dyDescent="0.25">
      <c r="A13" s="16" t="s">
        <v>6</v>
      </c>
      <c r="B13" s="20">
        <v>303522</v>
      </c>
      <c r="C13" s="21">
        <v>39190832.390000001</v>
      </c>
      <c r="D13" s="21">
        <v>129.12</v>
      </c>
      <c r="E13" s="21">
        <v>120.74</v>
      </c>
    </row>
    <row r="14" spans="1:5" x14ac:dyDescent="0.25">
      <c r="A14" s="16" t="s">
        <v>7</v>
      </c>
      <c r="B14" s="20">
        <v>70650</v>
      </c>
      <c r="C14" s="21">
        <v>10150752.710000001</v>
      </c>
      <c r="D14" s="21">
        <v>143.68</v>
      </c>
      <c r="E14" s="21">
        <v>133.19999999999999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434</v>
      </c>
      <c r="B17" s="23">
        <f>B18+B19+B20</f>
        <v>433558</v>
      </c>
      <c r="C17" s="24">
        <f>C18+C19+C20</f>
        <v>48569390.179999992</v>
      </c>
      <c r="D17" s="24">
        <f>C17/B17</f>
        <v>112.02512738780047</v>
      </c>
      <c r="E17" s="7"/>
    </row>
    <row r="18" spans="1:5" x14ac:dyDescent="0.25">
      <c r="A18" s="16" t="s">
        <v>5</v>
      </c>
      <c r="B18" s="20">
        <v>356822</v>
      </c>
      <c r="C18" s="21">
        <v>42779719.689999998</v>
      </c>
      <c r="D18" s="21">
        <v>119.89</v>
      </c>
      <c r="E18" s="21">
        <v>103.11</v>
      </c>
    </row>
    <row r="19" spans="1:5" x14ac:dyDescent="0.25">
      <c r="A19" s="16" t="s">
        <v>6</v>
      </c>
      <c r="B19" s="20">
        <v>76720</v>
      </c>
      <c r="C19" s="21">
        <v>5783193.0499999998</v>
      </c>
      <c r="D19" s="21">
        <v>75.38</v>
      </c>
      <c r="E19" s="21">
        <v>50.46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7" t="s">
        <v>431</v>
      </c>
    </row>
    <row r="22" spans="1:5" x14ac:dyDescent="0.25">
      <c r="A22" s="16"/>
      <c r="B22" s="87"/>
      <c r="C22" s="88"/>
      <c r="D22" s="88"/>
      <c r="E22" s="74"/>
    </row>
    <row r="23" spans="1:5" s="2" customFormat="1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75" x14ac:dyDescent="0.25">
      <c r="A28" s="66" t="s">
        <v>10</v>
      </c>
      <c r="B28" s="67">
        <f>B4+B11+B17+B23</f>
        <v>4642616</v>
      </c>
      <c r="C28" s="68">
        <f>C4+C11+C17+C23</f>
        <v>2660737348.73</v>
      </c>
      <c r="D28" s="97"/>
      <c r="E28" s="9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A2" sqref="A2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10" t="s">
        <v>676</v>
      </c>
      <c r="B1" s="410"/>
      <c r="C1" s="410"/>
      <c r="D1" s="410"/>
      <c r="E1" s="410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2850981</v>
      </c>
      <c r="C4" s="24">
        <f>C5+C6+C7+C8+C9</f>
        <v>2177462641.7599998</v>
      </c>
      <c r="D4" s="24">
        <f>C4/B4</f>
        <v>763.75908564806286</v>
      </c>
      <c r="E4" s="24"/>
    </row>
    <row r="5" spans="1:5" x14ac:dyDescent="0.25">
      <c r="A5" s="16" t="s">
        <v>5</v>
      </c>
      <c r="B5" s="20">
        <v>1927716</v>
      </c>
      <c r="C5" s="21">
        <v>1652919555.4200001</v>
      </c>
      <c r="D5" s="21">
        <v>857.45</v>
      </c>
      <c r="E5" s="21">
        <v>766.91</v>
      </c>
    </row>
    <row r="6" spans="1:5" x14ac:dyDescent="0.25">
      <c r="A6" s="16" t="s">
        <v>6</v>
      </c>
      <c r="B6" s="20">
        <v>649883</v>
      </c>
      <c r="C6" s="21">
        <v>362991592.35000002</v>
      </c>
      <c r="D6" s="21">
        <v>558.54999999999995</v>
      </c>
      <c r="E6" s="21">
        <v>463.99</v>
      </c>
    </row>
    <row r="7" spans="1:5" x14ac:dyDescent="0.25">
      <c r="A7" s="16" t="s">
        <v>7</v>
      </c>
      <c r="B7" s="20">
        <v>206630</v>
      </c>
      <c r="C7" s="21">
        <v>124004270.89</v>
      </c>
      <c r="D7" s="21">
        <v>600.13</v>
      </c>
      <c r="E7" s="21">
        <v>506.63</v>
      </c>
    </row>
    <row r="8" spans="1:5" x14ac:dyDescent="0.25">
      <c r="A8" s="16" t="s">
        <v>8</v>
      </c>
      <c r="B8" s="20">
        <v>33195</v>
      </c>
      <c r="C8" s="21">
        <v>25914979.420000002</v>
      </c>
      <c r="D8" s="21">
        <v>780.69</v>
      </c>
      <c r="E8" s="21">
        <v>846</v>
      </c>
    </row>
    <row r="9" spans="1:5" x14ac:dyDescent="0.25">
      <c r="A9" s="229" t="s">
        <v>603</v>
      </c>
      <c r="B9" s="20">
        <v>33557</v>
      </c>
      <c r="C9" s="21">
        <v>11632243.68</v>
      </c>
      <c r="D9" s="21">
        <v>346.64</v>
      </c>
      <c r="E9" s="21">
        <v>375.57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1358077</v>
      </c>
      <c r="C11" s="24">
        <f>C12+C13+C14+C15</f>
        <v>242636436.14999998</v>
      </c>
      <c r="D11" s="24">
        <f>C11/B11</f>
        <v>178.66176671131311</v>
      </c>
      <c r="E11" s="7"/>
    </row>
    <row r="12" spans="1:5" x14ac:dyDescent="0.25">
      <c r="A12" s="16" t="s">
        <v>5</v>
      </c>
      <c r="B12" s="20">
        <v>983904</v>
      </c>
      <c r="C12" s="21">
        <v>196712430.88999999</v>
      </c>
      <c r="D12" s="21">
        <v>199.93</v>
      </c>
      <c r="E12" s="21">
        <v>187.34</v>
      </c>
    </row>
    <row r="13" spans="1:5" x14ac:dyDescent="0.25">
      <c r="A13" s="16" t="s">
        <v>6</v>
      </c>
      <c r="B13" s="20">
        <v>303522</v>
      </c>
      <c r="C13" s="21">
        <v>36512392.82</v>
      </c>
      <c r="D13" s="21">
        <v>120.3</v>
      </c>
      <c r="E13" s="21">
        <v>113.53</v>
      </c>
    </row>
    <row r="14" spans="1:5" x14ac:dyDescent="0.25">
      <c r="A14" s="16" t="s">
        <v>7</v>
      </c>
      <c r="B14" s="20">
        <v>70650</v>
      </c>
      <c r="C14" s="21">
        <v>9411477.5199999996</v>
      </c>
      <c r="D14" s="21">
        <v>133.21</v>
      </c>
      <c r="E14" s="21">
        <v>125.22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433558</v>
      </c>
      <c r="C17" s="24">
        <f>C18+C19+C20</f>
        <v>48278009.460000001</v>
      </c>
      <c r="D17" s="24">
        <f>C17/B17</f>
        <v>111.35305878336924</v>
      </c>
      <c r="E17" s="7"/>
    </row>
    <row r="18" spans="1:6" x14ac:dyDescent="0.25">
      <c r="A18" s="16" t="s">
        <v>5</v>
      </c>
      <c r="B18" s="20">
        <v>356822</v>
      </c>
      <c r="C18" s="21">
        <v>42518448.810000002</v>
      </c>
      <c r="D18" s="21">
        <v>119.16</v>
      </c>
      <c r="E18" s="21">
        <v>102.96</v>
      </c>
    </row>
    <row r="19" spans="1:6" x14ac:dyDescent="0.25">
      <c r="A19" s="16" t="s">
        <v>6</v>
      </c>
      <c r="B19" s="20">
        <v>76720</v>
      </c>
      <c r="C19" s="21">
        <v>5753108.3499999996</v>
      </c>
      <c r="D19" s="21">
        <v>74.989999999999995</v>
      </c>
      <c r="E19" s="21">
        <v>50.46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7"/>
      <c r="C22" s="88"/>
      <c r="D22" s="88"/>
      <c r="E22" s="74"/>
    </row>
    <row r="23" spans="1:6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4642616</v>
      </c>
      <c r="C28" s="68">
        <f>C4+C11+C17+C23</f>
        <v>2468377087.3699999</v>
      </c>
      <c r="D28" s="97"/>
      <c r="E28" s="9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I25" sqref="I25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10" t="s">
        <v>802</v>
      </c>
      <c r="B1" s="410"/>
      <c r="C1" s="410"/>
      <c r="D1" s="410"/>
      <c r="E1" s="410"/>
      <c r="F1" s="410"/>
    </row>
    <row r="2" spans="1:6" x14ac:dyDescent="0.25">
      <c r="A2" s="39"/>
    </row>
    <row r="3" spans="1:6" s="42" customFormat="1" ht="47.25" x14ac:dyDescent="0.25">
      <c r="A3" s="89" t="s">
        <v>11</v>
      </c>
      <c r="B3" s="89" t="s">
        <v>605</v>
      </c>
      <c r="C3" s="89" t="s">
        <v>606</v>
      </c>
      <c r="D3" s="230" t="s">
        <v>607</v>
      </c>
      <c r="E3" s="230" t="s">
        <v>608</v>
      </c>
      <c r="F3" s="230" t="s">
        <v>609</v>
      </c>
    </row>
    <row r="4" spans="1:6" x14ac:dyDescent="0.25">
      <c r="A4" s="1" t="s">
        <v>5</v>
      </c>
      <c r="B4" s="325">
        <v>1900498</v>
      </c>
      <c r="C4" s="326">
        <v>2189126953.8899999</v>
      </c>
      <c r="D4" s="327" t="s">
        <v>677</v>
      </c>
      <c r="E4" s="326">
        <v>122815688.42</v>
      </c>
      <c r="F4" s="327" t="s">
        <v>678</v>
      </c>
    </row>
    <row r="5" spans="1:6" x14ac:dyDescent="0.25">
      <c r="A5" s="1" t="s">
        <v>603</v>
      </c>
      <c r="B5" s="325">
        <v>14544</v>
      </c>
      <c r="C5" s="326">
        <v>5878764.0700000003</v>
      </c>
      <c r="D5" s="327" t="s">
        <v>679</v>
      </c>
      <c r="E5" s="326">
        <v>350159.89</v>
      </c>
      <c r="F5" s="327" t="s">
        <v>680</v>
      </c>
    </row>
    <row r="6" spans="1:6" ht="15" customHeight="1" x14ac:dyDescent="0.25">
      <c r="A6" s="1" t="s">
        <v>6</v>
      </c>
      <c r="B6" s="325">
        <v>385456</v>
      </c>
      <c r="C6" s="326">
        <v>283436011.32999998</v>
      </c>
      <c r="D6" s="327" t="s">
        <v>681</v>
      </c>
      <c r="E6" s="326">
        <v>15552546.58</v>
      </c>
      <c r="F6" s="327" t="s">
        <v>682</v>
      </c>
    </row>
    <row r="7" spans="1:6" x14ac:dyDescent="0.25">
      <c r="A7" s="1" t="s">
        <v>45</v>
      </c>
      <c r="B7" s="325">
        <v>175595</v>
      </c>
      <c r="C7" s="326">
        <v>124947499.38</v>
      </c>
      <c r="D7" s="327" t="s">
        <v>683</v>
      </c>
      <c r="E7" s="326">
        <v>6382739.3300000001</v>
      </c>
      <c r="F7" s="327" t="s">
        <v>684</v>
      </c>
    </row>
    <row r="8" spans="1:6" ht="15" customHeight="1" x14ac:dyDescent="0.25">
      <c r="A8" s="1" t="s">
        <v>8</v>
      </c>
      <c r="B8" s="325">
        <v>23932</v>
      </c>
      <c r="C8" s="326">
        <v>10323266.460000001</v>
      </c>
      <c r="D8" s="327" t="s">
        <v>685</v>
      </c>
      <c r="E8" s="326">
        <v>234273.54</v>
      </c>
      <c r="F8" s="327" t="s">
        <v>686</v>
      </c>
    </row>
    <row r="9" spans="1:6" ht="15.75" x14ac:dyDescent="0.25">
      <c r="A9" s="66" t="s">
        <v>10</v>
      </c>
      <c r="B9" s="336">
        <f>SUM(B4:B8)</f>
        <v>2500025</v>
      </c>
      <c r="C9" s="335">
        <f>SUM(C4:C8)</f>
        <v>2613712495.1300001</v>
      </c>
      <c r="D9" s="346"/>
      <c r="E9" s="335">
        <f>SUM(E4:E8)</f>
        <v>145335407.76000002</v>
      </c>
      <c r="F9" s="320"/>
    </row>
    <row r="10" spans="1:6" ht="15" customHeight="1" x14ac:dyDescent="0.25"/>
    <row r="11" spans="1:6" ht="15.75" x14ac:dyDescent="0.25">
      <c r="A11" s="410" t="s">
        <v>803</v>
      </c>
      <c r="B11" s="410"/>
      <c r="C11" s="410"/>
      <c r="D11" s="410"/>
      <c r="E11" s="410"/>
      <c r="F11" s="410"/>
    </row>
    <row r="12" spans="1:6" x14ac:dyDescent="0.25">
      <c r="A12" s="39"/>
    </row>
    <row r="13" spans="1:6" ht="47.25" x14ac:dyDescent="0.25">
      <c r="A13" s="89" t="s">
        <v>11</v>
      </c>
      <c r="B13" s="89" t="s">
        <v>605</v>
      </c>
      <c r="C13" s="89" t="s">
        <v>606</v>
      </c>
      <c r="D13" s="230" t="s">
        <v>607</v>
      </c>
      <c r="E13" s="230" t="s">
        <v>608</v>
      </c>
      <c r="F13" s="230" t="s">
        <v>609</v>
      </c>
    </row>
    <row r="14" spans="1:6" x14ac:dyDescent="0.25">
      <c r="A14" s="1" t="s">
        <v>5</v>
      </c>
      <c r="B14" s="325">
        <v>1898481</v>
      </c>
      <c r="C14" s="326">
        <v>2184499583.79</v>
      </c>
      <c r="D14" s="327" t="s">
        <v>670</v>
      </c>
      <c r="E14" s="326">
        <v>122569907.83</v>
      </c>
      <c r="F14" s="327" t="s">
        <v>665</v>
      </c>
    </row>
    <row r="15" spans="1:6" x14ac:dyDescent="0.25">
      <c r="A15" s="1" t="s">
        <v>603</v>
      </c>
      <c r="B15" s="325">
        <v>14659</v>
      </c>
      <c r="C15" s="326">
        <v>5926504.0700000003</v>
      </c>
      <c r="D15" s="327" t="s">
        <v>671</v>
      </c>
      <c r="E15" s="326">
        <v>353063.93</v>
      </c>
      <c r="F15" s="327" t="s">
        <v>666</v>
      </c>
    </row>
    <row r="16" spans="1:6" x14ac:dyDescent="0.25">
      <c r="A16" s="1" t="s">
        <v>6</v>
      </c>
      <c r="B16" s="325">
        <v>385664</v>
      </c>
      <c r="C16" s="326">
        <v>283133976.69</v>
      </c>
      <c r="D16" s="327" t="s">
        <v>672</v>
      </c>
      <c r="E16" s="326">
        <v>15542112.300000001</v>
      </c>
      <c r="F16" s="327" t="s">
        <v>667</v>
      </c>
    </row>
    <row r="17" spans="1:6" x14ac:dyDescent="0.25">
      <c r="A17" s="1" t="s">
        <v>45</v>
      </c>
      <c r="B17" s="325">
        <v>176017</v>
      </c>
      <c r="C17" s="326">
        <v>125168700.33</v>
      </c>
      <c r="D17" s="327" t="s">
        <v>673</v>
      </c>
      <c r="E17" s="326">
        <v>6397216.0300000003</v>
      </c>
      <c r="F17" s="327" t="s">
        <v>668</v>
      </c>
    </row>
    <row r="18" spans="1:6" x14ac:dyDescent="0.25">
      <c r="A18" s="1" t="s">
        <v>8</v>
      </c>
      <c r="B18" s="325">
        <v>23613</v>
      </c>
      <c r="C18" s="326">
        <v>10164893.9</v>
      </c>
      <c r="D18" s="327" t="s">
        <v>674</v>
      </c>
      <c r="E18" s="326">
        <v>230241.45</v>
      </c>
      <c r="F18" s="327" t="s">
        <v>669</v>
      </c>
    </row>
    <row r="19" spans="1:6" ht="15.75" x14ac:dyDescent="0.25">
      <c r="A19" s="66" t="s">
        <v>10</v>
      </c>
      <c r="B19" s="336">
        <v>2498434</v>
      </c>
      <c r="C19" s="335">
        <v>2608893658.7800002</v>
      </c>
      <c r="D19" s="346"/>
      <c r="E19" s="335">
        <v>145092541.53999999</v>
      </c>
      <c r="F19" s="320"/>
    </row>
    <row r="21" spans="1:6" ht="15.75" x14ac:dyDescent="0.25">
      <c r="A21" s="410" t="s">
        <v>804</v>
      </c>
      <c r="B21" s="410"/>
      <c r="C21" s="410"/>
      <c r="D21" s="410"/>
      <c r="E21" s="410"/>
      <c r="F21" s="410"/>
    </row>
    <row r="22" spans="1:6" x14ac:dyDescent="0.25">
      <c r="A22" s="39"/>
    </row>
    <row r="23" spans="1:6" ht="47.25" x14ac:dyDescent="0.25">
      <c r="A23" s="89" t="s">
        <v>11</v>
      </c>
      <c r="B23" s="89" t="s">
        <v>605</v>
      </c>
      <c r="C23" s="89" t="s">
        <v>606</v>
      </c>
      <c r="D23" s="230" t="s">
        <v>607</v>
      </c>
      <c r="E23" s="230" t="s">
        <v>608</v>
      </c>
      <c r="F23" s="230" t="s">
        <v>609</v>
      </c>
    </row>
    <row r="24" spans="1:6" x14ac:dyDescent="0.25">
      <c r="A24" s="1" t="s">
        <v>5</v>
      </c>
      <c r="B24" s="325">
        <v>1895424</v>
      </c>
      <c r="C24" s="326">
        <v>2177709393.9200001</v>
      </c>
      <c r="D24" s="326" t="s">
        <v>655</v>
      </c>
      <c r="E24" s="326">
        <v>122108664.83</v>
      </c>
      <c r="F24" s="326" t="s">
        <v>656</v>
      </c>
    </row>
    <row r="25" spans="1:6" x14ac:dyDescent="0.25">
      <c r="A25" s="1" t="s">
        <v>603</v>
      </c>
      <c r="B25" s="325">
        <v>14796</v>
      </c>
      <c r="C25" s="326">
        <v>5981749.2599999998</v>
      </c>
      <c r="D25" s="326" t="s">
        <v>657</v>
      </c>
      <c r="E25" s="326">
        <v>356401.96</v>
      </c>
      <c r="F25" s="326" t="s">
        <v>658</v>
      </c>
    </row>
    <row r="26" spans="1:6" x14ac:dyDescent="0.25">
      <c r="A26" s="1" t="s">
        <v>6</v>
      </c>
      <c r="B26" s="325">
        <v>385444</v>
      </c>
      <c r="C26" s="326">
        <v>282843213.49000001</v>
      </c>
      <c r="D26" s="326" t="s">
        <v>659</v>
      </c>
      <c r="E26" s="326">
        <v>15518798</v>
      </c>
      <c r="F26" s="326" t="s">
        <v>660</v>
      </c>
    </row>
    <row r="27" spans="1:6" x14ac:dyDescent="0.25">
      <c r="A27" s="1" t="s">
        <v>45</v>
      </c>
      <c r="B27" s="325">
        <v>176417</v>
      </c>
      <c r="C27" s="326">
        <v>125396720.01000001</v>
      </c>
      <c r="D27" s="326" t="s">
        <v>661</v>
      </c>
      <c r="E27" s="326">
        <v>6411464.0300000003</v>
      </c>
      <c r="F27" s="326" t="s">
        <v>662</v>
      </c>
    </row>
    <row r="28" spans="1:6" x14ac:dyDescent="0.25">
      <c r="A28" s="1" t="s">
        <v>8</v>
      </c>
      <c r="B28" s="328">
        <v>23383</v>
      </c>
      <c r="C28" s="329">
        <v>10041601.800000001</v>
      </c>
      <c r="D28" s="329" t="s">
        <v>663</v>
      </c>
      <c r="E28" s="326">
        <v>227318.66</v>
      </c>
      <c r="F28" s="329" t="s">
        <v>664</v>
      </c>
    </row>
    <row r="29" spans="1:6" ht="15.75" x14ac:dyDescent="0.25">
      <c r="A29" s="66" t="s">
        <v>10</v>
      </c>
      <c r="B29" s="336">
        <v>2495464</v>
      </c>
      <c r="C29" s="335">
        <v>2601972678.4800005</v>
      </c>
      <c r="D29" s="346"/>
      <c r="E29" s="335">
        <v>144622647.47999999</v>
      </c>
      <c r="F29" s="32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53"/>
  <sheetViews>
    <sheetView workbookViewId="0">
      <selection activeCell="A6" sqref="A6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6" ht="15.75" x14ac:dyDescent="0.25">
      <c r="A1" s="410" t="s">
        <v>688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6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6" ht="15.75" x14ac:dyDescent="0.25">
      <c r="A3" s="416" t="s">
        <v>18</v>
      </c>
      <c r="B3" s="418" t="s">
        <v>5</v>
      </c>
      <c r="C3" s="418"/>
      <c r="D3" s="418"/>
      <c r="E3" s="418" t="s">
        <v>6</v>
      </c>
      <c r="F3" s="418"/>
      <c r="G3" s="62"/>
      <c r="H3" s="418" t="s">
        <v>19</v>
      </c>
      <c r="I3" s="418"/>
      <c r="J3" s="418"/>
      <c r="K3" s="418" t="s">
        <v>20</v>
      </c>
      <c r="L3" s="418"/>
      <c r="M3" s="418"/>
    </row>
    <row r="4" spans="1:16" ht="15.75" x14ac:dyDescent="0.25">
      <c r="A4" s="417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6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x14ac:dyDescent="0.25">
      <c r="A6" s="16" t="s">
        <v>436</v>
      </c>
      <c r="B6" s="26">
        <v>407763</v>
      </c>
      <c r="C6" s="54">
        <v>369.62</v>
      </c>
      <c r="D6" s="217">
        <v>415.47</v>
      </c>
      <c r="E6" s="178">
        <v>355749</v>
      </c>
      <c r="F6" s="217">
        <v>365.97</v>
      </c>
      <c r="G6" s="217">
        <v>400.6</v>
      </c>
      <c r="H6" s="178">
        <v>99022</v>
      </c>
      <c r="I6" s="217">
        <v>389.89</v>
      </c>
      <c r="J6" s="217">
        <v>389.24</v>
      </c>
      <c r="K6" s="178">
        <v>3080</v>
      </c>
      <c r="L6" s="217">
        <v>242.98</v>
      </c>
      <c r="M6" s="217">
        <v>200</v>
      </c>
    </row>
    <row r="7" spans="1:16" x14ac:dyDescent="0.25">
      <c r="A7" s="16" t="s">
        <v>437</v>
      </c>
      <c r="B7" s="26">
        <v>829284</v>
      </c>
      <c r="C7" s="54">
        <v>702.45</v>
      </c>
      <c r="D7" s="217">
        <v>669.61</v>
      </c>
      <c r="E7" s="178">
        <v>248638</v>
      </c>
      <c r="F7" s="217">
        <v>716.52</v>
      </c>
      <c r="G7" s="217">
        <v>707.91</v>
      </c>
      <c r="H7" s="178">
        <v>87564</v>
      </c>
      <c r="I7" s="217">
        <v>687.54</v>
      </c>
      <c r="J7" s="217">
        <v>671.32</v>
      </c>
      <c r="K7" s="178">
        <v>30104</v>
      </c>
      <c r="L7" s="217">
        <v>835.42</v>
      </c>
      <c r="M7" s="217">
        <v>846</v>
      </c>
    </row>
    <row r="8" spans="1:16" x14ac:dyDescent="0.25">
      <c r="A8" s="16" t="s">
        <v>438</v>
      </c>
      <c r="B8" s="26">
        <v>555854</v>
      </c>
      <c r="C8" s="54">
        <v>1205.01</v>
      </c>
      <c r="D8" s="217">
        <v>1189.7</v>
      </c>
      <c r="E8" s="178">
        <v>42320</v>
      </c>
      <c r="F8" s="217">
        <v>1152.73</v>
      </c>
      <c r="G8" s="217">
        <v>1129.97</v>
      </c>
      <c r="H8" s="178">
        <v>17469</v>
      </c>
      <c r="I8" s="217">
        <v>1177.24</v>
      </c>
      <c r="J8" s="217">
        <v>1159.43</v>
      </c>
      <c r="K8" s="178">
        <v>1</v>
      </c>
      <c r="L8" s="217">
        <v>1216.25</v>
      </c>
      <c r="M8" s="217">
        <v>1216.25</v>
      </c>
    </row>
    <row r="9" spans="1:16" x14ac:dyDescent="0.25">
      <c r="A9" s="16" t="s">
        <v>439</v>
      </c>
      <c r="B9" s="26">
        <v>103653</v>
      </c>
      <c r="C9" s="54">
        <v>1670.84</v>
      </c>
      <c r="D9" s="217">
        <v>1632.96</v>
      </c>
      <c r="E9" s="178">
        <v>2428</v>
      </c>
      <c r="F9" s="217">
        <v>1660.17</v>
      </c>
      <c r="G9" s="217">
        <v>1612.41</v>
      </c>
      <c r="H9" s="178">
        <v>2151</v>
      </c>
      <c r="I9" s="217">
        <v>1676.35</v>
      </c>
      <c r="J9" s="217">
        <v>1646.25</v>
      </c>
      <c r="K9" s="178">
        <v>10</v>
      </c>
      <c r="L9" s="217">
        <v>1602.4</v>
      </c>
      <c r="M9" s="217">
        <v>1602.4</v>
      </c>
    </row>
    <row r="10" spans="1:16" x14ac:dyDescent="0.25">
      <c r="A10" s="16" t="s">
        <v>440</v>
      </c>
      <c r="B10" s="26">
        <v>21085</v>
      </c>
      <c r="C10" s="54">
        <v>2193.41</v>
      </c>
      <c r="D10" s="217">
        <v>2172.1</v>
      </c>
      <c r="E10" s="178">
        <v>469</v>
      </c>
      <c r="F10" s="217">
        <v>2207.6999999999998</v>
      </c>
      <c r="G10" s="217">
        <v>2194.2199999999998</v>
      </c>
      <c r="H10" s="178">
        <v>310</v>
      </c>
      <c r="I10" s="217">
        <v>2187.73</v>
      </c>
      <c r="J10" s="217">
        <v>2168.44</v>
      </c>
      <c r="K10" s="178">
        <v>0</v>
      </c>
      <c r="L10" s="217">
        <v>0</v>
      </c>
      <c r="M10" s="217" t="s">
        <v>431</v>
      </c>
    </row>
    <row r="11" spans="1:16" x14ac:dyDescent="0.25">
      <c r="A11" s="16" t="s">
        <v>441</v>
      </c>
      <c r="B11" s="26">
        <v>10077</v>
      </c>
      <c r="C11" s="54">
        <v>3019.36</v>
      </c>
      <c r="D11" s="217">
        <v>2852.2</v>
      </c>
      <c r="E11" s="178">
        <v>279</v>
      </c>
      <c r="F11" s="217">
        <v>2849.43</v>
      </c>
      <c r="G11" s="217">
        <v>2761.83</v>
      </c>
      <c r="H11" s="178">
        <v>114</v>
      </c>
      <c r="I11" s="217">
        <v>3019.48</v>
      </c>
      <c r="J11" s="217">
        <v>2793.99</v>
      </c>
      <c r="K11" s="178">
        <v>0</v>
      </c>
      <c r="L11" s="217">
        <v>0</v>
      </c>
      <c r="M11" s="217" t="s">
        <v>431</v>
      </c>
    </row>
    <row r="12" spans="1:16" ht="15.75" x14ac:dyDescent="0.25">
      <c r="A12" s="70" t="s">
        <v>26</v>
      </c>
      <c r="B12" s="53">
        <f>SUM(B6:B11)</f>
        <v>1927716</v>
      </c>
      <c r="C12" s="71"/>
      <c r="D12" s="71"/>
      <c r="E12" s="53">
        <f>SUM(E6:E11)</f>
        <v>649883</v>
      </c>
      <c r="F12" s="71"/>
      <c r="G12" s="71"/>
      <c r="H12" s="53">
        <f>SUM(H6:H11)</f>
        <v>206630</v>
      </c>
      <c r="I12" s="71"/>
      <c r="J12" s="71"/>
      <c r="K12" s="53">
        <f>SUM(K6:K11)</f>
        <v>33195</v>
      </c>
      <c r="L12" s="71"/>
      <c r="M12" s="71"/>
      <c r="O12" s="8"/>
    </row>
    <row r="13" spans="1:16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P13" s="8"/>
    </row>
    <row r="14" spans="1:16" x14ac:dyDescent="0.25">
      <c r="A14" s="16" t="s">
        <v>442</v>
      </c>
      <c r="B14" s="177">
        <v>84893</v>
      </c>
      <c r="C14" s="177">
        <v>72.790000000000006</v>
      </c>
      <c r="D14" s="177">
        <v>77.63</v>
      </c>
      <c r="E14" s="177">
        <v>129381</v>
      </c>
      <c r="F14" s="177">
        <v>66.45</v>
      </c>
      <c r="G14" s="177">
        <v>72.03</v>
      </c>
      <c r="H14" s="177">
        <v>23918</v>
      </c>
      <c r="I14" s="177">
        <v>61</v>
      </c>
      <c r="J14" s="177">
        <v>63.68</v>
      </c>
      <c r="K14" s="177">
        <v>0</v>
      </c>
      <c r="L14" s="177">
        <v>0</v>
      </c>
      <c r="M14" s="177" t="s">
        <v>431</v>
      </c>
    </row>
    <row r="15" spans="1:16" x14ac:dyDescent="0.25">
      <c r="A15" s="16" t="s">
        <v>443</v>
      </c>
      <c r="B15" s="177">
        <v>489623</v>
      </c>
      <c r="C15" s="177">
        <v>160.37</v>
      </c>
      <c r="D15" s="177">
        <v>168.6</v>
      </c>
      <c r="E15" s="177">
        <v>149340</v>
      </c>
      <c r="F15" s="177">
        <v>144.26</v>
      </c>
      <c r="G15" s="177">
        <v>142.69999999999999</v>
      </c>
      <c r="H15" s="177">
        <v>36551</v>
      </c>
      <c r="I15" s="177">
        <v>144.69999999999999</v>
      </c>
      <c r="J15" s="177">
        <v>143.5</v>
      </c>
      <c r="K15" s="177">
        <v>1</v>
      </c>
      <c r="L15" s="177">
        <v>134.91999999999999</v>
      </c>
      <c r="M15" s="177">
        <v>134.91999999999999</v>
      </c>
    </row>
    <row r="16" spans="1:16" x14ac:dyDescent="0.25">
      <c r="A16" s="16" t="s">
        <v>444</v>
      </c>
      <c r="B16" s="177">
        <v>312304</v>
      </c>
      <c r="C16" s="177">
        <v>234.21</v>
      </c>
      <c r="D16" s="177">
        <v>226.93</v>
      </c>
      <c r="E16" s="177">
        <v>20477</v>
      </c>
      <c r="F16" s="177">
        <v>232.24</v>
      </c>
      <c r="G16" s="177">
        <v>224.14</v>
      </c>
      <c r="H16" s="177">
        <v>8313</v>
      </c>
      <c r="I16" s="177">
        <v>232.52</v>
      </c>
      <c r="J16" s="177">
        <v>228.21</v>
      </c>
      <c r="K16" s="177">
        <v>0</v>
      </c>
      <c r="L16" s="177">
        <v>0</v>
      </c>
      <c r="M16" s="177" t="s">
        <v>431</v>
      </c>
    </row>
    <row r="17" spans="1:13" x14ac:dyDescent="0.25">
      <c r="A17" s="16" t="s">
        <v>445</v>
      </c>
      <c r="B17" s="177">
        <v>63715</v>
      </c>
      <c r="C17" s="177">
        <v>342.1</v>
      </c>
      <c r="D17" s="177">
        <v>340.08</v>
      </c>
      <c r="E17" s="177">
        <v>3203</v>
      </c>
      <c r="F17" s="177">
        <v>335.95</v>
      </c>
      <c r="G17" s="177">
        <v>327.51</v>
      </c>
      <c r="H17" s="177">
        <v>1287</v>
      </c>
      <c r="I17" s="177">
        <v>341.04</v>
      </c>
      <c r="J17" s="177">
        <v>337.84</v>
      </c>
      <c r="K17" s="177">
        <v>0</v>
      </c>
      <c r="L17" s="177">
        <v>0</v>
      </c>
      <c r="M17" s="177" t="s">
        <v>431</v>
      </c>
    </row>
    <row r="18" spans="1:13" x14ac:dyDescent="0.25">
      <c r="A18" s="16" t="s">
        <v>446</v>
      </c>
      <c r="B18" s="177">
        <v>19863</v>
      </c>
      <c r="C18" s="177">
        <v>443.96</v>
      </c>
      <c r="D18" s="177">
        <v>440.88</v>
      </c>
      <c r="E18" s="177">
        <v>824</v>
      </c>
      <c r="F18" s="177">
        <v>438.35</v>
      </c>
      <c r="G18" s="177">
        <v>438.35</v>
      </c>
      <c r="H18" s="177">
        <v>385</v>
      </c>
      <c r="I18" s="177">
        <v>440.95</v>
      </c>
      <c r="J18" s="177">
        <v>437</v>
      </c>
      <c r="K18" s="177">
        <v>0</v>
      </c>
      <c r="L18" s="177">
        <v>0</v>
      </c>
      <c r="M18" s="177" t="s">
        <v>431</v>
      </c>
    </row>
    <row r="19" spans="1:13" x14ac:dyDescent="0.25">
      <c r="A19" s="75" t="s">
        <v>447</v>
      </c>
      <c r="B19" s="177">
        <v>13225</v>
      </c>
      <c r="C19" s="177">
        <v>599.21</v>
      </c>
      <c r="D19" s="177">
        <v>563.64</v>
      </c>
      <c r="E19" s="177">
        <v>293</v>
      </c>
      <c r="F19" s="177">
        <v>593.53</v>
      </c>
      <c r="G19" s="177">
        <v>555</v>
      </c>
      <c r="H19" s="177">
        <v>190</v>
      </c>
      <c r="I19" s="177">
        <v>606.13</v>
      </c>
      <c r="J19" s="177">
        <v>574.49</v>
      </c>
      <c r="K19" s="177">
        <v>0</v>
      </c>
      <c r="L19" s="177">
        <v>0</v>
      </c>
      <c r="M19" s="177" t="s">
        <v>431</v>
      </c>
    </row>
    <row r="20" spans="1:13" x14ac:dyDescent="0.25">
      <c r="A20" s="16" t="s">
        <v>448</v>
      </c>
      <c r="B20" s="177">
        <v>275</v>
      </c>
      <c r="C20" s="177">
        <v>1155.18</v>
      </c>
      <c r="D20" s="177">
        <v>1121.17</v>
      </c>
      <c r="E20" s="177">
        <v>4</v>
      </c>
      <c r="F20" s="177">
        <v>1186.55</v>
      </c>
      <c r="G20" s="177">
        <v>1211.8800000000001</v>
      </c>
      <c r="H20" s="177">
        <v>6</v>
      </c>
      <c r="I20" s="177">
        <v>1088.51</v>
      </c>
      <c r="J20" s="177">
        <v>1056.45</v>
      </c>
      <c r="K20" s="177">
        <v>0</v>
      </c>
      <c r="L20" s="177">
        <v>0</v>
      </c>
      <c r="M20" s="177" t="s">
        <v>431</v>
      </c>
    </row>
    <row r="21" spans="1:13" x14ac:dyDescent="0.25">
      <c r="A21" s="16" t="s">
        <v>449</v>
      </c>
      <c r="B21" s="177">
        <v>6</v>
      </c>
      <c r="C21" s="177">
        <v>1590.08</v>
      </c>
      <c r="D21" s="177">
        <v>1547.91</v>
      </c>
      <c r="E21" s="177">
        <v>0</v>
      </c>
      <c r="F21" s="177">
        <v>0</v>
      </c>
      <c r="G21" s="177" t="s">
        <v>431</v>
      </c>
      <c r="H21" s="177">
        <v>0</v>
      </c>
      <c r="I21" s="177">
        <v>0</v>
      </c>
      <c r="J21" s="177" t="s">
        <v>431</v>
      </c>
      <c r="K21" s="177">
        <v>0</v>
      </c>
      <c r="L21" s="177">
        <v>0</v>
      </c>
      <c r="M21" s="177" t="s">
        <v>431</v>
      </c>
    </row>
    <row r="22" spans="1:13" x14ac:dyDescent="0.25">
      <c r="A22" s="16" t="s">
        <v>450</v>
      </c>
      <c r="B22" s="177">
        <v>0</v>
      </c>
      <c r="C22" s="177">
        <v>0</v>
      </c>
      <c r="D22" s="177" t="s">
        <v>431</v>
      </c>
      <c r="E22" s="177">
        <v>0</v>
      </c>
      <c r="F22" s="177">
        <v>0</v>
      </c>
      <c r="G22" s="177" t="s">
        <v>431</v>
      </c>
      <c r="H22" s="177">
        <v>0</v>
      </c>
      <c r="I22" s="177">
        <v>0</v>
      </c>
      <c r="J22" s="177" t="s">
        <v>431</v>
      </c>
      <c r="K22" s="177">
        <v>0</v>
      </c>
      <c r="L22" s="177">
        <v>0</v>
      </c>
      <c r="M22" s="177" t="s">
        <v>431</v>
      </c>
    </row>
    <row r="23" spans="1:13" x14ac:dyDescent="0.25">
      <c r="A23" s="16" t="s">
        <v>441</v>
      </c>
      <c r="B23" s="177">
        <v>0</v>
      </c>
      <c r="C23" s="177">
        <v>0</v>
      </c>
      <c r="D23" s="177" t="s">
        <v>431</v>
      </c>
      <c r="E23" s="177">
        <v>0</v>
      </c>
      <c r="F23" s="177">
        <v>0</v>
      </c>
      <c r="G23" s="177" t="s">
        <v>431</v>
      </c>
      <c r="H23" s="177">
        <v>0</v>
      </c>
      <c r="I23" s="177">
        <v>0</v>
      </c>
      <c r="J23" s="177" t="s">
        <v>431</v>
      </c>
      <c r="K23" s="177">
        <v>0</v>
      </c>
      <c r="L23" s="177">
        <v>0</v>
      </c>
      <c r="M23" s="177" t="s">
        <v>431</v>
      </c>
    </row>
    <row r="24" spans="1:13" ht="15.75" x14ac:dyDescent="0.25">
      <c r="A24" s="70" t="s">
        <v>28</v>
      </c>
      <c r="B24" s="53">
        <f>SUM(B14:B23)</f>
        <v>983904</v>
      </c>
      <c r="C24" s="71"/>
      <c r="D24" s="71"/>
      <c r="E24" s="53">
        <f>SUM(E14:E23)</f>
        <v>303522</v>
      </c>
      <c r="F24" s="71"/>
      <c r="G24" s="71"/>
      <c r="H24" s="53">
        <f>SUM(H14:H23)</f>
        <v>70650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167185</v>
      </c>
      <c r="C26" s="217">
        <v>73.16</v>
      </c>
      <c r="D26" s="217">
        <v>74.94</v>
      </c>
      <c r="E26" s="26">
        <v>60762</v>
      </c>
      <c r="F26" s="54">
        <v>47.2</v>
      </c>
      <c r="G26" s="54">
        <v>44.53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3" x14ac:dyDescent="0.25">
      <c r="A27" s="16" t="s">
        <v>443</v>
      </c>
      <c r="B27" s="26">
        <v>157633</v>
      </c>
      <c r="C27" s="217">
        <v>128.44</v>
      </c>
      <c r="D27" s="217">
        <v>120.63</v>
      </c>
      <c r="E27" s="26">
        <v>11141</v>
      </c>
      <c r="F27" s="54">
        <v>133.5</v>
      </c>
      <c r="G27" s="54">
        <v>135.41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3" x14ac:dyDescent="0.25">
      <c r="A28" s="16" t="s">
        <v>444</v>
      </c>
      <c r="B28" s="26">
        <v>19145</v>
      </c>
      <c r="C28" s="217">
        <v>225.03</v>
      </c>
      <c r="D28" s="217">
        <v>211.62</v>
      </c>
      <c r="E28" s="26">
        <v>2932</v>
      </c>
      <c r="F28" s="54">
        <v>222.25</v>
      </c>
      <c r="G28" s="54">
        <v>207.72</v>
      </c>
      <c r="H28" s="26">
        <v>1</v>
      </c>
      <c r="I28" s="54">
        <v>263.38</v>
      </c>
      <c r="J28" s="54">
        <v>263.38</v>
      </c>
      <c r="K28" s="178">
        <v>0</v>
      </c>
      <c r="L28" s="217">
        <v>0</v>
      </c>
      <c r="M28" s="217" t="s">
        <v>431</v>
      </c>
    </row>
    <row r="29" spans="1:13" x14ac:dyDescent="0.25">
      <c r="A29" s="16" t="s">
        <v>445</v>
      </c>
      <c r="B29" s="26">
        <v>3723</v>
      </c>
      <c r="C29" s="217">
        <v>349.66</v>
      </c>
      <c r="D29" s="217">
        <v>349.24</v>
      </c>
      <c r="E29" s="26">
        <v>1132</v>
      </c>
      <c r="F29" s="54">
        <v>343.42</v>
      </c>
      <c r="G29" s="54">
        <v>343.29</v>
      </c>
      <c r="H29" s="26">
        <v>1</v>
      </c>
      <c r="I29" s="54">
        <v>375.36</v>
      </c>
      <c r="J29" s="54">
        <v>375.36</v>
      </c>
      <c r="K29" s="178">
        <v>0</v>
      </c>
      <c r="L29" s="217">
        <v>0</v>
      </c>
      <c r="M29" s="217" t="s">
        <v>431</v>
      </c>
    </row>
    <row r="30" spans="1:13" x14ac:dyDescent="0.25">
      <c r="A30" s="16" t="s">
        <v>446</v>
      </c>
      <c r="B30" s="26">
        <v>6636</v>
      </c>
      <c r="C30" s="217">
        <v>461</v>
      </c>
      <c r="D30" s="217">
        <v>469.2</v>
      </c>
      <c r="E30" s="26">
        <v>537</v>
      </c>
      <c r="F30" s="54">
        <v>453.63</v>
      </c>
      <c r="G30" s="54">
        <v>442.96</v>
      </c>
      <c r="H30" s="26">
        <v>11</v>
      </c>
      <c r="I30" s="54">
        <v>457.23</v>
      </c>
      <c r="J30" s="54">
        <v>448</v>
      </c>
      <c r="K30" s="178">
        <v>0</v>
      </c>
      <c r="L30" s="217">
        <v>0</v>
      </c>
      <c r="M30" s="217" t="s">
        <v>431</v>
      </c>
    </row>
    <row r="31" spans="1:13" x14ac:dyDescent="0.25">
      <c r="A31" s="75" t="s">
        <v>447</v>
      </c>
      <c r="B31" s="26">
        <v>2500</v>
      </c>
      <c r="C31" s="217">
        <v>548.44000000000005</v>
      </c>
      <c r="D31" s="217">
        <v>557.88</v>
      </c>
      <c r="E31" s="26">
        <v>216</v>
      </c>
      <c r="F31" s="54">
        <v>525.76</v>
      </c>
      <c r="G31" s="54">
        <v>506.24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3" x14ac:dyDescent="0.25">
      <c r="A32" s="16" t="s">
        <v>448</v>
      </c>
      <c r="B32" s="26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639</v>
      </c>
      <c r="B36" s="53">
        <f>SUM(B26:B35)</f>
        <v>356822</v>
      </c>
      <c r="C36" s="71"/>
      <c r="D36" s="71"/>
      <c r="E36" s="53">
        <f>SUM(E26:E35)</f>
        <v>76720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14413</v>
      </c>
      <c r="C38" s="217">
        <v>375.61</v>
      </c>
      <c r="D38" s="217">
        <v>375.57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19144</v>
      </c>
      <c r="L38" s="54">
        <v>324.83</v>
      </c>
      <c r="M38" s="54">
        <v>399.54</v>
      </c>
    </row>
    <row r="39" spans="1:14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602</v>
      </c>
      <c r="B44" s="72">
        <f>SUM(B38:B43)</f>
        <v>14413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19144</v>
      </c>
      <c r="L44" s="71"/>
      <c r="M44" s="71"/>
    </row>
    <row r="45" spans="1:14" x14ac:dyDescent="0.25">
      <c r="A45" s="10" t="s">
        <v>601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26" sqref="E26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10" t="s">
        <v>718</v>
      </c>
      <c r="B1" s="410"/>
      <c r="C1" s="410"/>
      <c r="D1" s="410"/>
      <c r="E1" s="410"/>
      <c r="F1" s="410"/>
      <c r="G1" s="410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30">
        <v>1</v>
      </c>
      <c r="B4" s="321">
        <v>10</v>
      </c>
      <c r="C4" s="322">
        <v>4</v>
      </c>
      <c r="D4" s="322">
        <v>19</v>
      </c>
      <c r="E4" s="321">
        <v>13</v>
      </c>
      <c r="F4" s="322">
        <v>8</v>
      </c>
      <c r="G4" s="322">
        <v>0</v>
      </c>
    </row>
    <row r="5" spans="1:11" x14ac:dyDescent="0.25">
      <c r="A5" s="330">
        <v>2</v>
      </c>
      <c r="B5" s="321">
        <v>9</v>
      </c>
      <c r="C5" s="322">
        <v>6</v>
      </c>
      <c r="D5" s="322">
        <v>24</v>
      </c>
      <c r="E5" s="321">
        <v>16</v>
      </c>
      <c r="F5" s="322">
        <v>14</v>
      </c>
      <c r="G5" s="322">
        <v>0</v>
      </c>
    </row>
    <row r="6" spans="1:11" x14ac:dyDescent="0.25">
      <c r="A6" s="330">
        <v>3</v>
      </c>
      <c r="B6" s="321">
        <v>8</v>
      </c>
      <c r="C6" s="322">
        <v>130</v>
      </c>
      <c r="D6" s="322">
        <v>496</v>
      </c>
      <c r="E6" s="321">
        <v>291</v>
      </c>
      <c r="F6" s="322">
        <v>253</v>
      </c>
      <c r="G6" s="322">
        <v>0</v>
      </c>
    </row>
    <row r="7" spans="1:11" x14ac:dyDescent="0.25">
      <c r="A7" s="330">
        <v>4</v>
      </c>
      <c r="B7" s="321">
        <v>7</v>
      </c>
      <c r="C7" s="322">
        <v>752</v>
      </c>
      <c r="D7" s="322">
        <v>2442</v>
      </c>
      <c r="E7" s="321">
        <v>1413</v>
      </c>
      <c r="F7" s="322">
        <v>1409</v>
      </c>
      <c r="G7" s="322">
        <v>0</v>
      </c>
    </row>
    <row r="8" spans="1:11" x14ac:dyDescent="0.25">
      <c r="A8" s="330">
        <v>5</v>
      </c>
      <c r="B8" s="321">
        <v>6</v>
      </c>
      <c r="C8" s="322">
        <v>9614</v>
      </c>
      <c r="D8" s="322">
        <v>21688</v>
      </c>
      <c r="E8" s="321">
        <v>17966</v>
      </c>
      <c r="F8" s="322">
        <v>18030</v>
      </c>
      <c r="G8" s="322">
        <v>0</v>
      </c>
    </row>
    <row r="9" spans="1:11" x14ac:dyDescent="0.25">
      <c r="A9" s="330">
        <v>6</v>
      </c>
      <c r="B9" s="321">
        <v>5</v>
      </c>
      <c r="C9" s="322">
        <v>22296</v>
      </c>
      <c r="D9" s="322">
        <v>49353</v>
      </c>
      <c r="E9" s="321">
        <v>37877</v>
      </c>
      <c r="F9" s="322">
        <v>24250</v>
      </c>
      <c r="G9" s="322">
        <v>0</v>
      </c>
    </row>
    <row r="10" spans="1:11" x14ac:dyDescent="0.25">
      <c r="A10" s="330">
        <v>7</v>
      </c>
      <c r="B10" s="321">
        <v>4</v>
      </c>
      <c r="C10" s="322">
        <v>83120</v>
      </c>
      <c r="D10" s="322">
        <v>170232</v>
      </c>
      <c r="E10" s="321">
        <v>126262</v>
      </c>
      <c r="F10" s="322">
        <v>35986</v>
      </c>
      <c r="G10" s="322">
        <v>0</v>
      </c>
    </row>
    <row r="11" spans="1:11" x14ac:dyDescent="0.25">
      <c r="A11" s="330">
        <v>8</v>
      </c>
      <c r="B11" s="321">
        <v>3</v>
      </c>
      <c r="C11" s="322">
        <v>390605</v>
      </c>
      <c r="D11" s="322">
        <v>512228</v>
      </c>
      <c r="E11" s="321">
        <v>346042</v>
      </c>
      <c r="F11" s="322">
        <v>313545</v>
      </c>
      <c r="G11" s="322">
        <v>0</v>
      </c>
    </row>
    <row r="12" spans="1:11" x14ac:dyDescent="0.25">
      <c r="A12" s="330">
        <v>9</v>
      </c>
      <c r="B12" s="321">
        <v>2</v>
      </c>
      <c r="C12" s="322">
        <v>969261</v>
      </c>
      <c r="D12" s="322">
        <v>1073943</v>
      </c>
      <c r="E12" s="321">
        <v>826431</v>
      </c>
      <c r="F12" s="322">
        <v>38148</v>
      </c>
      <c r="G12" s="322">
        <v>0</v>
      </c>
    </row>
    <row r="13" spans="1:11" x14ac:dyDescent="0.25">
      <c r="A13" s="330">
        <v>10</v>
      </c>
      <c r="B13" s="321">
        <v>1</v>
      </c>
      <c r="C13" s="322">
        <v>1024237</v>
      </c>
      <c r="D13" s="322">
        <v>1020556</v>
      </c>
      <c r="E13" s="321">
        <v>1766</v>
      </c>
      <c r="F13" s="322">
        <v>1915</v>
      </c>
      <c r="G13" s="322">
        <v>0</v>
      </c>
    </row>
    <row r="14" spans="1:11" s="2" customFormat="1" ht="15.75" x14ac:dyDescent="0.25">
      <c r="A14" s="205"/>
      <c r="B14" s="323" t="s">
        <v>432</v>
      </c>
      <c r="C14" s="324">
        <f>SUM(C4:C13)</f>
        <v>2500025</v>
      </c>
      <c r="D14" s="324">
        <f>SUM(D4:D13)</f>
        <v>2850981</v>
      </c>
      <c r="E14" s="354">
        <f>SUM(E4:E13)</f>
        <v>1358077</v>
      </c>
      <c r="F14" s="324">
        <f>SUM(F4:F13)</f>
        <v>433558</v>
      </c>
      <c r="G14" s="324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8"/>
      <c r="E16" s="138"/>
      <c r="G16" s="176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7"/>
      <c r="F18" s="207"/>
      <c r="G18"/>
      <c r="H18"/>
    </row>
    <row r="19" spans="1:8" x14ac:dyDescent="0.25">
      <c r="A19" s="241">
        <v>1</v>
      </c>
      <c r="B19" s="177">
        <v>6</v>
      </c>
      <c r="C19" s="178">
        <v>2</v>
      </c>
      <c r="D19" s="84"/>
      <c r="E19" s="215"/>
      <c r="F19" s="207"/>
      <c r="G19" s="215"/>
    </row>
    <row r="20" spans="1:8" x14ac:dyDescent="0.25">
      <c r="A20" s="241">
        <v>2</v>
      </c>
      <c r="B20" s="177">
        <v>5</v>
      </c>
      <c r="C20" s="178">
        <v>21</v>
      </c>
      <c r="D20" s="84"/>
      <c r="E20" s="215"/>
      <c r="F20" s="215"/>
      <c r="G20" s="215"/>
    </row>
    <row r="21" spans="1:8" x14ac:dyDescent="0.25">
      <c r="A21" s="241">
        <v>3</v>
      </c>
      <c r="B21" s="177">
        <v>4</v>
      </c>
      <c r="C21" s="178">
        <v>942</v>
      </c>
      <c r="D21" s="84"/>
      <c r="E21" s="215"/>
      <c r="F21" s="207"/>
      <c r="G21" s="215"/>
      <c r="H21" s="207"/>
    </row>
    <row r="22" spans="1:8" x14ac:dyDescent="0.25">
      <c r="A22" s="241">
        <v>4</v>
      </c>
      <c r="B22" s="177">
        <v>3</v>
      </c>
      <c r="C22" s="178">
        <v>15823</v>
      </c>
      <c r="D22" s="84"/>
      <c r="E22" s="215"/>
      <c r="F22" s="207"/>
      <c r="G22" s="215"/>
      <c r="H22" s="215"/>
    </row>
    <row r="23" spans="1:8" x14ac:dyDescent="0.25">
      <c r="A23" s="241">
        <v>5</v>
      </c>
      <c r="B23" s="177">
        <v>2</v>
      </c>
      <c r="C23" s="178">
        <v>320512</v>
      </c>
      <c r="D23" s="8"/>
      <c r="E23" s="215"/>
      <c r="F23" s="207"/>
      <c r="G23" s="215"/>
      <c r="H23" s="215"/>
    </row>
    <row r="24" spans="1:8" x14ac:dyDescent="0.25">
      <c r="A24" s="241">
        <v>6</v>
      </c>
      <c r="B24" s="177">
        <v>1</v>
      </c>
      <c r="C24" s="178">
        <v>2158603</v>
      </c>
      <c r="D24" s="175"/>
      <c r="E24" s="215"/>
      <c r="F24" s="215"/>
      <c r="G24" s="215"/>
      <c r="H24" s="215"/>
    </row>
    <row r="25" spans="1:8" ht="15.75" x14ac:dyDescent="0.25">
      <c r="A25" s="205"/>
      <c r="B25" s="47" t="s">
        <v>432</v>
      </c>
      <c r="C25" s="47">
        <f>SUM(C19:C24)</f>
        <v>2495903</v>
      </c>
      <c r="D25" s="175"/>
      <c r="E25" s="215"/>
      <c r="F25" s="216"/>
      <c r="G25" s="240"/>
    </row>
    <row r="26" spans="1:8" x14ac:dyDescent="0.25">
      <c r="D26" s="175"/>
      <c r="E26" s="8"/>
    </row>
    <row r="27" spans="1:8" ht="15.75" x14ac:dyDescent="0.25">
      <c r="A27" s="38" t="s">
        <v>614</v>
      </c>
      <c r="D27" s="175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7">
        <v>1</v>
      </c>
      <c r="B30" s="111">
        <v>4</v>
      </c>
      <c r="C30" s="111">
        <v>11</v>
      </c>
      <c r="E30" s="8"/>
    </row>
    <row r="31" spans="1:8" x14ac:dyDescent="0.25">
      <c r="A31" s="87">
        <v>2</v>
      </c>
      <c r="B31" s="111">
        <v>3</v>
      </c>
      <c r="C31" s="111">
        <v>450</v>
      </c>
    </row>
    <row r="32" spans="1:8" x14ac:dyDescent="0.25">
      <c r="A32" s="87">
        <v>3</v>
      </c>
      <c r="B32" s="111">
        <v>2</v>
      </c>
      <c r="C32" s="111">
        <v>72629</v>
      </c>
    </row>
    <row r="33" spans="1:3" x14ac:dyDescent="0.25">
      <c r="A33" s="87">
        <v>4</v>
      </c>
      <c r="B33" s="6">
        <v>1</v>
      </c>
      <c r="C33" s="6">
        <v>1211425</v>
      </c>
    </row>
    <row r="34" spans="1:3" ht="15.75" x14ac:dyDescent="0.25">
      <c r="A34" s="205"/>
      <c r="B34" s="47" t="s">
        <v>432</v>
      </c>
      <c r="C34" s="47">
        <f>SUM(C30:C33)</f>
        <v>1284515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J29" sqref="J29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10" t="s">
        <v>695</v>
      </c>
      <c r="B1" s="410"/>
      <c r="C1" s="410"/>
      <c r="D1" s="410"/>
      <c r="E1" s="410"/>
      <c r="F1" s="410"/>
      <c r="G1" s="410"/>
      <c r="H1" s="410"/>
    </row>
    <row r="2" spans="1:8" x14ac:dyDescent="0.25">
      <c r="A2" s="39"/>
    </row>
    <row r="3" spans="1:8" s="38" customFormat="1" ht="31.5" x14ac:dyDescent="0.25">
      <c r="A3" s="184" t="s">
        <v>52</v>
      </c>
      <c r="B3" s="184" t="s">
        <v>30</v>
      </c>
      <c r="C3" s="184" t="s">
        <v>54</v>
      </c>
      <c r="D3" s="184" t="s">
        <v>5</v>
      </c>
      <c r="E3" s="184" t="s">
        <v>6</v>
      </c>
      <c r="F3" s="184" t="s">
        <v>45</v>
      </c>
      <c r="G3" s="89" t="s">
        <v>53</v>
      </c>
      <c r="H3" s="89" t="s">
        <v>33</v>
      </c>
    </row>
    <row r="4" spans="1:8" x14ac:dyDescent="0.25">
      <c r="A4" s="35">
        <v>1</v>
      </c>
      <c r="B4" s="7" t="s">
        <v>34</v>
      </c>
      <c r="C4" s="6">
        <v>78984</v>
      </c>
      <c r="D4" s="6">
        <v>54181</v>
      </c>
      <c r="E4" s="6">
        <v>16102</v>
      </c>
      <c r="F4" s="6">
        <v>6940</v>
      </c>
      <c r="G4" s="6">
        <v>1761</v>
      </c>
      <c r="H4" s="6">
        <v>0</v>
      </c>
    </row>
    <row r="5" spans="1:8" x14ac:dyDescent="0.25">
      <c r="A5" s="35">
        <v>2</v>
      </c>
      <c r="B5" s="7" t="s">
        <v>208</v>
      </c>
      <c r="C5" s="6">
        <v>37402</v>
      </c>
      <c r="D5" s="6">
        <v>26720</v>
      </c>
      <c r="E5" s="6">
        <v>7628</v>
      </c>
      <c r="F5" s="6">
        <v>2522</v>
      </c>
      <c r="G5" s="6">
        <v>532</v>
      </c>
      <c r="H5" s="6">
        <v>0</v>
      </c>
    </row>
    <row r="6" spans="1:8" x14ac:dyDescent="0.25">
      <c r="A6" s="35">
        <v>3</v>
      </c>
      <c r="B6" s="7" t="s">
        <v>209</v>
      </c>
      <c r="C6" s="6">
        <v>34973</v>
      </c>
      <c r="D6" s="6">
        <v>26176</v>
      </c>
      <c r="E6" s="6">
        <v>6503</v>
      </c>
      <c r="F6" s="6">
        <v>1948</v>
      </c>
      <c r="G6" s="6">
        <v>346</v>
      </c>
      <c r="H6" s="6">
        <v>0</v>
      </c>
    </row>
    <row r="7" spans="1:8" x14ac:dyDescent="0.25">
      <c r="A7" s="35">
        <v>4</v>
      </c>
      <c r="B7" s="7" t="s">
        <v>210</v>
      </c>
      <c r="C7" s="6">
        <v>32358</v>
      </c>
      <c r="D7" s="6">
        <v>22533</v>
      </c>
      <c r="E7" s="6">
        <v>6335</v>
      </c>
      <c r="F7" s="6">
        <v>2842</v>
      </c>
      <c r="G7" s="6">
        <v>648</v>
      </c>
      <c r="H7" s="6">
        <v>0</v>
      </c>
    </row>
    <row r="8" spans="1:8" x14ac:dyDescent="0.25">
      <c r="A8" s="35">
        <v>5</v>
      </c>
      <c r="B8" s="7" t="s">
        <v>211</v>
      </c>
      <c r="C8" s="6">
        <v>1758919</v>
      </c>
      <c r="D8" s="6">
        <v>1249821</v>
      </c>
      <c r="E8" s="6">
        <v>412819</v>
      </c>
      <c r="F8" s="6">
        <v>80946</v>
      </c>
      <c r="G8" s="6">
        <v>15333</v>
      </c>
      <c r="H8" s="6">
        <v>0</v>
      </c>
    </row>
    <row r="9" spans="1:8" x14ac:dyDescent="0.25">
      <c r="A9" s="35">
        <v>6</v>
      </c>
      <c r="B9" s="7" t="s">
        <v>212</v>
      </c>
      <c r="C9" s="6">
        <v>131888</v>
      </c>
      <c r="D9" s="6">
        <v>92716</v>
      </c>
      <c r="E9" s="6">
        <v>28791</v>
      </c>
      <c r="F9" s="6">
        <v>8574</v>
      </c>
      <c r="G9" s="6">
        <v>1807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43855</v>
      </c>
      <c r="D10" s="6">
        <v>30587</v>
      </c>
      <c r="E10" s="6">
        <v>10121</v>
      </c>
      <c r="F10" s="6">
        <v>2637</v>
      </c>
      <c r="G10" s="6">
        <v>510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12776</v>
      </c>
      <c r="D11" s="6">
        <v>9270</v>
      </c>
      <c r="E11" s="6">
        <v>2284</v>
      </c>
      <c r="F11" s="6">
        <v>1071</v>
      </c>
      <c r="G11" s="6">
        <v>151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41450</v>
      </c>
      <c r="D12" s="6">
        <v>28803</v>
      </c>
      <c r="E12" s="6">
        <v>8829</v>
      </c>
      <c r="F12" s="6">
        <v>3123</v>
      </c>
      <c r="G12" s="6">
        <v>695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68653</v>
      </c>
      <c r="D13" s="6">
        <v>49748</v>
      </c>
      <c r="E13" s="6">
        <v>14512</v>
      </c>
      <c r="F13" s="6">
        <v>3920</v>
      </c>
      <c r="G13" s="6">
        <v>473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57785</v>
      </c>
      <c r="D14" s="6">
        <v>41745</v>
      </c>
      <c r="E14" s="6">
        <v>10385</v>
      </c>
      <c r="F14" s="6">
        <v>4693</v>
      </c>
      <c r="G14" s="6">
        <v>962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87600</v>
      </c>
      <c r="D15" s="6">
        <v>60065</v>
      </c>
      <c r="E15" s="6">
        <v>21781</v>
      </c>
      <c r="F15" s="6">
        <v>4820</v>
      </c>
      <c r="G15" s="6">
        <v>934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6730</v>
      </c>
      <c r="D16" s="6">
        <v>4912</v>
      </c>
      <c r="E16" s="6">
        <v>1213</v>
      </c>
      <c r="F16" s="6">
        <v>505</v>
      </c>
      <c r="G16" s="6">
        <v>100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12757</v>
      </c>
      <c r="D17" s="6">
        <v>9555</v>
      </c>
      <c r="E17" s="6">
        <v>2216</v>
      </c>
      <c r="F17" s="6">
        <v>809</v>
      </c>
      <c r="G17" s="6">
        <v>177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53053</v>
      </c>
      <c r="D18" s="6">
        <v>37691</v>
      </c>
      <c r="E18" s="6">
        <v>10413</v>
      </c>
      <c r="F18" s="6">
        <v>4015</v>
      </c>
      <c r="G18" s="6">
        <v>934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57941</v>
      </c>
      <c r="D19" s="6">
        <v>40488</v>
      </c>
      <c r="E19" s="6">
        <v>12226</v>
      </c>
      <c r="F19" s="6">
        <v>4519</v>
      </c>
      <c r="G19" s="6">
        <v>708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113679</v>
      </c>
      <c r="D20" s="6">
        <v>80690</v>
      </c>
      <c r="E20" s="6">
        <v>21860</v>
      </c>
      <c r="F20" s="6">
        <v>9975</v>
      </c>
      <c r="G20" s="6">
        <v>1154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17070</v>
      </c>
      <c r="D21" s="6">
        <v>12742</v>
      </c>
      <c r="E21" s="6">
        <v>2691</v>
      </c>
      <c r="F21" s="6">
        <v>1397</v>
      </c>
      <c r="G21" s="6">
        <v>240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461673</v>
      </c>
      <c r="D22" s="6">
        <v>325355</v>
      </c>
      <c r="E22" s="6">
        <v>106147</v>
      </c>
      <c r="F22" s="6">
        <v>24784</v>
      </c>
      <c r="G22" s="6">
        <v>5387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74111</v>
      </c>
      <c r="D23" s="6">
        <v>53505</v>
      </c>
      <c r="E23" s="6">
        <v>14477</v>
      </c>
      <c r="F23" s="6">
        <v>5107</v>
      </c>
      <c r="G23" s="6">
        <v>1022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59865</v>
      </c>
      <c r="D24" s="6">
        <v>41517</v>
      </c>
      <c r="E24" s="6">
        <v>13097</v>
      </c>
      <c r="F24" s="6">
        <v>4532</v>
      </c>
      <c r="G24" s="6">
        <v>719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47083</v>
      </c>
      <c r="D25" s="6">
        <v>32373</v>
      </c>
      <c r="E25" s="6">
        <v>9160</v>
      </c>
      <c r="F25" s="6">
        <v>4829</v>
      </c>
      <c r="G25" s="6">
        <v>721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18626</v>
      </c>
      <c r="D26" s="6">
        <v>13086</v>
      </c>
      <c r="E26" s="6">
        <v>3828</v>
      </c>
      <c r="F26" s="6">
        <v>1401</v>
      </c>
      <c r="G26" s="6">
        <v>311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43304</v>
      </c>
      <c r="D27" s="6">
        <v>30684</v>
      </c>
      <c r="E27" s="6">
        <v>9058</v>
      </c>
      <c r="F27" s="6">
        <v>3150</v>
      </c>
      <c r="G27" s="6">
        <v>412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14700</v>
      </c>
      <c r="D28" s="6">
        <v>10781</v>
      </c>
      <c r="E28" s="6">
        <v>2978</v>
      </c>
      <c r="F28" s="6">
        <v>782</v>
      </c>
      <c r="G28" s="6">
        <v>159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27967</v>
      </c>
      <c r="D29" s="6">
        <v>20018</v>
      </c>
      <c r="E29" s="6">
        <v>5225</v>
      </c>
      <c r="F29" s="6">
        <v>2303</v>
      </c>
      <c r="G29" s="6">
        <v>421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63572</v>
      </c>
      <c r="D30" s="6">
        <v>45211</v>
      </c>
      <c r="E30" s="6">
        <v>14120</v>
      </c>
      <c r="F30" s="6">
        <v>3605</v>
      </c>
      <c r="G30" s="6">
        <v>636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57228</v>
      </c>
      <c r="D31" s="6">
        <v>40053</v>
      </c>
      <c r="E31" s="6">
        <v>12763</v>
      </c>
      <c r="F31" s="6">
        <v>3585</v>
      </c>
      <c r="G31" s="6">
        <v>827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39702</v>
      </c>
      <c r="D32" s="6">
        <v>28398</v>
      </c>
      <c r="E32" s="6">
        <v>8708</v>
      </c>
      <c r="F32" s="6">
        <v>2263</v>
      </c>
      <c r="G32" s="6">
        <v>333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30921</v>
      </c>
      <c r="D33" s="6">
        <v>22870</v>
      </c>
      <c r="E33" s="6">
        <v>5442</v>
      </c>
      <c r="F33" s="6">
        <v>2247</v>
      </c>
      <c r="G33" s="6">
        <v>362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115804</v>
      </c>
      <c r="D34" s="6">
        <v>82511</v>
      </c>
      <c r="E34" s="6">
        <v>23296</v>
      </c>
      <c r="F34" s="6">
        <v>8825</v>
      </c>
      <c r="G34" s="6">
        <v>1172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31865</v>
      </c>
      <c r="D35" s="6">
        <v>23454</v>
      </c>
      <c r="E35" s="6">
        <v>5810</v>
      </c>
      <c r="F35" s="6">
        <v>2319</v>
      </c>
      <c r="G35" s="6">
        <v>282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39507</v>
      </c>
      <c r="D36" s="6">
        <v>27902</v>
      </c>
      <c r="E36" s="6">
        <v>8000</v>
      </c>
      <c r="F36" s="6">
        <v>3223</v>
      </c>
      <c r="G36" s="6">
        <v>382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9255</v>
      </c>
      <c r="D37" s="6">
        <v>6702</v>
      </c>
      <c r="E37" s="6">
        <v>1741</v>
      </c>
      <c r="F37" s="6">
        <v>692</v>
      </c>
      <c r="G37" s="6">
        <v>120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85907</v>
      </c>
      <c r="D38" s="6">
        <v>59071</v>
      </c>
      <c r="E38" s="6">
        <v>20425</v>
      </c>
      <c r="F38" s="6">
        <v>5675</v>
      </c>
      <c r="G38" s="6">
        <v>736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63545</v>
      </c>
      <c r="D39" s="6">
        <v>45822</v>
      </c>
      <c r="E39" s="6">
        <v>12198</v>
      </c>
      <c r="F39" s="6">
        <v>4555</v>
      </c>
      <c r="G39" s="6">
        <v>970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38707</v>
      </c>
      <c r="D40" s="6">
        <v>26398</v>
      </c>
      <c r="E40" s="6">
        <v>7650</v>
      </c>
      <c r="F40" s="6">
        <v>3631</v>
      </c>
      <c r="G40" s="6">
        <v>1028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52297</v>
      </c>
      <c r="D41" s="6">
        <v>35953</v>
      </c>
      <c r="E41" s="6">
        <v>10201</v>
      </c>
      <c r="F41" s="6">
        <v>5351</v>
      </c>
      <c r="G41" s="6">
        <v>792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45862</v>
      </c>
      <c r="D42" s="6">
        <v>31930</v>
      </c>
      <c r="E42" s="6">
        <v>9253</v>
      </c>
      <c r="F42" s="6">
        <v>3984</v>
      </c>
      <c r="G42" s="6">
        <v>695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27697</v>
      </c>
      <c r="D43" s="6">
        <v>20000</v>
      </c>
      <c r="E43" s="6">
        <v>4800</v>
      </c>
      <c r="F43" s="6">
        <v>2426</v>
      </c>
      <c r="G43" s="6">
        <v>471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29187</v>
      </c>
      <c r="D44" s="6">
        <v>20298</v>
      </c>
      <c r="E44" s="6">
        <v>6052</v>
      </c>
      <c r="F44" s="6">
        <v>2492</v>
      </c>
      <c r="G44" s="6">
        <v>345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39990</v>
      </c>
      <c r="D45" s="6">
        <v>27613</v>
      </c>
      <c r="E45" s="6">
        <v>7110</v>
      </c>
      <c r="F45" s="6">
        <v>4082</v>
      </c>
      <c r="G45" s="6">
        <v>1185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16132</v>
      </c>
      <c r="D46" s="6">
        <v>12102</v>
      </c>
      <c r="E46" s="6">
        <v>3082</v>
      </c>
      <c r="F46" s="6">
        <v>838</v>
      </c>
      <c r="G46" s="6">
        <v>110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71651</v>
      </c>
      <c r="D47" s="6">
        <v>50839</v>
      </c>
      <c r="E47" s="6">
        <v>14337</v>
      </c>
      <c r="F47" s="6">
        <v>5200</v>
      </c>
      <c r="G47" s="6">
        <v>1275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58761</v>
      </c>
      <c r="D48" s="6">
        <v>41205</v>
      </c>
      <c r="E48" s="6">
        <v>11820</v>
      </c>
      <c r="F48" s="6">
        <v>4972</v>
      </c>
      <c r="G48" s="6">
        <v>764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65413</v>
      </c>
      <c r="D49" s="6">
        <v>44870</v>
      </c>
      <c r="E49" s="6">
        <v>14695</v>
      </c>
      <c r="F49" s="6">
        <v>5129</v>
      </c>
      <c r="G49" s="6">
        <v>719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19033</v>
      </c>
      <c r="D50" s="6">
        <v>13872</v>
      </c>
      <c r="E50" s="6">
        <v>3505</v>
      </c>
      <c r="F50" s="6">
        <v>1370</v>
      </c>
      <c r="G50" s="6">
        <v>286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15186</v>
      </c>
      <c r="D51" s="6">
        <v>10469</v>
      </c>
      <c r="E51" s="6">
        <v>3769</v>
      </c>
      <c r="F51" s="6">
        <v>784</v>
      </c>
      <c r="G51" s="6">
        <v>164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35578</v>
      </c>
      <c r="D52" s="6">
        <v>24971</v>
      </c>
      <c r="E52" s="6">
        <v>7925</v>
      </c>
      <c r="F52" s="6">
        <v>2197</v>
      </c>
      <c r="G52" s="6">
        <v>485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58193</v>
      </c>
      <c r="D53" s="6">
        <v>40780</v>
      </c>
      <c r="E53" s="6">
        <v>12961</v>
      </c>
      <c r="F53" s="6">
        <v>3887</v>
      </c>
      <c r="G53" s="6">
        <v>565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21203</v>
      </c>
      <c r="D54" s="6">
        <v>14830</v>
      </c>
      <c r="E54" s="6">
        <v>5109</v>
      </c>
      <c r="F54" s="6">
        <v>1059</v>
      </c>
      <c r="G54" s="6">
        <v>205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115218</v>
      </c>
      <c r="D55" s="6">
        <v>78969</v>
      </c>
      <c r="E55" s="6">
        <v>34674</v>
      </c>
      <c r="F55" s="6">
        <v>761</v>
      </c>
      <c r="G55" s="6">
        <v>814</v>
      </c>
      <c r="H55" s="6">
        <v>0</v>
      </c>
    </row>
    <row r="56" spans="1:9" s="2" customFormat="1" ht="15.75" x14ac:dyDescent="0.25">
      <c r="A56" s="45"/>
      <c r="B56" s="139" t="s">
        <v>10</v>
      </c>
      <c r="C56" s="47">
        <f>SUM(C4:C55)</f>
        <v>4642616</v>
      </c>
      <c r="D56" s="47">
        <f>SUM(D4:D55)</f>
        <v>3282855</v>
      </c>
      <c r="E56" s="47">
        <f>SUM(E4:E55)</f>
        <v>1030125</v>
      </c>
      <c r="F56" s="47">
        <f>SUM(F4:F55)</f>
        <v>277296</v>
      </c>
      <c r="G56" s="47">
        <f>SUM(G4:G55)</f>
        <v>52340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T87"/>
  <sheetViews>
    <sheetView workbookViewId="0">
      <selection activeCell="F27" sqref="F27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19" ht="15.75" x14ac:dyDescent="0.25">
      <c r="A1" s="429" t="s">
        <v>705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</row>
    <row r="2" spans="1:19" ht="15.75" thickBot="1" x14ac:dyDescent="0.3"/>
    <row r="3" spans="1:19" x14ac:dyDescent="0.25">
      <c r="A3" s="441" t="s">
        <v>18</v>
      </c>
      <c r="B3" s="437" t="s">
        <v>5</v>
      </c>
      <c r="C3" s="438"/>
      <c r="D3" s="438"/>
      <c r="E3" s="440"/>
      <c r="F3" s="437" t="s">
        <v>6</v>
      </c>
      <c r="G3" s="438"/>
      <c r="H3" s="438"/>
      <c r="I3" s="440"/>
      <c r="J3" s="437" t="s">
        <v>19</v>
      </c>
      <c r="K3" s="438"/>
      <c r="L3" s="438"/>
      <c r="M3" s="440"/>
      <c r="N3" s="437" t="s">
        <v>20</v>
      </c>
      <c r="O3" s="438"/>
      <c r="P3" s="438"/>
      <c r="Q3" s="439"/>
    </row>
    <row r="4" spans="1:19" ht="15.75" thickBot="1" x14ac:dyDescent="0.3">
      <c r="A4" s="443"/>
      <c r="B4" s="237" t="s">
        <v>1</v>
      </c>
      <c r="C4" s="238" t="s">
        <v>50</v>
      </c>
      <c r="D4" s="238" t="s">
        <v>21</v>
      </c>
      <c r="E4" s="238" t="s">
        <v>433</v>
      </c>
      <c r="F4" s="237" t="s">
        <v>1</v>
      </c>
      <c r="G4" s="238" t="s">
        <v>50</v>
      </c>
      <c r="H4" s="238" t="s">
        <v>21</v>
      </c>
      <c r="I4" s="238" t="s">
        <v>433</v>
      </c>
      <c r="J4" s="237" t="s">
        <v>1</v>
      </c>
      <c r="K4" s="238" t="s">
        <v>50</v>
      </c>
      <c r="L4" s="238" t="s">
        <v>21</v>
      </c>
      <c r="M4" s="238" t="s">
        <v>433</v>
      </c>
      <c r="N4" s="238" t="s">
        <v>1</v>
      </c>
      <c r="O4" s="238" t="s">
        <v>50</v>
      </c>
      <c r="P4" s="238" t="s">
        <v>21</v>
      </c>
      <c r="Q4" s="239" t="s">
        <v>433</v>
      </c>
    </row>
    <row r="5" spans="1:19" x14ac:dyDescent="0.25">
      <c r="A5" s="233" t="s">
        <v>611</v>
      </c>
      <c r="B5" s="388">
        <v>1019528</v>
      </c>
      <c r="C5" s="389">
        <v>1223873567.0899999</v>
      </c>
      <c r="D5" s="389">
        <v>1200.43</v>
      </c>
      <c r="E5" s="389">
        <v>1173.81</v>
      </c>
      <c r="F5" s="388">
        <v>33743</v>
      </c>
      <c r="G5" s="389">
        <v>16643523.83</v>
      </c>
      <c r="H5" s="389">
        <v>493.24</v>
      </c>
      <c r="I5" s="389">
        <v>400.6</v>
      </c>
      <c r="J5" s="388">
        <v>107099</v>
      </c>
      <c r="K5" s="389">
        <v>77513991.920000002</v>
      </c>
      <c r="L5" s="389">
        <v>723.76</v>
      </c>
      <c r="M5" s="389">
        <v>615.99</v>
      </c>
      <c r="N5" s="388">
        <v>9999</v>
      </c>
      <c r="O5" s="389">
        <v>4350505.3099999996</v>
      </c>
      <c r="P5" s="390">
        <v>435.09</v>
      </c>
      <c r="Q5" s="391">
        <v>399.54</v>
      </c>
    </row>
    <row r="6" spans="1:19" ht="15.75" thickBot="1" x14ac:dyDescent="0.3">
      <c r="A6" s="304" t="s">
        <v>612</v>
      </c>
      <c r="B6" s="392">
        <v>895514</v>
      </c>
      <c r="C6" s="393">
        <v>847966302.55999994</v>
      </c>
      <c r="D6" s="394">
        <v>946.9</v>
      </c>
      <c r="E6" s="394">
        <v>822.77</v>
      </c>
      <c r="F6" s="392">
        <v>351713</v>
      </c>
      <c r="G6" s="393">
        <v>251239940.91999999</v>
      </c>
      <c r="H6" s="394">
        <v>714.33</v>
      </c>
      <c r="I6" s="394">
        <v>618.92999999999995</v>
      </c>
      <c r="J6" s="392">
        <v>68496</v>
      </c>
      <c r="K6" s="393">
        <v>41050768.130000003</v>
      </c>
      <c r="L6" s="394">
        <v>599.32000000000005</v>
      </c>
      <c r="M6" s="394">
        <v>499.47</v>
      </c>
      <c r="N6" s="392">
        <v>13933</v>
      </c>
      <c r="O6" s="393">
        <v>5738487.6100000003</v>
      </c>
      <c r="P6" s="393">
        <v>411.86</v>
      </c>
      <c r="Q6" s="395">
        <v>399.54</v>
      </c>
      <c r="S6" s="8"/>
    </row>
    <row r="7" spans="1:19" ht="16.5" thickBot="1" x14ac:dyDescent="0.3">
      <c r="A7" s="305" t="s">
        <v>528</v>
      </c>
      <c r="B7" s="348">
        <v>1915042</v>
      </c>
      <c r="C7" s="306">
        <v>2071839869.6500001</v>
      </c>
      <c r="D7" s="303">
        <v>1081.8800000000001</v>
      </c>
      <c r="E7" s="303">
        <v>1011.59</v>
      </c>
      <c r="F7" s="243">
        <v>385456</v>
      </c>
      <c r="G7" s="306">
        <v>267883464.75</v>
      </c>
      <c r="H7" s="332">
        <v>694.98</v>
      </c>
      <c r="I7" s="301">
        <v>592.59</v>
      </c>
      <c r="J7" s="243">
        <v>175595</v>
      </c>
      <c r="K7" s="306">
        <v>118564760.05</v>
      </c>
      <c r="L7" s="303">
        <v>675.22</v>
      </c>
      <c r="M7" s="332">
        <v>565.78</v>
      </c>
      <c r="N7" s="243">
        <v>23932</v>
      </c>
      <c r="O7" s="306">
        <v>10088992.92</v>
      </c>
      <c r="P7" s="303">
        <v>421.57</v>
      </c>
      <c r="Q7" s="259">
        <v>399.54</v>
      </c>
    </row>
    <row r="8" spans="1:19" x14ac:dyDescent="0.25">
      <c r="D8" s="9"/>
      <c r="H8" s="9"/>
      <c r="I8" s="9"/>
      <c r="M8" s="9"/>
      <c r="P8" s="9"/>
      <c r="Q8" s="9"/>
    </row>
    <row r="9" spans="1:19" ht="15.75" x14ac:dyDescent="0.25">
      <c r="A9" s="429" t="s">
        <v>702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</row>
    <row r="10" spans="1:19" ht="16.5" thickBot="1" x14ac:dyDescent="0.3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8"/>
    </row>
    <row r="11" spans="1:19" x14ac:dyDescent="0.25">
      <c r="A11" s="441" t="s">
        <v>18</v>
      </c>
      <c r="B11" s="437" t="s">
        <v>5</v>
      </c>
      <c r="C11" s="438"/>
      <c r="D11" s="438"/>
      <c r="E11" s="440"/>
      <c r="F11" s="437" t="s">
        <v>6</v>
      </c>
      <c r="G11" s="438"/>
      <c r="H11" s="438"/>
      <c r="I11" s="440"/>
      <c r="J11" s="437" t="s">
        <v>19</v>
      </c>
      <c r="K11" s="438"/>
      <c r="L11" s="438"/>
      <c r="M11" s="440"/>
      <c r="N11" s="437" t="s">
        <v>20</v>
      </c>
      <c r="O11" s="438"/>
      <c r="P11" s="438"/>
      <c r="Q11" s="439"/>
    </row>
    <row r="12" spans="1:19" ht="15.75" thickBot="1" x14ac:dyDescent="0.3">
      <c r="A12" s="442"/>
      <c r="B12" s="157" t="s">
        <v>1</v>
      </c>
      <c r="C12" s="158" t="s">
        <v>50</v>
      </c>
      <c r="D12" s="158" t="s">
        <v>21</v>
      </c>
      <c r="E12" s="158" t="s">
        <v>433</v>
      </c>
      <c r="F12" s="157" t="s">
        <v>1</v>
      </c>
      <c r="G12" s="158" t="s">
        <v>50</v>
      </c>
      <c r="H12" s="158" t="s">
        <v>21</v>
      </c>
      <c r="I12" s="158" t="s">
        <v>433</v>
      </c>
      <c r="J12" s="157" t="s">
        <v>1</v>
      </c>
      <c r="K12" s="158" t="s">
        <v>50</v>
      </c>
      <c r="L12" s="158" t="s">
        <v>21</v>
      </c>
      <c r="M12" s="158" t="s">
        <v>433</v>
      </c>
      <c r="N12" s="157" t="s">
        <v>1</v>
      </c>
      <c r="O12" s="158" t="s">
        <v>50</v>
      </c>
      <c r="P12" s="158" t="s">
        <v>21</v>
      </c>
      <c r="Q12" s="159" t="s">
        <v>433</v>
      </c>
    </row>
    <row r="13" spans="1:19" x14ac:dyDescent="0.25">
      <c r="A13" s="152" t="s">
        <v>451</v>
      </c>
      <c r="B13" s="153">
        <v>23880</v>
      </c>
      <c r="C13" s="154">
        <v>1356624.57</v>
      </c>
      <c r="D13" s="154">
        <v>56.81</v>
      </c>
      <c r="E13" s="154">
        <v>56.91</v>
      </c>
      <c r="F13" s="153">
        <v>6705</v>
      </c>
      <c r="G13" s="154">
        <v>427595.52000000002</v>
      </c>
      <c r="H13" s="154">
        <v>63.77</v>
      </c>
      <c r="I13" s="154">
        <v>65.84</v>
      </c>
      <c r="J13" s="153">
        <v>1150</v>
      </c>
      <c r="K13" s="154">
        <v>67251.41</v>
      </c>
      <c r="L13" s="154">
        <v>58.48</v>
      </c>
      <c r="M13" s="154">
        <v>59.3</v>
      </c>
      <c r="N13" s="153">
        <v>1003</v>
      </c>
      <c r="O13" s="154">
        <v>73179.22</v>
      </c>
      <c r="P13" s="155">
        <v>72.959999999999994</v>
      </c>
      <c r="Q13" s="156">
        <v>67.8</v>
      </c>
    </row>
    <row r="14" spans="1:19" x14ac:dyDescent="0.25">
      <c r="A14" s="145" t="s">
        <v>452</v>
      </c>
      <c r="B14" s="101">
        <v>19314</v>
      </c>
      <c r="C14" s="102">
        <v>2806214.73</v>
      </c>
      <c r="D14" s="102">
        <v>145.29</v>
      </c>
      <c r="E14" s="102">
        <v>143.22999999999999</v>
      </c>
      <c r="F14" s="101">
        <v>11949</v>
      </c>
      <c r="G14" s="102">
        <v>1874934.48</v>
      </c>
      <c r="H14" s="102">
        <v>156.91</v>
      </c>
      <c r="I14" s="102">
        <v>156.59</v>
      </c>
      <c r="J14" s="101">
        <v>977</v>
      </c>
      <c r="K14" s="102">
        <v>142393.29</v>
      </c>
      <c r="L14" s="102">
        <v>145.75</v>
      </c>
      <c r="M14" s="102">
        <v>142.26</v>
      </c>
      <c r="N14" s="101">
        <v>2668</v>
      </c>
      <c r="O14" s="102">
        <v>425549.04</v>
      </c>
      <c r="P14" s="100">
        <v>159.5</v>
      </c>
      <c r="Q14" s="146">
        <v>165.01</v>
      </c>
      <c r="S14" s="8"/>
    </row>
    <row r="15" spans="1:19" x14ac:dyDescent="0.25">
      <c r="A15" s="145" t="s">
        <v>453</v>
      </c>
      <c r="B15" s="101">
        <v>12016</v>
      </c>
      <c r="C15" s="102">
        <v>2982485.59</v>
      </c>
      <c r="D15" s="102">
        <v>248.21</v>
      </c>
      <c r="E15" s="102">
        <v>246.66</v>
      </c>
      <c r="F15" s="101">
        <v>13152</v>
      </c>
      <c r="G15" s="102">
        <v>3090810.47</v>
      </c>
      <c r="H15" s="102">
        <v>235.01</v>
      </c>
      <c r="I15" s="102">
        <v>228.55</v>
      </c>
      <c r="J15" s="101">
        <v>3400</v>
      </c>
      <c r="K15" s="102">
        <v>904868.19</v>
      </c>
      <c r="L15" s="102">
        <v>266.14</v>
      </c>
      <c r="M15" s="102">
        <v>272.32</v>
      </c>
      <c r="N15" s="101">
        <v>2373</v>
      </c>
      <c r="O15" s="102">
        <v>587295.9</v>
      </c>
      <c r="P15" s="100">
        <v>247.49</v>
      </c>
      <c r="Q15" s="146">
        <v>239.72</v>
      </c>
    </row>
    <row r="16" spans="1:19" x14ac:dyDescent="0.25">
      <c r="A16" s="145" t="s">
        <v>454</v>
      </c>
      <c r="B16" s="101">
        <v>67926</v>
      </c>
      <c r="C16" s="102">
        <v>25120437.68</v>
      </c>
      <c r="D16" s="102">
        <v>369.82</v>
      </c>
      <c r="E16" s="102">
        <v>375.57</v>
      </c>
      <c r="F16" s="101">
        <v>31289</v>
      </c>
      <c r="G16" s="102">
        <v>11672871.01</v>
      </c>
      <c r="H16" s="102">
        <v>373.07</v>
      </c>
      <c r="I16" s="102">
        <v>375.57</v>
      </c>
      <c r="J16" s="101">
        <v>31820</v>
      </c>
      <c r="K16" s="102">
        <v>11727411.439999999</v>
      </c>
      <c r="L16" s="102">
        <v>368.55</v>
      </c>
      <c r="M16" s="102">
        <v>375.57</v>
      </c>
      <c r="N16" s="101">
        <v>13043</v>
      </c>
      <c r="O16" s="102">
        <v>5131339.1399999997</v>
      </c>
      <c r="P16" s="100">
        <v>393.42</v>
      </c>
      <c r="Q16" s="146">
        <v>399.54</v>
      </c>
    </row>
    <row r="17" spans="1:20" x14ac:dyDescent="0.25">
      <c r="A17" s="145" t="s">
        <v>455</v>
      </c>
      <c r="B17" s="101">
        <v>138919</v>
      </c>
      <c r="C17" s="102">
        <v>63520849.060000002</v>
      </c>
      <c r="D17" s="102">
        <v>457.25</v>
      </c>
      <c r="E17" s="102">
        <v>462.6</v>
      </c>
      <c r="F17" s="101">
        <v>79897</v>
      </c>
      <c r="G17" s="102">
        <v>35298921.75</v>
      </c>
      <c r="H17" s="102">
        <v>441.81</v>
      </c>
      <c r="I17" s="102">
        <v>434.63</v>
      </c>
      <c r="J17" s="101">
        <v>31796</v>
      </c>
      <c r="K17" s="102">
        <v>14393297.390000001</v>
      </c>
      <c r="L17" s="102">
        <v>452.68</v>
      </c>
      <c r="M17" s="102">
        <v>457.11</v>
      </c>
      <c r="N17" s="101">
        <v>10</v>
      </c>
      <c r="O17" s="102">
        <v>4185.2</v>
      </c>
      <c r="P17" s="100">
        <v>418.52</v>
      </c>
      <c r="Q17" s="146">
        <v>423</v>
      </c>
    </row>
    <row r="18" spans="1:20" x14ac:dyDescent="0.25">
      <c r="A18" s="145" t="s">
        <v>456</v>
      </c>
      <c r="B18" s="101">
        <v>180889</v>
      </c>
      <c r="C18" s="102">
        <v>99798390.260000005</v>
      </c>
      <c r="D18" s="102">
        <v>551.71</v>
      </c>
      <c r="E18" s="102">
        <v>553.73</v>
      </c>
      <c r="F18" s="101">
        <v>52375</v>
      </c>
      <c r="G18" s="102">
        <v>28518245.039999999</v>
      </c>
      <c r="H18" s="102">
        <v>544.5</v>
      </c>
      <c r="I18" s="102">
        <v>542.04</v>
      </c>
      <c r="J18" s="101">
        <v>28644</v>
      </c>
      <c r="K18" s="102">
        <v>15666577.02</v>
      </c>
      <c r="L18" s="102">
        <v>546.94000000000005</v>
      </c>
      <c r="M18" s="102">
        <v>547.87</v>
      </c>
      <c r="N18" s="101">
        <v>16</v>
      </c>
      <c r="O18" s="102">
        <v>9326.26</v>
      </c>
      <c r="P18" s="100">
        <v>582.89</v>
      </c>
      <c r="Q18" s="146">
        <v>599.54</v>
      </c>
    </row>
    <row r="19" spans="1:20" x14ac:dyDescent="0.25">
      <c r="A19" s="145" t="s">
        <v>457</v>
      </c>
      <c r="B19" s="101">
        <v>149208</v>
      </c>
      <c r="C19" s="102">
        <v>96757527.239999995</v>
      </c>
      <c r="D19" s="102">
        <v>648.47</v>
      </c>
      <c r="E19" s="102">
        <v>648.14</v>
      </c>
      <c r="F19" s="101">
        <v>33872</v>
      </c>
      <c r="G19" s="102">
        <v>21963050.600000001</v>
      </c>
      <c r="H19" s="102">
        <v>648.41</v>
      </c>
      <c r="I19" s="102">
        <v>647.39</v>
      </c>
      <c r="J19" s="101">
        <v>16777</v>
      </c>
      <c r="K19" s="102">
        <v>10797908.890000001</v>
      </c>
      <c r="L19" s="102">
        <v>643.61</v>
      </c>
      <c r="M19" s="102">
        <v>641.17999999999995</v>
      </c>
      <c r="N19" s="101">
        <v>0</v>
      </c>
      <c r="O19" s="102">
        <v>0</v>
      </c>
      <c r="P19" s="100">
        <v>0</v>
      </c>
      <c r="Q19" s="146" t="s">
        <v>431</v>
      </c>
      <c r="T19" s="8"/>
    </row>
    <row r="20" spans="1:20" x14ac:dyDescent="0.25">
      <c r="A20" s="145" t="s">
        <v>458</v>
      </c>
      <c r="B20" s="101">
        <v>122715</v>
      </c>
      <c r="C20" s="102">
        <v>91795454.379999995</v>
      </c>
      <c r="D20" s="102">
        <v>748.04</v>
      </c>
      <c r="E20" s="102">
        <v>747.47</v>
      </c>
      <c r="F20" s="101">
        <v>29192</v>
      </c>
      <c r="G20" s="102">
        <v>21843975.550000001</v>
      </c>
      <c r="H20" s="102">
        <v>748.29</v>
      </c>
      <c r="I20" s="102">
        <v>747.53</v>
      </c>
      <c r="J20" s="101">
        <v>15140</v>
      </c>
      <c r="K20" s="102">
        <v>11568024.51</v>
      </c>
      <c r="L20" s="102">
        <v>764.07</v>
      </c>
      <c r="M20" s="102">
        <v>774.16</v>
      </c>
      <c r="N20" s="101">
        <v>4387</v>
      </c>
      <c r="O20" s="102">
        <v>3488717.88</v>
      </c>
      <c r="P20" s="100">
        <v>795.24</v>
      </c>
      <c r="Q20" s="146">
        <v>795.24</v>
      </c>
    </row>
    <row r="21" spans="1:20" x14ac:dyDescent="0.25">
      <c r="A21" s="145" t="s">
        <v>459</v>
      </c>
      <c r="B21" s="101">
        <v>111116</v>
      </c>
      <c r="C21" s="102">
        <v>94446974.5</v>
      </c>
      <c r="D21" s="102">
        <v>849.99</v>
      </c>
      <c r="E21" s="102">
        <v>850.17</v>
      </c>
      <c r="F21" s="101">
        <v>27725</v>
      </c>
      <c r="G21" s="102">
        <v>23521600.629999999</v>
      </c>
      <c r="H21" s="102">
        <v>848.39</v>
      </c>
      <c r="I21" s="102">
        <v>848.72</v>
      </c>
      <c r="J21" s="101">
        <v>9685</v>
      </c>
      <c r="K21" s="102">
        <v>8186083.4900000002</v>
      </c>
      <c r="L21" s="102">
        <v>845.23</v>
      </c>
      <c r="M21" s="102">
        <v>844.32</v>
      </c>
      <c r="N21" s="101">
        <v>419</v>
      </c>
      <c r="O21" s="102">
        <v>351153.46</v>
      </c>
      <c r="P21" s="100">
        <v>838.08</v>
      </c>
      <c r="Q21" s="146">
        <v>846</v>
      </c>
      <c r="S21" s="8"/>
    </row>
    <row r="22" spans="1:20" x14ac:dyDescent="0.25">
      <c r="A22" s="145" t="s">
        <v>460</v>
      </c>
      <c r="B22" s="101">
        <v>118362</v>
      </c>
      <c r="C22" s="102">
        <v>112403354.02</v>
      </c>
      <c r="D22" s="102">
        <v>949.66</v>
      </c>
      <c r="E22" s="102">
        <v>947.4</v>
      </c>
      <c r="F22" s="101">
        <v>27026</v>
      </c>
      <c r="G22" s="102">
        <v>25614474.989999998</v>
      </c>
      <c r="H22" s="102">
        <v>947.77</v>
      </c>
      <c r="I22" s="102">
        <v>944.01</v>
      </c>
      <c r="J22" s="101">
        <v>8082</v>
      </c>
      <c r="K22" s="102">
        <v>7641694.9299999997</v>
      </c>
      <c r="L22" s="102">
        <v>945.52</v>
      </c>
      <c r="M22" s="102">
        <v>941.58</v>
      </c>
      <c r="N22" s="101">
        <v>1</v>
      </c>
      <c r="O22" s="102">
        <v>913.39</v>
      </c>
      <c r="P22" s="100">
        <v>913.39</v>
      </c>
      <c r="Q22" s="146">
        <v>913.39</v>
      </c>
    </row>
    <row r="23" spans="1:20" x14ac:dyDescent="0.25">
      <c r="A23" s="145" t="s">
        <v>438</v>
      </c>
      <c r="B23" s="101">
        <v>570890</v>
      </c>
      <c r="C23" s="102">
        <v>715086380.19000006</v>
      </c>
      <c r="D23" s="102">
        <v>1252.58</v>
      </c>
      <c r="E23" s="102">
        <v>1261.01</v>
      </c>
      <c r="F23" s="101">
        <v>59745</v>
      </c>
      <c r="G23" s="102">
        <v>71579146.25</v>
      </c>
      <c r="H23" s="102">
        <v>1198.08</v>
      </c>
      <c r="I23" s="102">
        <v>1179.48</v>
      </c>
      <c r="J23" s="101">
        <v>22656</v>
      </c>
      <c r="K23" s="102">
        <v>27522842.48</v>
      </c>
      <c r="L23" s="102">
        <v>1214.81</v>
      </c>
      <c r="M23" s="102">
        <v>1221.57</v>
      </c>
      <c r="N23" s="101">
        <v>4</v>
      </c>
      <c r="O23" s="102">
        <v>4514.2299999999996</v>
      </c>
      <c r="P23" s="100">
        <v>1128.56</v>
      </c>
      <c r="Q23" s="146">
        <v>1137.71</v>
      </c>
    </row>
    <row r="24" spans="1:20" x14ac:dyDescent="0.25">
      <c r="A24" s="145" t="s">
        <v>439</v>
      </c>
      <c r="B24" s="101">
        <v>284446</v>
      </c>
      <c r="C24" s="102">
        <v>479794820.75999999</v>
      </c>
      <c r="D24" s="102">
        <v>1686.77</v>
      </c>
      <c r="E24" s="102">
        <v>1660.9</v>
      </c>
      <c r="F24" s="101">
        <v>10351</v>
      </c>
      <c r="G24" s="102">
        <v>17340648.050000001</v>
      </c>
      <c r="H24" s="102">
        <v>1675.26</v>
      </c>
      <c r="I24" s="102">
        <v>1650.65</v>
      </c>
      <c r="J24" s="101">
        <v>4400</v>
      </c>
      <c r="K24" s="102">
        <v>7412694.7699999996</v>
      </c>
      <c r="L24" s="102">
        <v>1684.7</v>
      </c>
      <c r="M24" s="102">
        <v>1663.4</v>
      </c>
      <c r="N24" s="101">
        <v>8</v>
      </c>
      <c r="O24" s="102">
        <v>12819.2</v>
      </c>
      <c r="P24" s="100">
        <v>1602.4</v>
      </c>
      <c r="Q24" s="146">
        <v>1602.4</v>
      </c>
    </row>
    <row r="25" spans="1:20" x14ac:dyDescent="0.25">
      <c r="A25" s="145" t="s">
        <v>440</v>
      </c>
      <c r="B25" s="101">
        <v>75705</v>
      </c>
      <c r="C25" s="102">
        <v>167425800.30000001</v>
      </c>
      <c r="D25" s="102">
        <v>2211.56</v>
      </c>
      <c r="E25" s="102">
        <v>2195.9</v>
      </c>
      <c r="F25" s="101">
        <v>1632</v>
      </c>
      <c r="G25" s="102">
        <v>3566279.63</v>
      </c>
      <c r="H25" s="102">
        <v>2185.2199999999998</v>
      </c>
      <c r="I25" s="102">
        <v>2159.34</v>
      </c>
      <c r="J25" s="101">
        <v>791</v>
      </c>
      <c r="K25" s="102">
        <v>1728796.79</v>
      </c>
      <c r="L25" s="102">
        <v>2185.58</v>
      </c>
      <c r="M25" s="102">
        <v>2158.4299999999998</v>
      </c>
      <c r="N25" s="101">
        <v>0</v>
      </c>
      <c r="O25" s="102">
        <v>0</v>
      </c>
      <c r="P25" s="100">
        <v>0</v>
      </c>
      <c r="Q25" s="146" t="s">
        <v>431</v>
      </c>
    </row>
    <row r="26" spans="1:20" x14ac:dyDescent="0.25">
      <c r="A26" s="145" t="s">
        <v>487</v>
      </c>
      <c r="B26" s="101">
        <v>25786</v>
      </c>
      <c r="C26" s="102">
        <v>69796282.75</v>
      </c>
      <c r="D26" s="102">
        <v>2706.75</v>
      </c>
      <c r="E26" s="102">
        <v>2686.8</v>
      </c>
      <c r="F26" s="101">
        <v>410</v>
      </c>
      <c r="G26" s="102">
        <v>1111114.07</v>
      </c>
      <c r="H26" s="102">
        <v>2710.03</v>
      </c>
      <c r="I26" s="102">
        <v>2686.95</v>
      </c>
      <c r="J26" s="101">
        <v>203</v>
      </c>
      <c r="K26" s="102">
        <v>554360.98</v>
      </c>
      <c r="L26" s="102">
        <v>2730.84</v>
      </c>
      <c r="M26" s="102">
        <v>2756.86</v>
      </c>
      <c r="N26" s="101">
        <v>0</v>
      </c>
      <c r="O26" s="102">
        <v>0</v>
      </c>
      <c r="P26" s="100">
        <v>0</v>
      </c>
      <c r="Q26" s="146" t="s">
        <v>431</v>
      </c>
    </row>
    <row r="27" spans="1:20" x14ac:dyDescent="0.25">
      <c r="A27" s="145" t="s">
        <v>488</v>
      </c>
      <c r="B27" s="101">
        <v>8458</v>
      </c>
      <c r="C27" s="102">
        <v>27094204.050000001</v>
      </c>
      <c r="D27" s="102">
        <v>3203.38</v>
      </c>
      <c r="E27" s="102">
        <v>3183.72</v>
      </c>
      <c r="F27" s="101">
        <v>103</v>
      </c>
      <c r="G27" s="102">
        <v>326168.65999999997</v>
      </c>
      <c r="H27" s="102">
        <v>3166.69</v>
      </c>
      <c r="I27" s="102">
        <v>3130.87</v>
      </c>
      <c r="J27" s="101">
        <v>57</v>
      </c>
      <c r="K27" s="102">
        <v>182381.83</v>
      </c>
      <c r="L27" s="102">
        <v>3199.68</v>
      </c>
      <c r="M27" s="102">
        <v>3182.85</v>
      </c>
      <c r="N27" s="101">
        <v>0</v>
      </c>
      <c r="O27" s="102">
        <v>0</v>
      </c>
      <c r="P27" s="100">
        <v>0</v>
      </c>
      <c r="Q27" s="146" t="s">
        <v>431</v>
      </c>
    </row>
    <row r="28" spans="1:20" x14ac:dyDescent="0.25">
      <c r="A28" s="145" t="s">
        <v>489</v>
      </c>
      <c r="B28" s="101">
        <v>3082</v>
      </c>
      <c r="C28" s="102">
        <v>11433567.279999999</v>
      </c>
      <c r="D28" s="102">
        <v>3709.79</v>
      </c>
      <c r="E28" s="102">
        <v>3688.14</v>
      </c>
      <c r="F28" s="101">
        <v>18</v>
      </c>
      <c r="G28" s="102">
        <v>65637.86</v>
      </c>
      <c r="H28" s="102">
        <v>3646.55</v>
      </c>
      <c r="I28" s="102">
        <v>3607.11</v>
      </c>
      <c r="J28" s="101">
        <v>10</v>
      </c>
      <c r="K28" s="102">
        <v>36656.76</v>
      </c>
      <c r="L28" s="102">
        <v>3665.68</v>
      </c>
      <c r="M28" s="102">
        <v>3641.47</v>
      </c>
      <c r="N28" s="101">
        <v>0</v>
      </c>
      <c r="O28" s="102">
        <v>0</v>
      </c>
      <c r="P28" s="100">
        <v>0</v>
      </c>
      <c r="Q28" s="146" t="s">
        <v>431</v>
      </c>
    </row>
    <row r="29" spans="1:20" ht="15.75" thickBot="1" x14ac:dyDescent="0.3">
      <c r="A29" s="147" t="s">
        <v>490</v>
      </c>
      <c r="B29" s="148">
        <v>2330</v>
      </c>
      <c r="C29" s="149">
        <v>10220502.289999999</v>
      </c>
      <c r="D29" s="149">
        <v>4386.4799999999996</v>
      </c>
      <c r="E29" s="149">
        <v>4256.4799999999996</v>
      </c>
      <c r="F29" s="148">
        <v>15</v>
      </c>
      <c r="G29" s="149">
        <v>67990.19</v>
      </c>
      <c r="H29" s="149">
        <v>4532.68</v>
      </c>
      <c r="I29" s="149">
        <v>4269.21</v>
      </c>
      <c r="J29" s="148">
        <v>7</v>
      </c>
      <c r="K29" s="149">
        <v>31515.88</v>
      </c>
      <c r="L29" s="149">
        <v>4502.2700000000004</v>
      </c>
      <c r="M29" s="149">
        <v>4398.07</v>
      </c>
      <c r="N29" s="148">
        <v>0</v>
      </c>
      <c r="O29" s="149">
        <v>0</v>
      </c>
      <c r="P29" s="150">
        <v>0</v>
      </c>
      <c r="Q29" s="151" t="s">
        <v>431</v>
      </c>
    </row>
    <row r="30" spans="1:20" ht="16.5" thickBot="1" x14ac:dyDescent="0.3">
      <c r="A30" s="141" t="s">
        <v>528</v>
      </c>
      <c r="B30" s="299">
        <v>1915042</v>
      </c>
      <c r="C30" s="300">
        <v>2071839869.6500001</v>
      </c>
      <c r="D30" s="303">
        <v>1081.8800000000001</v>
      </c>
      <c r="E30" s="303">
        <v>1011.59</v>
      </c>
      <c r="F30" s="302">
        <v>385456</v>
      </c>
      <c r="G30" s="303">
        <v>267883464.75</v>
      </c>
      <c r="H30" s="332">
        <v>694.98</v>
      </c>
      <c r="I30" s="301">
        <v>592.59</v>
      </c>
      <c r="J30" s="302">
        <v>175595</v>
      </c>
      <c r="K30" s="303">
        <v>118564760.05</v>
      </c>
      <c r="L30" s="303">
        <v>675.22</v>
      </c>
      <c r="M30" s="332">
        <v>565.78</v>
      </c>
      <c r="N30" s="302">
        <v>23932</v>
      </c>
      <c r="O30" s="303">
        <v>10088992.92</v>
      </c>
      <c r="P30" s="303">
        <v>421.57</v>
      </c>
      <c r="Q30" s="259">
        <v>399.54</v>
      </c>
    </row>
    <row r="32" spans="1:20" ht="15.75" x14ac:dyDescent="0.25">
      <c r="A32" s="429" t="s">
        <v>703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</row>
    <row r="33" spans="1:19" ht="16.5" thickBot="1" x14ac:dyDescent="0.3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8"/>
    </row>
    <row r="34" spans="1:19" x14ac:dyDescent="0.25">
      <c r="A34" s="441" t="s">
        <v>18</v>
      </c>
      <c r="B34" s="437" t="s">
        <v>5</v>
      </c>
      <c r="C34" s="438"/>
      <c r="D34" s="438"/>
      <c r="E34" s="440"/>
      <c r="F34" s="437" t="s">
        <v>6</v>
      </c>
      <c r="G34" s="438"/>
      <c r="H34" s="438"/>
      <c r="I34" s="440"/>
      <c r="J34" s="437" t="s">
        <v>19</v>
      </c>
      <c r="K34" s="438"/>
      <c r="L34" s="438"/>
      <c r="M34" s="440"/>
      <c r="N34" s="437" t="s">
        <v>20</v>
      </c>
      <c r="O34" s="438"/>
      <c r="P34" s="438"/>
      <c r="Q34" s="439"/>
    </row>
    <row r="35" spans="1:19" ht="15.75" thickBot="1" x14ac:dyDescent="0.3">
      <c r="A35" s="442"/>
      <c r="B35" s="157" t="s">
        <v>1</v>
      </c>
      <c r="C35" s="158" t="s">
        <v>50</v>
      </c>
      <c r="D35" s="158" t="s">
        <v>21</v>
      </c>
      <c r="E35" s="158" t="s">
        <v>433</v>
      </c>
      <c r="F35" s="157" t="s">
        <v>1</v>
      </c>
      <c r="G35" s="158" t="s">
        <v>50</v>
      </c>
      <c r="H35" s="158" t="s">
        <v>21</v>
      </c>
      <c r="I35" s="158" t="s">
        <v>433</v>
      </c>
      <c r="J35" s="157" t="s">
        <v>1</v>
      </c>
      <c r="K35" s="158" t="s">
        <v>50</v>
      </c>
      <c r="L35" s="158" t="s">
        <v>21</v>
      </c>
      <c r="M35" s="158" t="s">
        <v>433</v>
      </c>
      <c r="N35" s="157" t="s">
        <v>1</v>
      </c>
      <c r="O35" s="158" t="s">
        <v>50</v>
      </c>
      <c r="P35" s="158" t="s">
        <v>21</v>
      </c>
      <c r="Q35" s="159" t="s">
        <v>433</v>
      </c>
    </row>
    <row r="36" spans="1:19" x14ac:dyDescent="0.25">
      <c r="A36" s="152" t="s">
        <v>451</v>
      </c>
      <c r="B36" s="153">
        <v>13633</v>
      </c>
      <c r="C36" s="154">
        <v>753501.63</v>
      </c>
      <c r="D36" s="154">
        <v>55.27</v>
      </c>
      <c r="E36" s="154">
        <v>53.8</v>
      </c>
      <c r="F36" s="153">
        <v>1001</v>
      </c>
      <c r="G36" s="154">
        <v>63222.26</v>
      </c>
      <c r="H36" s="154">
        <v>63.16</v>
      </c>
      <c r="I36" s="154">
        <v>67.19</v>
      </c>
      <c r="J36" s="153">
        <v>741</v>
      </c>
      <c r="K36" s="154">
        <v>43177.95</v>
      </c>
      <c r="L36" s="154">
        <v>58.27</v>
      </c>
      <c r="M36" s="154">
        <v>59.3</v>
      </c>
      <c r="N36" s="153">
        <v>452</v>
      </c>
      <c r="O36" s="154">
        <v>32100.68</v>
      </c>
      <c r="P36" s="155">
        <v>71.02</v>
      </c>
      <c r="Q36" s="156">
        <v>61.54</v>
      </c>
    </row>
    <row r="37" spans="1:19" x14ac:dyDescent="0.25">
      <c r="A37" s="145" t="s">
        <v>452</v>
      </c>
      <c r="B37" s="101">
        <v>8753</v>
      </c>
      <c r="C37" s="102">
        <v>1258734.3899999999</v>
      </c>
      <c r="D37" s="102">
        <v>143.81</v>
      </c>
      <c r="E37" s="102">
        <v>140.91999999999999</v>
      </c>
      <c r="F37" s="101">
        <v>4101</v>
      </c>
      <c r="G37" s="102">
        <v>667600.97</v>
      </c>
      <c r="H37" s="102">
        <v>162.79</v>
      </c>
      <c r="I37" s="102">
        <v>174.18</v>
      </c>
      <c r="J37" s="101">
        <v>618</v>
      </c>
      <c r="K37" s="102">
        <v>89950.1</v>
      </c>
      <c r="L37" s="102">
        <v>145.55000000000001</v>
      </c>
      <c r="M37" s="102">
        <v>141.16</v>
      </c>
      <c r="N37" s="101">
        <v>881</v>
      </c>
      <c r="O37" s="102">
        <v>143168.24</v>
      </c>
      <c r="P37" s="100">
        <v>162.51</v>
      </c>
      <c r="Q37" s="146">
        <v>170.26</v>
      </c>
    </row>
    <row r="38" spans="1:19" x14ac:dyDescent="0.25">
      <c r="A38" s="145" t="s">
        <v>453</v>
      </c>
      <c r="B38" s="101">
        <v>5071</v>
      </c>
      <c r="C38" s="102">
        <v>1258221.23</v>
      </c>
      <c r="D38" s="102">
        <v>248.12</v>
      </c>
      <c r="E38" s="102">
        <v>246.8</v>
      </c>
      <c r="F38" s="101">
        <v>4665</v>
      </c>
      <c r="G38" s="102">
        <v>1057282.49</v>
      </c>
      <c r="H38" s="102">
        <v>226.64</v>
      </c>
      <c r="I38" s="102">
        <v>218.01</v>
      </c>
      <c r="J38" s="101">
        <v>1483</v>
      </c>
      <c r="K38" s="102">
        <v>394256.01</v>
      </c>
      <c r="L38" s="102">
        <v>265.85000000000002</v>
      </c>
      <c r="M38" s="102">
        <v>271.17</v>
      </c>
      <c r="N38" s="101">
        <v>737</v>
      </c>
      <c r="O38" s="102">
        <v>183914.05</v>
      </c>
      <c r="P38" s="100">
        <v>249.54</v>
      </c>
      <c r="Q38" s="146">
        <v>247.38</v>
      </c>
    </row>
    <row r="39" spans="1:19" x14ac:dyDescent="0.25">
      <c r="A39" s="145" t="s">
        <v>454</v>
      </c>
      <c r="B39" s="101">
        <v>18488</v>
      </c>
      <c r="C39" s="102">
        <v>6832062.3700000001</v>
      </c>
      <c r="D39" s="102">
        <v>369.54</v>
      </c>
      <c r="E39" s="102">
        <v>375.57</v>
      </c>
      <c r="F39" s="101">
        <v>4746</v>
      </c>
      <c r="G39" s="102">
        <v>1779468.39</v>
      </c>
      <c r="H39" s="102">
        <v>374.94</v>
      </c>
      <c r="I39" s="102">
        <v>375.57</v>
      </c>
      <c r="J39" s="101">
        <v>15285</v>
      </c>
      <c r="K39" s="102">
        <v>5645514.1900000004</v>
      </c>
      <c r="L39" s="102">
        <v>369.35</v>
      </c>
      <c r="M39" s="102">
        <v>375.57</v>
      </c>
      <c r="N39" s="101">
        <v>5798</v>
      </c>
      <c r="O39" s="102">
        <v>2289876.23</v>
      </c>
      <c r="P39" s="100">
        <v>394.94</v>
      </c>
      <c r="Q39" s="146">
        <v>399.54</v>
      </c>
    </row>
    <row r="40" spans="1:19" x14ac:dyDescent="0.25">
      <c r="A40" s="145" t="s">
        <v>455</v>
      </c>
      <c r="B40" s="101">
        <v>42550</v>
      </c>
      <c r="C40" s="102">
        <v>19460658.449999999</v>
      </c>
      <c r="D40" s="102">
        <v>457.36</v>
      </c>
      <c r="E40" s="102">
        <v>462.85</v>
      </c>
      <c r="F40" s="101">
        <v>9370</v>
      </c>
      <c r="G40" s="102">
        <v>4033530</v>
      </c>
      <c r="H40" s="102">
        <v>430.47</v>
      </c>
      <c r="I40" s="102">
        <v>418.74</v>
      </c>
      <c r="J40" s="101">
        <v>16678</v>
      </c>
      <c r="K40" s="102">
        <v>7579819.4100000001</v>
      </c>
      <c r="L40" s="102">
        <v>454.48</v>
      </c>
      <c r="M40" s="102">
        <v>457.63</v>
      </c>
      <c r="N40" s="101">
        <v>8</v>
      </c>
      <c r="O40" s="102">
        <v>3361.6</v>
      </c>
      <c r="P40" s="100">
        <v>420.2</v>
      </c>
      <c r="Q40" s="146">
        <v>423</v>
      </c>
    </row>
    <row r="41" spans="1:19" x14ac:dyDescent="0.25">
      <c r="A41" s="145" t="s">
        <v>456</v>
      </c>
      <c r="B41" s="101">
        <v>62658</v>
      </c>
      <c r="C41" s="102">
        <v>34653031.509999998</v>
      </c>
      <c r="D41" s="102">
        <v>553.04999999999995</v>
      </c>
      <c r="E41" s="102">
        <v>556.03</v>
      </c>
      <c r="F41" s="101">
        <v>2265</v>
      </c>
      <c r="G41" s="102">
        <v>1228113.3799999999</v>
      </c>
      <c r="H41" s="102">
        <v>542.21</v>
      </c>
      <c r="I41" s="102">
        <v>537.97</v>
      </c>
      <c r="J41" s="101">
        <v>15965</v>
      </c>
      <c r="K41" s="102">
        <v>8772358.7899999991</v>
      </c>
      <c r="L41" s="102">
        <v>549.47</v>
      </c>
      <c r="M41" s="102">
        <v>551.85</v>
      </c>
      <c r="N41" s="101">
        <v>15</v>
      </c>
      <c r="O41" s="102">
        <v>8792.18</v>
      </c>
      <c r="P41" s="100">
        <v>586.15</v>
      </c>
      <c r="Q41" s="146">
        <v>599.54</v>
      </c>
    </row>
    <row r="42" spans="1:19" x14ac:dyDescent="0.25">
      <c r="A42" s="145" t="s">
        <v>457</v>
      </c>
      <c r="B42" s="101">
        <v>64338</v>
      </c>
      <c r="C42" s="102">
        <v>41834274.189999998</v>
      </c>
      <c r="D42" s="102">
        <v>650.23</v>
      </c>
      <c r="E42" s="102">
        <v>650.80999999999995</v>
      </c>
      <c r="F42" s="101">
        <v>1358</v>
      </c>
      <c r="G42" s="102">
        <v>877075.65</v>
      </c>
      <c r="H42" s="102">
        <v>645.86</v>
      </c>
      <c r="I42" s="102">
        <v>642.97</v>
      </c>
      <c r="J42" s="101">
        <v>12060</v>
      </c>
      <c r="K42" s="102">
        <v>7767154.2699999996</v>
      </c>
      <c r="L42" s="102">
        <v>644.04</v>
      </c>
      <c r="M42" s="102">
        <v>641.88</v>
      </c>
      <c r="N42" s="101">
        <v>0</v>
      </c>
      <c r="O42" s="102">
        <v>0</v>
      </c>
      <c r="P42" s="100">
        <v>0</v>
      </c>
      <c r="Q42" s="146" t="s">
        <v>431</v>
      </c>
    </row>
    <row r="43" spans="1:19" x14ac:dyDescent="0.25">
      <c r="A43" s="145" t="s">
        <v>458</v>
      </c>
      <c r="B43" s="101">
        <v>63565</v>
      </c>
      <c r="C43" s="102">
        <v>47591806.469999999</v>
      </c>
      <c r="D43" s="102">
        <v>748.71</v>
      </c>
      <c r="E43" s="102">
        <v>748.19</v>
      </c>
      <c r="F43" s="101">
        <v>1034</v>
      </c>
      <c r="G43" s="102">
        <v>773588.85</v>
      </c>
      <c r="H43" s="102">
        <v>748.15</v>
      </c>
      <c r="I43" s="102">
        <v>747.08</v>
      </c>
      <c r="J43" s="101">
        <v>10206</v>
      </c>
      <c r="K43" s="102">
        <v>7759307.4299999997</v>
      </c>
      <c r="L43" s="102">
        <v>760.27</v>
      </c>
      <c r="M43" s="102">
        <v>765.46</v>
      </c>
      <c r="N43" s="101">
        <v>1915</v>
      </c>
      <c r="O43" s="102">
        <v>1522884.6</v>
      </c>
      <c r="P43" s="100">
        <v>795.24</v>
      </c>
      <c r="Q43" s="146">
        <v>795.24</v>
      </c>
    </row>
    <row r="44" spans="1:19" x14ac:dyDescent="0.25">
      <c r="A44" s="145" t="s">
        <v>459</v>
      </c>
      <c r="B44" s="101">
        <v>59696</v>
      </c>
      <c r="C44" s="102">
        <v>50745280.340000004</v>
      </c>
      <c r="D44" s="102">
        <v>850.06</v>
      </c>
      <c r="E44" s="102">
        <v>850.04</v>
      </c>
      <c r="F44" s="101">
        <v>1015</v>
      </c>
      <c r="G44" s="102">
        <v>861339.31</v>
      </c>
      <c r="H44" s="102">
        <v>848.61</v>
      </c>
      <c r="I44" s="102">
        <v>847.18</v>
      </c>
      <c r="J44" s="101">
        <v>7585</v>
      </c>
      <c r="K44" s="102">
        <v>6409648.0999999996</v>
      </c>
      <c r="L44" s="102">
        <v>845.04</v>
      </c>
      <c r="M44" s="102">
        <v>843.9</v>
      </c>
      <c r="N44" s="101">
        <v>184</v>
      </c>
      <c r="O44" s="102">
        <v>154048.74</v>
      </c>
      <c r="P44" s="100">
        <v>837.22</v>
      </c>
      <c r="Q44" s="146">
        <v>846</v>
      </c>
    </row>
    <row r="45" spans="1:19" x14ac:dyDescent="0.25">
      <c r="A45" s="145" t="s">
        <v>460</v>
      </c>
      <c r="B45" s="101">
        <v>64036</v>
      </c>
      <c r="C45" s="102">
        <v>60820937.899999999</v>
      </c>
      <c r="D45" s="102">
        <v>949.79</v>
      </c>
      <c r="E45" s="102">
        <v>947.04</v>
      </c>
      <c r="F45" s="101">
        <v>916</v>
      </c>
      <c r="G45" s="102">
        <v>870344.49</v>
      </c>
      <c r="H45" s="102">
        <v>950.16</v>
      </c>
      <c r="I45" s="102">
        <v>948.51</v>
      </c>
      <c r="J45" s="101">
        <v>6688</v>
      </c>
      <c r="K45" s="102">
        <v>6322050.2300000004</v>
      </c>
      <c r="L45" s="102">
        <v>945.28</v>
      </c>
      <c r="M45" s="102">
        <v>941.19</v>
      </c>
      <c r="N45" s="101">
        <v>1</v>
      </c>
      <c r="O45" s="102">
        <v>913.39</v>
      </c>
      <c r="P45" s="100">
        <v>913.39</v>
      </c>
      <c r="Q45" s="146">
        <v>913.39</v>
      </c>
      <c r="S45" s="8"/>
    </row>
    <row r="46" spans="1:19" x14ac:dyDescent="0.25">
      <c r="A46" s="145" t="s">
        <v>438</v>
      </c>
      <c r="B46" s="101">
        <v>340977</v>
      </c>
      <c r="C46" s="102">
        <v>429166443.14999998</v>
      </c>
      <c r="D46" s="102">
        <v>1258.6400000000001</v>
      </c>
      <c r="E46" s="102">
        <v>1271.1600000000001</v>
      </c>
      <c r="F46" s="101">
        <v>2540</v>
      </c>
      <c r="G46" s="102">
        <v>3077204.9</v>
      </c>
      <c r="H46" s="102">
        <v>1211.5</v>
      </c>
      <c r="I46" s="102">
        <v>1209.57</v>
      </c>
      <c r="J46" s="101">
        <v>15365</v>
      </c>
      <c r="K46" s="102">
        <v>18636871.07</v>
      </c>
      <c r="L46" s="102">
        <v>1212.94</v>
      </c>
      <c r="M46" s="102">
        <v>1218.27</v>
      </c>
      <c r="N46" s="101">
        <v>3</v>
      </c>
      <c r="O46" s="102">
        <v>3433.6</v>
      </c>
      <c r="P46" s="100">
        <v>1144.53</v>
      </c>
      <c r="Q46" s="146">
        <v>1194.78</v>
      </c>
    </row>
    <row r="47" spans="1:19" x14ac:dyDescent="0.25">
      <c r="A47" s="145" t="s">
        <v>439</v>
      </c>
      <c r="B47" s="101">
        <v>195828</v>
      </c>
      <c r="C47" s="102">
        <v>330608177.63999999</v>
      </c>
      <c r="D47" s="102">
        <v>1688.26</v>
      </c>
      <c r="E47" s="102">
        <v>1663.45</v>
      </c>
      <c r="F47" s="101">
        <v>566</v>
      </c>
      <c r="G47" s="102">
        <v>957175.53</v>
      </c>
      <c r="H47" s="102">
        <v>1691.12</v>
      </c>
      <c r="I47" s="102">
        <v>1661.93</v>
      </c>
      <c r="J47" s="101">
        <v>3530</v>
      </c>
      <c r="K47" s="102">
        <v>5959464.0300000003</v>
      </c>
      <c r="L47" s="102">
        <v>1688.23</v>
      </c>
      <c r="M47" s="102">
        <v>1671.62</v>
      </c>
      <c r="N47" s="101">
        <v>5</v>
      </c>
      <c r="O47" s="102">
        <v>8012</v>
      </c>
      <c r="P47" s="100">
        <v>1602.4</v>
      </c>
      <c r="Q47" s="146">
        <v>1602.4</v>
      </c>
    </row>
    <row r="48" spans="1:19" x14ac:dyDescent="0.25">
      <c r="A48" s="145" t="s">
        <v>440</v>
      </c>
      <c r="B48" s="101">
        <v>51858</v>
      </c>
      <c r="C48" s="102">
        <v>114677595.54000001</v>
      </c>
      <c r="D48" s="102">
        <v>2211.38</v>
      </c>
      <c r="E48" s="102">
        <v>2196.1799999999998</v>
      </c>
      <c r="F48" s="101">
        <v>124</v>
      </c>
      <c r="G48" s="102">
        <v>271791.07</v>
      </c>
      <c r="H48" s="102">
        <v>2191.86</v>
      </c>
      <c r="I48" s="102">
        <v>2163.4699999999998</v>
      </c>
      <c r="J48" s="101">
        <v>652</v>
      </c>
      <c r="K48" s="102">
        <v>1427364.37</v>
      </c>
      <c r="L48" s="102">
        <v>2189.21</v>
      </c>
      <c r="M48" s="102">
        <v>2162.12</v>
      </c>
      <c r="N48" s="101">
        <v>0</v>
      </c>
      <c r="O48" s="102">
        <v>0</v>
      </c>
      <c r="P48" s="100">
        <v>0</v>
      </c>
      <c r="Q48" s="146" t="s">
        <v>431</v>
      </c>
    </row>
    <row r="49" spans="1:20" x14ac:dyDescent="0.25">
      <c r="A49" s="145" t="s">
        <v>487</v>
      </c>
      <c r="B49" s="101">
        <v>18016</v>
      </c>
      <c r="C49" s="102">
        <v>48829798.539999999</v>
      </c>
      <c r="D49" s="102">
        <v>2710.36</v>
      </c>
      <c r="E49" s="102">
        <v>2692.36</v>
      </c>
      <c r="F49" s="101">
        <v>29</v>
      </c>
      <c r="G49" s="102">
        <v>79287.8</v>
      </c>
      <c r="H49" s="102">
        <v>2734.06</v>
      </c>
      <c r="I49" s="102">
        <v>2761.82</v>
      </c>
      <c r="J49" s="101">
        <v>176</v>
      </c>
      <c r="K49" s="102">
        <v>479430.45</v>
      </c>
      <c r="L49" s="102">
        <v>2724.04</v>
      </c>
      <c r="M49" s="102">
        <v>2729.85</v>
      </c>
      <c r="N49" s="101">
        <v>0</v>
      </c>
      <c r="O49" s="102">
        <v>0</v>
      </c>
      <c r="P49" s="100">
        <v>0</v>
      </c>
      <c r="Q49" s="146" t="s">
        <v>431</v>
      </c>
    </row>
    <row r="50" spans="1:20" x14ac:dyDescent="0.25">
      <c r="A50" s="145" t="s">
        <v>488</v>
      </c>
      <c r="B50" s="101">
        <v>6098</v>
      </c>
      <c r="C50" s="102">
        <v>19537106.989999998</v>
      </c>
      <c r="D50" s="102">
        <v>3203.85</v>
      </c>
      <c r="E50" s="102">
        <v>3185.46</v>
      </c>
      <c r="F50" s="101">
        <v>8</v>
      </c>
      <c r="G50" s="102">
        <v>24675.43</v>
      </c>
      <c r="H50" s="102">
        <v>3084.43</v>
      </c>
      <c r="I50" s="102">
        <v>3091.42</v>
      </c>
      <c r="J50" s="101">
        <v>51</v>
      </c>
      <c r="K50" s="102">
        <v>163222.85</v>
      </c>
      <c r="L50" s="102">
        <v>3200.45</v>
      </c>
      <c r="M50" s="102">
        <v>3182.85</v>
      </c>
      <c r="N50" s="101">
        <v>0</v>
      </c>
      <c r="O50" s="102">
        <v>0</v>
      </c>
      <c r="P50" s="100">
        <v>0</v>
      </c>
      <c r="Q50" s="146" t="s">
        <v>431</v>
      </c>
    </row>
    <row r="51" spans="1:20" x14ac:dyDescent="0.25">
      <c r="A51" s="145" t="s">
        <v>489</v>
      </c>
      <c r="B51" s="101">
        <v>2248</v>
      </c>
      <c r="C51" s="102">
        <v>8342628.0499999998</v>
      </c>
      <c r="D51" s="102">
        <v>3711.13</v>
      </c>
      <c r="E51" s="102">
        <v>3688.14</v>
      </c>
      <c r="F51" s="101">
        <v>2</v>
      </c>
      <c r="G51" s="102">
        <v>7475.66</v>
      </c>
      <c r="H51" s="102">
        <v>3737.83</v>
      </c>
      <c r="I51" s="102">
        <v>3737.83</v>
      </c>
      <c r="J51" s="101">
        <v>9</v>
      </c>
      <c r="K51" s="102">
        <v>32886.79</v>
      </c>
      <c r="L51" s="102">
        <v>3654.09</v>
      </c>
      <c r="M51" s="102">
        <v>3581.39</v>
      </c>
      <c r="N51" s="101">
        <v>0</v>
      </c>
      <c r="O51" s="102">
        <v>0</v>
      </c>
      <c r="P51" s="100">
        <v>0</v>
      </c>
      <c r="Q51" s="146" t="s">
        <v>431</v>
      </c>
      <c r="S51" s="8"/>
    </row>
    <row r="52" spans="1:20" ht="15.75" thickBot="1" x14ac:dyDescent="0.3">
      <c r="A52" s="147" t="s">
        <v>490</v>
      </c>
      <c r="B52" s="148">
        <v>1715</v>
      </c>
      <c r="C52" s="149">
        <v>7503308.7000000002</v>
      </c>
      <c r="D52" s="149">
        <v>4375.1099999999997</v>
      </c>
      <c r="E52" s="149">
        <v>4227.84</v>
      </c>
      <c r="F52" s="148">
        <v>3</v>
      </c>
      <c r="G52" s="149">
        <v>14347.65</v>
      </c>
      <c r="H52" s="149">
        <v>4782.55</v>
      </c>
      <c r="I52" s="149">
        <v>4451.67</v>
      </c>
      <c r="J52" s="148">
        <v>7</v>
      </c>
      <c r="K52" s="149">
        <v>31515.88</v>
      </c>
      <c r="L52" s="149">
        <v>4502.2700000000004</v>
      </c>
      <c r="M52" s="149">
        <v>4398.07</v>
      </c>
      <c r="N52" s="148">
        <v>0</v>
      </c>
      <c r="O52" s="149">
        <v>0</v>
      </c>
      <c r="P52" s="150">
        <v>0</v>
      </c>
      <c r="Q52" s="151" t="s">
        <v>431</v>
      </c>
    </row>
    <row r="53" spans="1:20" ht="16.5" thickBot="1" x14ac:dyDescent="0.3">
      <c r="A53" s="141" t="s">
        <v>528</v>
      </c>
      <c r="B53" s="142">
        <v>1019528</v>
      </c>
      <c r="C53" s="143">
        <v>1223873567.0899999</v>
      </c>
      <c r="D53" s="143">
        <v>1200.43</v>
      </c>
      <c r="E53" s="143">
        <v>1173.81</v>
      </c>
      <c r="F53" s="142">
        <v>33743</v>
      </c>
      <c r="G53" s="143">
        <v>16643523.83</v>
      </c>
      <c r="H53" s="143">
        <v>493.24</v>
      </c>
      <c r="I53" s="143">
        <v>400.6</v>
      </c>
      <c r="J53" s="142">
        <v>107099</v>
      </c>
      <c r="K53" s="143">
        <v>77513991.920000002</v>
      </c>
      <c r="L53" s="143">
        <v>723.76</v>
      </c>
      <c r="M53" s="143">
        <v>615.99</v>
      </c>
      <c r="N53" s="142">
        <v>9999</v>
      </c>
      <c r="O53" s="143">
        <v>4350505.3099999996</v>
      </c>
      <c r="P53" s="144">
        <v>435.09</v>
      </c>
      <c r="Q53" s="259">
        <v>399.54</v>
      </c>
    </row>
    <row r="55" spans="1:20" ht="15.75" x14ac:dyDescent="0.25">
      <c r="A55" s="436" t="s">
        <v>704</v>
      </c>
      <c r="B55" s="436"/>
      <c r="C55" s="436"/>
      <c r="D55" s="436"/>
      <c r="E55" s="436"/>
      <c r="F55" s="436"/>
      <c r="G55" s="436"/>
      <c r="H55" s="436"/>
      <c r="I55" s="436"/>
      <c r="J55" s="436"/>
      <c r="K55" s="436"/>
      <c r="L55" s="436"/>
      <c r="M55" s="436"/>
      <c r="N55" s="436"/>
      <c r="O55" s="436"/>
      <c r="P55" s="436"/>
      <c r="Q55" s="436"/>
    </row>
    <row r="56" spans="1:20" ht="15.75" thickBot="1" x14ac:dyDescent="0.3"/>
    <row r="57" spans="1:20" x14ac:dyDescent="0.25">
      <c r="A57" s="430" t="s">
        <v>18</v>
      </c>
      <c r="B57" s="432" t="s">
        <v>5</v>
      </c>
      <c r="C57" s="433"/>
      <c r="D57" s="433"/>
      <c r="E57" s="434"/>
      <c r="F57" s="432" t="s">
        <v>6</v>
      </c>
      <c r="G57" s="433"/>
      <c r="H57" s="433"/>
      <c r="I57" s="434"/>
      <c r="J57" s="432" t="s">
        <v>19</v>
      </c>
      <c r="K57" s="433"/>
      <c r="L57" s="433"/>
      <c r="M57" s="434"/>
      <c r="N57" s="432" t="s">
        <v>20</v>
      </c>
      <c r="O57" s="433"/>
      <c r="P57" s="433"/>
      <c r="Q57" s="435"/>
    </row>
    <row r="58" spans="1:20" ht="15.75" thickBot="1" x14ac:dyDescent="0.3">
      <c r="A58" s="431"/>
      <c r="B58" s="160" t="s">
        <v>1</v>
      </c>
      <c r="C58" s="161" t="s">
        <v>50</v>
      </c>
      <c r="D58" s="161" t="s">
        <v>21</v>
      </c>
      <c r="E58" s="161" t="s">
        <v>433</v>
      </c>
      <c r="F58" s="160" t="s">
        <v>1</v>
      </c>
      <c r="G58" s="161" t="s">
        <v>50</v>
      </c>
      <c r="H58" s="161" t="s">
        <v>21</v>
      </c>
      <c r="I58" s="161" t="s">
        <v>433</v>
      </c>
      <c r="J58" s="160" t="s">
        <v>1</v>
      </c>
      <c r="K58" s="161" t="s">
        <v>50</v>
      </c>
      <c r="L58" s="161" t="s">
        <v>21</v>
      </c>
      <c r="M58" s="161" t="s">
        <v>433</v>
      </c>
      <c r="N58" s="160" t="s">
        <v>1</v>
      </c>
      <c r="O58" s="161" t="s">
        <v>50</v>
      </c>
      <c r="P58" s="161" t="s">
        <v>21</v>
      </c>
      <c r="Q58" s="162" t="s">
        <v>433</v>
      </c>
    </row>
    <row r="59" spans="1:20" x14ac:dyDescent="0.25">
      <c r="A59" s="307" t="s">
        <v>451</v>
      </c>
      <c r="B59" s="180">
        <v>10247</v>
      </c>
      <c r="C59" s="311">
        <v>603122.93999999994</v>
      </c>
      <c r="D59" s="311">
        <v>58.86</v>
      </c>
      <c r="E59" s="311">
        <v>60.09</v>
      </c>
      <c r="F59" s="180">
        <v>5704</v>
      </c>
      <c r="G59" s="311">
        <v>364373.26</v>
      </c>
      <c r="H59" s="311">
        <v>63.88</v>
      </c>
      <c r="I59" s="311">
        <v>65.84</v>
      </c>
      <c r="J59" s="180">
        <v>409</v>
      </c>
      <c r="K59" s="311">
        <v>24073.46</v>
      </c>
      <c r="L59" s="311">
        <v>58.86</v>
      </c>
      <c r="M59" s="311">
        <v>60.94</v>
      </c>
      <c r="N59" s="180">
        <v>551</v>
      </c>
      <c r="O59" s="311">
        <v>41078.54</v>
      </c>
      <c r="P59" s="311">
        <v>74.55</v>
      </c>
      <c r="Q59" s="313">
        <v>74.069999999999993</v>
      </c>
      <c r="T59" s="8"/>
    </row>
    <row r="60" spans="1:20" x14ac:dyDescent="0.25">
      <c r="A60" s="308" t="s">
        <v>452</v>
      </c>
      <c r="B60" s="178">
        <v>10561</v>
      </c>
      <c r="C60" s="217">
        <v>1547480.34</v>
      </c>
      <c r="D60" s="217">
        <v>146.53</v>
      </c>
      <c r="E60" s="217">
        <v>145.13999999999999</v>
      </c>
      <c r="F60" s="178">
        <v>7848</v>
      </c>
      <c r="G60" s="217">
        <v>1207333.51</v>
      </c>
      <c r="H60" s="217">
        <v>153.84</v>
      </c>
      <c r="I60" s="217">
        <v>152.21</v>
      </c>
      <c r="J60" s="178">
        <v>359</v>
      </c>
      <c r="K60" s="217">
        <v>52443.19</v>
      </c>
      <c r="L60" s="217">
        <v>146.08000000000001</v>
      </c>
      <c r="M60" s="217">
        <v>142.97</v>
      </c>
      <c r="N60" s="178">
        <v>1787</v>
      </c>
      <c r="O60" s="217">
        <v>282380.79999999999</v>
      </c>
      <c r="P60" s="217">
        <v>158.02000000000001</v>
      </c>
      <c r="Q60" s="314">
        <v>160</v>
      </c>
    </row>
    <row r="61" spans="1:20" x14ac:dyDescent="0.25">
      <c r="A61" s="308" t="s">
        <v>453</v>
      </c>
      <c r="B61" s="178">
        <v>6945</v>
      </c>
      <c r="C61" s="217">
        <v>1724264.36</v>
      </c>
      <c r="D61" s="217">
        <v>248.27</v>
      </c>
      <c r="E61" s="217">
        <v>246.55</v>
      </c>
      <c r="F61" s="178">
        <v>8487</v>
      </c>
      <c r="G61" s="217">
        <v>2033527.98</v>
      </c>
      <c r="H61" s="217">
        <v>239.61</v>
      </c>
      <c r="I61" s="217">
        <v>236.18</v>
      </c>
      <c r="J61" s="178">
        <v>1917</v>
      </c>
      <c r="K61" s="217">
        <v>510612.18</v>
      </c>
      <c r="L61" s="217">
        <v>266.36</v>
      </c>
      <c r="M61" s="217">
        <v>273.35000000000002</v>
      </c>
      <c r="N61" s="178">
        <v>1636</v>
      </c>
      <c r="O61" s="217">
        <v>403381.85</v>
      </c>
      <c r="P61" s="217">
        <v>246.57</v>
      </c>
      <c r="Q61" s="314">
        <v>239.72</v>
      </c>
    </row>
    <row r="62" spans="1:20" x14ac:dyDescent="0.25">
      <c r="A62" s="308" t="s">
        <v>454</v>
      </c>
      <c r="B62" s="178">
        <v>49438</v>
      </c>
      <c r="C62" s="217">
        <v>18288375.309999999</v>
      </c>
      <c r="D62" s="217">
        <v>369.93</v>
      </c>
      <c r="E62" s="217">
        <v>375.57</v>
      </c>
      <c r="F62" s="178">
        <v>26543</v>
      </c>
      <c r="G62" s="217">
        <v>9893402.6199999992</v>
      </c>
      <c r="H62" s="217">
        <v>372.73</v>
      </c>
      <c r="I62" s="217">
        <v>375.57</v>
      </c>
      <c r="J62" s="178">
        <v>16535</v>
      </c>
      <c r="K62" s="217">
        <v>6081897.25</v>
      </c>
      <c r="L62" s="217">
        <v>367.82</v>
      </c>
      <c r="M62" s="217">
        <v>375.57</v>
      </c>
      <c r="N62" s="178">
        <v>7245</v>
      </c>
      <c r="O62" s="217">
        <v>2841462.91</v>
      </c>
      <c r="P62" s="217">
        <v>392.2</v>
      </c>
      <c r="Q62" s="314">
        <v>399.54</v>
      </c>
    </row>
    <row r="63" spans="1:20" x14ac:dyDescent="0.25">
      <c r="A63" s="308" t="s">
        <v>455</v>
      </c>
      <c r="B63" s="178">
        <v>96369</v>
      </c>
      <c r="C63" s="217">
        <v>44060190.609999999</v>
      </c>
      <c r="D63" s="217">
        <v>457.2</v>
      </c>
      <c r="E63" s="217">
        <v>462.27</v>
      </c>
      <c r="F63" s="178">
        <v>70527</v>
      </c>
      <c r="G63" s="217">
        <v>31265391.75</v>
      </c>
      <c r="H63" s="217">
        <v>443.31</v>
      </c>
      <c r="I63" s="217">
        <v>436.67</v>
      </c>
      <c r="J63" s="178">
        <v>15118</v>
      </c>
      <c r="K63" s="217">
        <v>6813477.9800000004</v>
      </c>
      <c r="L63" s="217">
        <v>450.69</v>
      </c>
      <c r="M63" s="217">
        <v>452.64</v>
      </c>
      <c r="N63" s="178">
        <v>2</v>
      </c>
      <c r="O63" s="217">
        <v>823.6</v>
      </c>
      <c r="P63" s="217">
        <v>411.8</v>
      </c>
      <c r="Q63" s="314">
        <v>411.8</v>
      </c>
    </row>
    <row r="64" spans="1:20" x14ac:dyDescent="0.25">
      <c r="A64" s="308" t="s">
        <v>456</v>
      </c>
      <c r="B64" s="178">
        <v>118231</v>
      </c>
      <c r="C64" s="217">
        <v>65145358.75</v>
      </c>
      <c r="D64" s="217">
        <v>551</v>
      </c>
      <c r="E64" s="217">
        <v>552.89</v>
      </c>
      <c r="F64" s="178">
        <v>50110</v>
      </c>
      <c r="G64" s="217">
        <v>27290131.66</v>
      </c>
      <c r="H64" s="217">
        <v>544.6</v>
      </c>
      <c r="I64" s="217">
        <v>542.23</v>
      </c>
      <c r="J64" s="178">
        <v>12679</v>
      </c>
      <c r="K64" s="217">
        <v>6894218.2300000004</v>
      </c>
      <c r="L64" s="217">
        <v>543.75</v>
      </c>
      <c r="M64" s="217">
        <v>542.61</v>
      </c>
      <c r="N64" s="178">
        <v>1</v>
      </c>
      <c r="O64" s="217">
        <v>534.08000000000004</v>
      </c>
      <c r="P64" s="217">
        <v>534.08000000000004</v>
      </c>
      <c r="Q64" s="314">
        <v>534.08000000000004</v>
      </c>
    </row>
    <row r="65" spans="1:17" x14ac:dyDescent="0.25">
      <c r="A65" s="308" t="s">
        <v>457</v>
      </c>
      <c r="B65" s="178">
        <v>84870</v>
      </c>
      <c r="C65" s="217">
        <v>54923253.049999997</v>
      </c>
      <c r="D65" s="217">
        <v>647.15</v>
      </c>
      <c r="E65" s="217">
        <v>646.27</v>
      </c>
      <c r="F65" s="178">
        <v>32514</v>
      </c>
      <c r="G65" s="217">
        <v>21085974.949999999</v>
      </c>
      <c r="H65" s="217">
        <v>648.52</v>
      </c>
      <c r="I65" s="217">
        <v>647.51</v>
      </c>
      <c r="J65" s="178">
        <v>4717</v>
      </c>
      <c r="K65" s="217">
        <v>3030754.62</v>
      </c>
      <c r="L65" s="217">
        <v>642.52</v>
      </c>
      <c r="M65" s="217">
        <v>638.54</v>
      </c>
      <c r="N65" s="178">
        <v>0</v>
      </c>
      <c r="O65" s="217">
        <v>0</v>
      </c>
      <c r="P65" s="217">
        <v>0</v>
      </c>
      <c r="Q65" s="314" t="s">
        <v>431</v>
      </c>
    </row>
    <row r="66" spans="1:17" x14ac:dyDescent="0.25">
      <c r="A66" s="308" t="s">
        <v>458</v>
      </c>
      <c r="B66" s="178">
        <v>59150</v>
      </c>
      <c r="C66" s="217">
        <v>44203647.909999996</v>
      </c>
      <c r="D66" s="217">
        <v>747.31</v>
      </c>
      <c r="E66" s="217">
        <v>746.43</v>
      </c>
      <c r="F66" s="178">
        <v>28158</v>
      </c>
      <c r="G66" s="217">
        <v>21070386.699999999</v>
      </c>
      <c r="H66" s="217">
        <v>748.29</v>
      </c>
      <c r="I66" s="217">
        <v>747.53</v>
      </c>
      <c r="J66" s="178">
        <v>4934</v>
      </c>
      <c r="K66" s="217">
        <v>3808717.08</v>
      </c>
      <c r="L66" s="217">
        <v>771.93</v>
      </c>
      <c r="M66" s="217">
        <v>795.24</v>
      </c>
      <c r="N66" s="178">
        <v>2472</v>
      </c>
      <c r="O66" s="217">
        <v>1965833.28</v>
      </c>
      <c r="P66" s="217">
        <v>795.24</v>
      </c>
      <c r="Q66" s="314">
        <v>795.24</v>
      </c>
    </row>
    <row r="67" spans="1:17" x14ac:dyDescent="0.25">
      <c r="A67" s="308" t="s">
        <v>459</v>
      </c>
      <c r="B67" s="178">
        <v>51420</v>
      </c>
      <c r="C67" s="217">
        <v>43701694.159999996</v>
      </c>
      <c r="D67" s="217">
        <v>849.9</v>
      </c>
      <c r="E67" s="217">
        <v>850.34</v>
      </c>
      <c r="F67" s="178">
        <v>26710</v>
      </c>
      <c r="G67" s="217">
        <v>22660261.32</v>
      </c>
      <c r="H67" s="217">
        <v>848.38</v>
      </c>
      <c r="I67" s="217">
        <v>848.83</v>
      </c>
      <c r="J67" s="178">
        <v>2100</v>
      </c>
      <c r="K67" s="217">
        <v>1776435.39</v>
      </c>
      <c r="L67" s="217">
        <v>845.92</v>
      </c>
      <c r="M67" s="217">
        <v>846</v>
      </c>
      <c r="N67" s="178">
        <v>235</v>
      </c>
      <c r="O67" s="217">
        <v>197104.72</v>
      </c>
      <c r="P67" s="217">
        <v>838.74</v>
      </c>
      <c r="Q67" s="314">
        <v>846</v>
      </c>
    </row>
    <row r="68" spans="1:17" x14ac:dyDescent="0.25">
      <c r="A68" s="308" t="s">
        <v>460</v>
      </c>
      <c r="B68" s="178">
        <v>54326</v>
      </c>
      <c r="C68" s="217">
        <v>51582416.119999997</v>
      </c>
      <c r="D68" s="217">
        <v>949.5</v>
      </c>
      <c r="E68" s="217">
        <v>947.87</v>
      </c>
      <c r="F68" s="178">
        <v>26110</v>
      </c>
      <c r="G68" s="217">
        <v>24744130.5</v>
      </c>
      <c r="H68" s="217">
        <v>947.69</v>
      </c>
      <c r="I68" s="217">
        <v>943.81</v>
      </c>
      <c r="J68" s="178">
        <v>1394</v>
      </c>
      <c r="K68" s="217">
        <v>1319644.7</v>
      </c>
      <c r="L68" s="217">
        <v>946.66</v>
      </c>
      <c r="M68" s="217">
        <v>943.46</v>
      </c>
      <c r="N68" s="178">
        <v>0</v>
      </c>
      <c r="O68" s="217">
        <v>0</v>
      </c>
      <c r="P68" s="217">
        <v>0</v>
      </c>
      <c r="Q68" s="314" t="s">
        <v>431</v>
      </c>
    </row>
    <row r="69" spans="1:17" x14ac:dyDescent="0.25">
      <c r="A69" s="308" t="s">
        <v>438</v>
      </c>
      <c r="B69" s="178">
        <v>229913</v>
      </c>
      <c r="C69" s="217">
        <v>285919937.04000002</v>
      </c>
      <c r="D69" s="217">
        <v>1243.5999999999999</v>
      </c>
      <c r="E69" s="217">
        <v>1245.57</v>
      </c>
      <c r="F69" s="178">
        <v>57205</v>
      </c>
      <c r="G69" s="217">
        <v>68501941.349999994</v>
      </c>
      <c r="H69" s="217">
        <v>1197.48</v>
      </c>
      <c r="I69" s="217">
        <v>1178.53</v>
      </c>
      <c r="J69" s="178">
        <v>7291</v>
      </c>
      <c r="K69" s="217">
        <v>8885971.4100000001</v>
      </c>
      <c r="L69" s="217">
        <v>1218.76</v>
      </c>
      <c r="M69" s="217">
        <v>1221.57</v>
      </c>
      <c r="N69" s="178">
        <v>1</v>
      </c>
      <c r="O69" s="217">
        <v>1080.6300000000001</v>
      </c>
      <c r="P69" s="217">
        <v>1080.6300000000001</v>
      </c>
      <c r="Q69" s="314">
        <v>1080.6300000000001</v>
      </c>
    </row>
    <row r="70" spans="1:17" x14ac:dyDescent="0.25">
      <c r="A70" s="308" t="s">
        <v>439</v>
      </c>
      <c r="B70" s="178">
        <v>88618</v>
      </c>
      <c r="C70" s="217">
        <v>149186643.12</v>
      </c>
      <c r="D70" s="217">
        <v>1683.48</v>
      </c>
      <c r="E70" s="217">
        <v>1655.44</v>
      </c>
      <c r="F70" s="178">
        <v>9785</v>
      </c>
      <c r="G70" s="217">
        <v>16383472.52</v>
      </c>
      <c r="H70" s="217">
        <v>1674.35</v>
      </c>
      <c r="I70" s="217">
        <v>1649.83</v>
      </c>
      <c r="J70" s="178">
        <v>870</v>
      </c>
      <c r="K70" s="217">
        <v>1453230.74</v>
      </c>
      <c r="L70" s="217">
        <v>1670.38</v>
      </c>
      <c r="M70" s="217">
        <v>1644.19</v>
      </c>
      <c r="N70" s="178">
        <v>3</v>
      </c>
      <c r="O70" s="217">
        <v>4807.2</v>
      </c>
      <c r="P70" s="217">
        <v>1602.4</v>
      </c>
      <c r="Q70" s="314">
        <v>1602.4</v>
      </c>
    </row>
    <row r="71" spans="1:17" x14ac:dyDescent="0.25">
      <c r="A71" s="308" t="s">
        <v>440</v>
      </c>
      <c r="B71" s="178">
        <v>23847</v>
      </c>
      <c r="C71" s="217">
        <v>52748204.759999998</v>
      </c>
      <c r="D71" s="217">
        <v>2211.94</v>
      </c>
      <c r="E71" s="217">
        <v>2195.4899999999998</v>
      </c>
      <c r="F71" s="178">
        <v>1508</v>
      </c>
      <c r="G71" s="217">
        <v>3294488.56</v>
      </c>
      <c r="H71" s="217">
        <v>2184.67</v>
      </c>
      <c r="I71" s="217">
        <v>2159.09</v>
      </c>
      <c r="J71" s="178">
        <v>139</v>
      </c>
      <c r="K71" s="217">
        <v>301432.42</v>
      </c>
      <c r="L71" s="217">
        <v>2168.58</v>
      </c>
      <c r="M71" s="217">
        <v>2150.4</v>
      </c>
      <c r="N71" s="178">
        <v>0</v>
      </c>
      <c r="O71" s="217">
        <v>0</v>
      </c>
      <c r="P71" s="217">
        <v>0</v>
      </c>
      <c r="Q71" s="314" t="s">
        <v>431</v>
      </c>
    </row>
    <row r="72" spans="1:17" x14ac:dyDescent="0.25">
      <c r="A72" s="308" t="s">
        <v>487</v>
      </c>
      <c r="B72" s="178">
        <v>7770</v>
      </c>
      <c r="C72" s="217">
        <v>20966484.210000001</v>
      </c>
      <c r="D72" s="217">
        <v>2698.39</v>
      </c>
      <c r="E72" s="217">
        <v>2673.46</v>
      </c>
      <c r="F72" s="178">
        <v>381</v>
      </c>
      <c r="G72" s="217">
        <v>1031826.27</v>
      </c>
      <c r="H72" s="217">
        <v>2708.21</v>
      </c>
      <c r="I72" s="217">
        <v>2681.92</v>
      </c>
      <c r="J72" s="178">
        <v>27</v>
      </c>
      <c r="K72" s="217">
        <v>74930.53</v>
      </c>
      <c r="L72" s="217">
        <v>2775.2</v>
      </c>
      <c r="M72" s="217">
        <v>2798.74</v>
      </c>
      <c r="N72" s="178">
        <v>0</v>
      </c>
      <c r="O72" s="217">
        <v>0</v>
      </c>
      <c r="P72" s="217">
        <v>0</v>
      </c>
      <c r="Q72" s="314" t="s">
        <v>431</v>
      </c>
    </row>
    <row r="73" spans="1:17" x14ac:dyDescent="0.25">
      <c r="A73" s="308" t="s">
        <v>488</v>
      </c>
      <c r="B73" s="178">
        <v>2360</v>
      </c>
      <c r="C73" s="217">
        <v>7557097.0599999996</v>
      </c>
      <c r="D73" s="217">
        <v>3202.16</v>
      </c>
      <c r="E73" s="217">
        <v>3180.17</v>
      </c>
      <c r="F73" s="178">
        <v>95</v>
      </c>
      <c r="G73" s="217">
        <v>301493.23</v>
      </c>
      <c r="H73" s="217">
        <v>3173.61</v>
      </c>
      <c r="I73" s="217">
        <v>3140.71</v>
      </c>
      <c r="J73" s="178">
        <v>6</v>
      </c>
      <c r="K73" s="217">
        <v>19158.98</v>
      </c>
      <c r="L73" s="217">
        <v>3193.16</v>
      </c>
      <c r="M73" s="217">
        <v>3164.42</v>
      </c>
      <c r="N73" s="178">
        <v>0</v>
      </c>
      <c r="O73" s="217">
        <v>0</v>
      </c>
      <c r="P73" s="217">
        <v>0</v>
      </c>
      <c r="Q73" s="314" t="s">
        <v>431</v>
      </c>
    </row>
    <row r="74" spans="1:17" x14ac:dyDescent="0.25">
      <c r="A74" s="308" t="s">
        <v>489</v>
      </c>
      <c r="B74" s="178">
        <v>834</v>
      </c>
      <c r="C74" s="217">
        <v>3090939.23</v>
      </c>
      <c r="D74" s="217">
        <v>3706.16</v>
      </c>
      <c r="E74" s="217">
        <v>3682.57</v>
      </c>
      <c r="F74" s="178">
        <v>16</v>
      </c>
      <c r="G74" s="217">
        <v>58162.2</v>
      </c>
      <c r="H74" s="217">
        <v>3635.14</v>
      </c>
      <c r="I74" s="217">
        <v>3600.06</v>
      </c>
      <c r="J74" s="178">
        <v>1</v>
      </c>
      <c r="K74" s="217">
        <v>3769.97</v>
      </c>
      <c r="L74" s="217">
        <v>3769.97</v>
      </c>
      <c r="M74" s="217">
        <v>3769.97</v>
      </c>
      <c r="N74" s="178">
        <v>0</v>
      </c>
      <c r="O74" s="217">
        <v>0</v>
      </c>
      <c r="P74" s="217">
        <v>0</v>
      </c>
      <c r="Q74" s="314" t="s">
        <v>431</v>
      </c>
    </row>
    <row r="75" spans="1:17" ht="15.75" thickBot="1" x14ac:dyDescent="0.3">
      <c r="A75" s="309" t="s">
        <v>490</v>
      </c>
      <c r="B75" s="213">
        <v>615</v>
      </c>
      <c r="C75" s="312">
        <v>2717193.59</v>
      </c>
      <c r="D75" s="312">
        <v>4418.2</v>
      </c>
      <c r="E75" s="312">
        <v>4317.38</v>
      </c>
      <c r="F75" s="213">
        <v>12</v>
      </c>
      <c r="G75" s="312">
        <v>53642.54</v>
      </c>
      <c r="H75" s="312">
        <v>4470.21</v>
      </c>
      <c r="I75" s="312">
        <v>4265.51</v>
      </c>
      <c r="J75" s="213">
        <v>0</v>
      </c>
      <c r="K75" s="312">
        <v>0</v>
      </c>
      <c r="L75" s="312">
        <v>0</v>
      </c>
      <c r="M75" s="312" t="s">
        <v>431</v>
      </c>
      <c r="N75" s="213">
        <v>0</v>
      </c>
      <c r="O75" s="312">
        <v>0</v>
      </c>
      <c r="P75" s="312">
        <v>0</v>
      </c>
      <c r="Q75" s="315" t="s">
        <v>431</v>
      </c>
    </row>
    <row r="76" spans="1:17" ht="16.5" thickBot="1" x14ac:dyDescent="0.3">
      <c r="A76" s="141" t="s">
        <v>528</v>
      </c>
      <c r="B76" s="302">
        <v>895514</v>
      </c>
      <c r="C76" s="303">
        <v>847966302.55999994</v>
      </c>
      <c r="D76" s="301">
        <v>946.9</v>
      </c>
      <c r="E76" s="301">
        <v>822.77</v>
      </c>
      <c r="F76" s="302">
        <v>351713</v>
      </c>
      <c r="G76" s="303">
        <v>251239940.91999999</v>
      </c>
      <c r="H76" s="301">
        <v>714.33</v>
      </c>
      <c r="I76" s="301">
        <v>618.92999999999995</v>
      </c>
      <c r="J76" s="302">
        <v>68496</v>
      </c>
      <c r="K76" s="303">
        <v>41050768.130000003</v>
      </c>
      <c r="L76" s="301">
        <v>599.32000000000005</v>
      </c>
      <c r="M76" s="301">
        <v>499.47</v>
      </c>
      <c r="N76" s="302">
        <v>13933</v>
      </c>
      <c r="O76" s="303">
        <v>5738487.6100000003</v>
      </c>
      <c r="P76" s="303">
        <v>411.86</v>
      </c>
      <c r="Q76" s="331">
        <v>399.54</v>
      </c>
    </row>
    <row r="78" spans="1:17" x14ac:dyDescent="0.25">
      <c r="D78" s="8"/>
    </row>
    <row r="79" spans="1:17" x14ac:dyDescent="0.25">
      <c r="B79" s="8"/>
      <c r="C79" s="8"/>
    </row>
    <row r="80" spans="1:17" x14ac:dyDescent="0.25"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1"/>
  <sheetViews>
    <sheetView zoomScaleNormal="100" workbookViewId="0">
      <selection activeCell="H26" sqref="H26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10" t="s">
        <v>696</v>
      </c>
      <c r="B1" s="410"/>
      <c r="C1" s="410"/>
      <c r="D1" s="410"/>
      <c r="E1" s="410"/>
      <c r="F1" s="410"/>
      <c r="G1" s="410"/>
    </row>
    <row r="2" spans="1:7" ht="15.75" thickBot="1" x14ac:dyDescent="0.3">
      <c r="A2" s="39"/>
    </row>
    <row r="3" spans="1:7" s="42" customFormat="1" ht="16.5" thickBot="1" x14ac:dyDescent="0.3">
      <c r="A3" s="133" t="s">
        <v>17</v>
      </c>
      <c r="B3" s="120" t="s">
        <v>43</v>
      </c>
      <c r="C3" s="120" t="s">
        <v>44</v>
      </c>
      <c r="D3" s="120" t="s">
        <v>74</v>
      </c>
      <c r="E3" s="120" t="s">
        <v>70</v>
      </c>
      <c r="F3" s="120" t="s">
        <v>71</v>
      </c>
      <c r="G3" s="242" t="s">
        <v>72</v>
      </c>
    </row>
    <row r="4" spans="1:7" ht="15.75" x14ac:dyDescent="0.25">
      <c r="A4" s="85">
        <v>1</v>
      </c>
      <c r="B4" s="333" t="s">
        <v>258</v>
      </c>
      <c r="C4" s="339" t="s">
        <v>417</v>
      </c>
      <c r="D4" s="373" t="s">
        <v>431</v>
      </c>
      <c r="E4" s="373" t="s">
        <v>431</v>
      </c>
      <c r="F4" s="373">
        <v>2</v>
      </c>
      <c r="G4" s="374">
        <v>16</v>
      </c>
    </row>
    <row r="5" spans="1:7" ht="15.75" x14ac:dyDescent="0.25">
      <c r="A5" s="52">
        <v>2</v>
      </c>
      <c r="B5" s="78" t="s">
        <v>636</v>
      </c>
      <c r="C5" s="226" t="s">
        <v>635</v>
      </c>
      <c r="D5" s="371" t="s">
        <v>431</v>
      </c>
      <c r="E5" s="371">
        <v>1</v>
      </c>
      <c r="F5" s="371">
        <v>1</v>
      </c>
      <c r="G5" s="375">
        <v>7</v>
      </c>
    </row>
    <row r="6" spans="1:7" ht="15.75" x14ac:dyDescent="0.25">
      <c r="A6" s="52">
        <v>3</v>
      </c>
      <c r="B6" s="78" t="s">
        <v>501</v>
      </c>
      <c r="C6" s="78" t="s">
        <v>559</v>
      </c>
      <c r="D6" s="371">
        <v>7</v>
      </c>
      <c r="E6" s="371">
        <v>12</v>
      </c>
      <c r="F6" s="371">
        <v>235</v>
      </c>
      <c r="G6" s="375">
        <v>1233</v>
      </c>
    </row>
    <row r="7" spans="1:7" ht="15.75" x14ac:dyDescent="0.25">
      <c r="A7" s="52">
        <v>4</v>
      </c>
      <c r="B7" s="78" t="s">
        <v>259</v>
      </c>
      <c r="C7" s="78" t="s">
        <v>55</v>
      </c>
      <c r="D7" s="371" t="s">
        <v>431</v>
      </c>
      <c r="E7" s="371">
        <v>2</v>
      </c>
      <c r="F7" s="371">
        <v>17</v>
      </c>
      <c r="G7" s="375">
        <v>144</v>
      </c>
    </row>
    <row r="8" spans="1:7" ht="15.75" x14ac:dyDescent="0.25">
      <c r="A8" s="52">
        <v>5</v>
      </c>
      <c r="B8" s="78" t="s">
        <v>261</v>
      </c>
      <c r="C8" s="78" t="s">
        <v>56</v>
      </c>
      <c r="D8" s="371">
        <v>1</v>
      </c>
      <c r="E8" s="371" t="s">
        <v>431</v>
      </c>
      <c r="F8" s="371" t="s">
        <v>431</v>
      </c>
      <c r="G8" s="375">
        <v>1</v>
      </c>
    </row>
    <row r="9" spans="1:7" ht="15.75" x14ac:dyDescent="0.25">
      <c r="A9" s="52">
        <v>6</v>
      </c>
      <c r="B9" s="78" t="s">
        <v>349</v>
      </c>
      <c r="C9" s="78" t="s">
        <v>503</v>
      </c>
      <c r="D9" s="371" t="s">
        <v>431</v>
      </c>
      <c r="E9" s="371" t="s">
        <v>431</v>
      </c>
      <c r="F9" s="371">
        <v>1</v>
      </c>
      <c r="G9" s="375" t="s">
        <v>431</v>
      </c>
    </row>
    <row r="10" spans="1:7" ht="15.75" x14ac:dyDescent="0.25">
      <c r="A10" s="52">
        <v>7</v>
      </c>
      <c r="B10" s="78" t="s">
        <v>262</v>
      </c>
      <c r="C10" s="78" t="s">
        <v>57</v>
      </c>
      <c r="D10" s="371" t="s">
        <v>431</v>
      </c>
      <c r="E10" s="371" t="s">
        <v>431</v>
      </c>
      <c r="F10" s="371">
        <v>2</v>
      </c>
      <c r="G10" s="375">
        <v>17</v>
      </c>
    </row>
    <row r="11" spans="1:7" ht="15.75" x14ac:dyDescent="0.25">
      <c r="A11" s="52">
        <v>8</v>
      </c>
      <c r="B11" s="78" t="s">
        <v>263</v>
      </c>
      <c r="C11" s="78" t="s">
        <v>58</v>
      </c>
      <c r="D11" s="371" t="s">
        <v>431</v>
      </c>
      <c r="E11" s="371" t="s">
        <v>431</v>
      </c>
      <c r="F11" s="371" t="s">
        <v>431</v>
      </c>
      <c r="G11" s="375">
        <v>1</v>
      </c>
    </row>
    <row r="12" spans="1:7" ht="15.75" x14ac:dyDescent="0.25">
      <c r="A12" s="52">
        <v>9</v>
      </c>
      <c r="B12" s="78" t="s">
        <v>264</v>
      </c>
      <c r="C12" s="78" t="s">
        <v>59</v>
      </c>
      <c r="D12" s="371" t="s">
        <v>431</v>
      </c>
      <c r="E12" s="371" t="s">
        <v>431</v>
      </c>
      <c r="F12" s="371">
        <v>1</v>
      </c>
      <c r="G12" s="375">
        <v>1</v>
      </c>
    </row>
    <row r="13" spans="1:7" ht="15.75" x14ac:dyDescent="0.25">
      <c r="A13" s="52">
        <v>10</v>
      </c>
      <c r="B13" s="78" t="s">
        <v>265</v>
      </c>
      <c r="C13" s="78" t="s">
        <v>60</v>
      </c>
      <c r="D13" s="371">
        <v>1</v>
      </c>
      <c r="E13" s="371" t="s">
        <v>431</v>
      </c>
      <c r="F13" s="371" t="s">
        <v>431</v>
      </c>
      <c r="G13" s="375">
        <v>8</v>
      </c>
    </row>
    <row r="14" spans="1:7" ht="15.75" x14ac:dyDescent="0.25">
      <c r="A14" s="52">
        <v>11</v>
      </c>
      <c r="B14" s="78" t="s">
        <v>266</v>
      </c>
      <c r="C14" s="78" t="s">
        <v>61</v>
      </c>
      <c r="D14" s="371" t="s">
        <v>431</v>
      </c>
      <c r="E14" s="371" t="s">
        <v>431</v>
      </c>
      <c r="F14" s="371">
        <v>5</v>
      </c>
      <c r="G14" s="375">
        <v>44</v>
      </c>
    </row>
    <row r="15" spans="1:7" ht="15.75" x14ac:dyDescent="0.25">
      <c r="A15" s="52">
        <v>12</v>
      </c>
      <c r="B15" s="78" t="s">
        <v>408</v>
      </c>
      <c r="C15" s="78" t="s">
        <v>386</v>
      </c>
      <c r="D15" s="371" t="s">
        <v>431</v>
      </c>
      <c r="E15" s="371" t="s">
        <v>431</v>
      </c>
      <c r="F15" s="371" t="s">
        <v>431</v>
      </c>
      <c r="G15" s="375">
        <v>1</v>
      </c>
    </row>
    <row r="16" spans="1:7" ht="15.75" x14ac:dyDescent="0.25">
      <c r="A16" s="52">
        <v>13</v>
      </c>
      <c r="B16" s="78" t="s">
        <v>267</v>
      </c>
      <c r="C16" s="78" t="s">
        <v>352</v>
      </c>
      <c r="D16" s="371">
        <v>5</v>
      </c>
      <c r="E16" s="371">
        <v>4</v>
      </c>
      <c r="F16" s="371">
        <v>29</v>
      </c>
      <c r="G16" s="375">
        <v>81</v>
      </c>
    </row>
    <row r="17" spans="1:7" ht="15.75" x14ac:dyDescent="0.25">
      <c r="A17" s="52">
        <v>14</v>
      </c>
      <c r="B17" s="78" t="s">
        <v>268</v>
      </c>
      <c r="C17" s="78" t="s">
        <v>62</v>
      </c>
      <c r="D17" s="371" t="s">
        <v>431</v>
      </c>
      <c r="E17" s="371" t="s">
        <v>431</v>
      </c>
      <c r="F17" s="371">
        <v>86</v>
      </c>
      <c r="G17" s="375">
        <v>307</v>
      </c>
    </row>
    <row r="18" spans="1:7" ht="15.75" x14ac:dyDescent="0.25">
      <c r="A18" s="52">
        <v>15</v>
      </c>
      <c r="B18" s="78" t="s">
        <v>269</v>
      </c>
      <c r="C18" s="78" t="s">
        <v>63</v>
      </c>
      <c r="D18" s="371">
        <v>2</v>
      </c>
      <c r="E18" s="371">
        <v>2</v>
      </c>
      <c r="F18" s="371">
        <v>40</v>
      </c>
      <c r="G18" s="375">
        <v>154</v>
      </c>
    </row>
    <row r="19" spans="1:7" ht="15.75" x14ac:dyDescent="0.25">
      <c r="A19" s="52">
        <v>16</v>
      </c>
      <c r="B19" s="78" t="s">
        <v>270</v>
      </c>
      <c r="C19" s="78" t="s">
        <v>353</v>
      </c>
      <c r="D19" s="371" t="s">
        <v>431</v>
      </c>
      <c r="E19" s="371" t="s">
        <v>431</v>
      </c>
      <c r="F19" s="371">
        <v>1</v>
      </c>
      <c r="G19" s="375" t="s">
        <v>431</v>
      </c>
    </row>
    <row r="20" spans="1:7" ht="15.75" x14ac:dyDescent="0.25">
      <c r="A20" s="52">
        <v>17</v>
      </c>
      <c r="B20" s="78" t="s">
        <v>271</v>
      </c>
      <c r="C20" s="78" t="s">
        <v>354</v>
      </c>
      <c r="D20" s="371" t="s">
        <v>431</v>
      </c>
      <c r="E20" s="371" t="s">
        <v>431</v>
      </c>
      <c r="F20" s="371" t="s">
        <v>431</v>
      </c>
      <c r="G20" s="375">
        <v>1</v>
      </c>
    </row>
    <row r="21" spans="1:7" ht="15.75" x14ac:dyDescent="0.25">
      <c r="A21" s="52">
        <v>18</v>
      </c>
      <c r="B21" s="78" t="s">
        <v>272</v>
      </c>
      <c r="C21" s="78" t="s">
        <v>355</v>
      </c>
      <c r="D21" s="371">
        <v>2</v>
      </c>
      <c r="E21" s="371">
        <v>1</v>
      </c>
      <c r="F21" s="371">
        <v>2</v>
      </c>
      <c r="G21" s="375">
        <v>17</v>
      </c>
    </row>
    <row r="22" spans="1:7" ht="15.75" x14ac:dyDescent="0.25">
      <c r="A22" s="52">
        <v>19</v>
      </c>
      <c r="B22" s="78" t="s">
        <v>390</v>
      </c>
      <c r="C22" s="78" t="s">
        <v>383</v>
      </c>
      <c r="D22" s="371" t="s">
        <v>431</v>
      </c>
      <c r="E22" s="371" t="s">
        <v>431</v>
      </c>
      <c r="F22" s="371">
        <v>4</v>
      </c>
      <c r="G22" s="375">
        <v>20</v>
      </c>
    </row>
    <row r="23" spans="1:7" ht="15.75" x14ac:dyDescent="0.25">
      <c r="A23" s="52">
        <v>20</v>
      </c>
      <c r="B23" s="78" t="s">
        <v>569</v>
      </c>
      <c r="C23" s="78" t="s">
        <v>570</v>
      </c>
      <c r="D23" s="371">
        <v>1</v>
      </c>
      <c r="E23" s="371">
        <v>2</v>
      </c>
      <c r="F23" s="371">
        <v>69</v>
      </c>
      <c r="G23" s="375">
        <v>386</v>
      </c>
    </row>
    <row r="24" spans="1:7" ht="15.75" x14ac:dyDescent="0.25">
      <c r="A24" s="52">
        <v>21</v>
      </c>
      <c r="B24" s="78" t="s">
        <v>273</v>
      </c>
      <c r="C24" s="78" t="s">
        <v>504</v>
      </c>
      <c r="D24" s="371" t="s">
        <v>431</v>
      </c>
      <c r="E24" s="371" t="s">
        <v>431</v>
      </c>
      <c r="F24" s="371" t="s">
        <v>431</v>
      </c>
      <c r="G24" s="375">
        <v>5</v>
      </c>
    </row>
    <row r="25" spans="1:7" ht="15.75" x14ac:dyDescent="0.25">
      <c r="A25" s="52">
        <v>22</v>
      </c>
      <c r="B25" s="78" t="s">
        <v>274</v>
      </c>
      <c r="C25" s="78" t="s">
        <v>505</v>
      </c>
      <c r="D25" s="371" t="s">
        <v>431</v>
      </c>
      <c r="E25" s="371" t="s">
        <v>431</v>
      </c>
      <c r="F25" s="371">
        <v>1</v>
      </c>
      <c r="G25" s="375">
        <v>4</v>
      </c>
    </row>
    <row r="26" spans="1:7" ht="15.75" x14ac:dyDescent="0.25">
      <c r="A26" s="52">
        <v>23</v>
      </c>
      <c r="B26" s="78" t="s">
        <v>641</v>
      </c>
      <c r="C26" s="78" t="s">
        <v>642</v>
      </c>
      <c r="D26" s="371" t="s">
        <v>431</v>
      </c>
      <c r="E26" s="371" t="s">
        <v>431</v>
      </c>
      <c r="F26" s="371">
        <v>3</v>
      </c>
      <c r="G26" s="375">
        <v>19</v>
      </c>
    </row>
    <row r="27" spans="1:7" ht="15.75" x14ac:dyDescent="0.25">
      <c r="A27" s="52">
        <v>24</v>
      </c>
      <c r="B27" s="78" t="s">
        <v>275</v>
      </c>
      <c r="C27" s="78" t="s">
        <v>507</v>
      </c>
      <c r="D27" s="371" t="s">
        <v>431</v>
      </c>
      <c r="E27" s="371" t="s">
        <v>431</v>
      </c>
      <c r="F27" s="371">
        <v>15</v>
      </c>
      <c r="G27" s="375">
        <v>38</v>
      </c>
    </row>
    <row r="28" spans="1:7" ht="15.75" x14ac:dyDescent="0.25">
      <c r="A28" s="52">
        <v>25</v>
      </c>
      <c r="B28" s="78" t="s">
        <v>276</v>
      </c>
      <c r="C28" s="78" t="s">
        <v>508</v>
      </c>
      <c r="D28" s="371" t="s">
        <v>431</v>
      </c>
      <c r="E28" s="371" t="s">
        <v>431</v>
      </c>
      <c r="F28" s="371">
        <v>11</v>
      </c>
      <c r="G28" s="375">
        <v>84</v>
      </c>
    </row>
    <row r="29" spans="1:7" ht="15.75" x14ac:dyDescent="0.25">
      <c r="A29" s="52">
        <v>26</v>
      </c>
      <c r="B29" s="78" t="s">
        <v>277</v>
      </c>
      <c r="C29" s="78" t="s">
        <v>509</v>
      </c>
      <c r="D29" s="371" t="s">
        <v>431</v>
      </c>
      <c r="E29" s="371" t="s">
        <v>431</v>
      </c>
      <c r="F29" s="371">
        <v>2</v>
      </c>
      <c r="G29" s="375">
        <v>40</v>
      </c>
    </row>
    <row r="30" spans="1:7" ht="15.75" x14ac:dyDescent="0.25">
      <c r="A30" s="52">
        <v>27</v>
      </c>
      <c r="B30" s="78" t="s">
        <v>278</v>
      </c>
      <c r="C30" s="78" t="s">
        <v>510</v>
      </c>
      <c r="D30" s="371" t="s">
        <v>431</v>
      </c>
      <c r="E30" s="371" t="s">
        <v>431</v>
      </c>
      <c r="F30" s="371" t="s">
        <v>431</v>
      </c>
      <c r="G30" s="375">
        <v>4</v>
      </c>
    </row>
    <row r="31" spans="1:7" ht="15.75" x14ac:dyDescent="0.25">
      <c r="A31" s="52">
        <v>28</v>
      </c>
      <c r="B31" s="78" t="s">
        <v>279</v>
      </c>
      <c r="C31" s="78" t="s">
        <v>511</v>
      </c>
      <c r="D31" s="371">
        <v>1</v>
      </c>
      <c r="E31" s="371" t="s">
        <v>431</v>
      </c>
      <c r="F31" s="371">
        <v>3</v>
      </c>
      <c r="G31" s="375">
        <v>3</v>
      </c>
    </row>
    <row r="32" spans="1:7" ht="15.75" x14ac:dyDescent="0.25">
      <c r="A32" s="52">
        <v>29</v>
      </c>
      <c r="B32" s="78" t="s">
        <v>280</v>
      </c>
      <c r="C32" s="78" t="s">
        <v>632</v>
      </c>
      <c r="D32" s="371">
        <v>5</v>
      </c>
      <c r="E32" s="371">
        <v>10</v>
      </c>
      <c r="F32" s="371">
        <v>214</v>
      </c>
      <c r="G32" s="375">
        <v>988</v>
      </c>
    </row>
    <row r="33" spans="1:7" ht="15.75" x14ac:dyDescent="0.25">
      <c r="A33" s="52">
        <v>30</v>
      </c>
      <c r="B33" s="78" t="s">
        <v>281</v>
      </c>
      <c r="C33" s="78" t="s">
        <v>512</v>
      </c>
      <c r="D33" s="371" t="s">
        <v>431</v>
      </c>
      <c r="E33" s="371" t="s">
        <v>431</v>
      </c>
      <c r="F33" s="371">
        <v>1</v>
      </c>
      <c r="G33" s="375">
        <v>13</v>
      </c>
    </row>
    <row r="34" spans="1:7" ht="15.75" x14ac:dyDescent="0.25">
      <c r="A34" s="52">
        <v>31</v>
      </c>
      <c r="B34" s="78" t="s">
        <v>282</v>
      </c>
      <c r="C34" s="78" t="s">
        <v>513</v>
      </c>
      <c r="D34" s="371" t="s">
        <v>431</v>
      </c>
      <c r="E34" s="371" t="s">
        <v>431</v>
      </c>
      <c r="F34" s="371" t="s">
        <v>431</v>
      </c>
      <c r="G34" s="375">
        <v>1</v>
      </c>
    </row>
    <row r="35" spans="1:7" ht="15.75" x14ac:dyDescent="0.25">
      <c r="A35" s="52">
        <v>32</v>
      </c>
      <c r="B35" s="78" t="s">
        <v>283</v>
      </c>
      <c r="C35" s="78" t="s">
        <v>514</v>
      </c>
      <c r="D35" s="371" t="s">
        <v>431</v>
      </c>
      <c r="E35" s="371" t="s">
        <v>431</v>
      </c>
      <c r="F35" s="371">
        <v>1</v>
      </c>
      <c r="G35" s="375">
        <v>18</v>
      </c>
    </row>
    <row r="36" spans="1:7" ht="15.75" x14ac:dyDescent="0.25">
      <c r="A36" s="52">
        <v>33</v>
      </c>
      <c r="B36" s="78" t="s">
        <v>284</v>
      </c>
      <c r="C36" s="78" t="s">
        <v>515</v>
      </c>
      <c r="D36" s="371" t="s">
        <v>431</v>
      </c>
      <c r="E36" s="371" t="s">
        <v>431</v>
      </c>
      <c r="F36" s="371">
        <v>1</v>
      </c>
      <c r="G36" s="375">
        <v>3</v>
      </c>
    </row>
    <row r="37" spans="1:7" ht="15.75" x14ac:dyDescent="0.25">
      <c r="A37" s="52">
        <v>34</v>
      </c>
      <c r="B37" s="78" t="s">
        <v>400</v>
      </c>
      <c r="C37" s="78" t="s">
        <v>323</v>
      </c>
      <c r="D37" s="371" t="s">
        <v>431</v>
      </c>
      <c r="E37" s="371" t="s">
        <v>431</v>
      </c>
      <c r="F37" s="371">
        <v>2</v>
      </c>
      <c r="G37" s="375" t="s">
        <v>431</v>
      </c>
    </row>
    <row r="38" spans="1:7" ht="15.75" x14ac:dyDescent="0.25">
      <c r="A38" s="52">
        <v>35</v>
      </c>
      <c r="B38" s="78" t="s">
        <v>285</v>
      </c>
      <c r="C38" s="78" t="s">
        <v>516</v>
      </c>
      <c r="D38" s="371" t="s">
        <v>431</v>
      </c>
      <c r="E38" s="371" t="s">
        <v>431</v>
      </c>
      <c r="F38" s="371" t="s">
        <v>431</v>
      </c>
      <c r="G38" s="375">
        <v>1</v>
      </c>
    </row>
    <row r="39" spans="1:7" ht="15.75" x14ac:dyDescent="0.25">
      <c r="A39" s="52">
        <v>36</v>
      </c>
      <c r="B39" s="78" t="s">
        <v>286</v>
      </c>
      <c r="C39" s="78" t="s">
        <v>517</v>
      </c>
      <c r="D39" s="371">
        <v>4</v>
      </c>
      <c r="E39" s="371">
        <v>3</v>
      </c>
      <c r="F39" s="371">
        <v>26</v>
      </c>
      <c r="G39" s="375">
        <v>65</v>
      </c>
    </row>
    <row r="40" spans="1:7" ht="15.75" x14ac:dyDescent="0.25">
      <c r="A40" s="52">
        <v>37</v>
      </c>
      <c r="B40" s="78" t="s">
        <v>287</v>
      </c>
      <c r="C40" s="78" t="s">
        <v>518</v>
      </c>
      <c r="D40" s="371" t="s">
        <v>431</v>
      </c>
      <c r="E40" s="371" t="s">
        <v>431</v>
      </c>
      <c r="F40" s="371">
        <v>6</v>
      </c>
      <c r="G40" s="375">
        <v>58</v>
      </c>
    </row>
    <row r="41" spans="1:7" ht="15.75" x14ac:dyDescent="0.25">
      <c r="A41" s="52">
        <v>38</v>
      </c>
      <c r="B41" s="78" t="s">
        <v>288</v>
      </c>
      <c r="C41" s="78" t="s">
        <v>519</v>
      </c>
      <c r="D41" s="371" t="s">
        <v>431</v>
      </c>
      <c r="E41" s="371" t="s">
        <v>431</v>
      </c>
      <c r="F41" s="371" t="s">
        <v>431</v>
      </c>
      <c r="G41" s="375">
        <v>2</v>
      </c>
    </row>
    <row r="42" spans="1:7" ht="15.75" x14ac:dyDescent="0.25">
      <c r="A42" s="52">
        <v>39</v>
      </c>
      <c r="B42" s="78" t="s">
        <v>406</v>
      </c>
      <c r="C42" s="78" t="s">
        <v>520</v>
      </c>
      <c r="D42" s="371" t="s">
        <v>431</v>
      </c>
      <c r="E42" s="371" t="s">
        <v>431</v>
      </c>
      <c r="F42" s="371" t="s">
        <v>431</v>
      </c>
      <c r="G42" s="375">
        <v>2</v>
      </c>
    </row>
    <row r="43" spans="1:7" ht="15.75" x14ac:dyDescent="0.25">
      <c r="A43" s="52">
        <v>40</v>
      </c>
      <c r="B43" s="78" t="s">
        <v>396</v>
      </c>
      <c r="C43" s="78" t="s">
        <v>558</v>
      </c>
      <c r="D43" s="371" t="s">
        <v>431</v>
      </c>
      <c r="E43" s="371" t="s">
        <v>431</v>
      </c>
      <c r="F43" s="371" t="s">
        <v>431</v>
      </c>
      <c r="G43" s="375">
        <v>1</v>
      </c>
    </row>
    <row r="44" spans="1:7" ht="15.75" x14ac:dyDescent="0.25">
      <c r="A44" s="52">
        <v>41</v>
      </c>
      <c r="B44" s="78" t="s">
        <v>289</v>
      </c>
      <c r="C44" s="78" t="s">
        <v>629</v>
      </c>
      <c r="D44" s="371" t="s">
        <v>431</v>
      </c>
      <c r="E44" s="371" t="s">
        <v>431</v>
      </c>
      <c r="F44" s="371">
        <v>1</v>
      </c>
      <c r="G44" s="375">
        <v>2</v>
      </c>
    </row>
    <row r="45" spans="1:7" ht="15.75" x14ac:dyDescent="0.25">
      <c r="A45" s="52">
        <v>42</v>
      </c>
      <c r="B45" s="78" t="s">
        <v>290</v>
      </c>
      <c r="C45" s="78" t="s">
        <v>521</v>
      </c>
      <c r="D45" s="371">
        <v>1</v>
      </c>
      <c r="E45" s="371" t="s">
        <v>431</v>
      </c>
      <c r="F45" s="371" t="s">
        <v>431</v>
      </c>
      <c r="G45" s="375">
        <v>3</v>
      </c>
    </row>
    <row r="46" spans="1:7" ht="15.75" x14ac:dyDescent="0.25">
      <c r="A46" s="52">
        <v>43</v>
      </c>
      <c r="B46" s="78" t="s">
        <v>291</v>
      </c>
      <c r="C46" s="78" t="s">
        <v>522</v>
      </c>
      <c r="D46" s="371" t="s">
        <v>431</v>
      </c>
      <c r="E46" s="371">
        <v>1</v>
      </c>
      <c r="F46" s="371" t="s">
        <v>431</v>
      </c>
      <c r="G46" s="375">
        <v>1</v>
      </c>
    </row>
    <row r="47" spans="1:7" ht="15.75" x14ac:dyDescent="0.25">
      <c r="A47" s="52">
        <v>44</v>
      </c>
      <c r="B47" s="78" t="s">
        <v>292</v>
      </c>
      <c r="C47" s="78" t="s">
        <v>523</v>
      </c>
      <c r="D47" s="371">
        <v>1</v>
      </c>
      <c r="E47" s="371">
        <v>1</v>
      </c>
      <c r="F47" s="371">
        <v>2</v>
      </c>
      <c r="G47" s="375">
        <v>22</v>
      </c>
    </row>
    <row r="48" spans="1:7" ht="15.75" x14ac:dyDescent="0.25">
      <c r="A48" s="52">
        <v>45</v>
      </c>
      <c r="B48" s="78" t="s">
        <v>293</v>
      </c>
      <c r="C48" s="78" t="s">
        <v>524</v>
      </c>
      <c r="D48" s="371" t="s">
        <v>431</v>
      </c>
      <c r="E48" s="371" t="s">
        <v>431</v>
      </c>
      <c r="F48" s="371" t="s">
        <v>431</v>
      </c>
      <c r="G48" s="375">
        <v>5</v>
      </c>
    </row>
    <row r="49" spans="1:7" ht="15.75" x14ac:dyDescent="0.25">
      <c r="A49" s="52">
        <v>46</v>
      </c>
      <c r="B49" s="78" t="s">
        <v>294</v>
      </c>
      <c r="C49" s="78" t="s">
        <v>630</v>
      </c>
      <c r="D49" s="371">
        <v>1</v>
      </c>
      <c r="E49" s="371" t="s">
        <v>431</v>
      </c>
      <c r="F49" s="371" t="s">
        <v>431</v>
      </c>
      <c r="G49" s="375">
        <v>3</v>
      </c>
    </row>
    <row r="50" spans="1:7" ht="15.75" x14ac:dyDescent="0.25">
      <c r="A50" s="52">
        <v>47</v>
      </c>
      <c r="B50" s="78" t="s">
        <v>351</v>
      </c>
      <c r="C50" s="78" t="s">
        <v>525</v>
      </c>
      <c r="D50" s="371" t="s">
        <v>431</v>
      </c>
      <c r="E50" s="371" t="s">
        <v>431</v>
      </c>
      <c r="F50" s="371" t="s">
        <v>431</v>
      </c>
      <c r="G50" s="375">
        <v>3</v>
      </c>
    </row>
    <row r="51" spans="1:7" ht="15.75" x14ac:dyDescent="0.25">
      <c r="A51" s="52">
        <v>48</v>
      </c>
      <c r="B51" s="78" t="s">
        <v>295</v>
      </c>
      <c r="C51" s="78" t="s">
        <v>526</v>
      </c>
      <c r="D51" s="371" t="s">
        <v>431</v>
      </c>
      <c r="E51" s="371">
        <v>1</v>
      </c>
      <c r="F51" s="371" t="s">
        <v>431</v>
      </c>
      <c r="G51" s="375" t="s">
        <v>431</v>
      </c>
    </row>
    <row r="52" spans="1:7" ht="15.75" x14ac:dyDescent="0.25">
      <c r="A52" s="52">
        <v>49</v>
      </c>
      <c r="B52" s="78" t="s">
        <v>402</v>
      </c>
      <c r="C52" s="78" t="s">
        <v>380</v>
      </c>
      <c r="D52" s="371" t="s">
        <v>431</v>
      </c>
      <c r="E52" s="371" t="s">
        <v>431</v>
      </c>
      <c r="F52" s="371">
        <v>3</v>
      </c>
      <c r="G52" s="375">
        <v>23</v>
      </c>
    </row>
    <row r="53" spans="1:7" ht="15.75" x14ac:dyDescent="0.25">
      <c r="A53" s="52">
        <v>50</v>
      </c>
      <c r="B53" s="78" t="s">
        <v>296</v>
      </c>
      <c r="C53" s="78" t="s">
        <v>527</v>
      </c>
      <c r="D53" s="371" t="s">
        <v>431</v>
      </c>
      <c r="E53" s="371" t="s">
        <v>431</v>
      </c>
      <c r="F53" s="371" t="s">
        <v>431</v>
      </c>
      <c r="G53" s="375">
        <v>2</v>
      </c>
    </row>
    <row r="54" spans="1:7" ht="15.75" x14ac:dyDescent="0.25">
      <c r="A54" s="52">
        <v>51</v>
      </c>
      <c r="B54" s="78" t="s">
        <v>297</v>
      </c>
      <c r="C54" s="78" t="s">
        <v>64</v>
      </c>
      <c r="D54" s="371" t="s">
        <v>431</v>
      </c>
      <c r="E54" s="371" t="s">
        <v>431</v>
      </c>
      <c r="F54" s="371" t="s">
        <v>431</v>
      </c>
      <c r="G54" s="375">
        <v>3</v>
      </c>
    </row>
    <row r="55" spans="1:7" ht="15.75" x14ac:dyDescent="0.25">
      <c r="A55" s="52">
        <v>52</v>
      </c>
      <c r="B55" s="78" t="s">
        <v>298</v>
      </c>
      <c r="C55" s="78" t="s">
        <v>65</v>
      </c>
      <c r="D55" s="371" t="s">
        <v>431</v>
      </c>
      <c r="E55" s="371">
        <v>1</v>
      </c>
      <c r="F55" s="371">
        <v>15</v>
      </c>
      <c r="G55" s="375">
        <v>112</v>
      </c>
    </row>
    <row r="56" spans="1:7" ht="15.75" x14ac:dyDescent="0.25">
      <c r="A56" s="52">
        <v>53</v>
      </c>
      <c r="B56" s="78" t="s">
        <v>299</v>
      </c>
      <c r="C56" s="78" t="s">
        <v>66</v>
      </c>
      <c r="D56" s="371" t="s">
        <v>431</v>
      </c>
      <c r="E56" s="371" t="s">
        <v>431</v>
      </c>
      <c r="F56" s="371">
        <v>1</v>
      </c>
      <c r="G56" s="375">
        <v>27</v>
      </c>
    </row>
    <row r="57" spans="1:7" ht="15.75" x14ac:dyDescent="0.25">
      <c r="A57" s="52">
        <v>54</v>
      </c>
      <c r="B57" s="78" t="s">
        <v>300</v>
      </c>
      <c r="C57" s="78" t="s">
        <v>67</v>
      </c>
      <c r="D57" s="371" t="s">
        <v>431</v>
      </c>
      <c r="E57" s="371" t="s">
        <v>431</v>
      </c>
      <c r="F57" s="371" t="s">
        <v>431</v>
      </c>
      <c r="G57" s="375">
        <v>8</v>
      </c>
    </row>
    <row r="58" spans="1:7" ht="15.75" x14ac:dyDescent="0.25">
      <c r="A58" s="52">
        <v>55</v>
      </c>
      <c r="B58" s="7" t="s">
        <v>301</v>
      </c>
      <c r="C58" s="7" t="s">
        <v>68</v>
      </c>
      <c r="D58" s="83">
        <v>8</v>
      </c>
      <c r="E58" s="83">
        <v>12</v>
      </c>
      <c r="F58" s="83">
        <v>222</v>
      </c>
      <c r="G58" s="376">
        <v>1140</v>
      </c>
    </row>
    <row r="59" spans="1:7" ht="15.75" x14ac:dyDescent="0.25">
      <c r="A59" s="52">
        <v>56</v>
      </c>
      <c r="B59" s="7" t="s">
        <v>302</v>
      </c>
      <c r="C59" s="7" t="s">
        <v>69</v>
      </c>
      <c r="D59" s="83" t="s">
        <v>431</v>
      </c>
      <c r="E59" s="83" t="s">
        <v>431</v>
      </c>
      <c r="F59" s="83">
        <v>1</v>
      </c>
      <c r="G59" s="376">
        <v>27</v>
      </c>
    </row>
    <row r="60" spans="1:7" ht="16.5" thickBot="1" x14ac:dyDescent="0.3">
      <c r="A60" s="275">
        <v>57</v>
      </c>
      <c r="B60" s="276" t="s">
        <v>303</v>
      </c>
      <c r="C60" s="276" t="s">
        <v>73</v>
      </c>
      <c r="D60" s="377" t="s">
        <v>431</v>
      </c>
      <c r="E60" s="377">
        <v>1</v>
      </c>
      <c r="F60" s="377">
        <v>14</v>
      </c>
      <c r="G60" s="378">
        <v>95</v>
      </c>
    </row>
    <row r="61" spans="1:7" ht="16.5" thickBot="1" x14ac:dyDescent="0.3">
      <c r="A61" s="379"/>
      <c r="B61" s="380"/>
      <c r="C61" s="243" t="s">
        <v>530</v>
      </c>
      <c r="D61" s="243">
        <f>SUM(D6:D60)</f>
        <v>40</v>
      </c>
      <c r="E61" s="243">
        <f>SUM(E5:E60)</f>
        <v>54</v>
      </c>
      <c r="F61" s="243">
        <f>SUM(F4:F60)</f>
        <v>1040</v>
      </c>
      <c r="G61" s="206">
        <f>SUM(G4:G60)</f>
        <v>5264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G27" sqref="G27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10" max="10" width="15.42578125" bestFit="1" customWidth="1"/>
  </cols>
  <sheetData>
    <row r="1" spans="1:10" s="2" customFormat="1" ht="15.75" x14ac:dyDescent="0.25">
      <c r="A1" s="410" t="s">
        <v>697</v>
      </c>
      <c r="B1" s="410"/>
      <c r="C1" s="410"/>
      <c r="D1" s="410"/>
      <c r="E1" s="410"/>
    </row>
    <row r="3" spans="1:10" x14ac:dyDescent="0.25">
      <c r="A3" s="2" t="s">
        <v>304</v>
      </c>
    </row>
    <row r="4" spans="1:10" ht="30" x14ac:dyDescent="0.25">
      <c r="A4" s="188" t="s">
        <v>11</v>
      </c>
      <c r="B4" s="188" t="s">
        <v>1</v>
      </c>
      <c r="C4" s="188" t="s">
        <v>2</v>
      </c>
      <c r="D4" s="189" t="s">
        <v>12</v>
      </c>
      <c r="E4" s="189" t="s">
        <v>433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1015640</v>
      </c>
      <c r="C6" s="13">
        <v>1327486187.6400001</v>
      </c>
      <c r="D6" s="13">
        <v>1307.04</v>
      </c>
      <c r="E6" s="22">
        <v>1248.23</v>
      </c>
    </row>
    <row r="7" spans="1:10" x14ac:dyDescent="0.25">
      <c r="A7" s="229" t="s">
        <v>603</v>
      </c>
      <c r="B7" s="6">
        <v>3888</v>
      </c>
      <c r="C7" s="13">
        <v>1576318.72</v>
      </c>
      <c r="D7" s="13">
        <v>405.43</v>
      </c>
      <c r="E7" s="22">
        <v>399.54</v>
      </c>
    </row>
    <row r="8" spans="1:10" x14ac:dyDescent="0.25">
      <c r="A8" s="1" t="s">
        <v>6</v>
      </c>
      <c r="B8" s="6">
        <v>33743</v>
      </c>
      <c r="C8" s="13">
        <v>17632969.129999999</v>
      </c>
      <c r="D8" s="13">
        <v>522.57000000000005</v>
      </c>
      <c r="E8" s="22">
        <v>426.17</v>
      </c>
    </row>
    <row r="9" spans="1:10" x14ac:dyDescent="0.25">
      <c r="A9" s="1" t="s">
        <v>45</v>
      </c>
      <c r="B9" s="6">
        <v>107099</v>
      </c>
      <c r="C9" s="13">
        <v>81934368.439999998</v>
      </c>
      <c r="D9" s="13">
        <v>765.03</v>
      </c>
      <c r="E9" s="22">
        <v>653.79</v>
      </c>
    </row>
    <row r="10" spans="1:10" x14ac:dyDescent="0.25">
      <c r="A10" s="1" t="s">
        <v>8</v>
      </c>
      <c r="B10" s="6">
        <v>9999</v>
      </c>
      <c r="C10" s="13">
        <v>4454568.05</v>
      </c>
      <c r="D10" s="13">
        <v>445.5</v>
      </c>
      <c r="E10" s="22">
        <v>399.54</v>
      </c>
    </row>
    <row r="11" spans="1:10" ht="15.75" x14ac:dyDescent="0.25">
      <c r="A11" s="45" t="s">
        <v>10</v>
      </c>
      <c r="B11" s="47">
        <f>SUM(B6:B10)</f>
        <v>1170369</v>
      </c>
      <c r="C11" s="49">
        <f>SUM(C6:C10)</f>
        <v>1433084411.9800003</v>
      </c>
      <c r="D11" s="49"/>
      <c r="E11" s="49"/>
      <c r="I11" s="8"/>
      <c r="J11" s="9"/>
    </row>
    <row r="13" spans="1:10" x14ac:dyDescent="0.25">
      <c r="A13" s="2" t="s">
        <v>305</v>
      </c>
    </row>
    <row r="14" spans="1:10" ht="30" x14ac:dyDescent="0.25">
      <c r="A14" s="188" t="s">
        <v>11</v>
      </c>
      <c r="B14" s="188" t="s">
        <v>1</v>
      </c>
      <c r="C14" s="188" t="s">
        <v>2</v>
      </c>
      <c r="D14" s="189" t="s">
        <v>12</v>
      </c>
      <c r="E14" s="189" t="s">
        <v>433</v>
      </c>
    </row>
    <row r="15" spans="1:10" s="2" customFormat="1" x14ac:dyDescent="0.25">
      <c r="A15" s="1" t="s">
        <v>13</v>
      </c>
      <c r="B15" s="3"/>
      <c r="C15" s="4"/>
      <c r="D15" s="4"/>
      <c r="E15" s="1"/>
    </row>
    <row r="16" spans="1:10" x14ac:dyDescent="0.25">
      <c r="A16" s="5" t="s">
        <v>5</v>
      </c>
      <c r="B16" s="6">
        <v>884858</v>
      </c>
      <c r="C16" s="13">
        <v>907371710.28999996</v>
      </c>
      <c r="D16" s="13">
        <v>1025.44</v>
      </c>
      <c r="E16" s="7">
        <v>885.44</v>
      </c>
    </row>
    <row r="17" spans="1:12" x14ac:dyDescent="0.25">
      <c r="A17" s="229" t="s">
        <v>603</v>
      </c>
      <c r="B17" s="6">
        <v>10656</v>
      </c>
      <c r="C17" s="13">
        <v>4302456.2300000004</v>
      </c>
      <c r="D17" s="13">
        <v>403.76</v>
      </c>
      <c r="E17" s="7">
        <v>399.54</v>
      </c>
    </row>
    <row r="18" spans="1:12" x14ac:dyDescent="0.25">
      <c r="A18" s="1" t="s">
        <v>6</v>
      </c>
      <c r="B18" s="6">
        <v>351713</v>
      </c>
      <c r="C18" s="13">
        <v>266841555.75999999</v>
      </c>
      <c r="D18" s="13">
        <v>758.69</v>
      </c>
      <c r="E18" s="7">
        <v>656.17</v>
      </c>
      <c r="I18" s="8"/>
    </row>
    <row r="19" spans="1:12" x14ac:dyDescent="0.25">
      <c r="A19" s="1" t="s">
        <v>45</v>
      </c>
      <c r="B19" s="6">
        <v>68496</v>
      </c>
      <c r="C19" s="13">
        <v>43268516.060000002</v>
      </c>
      <c r="D19" s="13">
        <v>631.69000000000005</v>
      </c>
      <c r="E19" s="7">
        <v>530.94000000000005</v>
      </c>
    </row>
    <row r="20" spans="1:12" x14ac:dyDescent="0.25">
      <c r="A20" s="1" t="s">
        <v>8</v>
      </c>
      <c r="B20" s="6">
        <v>13933</v>
      </c>
      <c r="C20" s="13">
        <v>5868698.4100000001</v>
      </c>
      <c r="D20" s="13">
        <v>421.21</v>
      </c>
      <c r="E20" s="224">
        <v>399.54</v>
      </c>
      <c r="L20" s="8"/>
    </row>
    <row r="21" spans="1:12" ht="15.75" x14ac:dyDescent="0.25">
      <c r="A21" s="45" t="s">
        <v>10</v>
      </c>
      <c r="B21" s="47">
        <f>SUM(B16:B20)</f>
        <v>1329656</v>
      </c>
      <c r="C21" s="49">
        <f>SUM(C16:C20)</f>
        <v>1227652936.75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88" t="s">
        <v>11</v>
      </c>
      <c r="B24" s="188" t="s">
        <v>1</v>
      </c>
      <c r="C24" s="188" t="s">
        <v>2</v>
      </c>
      <c r="D24" s="189" t="s">
        <v>12</v>
      </c>
      <c r="E24" s="189" t="s">
        <v>433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</row>
    <row r="27" spans="1:12" x14ac:dyDescent="0.25">
      <c r="A27" s="229" t="s">
        <v>603</v>
      </c>
      <c r="B27" s="6">
        <v>0</v>
      </c>
      <c r="C27" s="13">
        <v>0</v>
      </c>
      <c r="D27" s="13">
        <v>0</v>
      </c>
      <c r="E27" s="7" t="s">
        <v>431</v>
      </c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4" spans="2:4" x14ac:dyDescent="0.25">
      <c r="C34" s="8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activeCell="O30" sqref="O30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10" t="s">
        <v>698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5" t="s">
        <v>18</v>
      </c>
      <c r="B3" s="427" t="s">
        <v>5</v>
      </c>
      <c r="C3" s="428"/>
      <c r="D3" s="428"/>
      <c r="E3" s="427" t="s">
        <v>6</v>
      </c>
      <c r="F3" s="428"/>
      <c r="G3" s="428"/>
      <c r="H3" s="427" t="s">
        <v>19</v>
      </c>
      <c r="I3" s="428"/>
      <c r="J3" s="428"/>
      <c r="K3" s="427" t="s">
        <v>20</v>
      </c>
      <c r="L3" s="428"/>
      <c r="M3" s="428"/>
    </row>
    <row r="4" spans="1:13" x14ac:dyDescent="0.25">
      <c r="A4" s="426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208986</v>
      </c>
      <c r="C5" s="30"/>
      <c r="D5" s="31">
        <v>355.93</v>
      </c>
      <c r="E5" s="30">
        <v>120710</v>
      </c>
      <c r="F5" s="30"/>
      <c r="G5" s="217">
        <v>364.43</v>
      </c>
      <c r="H5" s="178">
        <v>60285</v>
      </c>
      <c r="I5" s="30"/>
      <c r="J5" s="31">
        <v>404.16</v>
      </c>
      <c r="K5" s="30">
        <v>19097</v>
      </c>
      <c r="L5" s="30"/>
      <c r="M5" s="31">
        <v>325.94</v>
      </c>
    </row>
    <row r="6" spans="1:13" x14ac:dyDescent="0.25">
      <c r="A6" s="7" t="s">
        <v>80</v>
      </c>
      <c r="B6" s="30">
        <v>667445</v>
      </c>
      <c r="C6" s="6"/>
      <c r="D6" s="31">
        <v>724.8</v>
      </c>
      <c r="E6" s="30">
        <v>178863</v>
      </c>
      <c r="F6" s="6"/>
      <c r="G6" s="217">
        <v>706.34</v>
      </c>
      <c r="H6" s="178">
        <v>83228</v>
      </c>
      <c r="I6" s="6"/>
      <c r="J6" s="31">
        <v>692.28</v>
      </c>
      <c r="K6" s="30">
        <v>4823</v>
      </c>
      <c r="L6" s="6"/>
      <c r="M6" s="31">
        <v>846.02</v>
      </c>
    </row>
    <row r="7" spans="1:13" x14ac:dyDescent="0.25">
      <c r="A7" s="7" t="s">
        <v>23</v>
      </c>
      <c r="B7" s="30">
        <v>543169</v>
      </c>
      <c r="C7" s="6"/>
      <c r="D7" s="31">
        <v>1253.5</v>
      </c>
      <c r="E7" s="30">
        <v>68433</v>
      </c>
      <c r="F7" s="6"/>
      <c r="G7" s="217">
        <v>1199.7</v>
      </c>
      <c r="H7" s="178">
        <v>25283</v>
      </c>
      <c r="I7" s="6"/>
      <c r="J7" s="31">
        <v>1212.77</v>
      </c>
      <c r="K7" s="30">
        <v>4</v>
      </c>
      <c r="L7" s="6"/>
      <c r="M7" s="31">
        <v>1186.04</v>
      </c>
    </row>
    <row r="8" spans="1:13" x14ac:dyDescent="0.25">
      <c r="A8" s="7" t="s">
        <v>24</v>
      </c>
      <c r="B8" s="30">
        <v>319718</v>
      </c>
      <c r="C8" s="6"/>
      <c r="D8" s="31">
        <v>1700.02</v>
      </c>
      <c r="E8" s="30">
        <v>13774</v>
      </c>
      <c r="F8" s="6"/>
      <c r="G8" s="217">
        <v>1678.45</v>
      </c>
      <c r="H8" s="178">
        <v>5316</v>
      </c>
      <c r="I8" s="6"/>
      <c r="J8" s="31">
        <v>1690.83</v>
      </c>
      <c r="K8" s="30">
        <v>8</v>
      </c>
      <c r="L8" s="6"/>
      <c r="M8" s="31">
        <v>1704.68</v>
      </c>
    </row>
    <row r="9" spans="1:13" x14ac:dyDescent="0.25">
      <c r="A9" s="7" t="s">
        <v>25</v>
      </c>
      <c r="B9" s="30">
        <v>99632</v>
      </c>
      <c r="C9" s="6"/>
      <c r="D9" s="31">
        <v>2209.75</v>
      </c>
      <c r="E9" s="30">
        <v>2584</v>
      </c>
      <c r="F9" s="6"/>
      <c r="G9" s="217">
        <v>2193.29</v>
      </c>
      <c r="H9" s="178">
        <v>1068</v>
      </c>
      <c r="I9" s="6"/>
      <c r="J9" s="31">
        <v>2195.83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26116</v>
      </c>
      <c r="C10" s="6"/>
      <c r="D10" s="31">
        <v>2617.66</v>
      </c>
      <c r="E10" s="30">
        <v>471</v>
      </c>
      <c r="F10" s="6"/>
      <c r="G10" s="217">
        <v>2609.9299999999998</v>
      </c>
      <c r="H10" s="178">
        <v>167</v>
      </c>
      <c r="I10" s="6"/>
      <c r="J10" s="31">
        <v>2603.62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16510</v>
      </c>
      <c r="C11" s="6"/>
      <c r="D11" s="31">
        <v>2862.47</v>
      </c>
      <c r="E11" s="30">
        <v>225</v>
      </c>
      <c r="F11" s="6"/>
      <c r="G11" s="217">
        <v>2854.38</v>
      </c>
      <c r="H11" s="178">
        <v>117</v>
      </c>
      <c r="I11" s="6"/>
      <c r="J11" s="31">
        <v>2877.21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10934</v>
      </c>
      <c r="C12" s="6"/>
      <c r="D12" s="31">
        <v>3116.51</v>
      </c>
      <c r="E12" s="30">
        <v>143</v>
      </c>
      <c r="F12" s="6"/>
      <c r="G12" s="217">
        <v>3113.53</v>
      </c>
      <c r="H12" s="178">
        <v>56</v>
      </c>
      <c r="I12" s="6"/>
      <c r="J12" s="31">
        <v>3085.06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7129</v>
      </c>
      <c r="C13" s="6"/>
      <c r="D13" s="31">
        <v>3366.65</v>
      </c>
      <c r="E13" s="30">
        <v>92</v>
      </c>
      <c r="F13" s="6"/>
      <c r="G13" s="217">
        <v>3384.82</v>
      </c>
      <c r="H13" s="178">
        <v>31</v>
      </c>
      <c r="I13" s="6"/>
      <c r="J13" s="31">
        <v>3367.61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4749</v>
      </c>
      <c r="C14" s="6"/>
      <c r="D14" s="31">
        <v>3619.53</v>
      </c>
      <c r="E14" s="30">
        <v>80</v>
      </c>
      <c r="F14" s="6"/>
      <c r="G14" s="217">
        <v>3617.67</v>
      </c>
      <c r="H14" s="178">
        <v>19</v>
      </c>
      <c r="I14" s="6"/>
      <c r="J14" s="31">
        <v>3613.31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3275</v>
      </c>
      <c r="C15" s="6"/>
      <c r="D15" s="31">
        <v>3867.94</v>
      </c>
      <c r="E15" s="30">
        <v>39</v>
      </c>
      <c r="F15" s="6"/>
      <c r="G15" s="217">
        <v>3863.7</v>
      </c>
      <c r="H15" s="178">
        <v>10</v>
      </c>
      <c r="I15" s="6"/>
      <c r="J15" s="31">
        <v>3844.57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2050</v>
      </c>
      <c r="C16" s="6"/>
      <c r="D16" s="31">
        <v>4115.78</v>
      </c>
      <c r="E16" s="30">
        <v>16</v>
      </c>
      <c r="F16" s="6"/>
      <c r="G16" s="217">
        <v>4110.45</v>
      </c>
      <c r="H16" s="178">
        <v>7</v>
      </c>
      <c r="I16" s="6"/>
      <c r="J16" s="31">
        <v>4152.6899999999996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1584</v>
      </c>
      <c r="C17" s="6"/>
      <c r="D17" s="31">
        <v>4373.1400000000003</v>
      </c>
      <c r="E17" s="30">
        <v>10</v>
      </c>
      <c r="F17" s="6"/>
      <c r="G17" s="217">
        <v>4391.6000000000004</v>
      </c>
      <c r="H17" s="178">
        <v>2</v>
      </c>
      <c r="I17" s="6"/>
      <c r="J17" s="31">
        <v>4364.57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1012</v>
      </c>
      <c r="C18" s="6"/>
      <c r="D18" s="31">
        <v>4616.43</v>
      </c>
      <c r="E18" s="30">
        <v>4</v>
      </c>
      <c r="F18" s="6"/>
      <c r="G18" s="217">
        <v>4614.3900000000003</v>
      </c>
      <c r="H18" s="178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780</v>
      </c>
      <c r="C19" s="6"/>
      <c r="D19" s="31">
        <v>4863.32</v>
      </c>
      <c r="E19" s="30">
        <v>5</v>
      </c>
      <c r="F19" s="6"/>
      <c r="G19" s="217">
        <v>4901.71</v>
      </c>
      <c r="H19" s="178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873</v>
      </c>
      <c r="C20" s="6"/>
      <c r="D20" s="31">
        <v>5123.74</v>
      </c>
      <c r="E20" s="30">
        <v>2</v>
      </c>
      <c r="F20" s="6"/>
      <c r="G20" s="217">
        <v>5072.6899999999996</v>
      </c>
      <c r="H20" s="178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406</v>
      </c>
      <c r="C21" s="6"/>
      <c r="D21" s="31">
        <v>5365.54</v>
      </c>
      <c r="E21" s="30">
        <v>1</v>
      </c>
      <c r="F21" s="6"/>
      <c r="G21" s="217">
        <v>5474.84</v>
      </c>
      <c r="H21" s="178">
        <v>1</v>
      </c>
      <c r="I21" s="6"/>
      <c r="J21" s="31">
        <v>5314.62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674</v>
      </c>
      <c r="C22" s="6"/>
      <c r="D22" s="31">
        <v>5932.8</v>
      </c>
      <c r="E22" s="30">
        <v>4</v>
      </c>
      <c r="F22" s="6"/>
      <c r="G22" s="217">
        <v>6192.92</v>
      </c>
      <c r="H22" s="178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1915042</v>
      </c>
      <c r="C23" s="47"/>
      <c r="D23" s="48"/>
      <c r="E23" s="47">
        <f>SUM(E5:E22)</f>
        <v>385456</v>
      </c>
      <c r="F23" s="47"/>
      <c r="G23" s="48"/>
      <c r="H23" s="47">
        <f>SUM(H5:H22)</f>
        <v>175595</v>
      </c>
      <c r="I23" s="47"/>
      <c r="J23" s="50"/>
      <c r="K23" s="51">
        <f>SUM(K5:K22)</f>
        <v>23932</v>
      </c>
      <c r="L23" s="47"/>
      <c r="M23" s="48"/>
      <c r="O23" s="8"/>
      <c r="P23" s="8"/>
    </row>
    <row r="26" spans="1:16" x14ac:dyDescent="0.25">
      <c r="A26" s="425" t="s">
        <v>18</v>
      </c>
      <c r="B26" s="427" t="s">
        <v>5</v>
      </c>
      <c r="C26" s="428"/>
      <c r="D26" s="428"/>
      <c r="E26" s="427" t="s">
        <v>6</v>
      </c>
      <c r="F26" s="428"/>
      <c r="G26" s="428"/>
      <c r="H26" s="427" t="s">
        <v>19</v>
      </c>
      <c r="I26" s="428"/>
      <c r="J26" s="428"/>
      <c r="K26" s="427" t="s">
        <v>20</v>
      </c>
      <c r="L26" s="428"/>
      <c r="M26" s="428"/>
    </row>
    <row r="27" spans="1:16" x14ac:dyDescent="0.25">
      <c r="A27" s="426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22845</v>
      </c>
      <c r="C28" s="31">
        <v>1320783.3600000001</v>
      </c>
      <c r="D28" s="31">
        <v>57.81</v>
      </c>
      <c r="E28" s="30">
        <v>6276</v>
      </c>
      <c r="F28" s="31">
        <v>407255.21</v>
      </c>
      <c r="G28" s="31">
        <v>64.89</v>
      </c>
      <c r="H28" s="30">
        <v>1094</v>
      </c>
      <c r="I28" s="31">
        <v>65210.74</v>
      </c>
      <c r="J28" s="31">
        <v>59.61</v>
      </c>
      <c r="K28" s="30">
        <v>1003</v>
      </c>
      <c r="L28" s="31">
        <v>73179.22</v>
      </c>
      <c r="M28" s="31">
        <v>72.959999999999994</v>
      </c>
    </row>
    <row r="29" spans="1:16" x14ac:dyDescent="0.25">
      <c r="A29" s="14" t="s">
        <v>452</v>
      </c>
      <c r="B29" s="30">
        <v>18818</v>
      </c>
      <c r="C29" s="31">
        <v>2747461.86</v>
      </c>
      <c r="D29" s="31">
        <v>146</v>
      </c>
      <c r="E29" s="30">
        <v>10149</v>
      </c>
      <c r="F29" s="31">
        <v>1572011.91</v>
      </c>
      <c r="G29" s="31">
        <v>154.88999999999999</v>
      </c>
      <c r="H29" s="30">
        <v>954</v>
      </c>
      <c r="I29" s="31">
        <v>139498.23999999999</v>
      </c>
      <c r="J29" s="31">
        <v>146.22</v>
      </c>
      <c r="K29" s="30">
        <v>2668</v>
      </c>
      <c r="L29" s="31">
        <v>425549.04</v>
      </c>
      <c r="M29" s="31">
        <v>159.5</v>
      </c>
    </row>
    <row r="30" spans="1:16" x14ac:dyDescent="0.25">
      <c r="A30" s="14" t="s">
        <v>453</v>
      </c>
      <c r="B30" s="30">
        <v>11617</v>
      </c>
      <c r="C30" s="31">
        <v>2872708.55</v>
      </c>
      <c r="D30" s="31">
        <v>247.28</v>
      </c>
      <c r="E30" s="30">
        <v>13912</v>
      </c>
      <c r="F30" s="31">
        <v>3287004.46</v>
      </c>
      <c r="G30" s="31">
        <v>236.27</v>
      </c>
      <c r="H30" s="30">
        <v>2221</v>
      </c>
      <c r="I30" s="31">
        <v>586532.79</v>
      </c>
      <c r="J30" s="31">
        <v>264.08999999999997</v>
      </c>
      <c r="K30" s="30">
        <v>2373</v>
      </c>
      <c r="L30" s="31">
        <v>587295.9</v>
      </c>
      <c r="M30" s="31">
        <v>247.49</v>
      </c>
    </row>
    <row r="31" spans="1:16" x14ac:dyDescent="0.25">
      <c r="A31" s="14" t="s">
        <v>454</v>
      </c>
      <c r="B31" s="30">
        <v>49638</v>
      </c>
      <c r="C31" s="31">
        <v>18946833.800000001</v>
      </c>
      <c r="D31" s="31">
        <v>381.7</v>
      </c>
      <c r="E31" s="30">
        <v>21804</v>
      </c>
      <c r="F31" s="31">
        <v>8318967.0899999999</v>
      </c>
      <c r="G31" s="31">
        <v>381.53</v>
      </c>
      <c r="H31" s="30">
        <v>26607</v>
      </c>
      <c r="I31" s="31">
        <v>10188111.279999999</v>
      </c>
      <c r="J31" s="31">
        <v>382.91</v>
      </c>
      <c r="K31" s="30">
        <v>12928</v>
      </c>
      <c r="L31" s="31">
        <v>5085634.62</v>
      </c>
      <c r="M31" s="31">
        <v>393.38</v>
      </c>
    </row>
    <row r="32" spans="1:16" x14ac:dyDescent="0.25">
      <c r="A32" s="14" t="s">
        <v>455</v>
      </c>
      <c r="B32" s="30">
        <v>106068</v>
      </c>
      <c r="C32" s="31">
        <v>48496160.780000001</v>
      </c>
      <c r="D32" s="31">
        <v>457.22</v>
      </c>
      <c r="E32" s="30">
        <v>68569</v>
      </c>
      <c r="F32" s="31">
        <v>30405305.149999999</v>
      </c>
      <c r="G32" s="31">
        <v>443.43</v>
      </c>
      <c r="H32" s="30">
        <v>29409</v>
      </c>
      <c r="I32" s="31">
        <v>13385677.15</v>
      </c>
      <c r="J32" s="31">
        <v>455.16</v>
      </c>
      <c r="K32" s="30">
        <v>125</v>
      </c>
      <c r="L32" s="31">
        <v>52881.34</v>
      </c>
      <c r="M32" s="31">
        <v>423.05</v>
      </c>
    </row>
    <row r="33" spans="1:13" x14ac:dyDescent="0.25">
      <c r="A33" s="14" t="s">
        <v>456</v>
      </c>
      <c r="B33" s="30">
        <v>167730</v>
      </c>
      <c r="C33" s="31">
        <v>92583949.599999994</v>
      </c>
      <c r="D33" s="31">
        <v>551.98</v>
      </c>
      <c r="E33" s="30">
        <v>60469</v>
      </c>
      <c r="F33" s="31">
        <v>33105884.640000001</v>
      </c>
      <c r="G33" s="31">
        <v>547.49</v>
      </c>
      <c r="H33" s="30">
        <v>28218</v>
      </c>
      <c r="I33" s="31">
        <v>15480976.48</v>
      </c>
      <c r="J33" s="31">
        <v>548.62</v>
      </c>
      <c r="K33" s="30">
        <v>16</v>
      </c>
      <c r="L33" s="31">
        <v>9428.5300000000007</v>
      </c>
      <c r="M33" s="31">
        <v>589.28</v>
      </c>
    </row>
    <row r="34" spans="1:13" x14ac:dyDescent="0.25">
      <c r="A34" s="14" t="s">
        <v>457</v>
      </c>
      <c r="B34" s="30">
        <v>156918</v>
      </c>
      <c r="C34" s="31">
        <v>101554503.38</v>
      </c>
      <c r="D34" s="31">
        <v>647.17999999999995</v>
      </c>
      <c r="E34" s="30">
        <v>35115</v>
      </c>
      <c r="F34" s="31">
        <v>22724224.850000001</v>
      </c>
      <c r="G34" s="31">
        <v>647.14</v>
      </c>
      <c r="H34" s="30">
        <v>20656</v>
      </c>
      <c r="I34" s="31">
        <v>13298158.699999999</v>
      </c>
      <c r="J34" s="31">
        <v>643.79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458</v>
      </c>
      <c r="B35" s="30">
        <v>126422</v>
      </c>
      <c r="C35" s="31">
        <v>94623749.219999999</v>
      </c>
      <c r="D35" s="31">
        <v>748.48</v>
      </c>
      <c r="E35" s="30">
        <v>30214</v>
      </c>
      <c r="F35" s="31">
        <v>22645482.010000002</v>
      </c>
      <c r="G35" s="31">
        <v>749.5</v>
      </c>
      <c r="H35" s="30">
        <v>11207</v>
      </c>
      <c r="I35" s="31">
        <v>8360370.8300000001</v>
      </c>
      <c r="J35" s="31">
        <v>746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106754</v>
      </c>
      <c r="C36" s="31">
        <v>90660533.670000002</v>
      </c>
      <c r="D36" s="31">
        <v>849.25</v>
      </c>
      <c r="E36" s="30">
        <v>25969</v>
      </c>
      <c r="F36" s="31">
        <v>22062481.309999999</v>
      </c>
      <c r="G36" s="31">
        <v>849.57</v>
      </c>
      <c r="H36" s="30">
        <v>14893</v>
      </c>
      <c r="I36" s="31">
        <v>12628457.26</v>
      </c>
      <c r="J36" s="31">
        <v>847.95</v>
      </c>
      <c r="K36" s="30">
        <v>4802</v>
      </c>
      <c r="L36" s="31">
        <v>4066259.2</v>
      </c>
      <c r="M36" s="31">
        <v>846.78</v>
      </c>
    </row>
    <row r="37" spans="1:13" x14ac:dyDescent="0.25">
      <c r="A37" s="14" t="s">
        <v>460</v>
      </c>
      <c r="B37" s="30">
        <v>109621</v>
      </c>
      <c r="C37" s="31">
        <v>104341711.37</v>
      </c>
      <c r="D37" s="31">
        <v>951.84</v>
      </c>
      <c r="E37" s="30">
        <v>27096</v>
      </c>
      <c r="F37" s="31">
        <v>25799375.559999999</v>
      </c>
      <c r="G37" s="31">
        <v>952.15</v>
      </c>
      <c r="H37" s="30">
        <v>8254</v>
      </c>
      <c r="I37" s="31">
        <v>7848997.2300000004</v>
      </c>
      <c r="J37" s="31">
        <v>950.93</v>
      </c>
      <c r="K37" s="30">
        <v>5</v>
      </c>
      <c r="L37" s="31">
        <v>4657.03</v>
      </c>
      <c r="M37" s="31">
        <v>931.41</v>
      </c>
    </row>
    <row r="38" spans="1:13" x14ac:dyDescent="0.25">
      <c r="A38" s="14" t="s">
        <v>461</v>
      </c>
      <c r="B38" s="30">
        <v>108367</v>
      </c>
      <c r="C38" s="31">
        <v>113763284.08</v>
      </c>
      <c r="D38" s="31">
        <v>1049.8</v>
      </c>
      <c r="E38" s="30">
        <v>21365</v>
      </c>
      <c r="F38" s="31">
        <v>22367961.190000001</v>
      </c>
      <c r="G38" s="31">
        <v>1046.94</v>
      </c>
      <c r="H38" s="30">
        <v>8521</v>
      </c>
      <c r="I38" s="31">
        <v>8950312.4399999995</v>
      </c>
      <c r="J38" s="31">
        <v>1050.3800000000001</v>
      </c>
      <c r="K38" s="30">
        <v>1</v>
      </c>
      <c r="L38" s="31">
        <v>1073.33</v>
      </c>
      <c r="M38" s="31">
        <v>1073.33</v>
      </c>
    </row>
    <row r="39" spans="1:13" x14ac:dyDescent="0.25">
      <c r="A39" s="14" t="s">
        <v>462</v>
      </c>
      <c r="B39" s="30">
        <v>103817</v>
      </c>
      <c r="C39" s="31">
        <v>119294749.15000001</v>
      </c>
      <c r="D39" s="31">
        <v>1149.0899999999999</v>
      </c>
      <c r="E39" s="30">
        <v>15059</v>
      </c>
      <c r="F39" s="31">
        <v>17284871.75</v>
      </c>
      <c r="G39" s="31">
        <v>1147.81</v>
      </c>
      <c r="H39" s="30">
        <v>3658</v>
      </c>
      <c r="I39" s="31">
        <v>4199331.8899999997</v>
      </c>
      <c r="J39" s="31">
        <v>1147.99</v>
      </c>
      <c r="K39" s="30">
        <v>1</v>
      </c>
      <c r="L39" s="31">
        <v>1131.3900000000001</v>
      </c>
      <c r="M39" s="31">
        <v>1131.3900000000001</v>
      </c>
    </row>
    <row r="40" spans="1:13" x14ac:dyDescent="0.25">
      <c r="A40" s="14" t="s">
        <v>463</v>
      </c>
      <c r="B40" s="30">
        <v>105173</v>
      </c>
      <c r="C40" s="31">
        <v>131490454.65000001</v>
      </c>
      <c r="D40" s="31">
        <v>1250.23</v>
      </c>
      <c r="E40" s="30">
        <v>14357</v>
      </c>
      <c r="F40" s="31">
        <v>17917656.68</v>
      </c>
      <c r="G40" s="31">
        <v>1248.01</v>
      </c>
      <c r="H40" s="30">
        <v>5338</v>
      </c>
      <c r="I40" s="31">
        <v>6671503.6299999999</v>
      </c>
      <c r="J40" s="31">
        <v>1249.81</v>
      </c>
      <c r="K40" s="30">
        <v>2</v>
      </c>
      <c r="L40" s="31">
        <v>2539.42</v>
      </c>
      <c r="M40" s="31">
        <v>1269.71</v>
      </c>
    </row>
    <row r="41" spans="1:13" x14ac:dyDescent="0.25">
      <c r="A41" s="14" t="s">
        <v>464</v>
      </c>
      <c r="B41" s="30">
        <v>110821</v>
      </c>
      <c r="C41" s="31">
        <v>149947545.50999999</v>
      </c>
      <c r="D41" s="31">
        <v>1353.06</v>
      </c>
      <c r="E41" s="30">
        <v>10099</v>
      </c>
      <c r="F41" s="31">
        <v>13624167.83</v>
      </c>
      <c r="G41" s="31">
        <v>1349.06</v>
      </c>
      <c r="H41" s="30">
        <v>4085</v>
      </c>
      <c r="I41" s="31">
        <v>5511967.0700000003</v>
      </c>
      <c r="J41" s="31">
        <v>1349.32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114991</v>
      </c>
      <c r="C42" s="31">
        <v>166367492.37</v>
      </c>
      <c r="D42" s="31">
        <v>1446.79</v>
      </c>
      <c r="E42" s="30">
        <v>7553</v>
      </c>
      <c r="F42" s="31">
        <v>10904178.27</v>
      </c>
      <c r="G42" s="31">
        <v>1443.69</v>
      </c>
      <c r="H42" s="30">
        <v>3681</v>
      </c>
      <c r="I42" s="31">
        <v>5329231.3099999996</v>
      </c>
      <c r="J42" s="31">
        <v>1447.77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97093</v>
      </c>
      <c r="C43" s="31">
        <v>150392487.53</v>
      </c>
      <c r="D43" s="31">
        <v>1548.95</v>
      </c>
      <c r="E43" s="30">
        <v>5081</v>
      </c>
      <c r="F43" s="31">
        <v>7859278.96</v>
      </c>
      <c r="G43" s="31">
        <v>1546.8</v>
      </c>
      <c r="H43" s="30">
        <v>1871</v>
      </c>
      <c r="I43" s="31">
        <v>2891118.54</v>
      </c>
      <c r="J43" s="31">
        <v>1545.23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79001</v>
      </c>
      <c r="C44" s="31">
        <v>130215841.53</v>
      </c>
      <c r="D44" s="31">
        <v>1648.28</v>
      </c>
      <c r="E44" s="30">
        <v>3378</v>
      </c>
      <c r="F44" s="31">
        <v>5561449.1399999997</v>
      </c>
      <c r="G44" s="31">
        <v>1646.37</v>
      </c>
      <c r="H44" s="30">
        <v>1175</v>
      </c>
      <c r="I44" s="31">
        <v>1940571.19</v>
      </c>
      <c r="J44" s="31">
        <v>1651.55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59526</v>
      </c>
      <c r="C45" s="31">
        <v>104061848.31999999</v>
      </c>
      <c r="D45" s="31">
        <v>1748.17</v>
      </c>
      <c r="E45" s="30">
        <v>2425</v>
      </c>
      <c r="F45" s="31">
        <v>4239692.03</v>
      </c>
      <c r="G45" s="31">
        <v>1748.33</v>
      </c>
      <c r="H45" s="30">
        <v>925</v>
      </c>
      <c r="I45" s="31">
        <v>1618001.74</v>
      </c>
      <c r="J45" s="31">
        <v>1749.19</v>
      </c>
      <c r="K45" s="30">
        <v>8</v>
      </c>
      <c r="L45" s="31">
        <v>13637.44</v>
      </c>
      <c r="M45" s="31">
        <v>1704.68</v>
      </c>
    </row>
    <row r="46" spans="1:13" x14ac:dyDescent="0.25">
      <c r="A46" s="14" t="s">
        <v>469</v>
      </c>
      <c r="B46" s="30">
        <v>48974</v>
      </c>
      <c r="C46" s="31">
        <v>90448416.200000003</v>
      </c>
      <c r="D46" s="31">
        <v>1846.87</v>
      </c>
      <c r="E46" s="30">
        <v>1693</v>
      </c>
      <c r="F46" s="31">
        <v>3126905.57</v>
      </c>
      <c r="G46" s="31">
        <v>1846.96</v>
      </c>
      <c r="H46" s="30">
        <v>824</v>
      </c>
      <c r="I46" s="31">
        <v>1525110.07</v>
      </c>
      <c r="J46" s="31">
        <v>1850.86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35124</v>
      </c>
      <c r="C47" s="31">
        <v>68408917.209999993</v>
      </c>
      <c r="D47" s="31">
        <v>1947.64</v>
      </c>
      <c r="E47" s="30">
        <v>1197</v>
      </c>
      <c r="F47" s="31">
        <v>2331608.84</v>
      </c>
      <c r="G47" s="31">
        <v>1947.88</v>
      </c>
      <c r="H47" s="30">
        <v>521</v>
      </c>
      <c r="I47" s="31">
        <v>1013676.84</v>
      </c>
      <c r="J47" s="31">
        <v>1945.64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61843</v>
      </c>
      <c r="C48" s="31">
        <v>130786414.56999999</v>
      </c>
      <c r="D48" s="31">
        <v>2114.81</v>
      </c>
      <c r="E48" s="30">
        <v>1707</v>
      </c>
      <c r="F48" s="31">
        <v>3601316.9</v>
      </c>
      <c r="G48" s="31">
        <v>2109.73</v>
      </c>
      <c r="H48" s="30">
        <v>701</v>
      </c>
      <c r="I48" s="31">
        <v>1479706.24</v>
      </c>
      <c r="J48" s="31">
        <v>2110.85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37789</v>
      </c>
      <c r="C49" s="31">
        <v>89375421.829999998</v>
      </c>
      <c r="D49" s="31">
        <v>2365.12</v>
      </c>
      <c r="E49" s="30">
        <v>877</v>
      </c>
      <c r="F49" s="31">
        <v>2066154.73</v>
      </c>
      <c r="G49" s="31">
        <v>2355.9299999999998</v>
      </c>
      <c r="H49" s="30">
        <v>367</v>
      </c>
      <c r="I49" s="31">
        <v>865435.82</v>
      </c>
      <c r="J49" s="31">
        <v>2358.14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26116</v>
      </c>
      <c r="C50" s="31">
        <v>68362740.390000001</v>
      </c>
      <c r="D50" s="31">
        <v>2617.66</v>
      </c>
      <c r="E50" s="30">
        <v>471</v>
      </c>
      <c r="F50" s="31">
        <v>1229276.97</v>
      </c>
      <c r="G50" s="31">
        <v>2609.9299999999998</v>
      </c>
      <c r="H50" s="30">
        <v>167</v>
      </c>
      <c r="I50" s="31">
        <v>434805.08</v>
      </c>
      <c r="J50" s="31">
        <v>2603.62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16510</v>
      </c>
      <c r="C51" s="31">
        <v>47259406.18</v>
      </c>
      <c r="D51" s="31">
        <v>2862.47</v>
      </c>
      <c r="E51" s="30">
        <v>225</v>
      </c>
      <c r="F51" s="31">
        <v>642236.25</v>
      </c>
      <c r="G51" s="31">
        <v>2854.38</v>
      </c>
      <c r="H51" s="30">
        <v>117</v>
      </c>
      <c r="I51" s="31">
        <v>336633.36</v>
      </c>
      <c r="J51" s="31">
        <v>2877.21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10934</v>
      </c>
      <c r="C52" s="31">
        <v>34075972.590000004</v>
      </c>
      <c r="D52" s="31">
        <v>3116.51</v>
      </c>
      <c r="E52" s="30">
        <v>143</v>
      </c>
      <c r="F52" s="31">
        <v>445234.84</v>
      </c>
      <c r="G52" s="31">
        <v>3113.53</v>
      </c>
      <c r="H52" s="30">
        <v>56</v>
      </c>
      <c r="I52" s="31">
        <v>172763.56</v>
      </c>
      <c r="J52" s="31">
        <v>3085.06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7129</v>
      </c>
      <c r="C53" s="31">
        <v>24000867.73</v>
      </c>
      <c r="D53" s="31">
        <v>3366.65</v>
      </c>
      <c r="E53" s="30">
        <v>92</v>
      </c>
      <c r="F53" s="31">
        <v>311403.62</v>
      </c>
      <c r="G53" s="31">
        <v>3384.82</v>
      </c>
      <c r="H53" s="30">
        <v>31</v>
      </c>
      <c r="I53" s="31">
        <v>104395.8</v>
      </c>
      <c r="J53" s="31">
        <v>3367.61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4749</v>
      </c>
      <c r="C54" s="31">
        <v>17189155.629999999</v>
      </c>
      <c r="D54" s="31">
        <v>3619.53</v>
      </c>
      <c r="E54" s="30">
        <v>80</v>
      </c>
      <c r="F54" s="31">
        <v>289413.65999999997</v>
      </c>
      <c r="G54" s="31">
        <v>3617.67</v>
      </c>
      <c r="H54" s="30">
        <v>19</v>
      </c>
      <c r="I54" s="31">
        <v>68652.820000000007</v>
      </c>
      <c r="J54" s="31">
        <v>3613.31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3275</v>
      </c>
      <c r="C55" s="31">
        <v>12667508.08</v>
      </c>
      <c r="D55" s="31">
        <v>3867.94</v>
      </c>
      <c r="E55" s="30">
        <v>39</v>
      </c>
      <c r="F55" s="31">
        <v>150684.35999999999</v>
      </c>
      <c r="G55" s="31">
        <v>3863.7</v>
      </c>
      <c r="H55" s="30">
        <v>10</v>
      </c>
      <c r="I55" s="31">
        <v>38445.67</v>
      </c>
      <c r="J55" s="31">
        <v>3844.57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2050</v>
      </c>
      <c r="C56" s="31">
        <v>8437346.1099999994</v>
      </c>
      <c r="D56" s="31">
        <v>4115.78</v>
      </c>
      <c r="E56" s="30">
        <v>16</v>
      </c>
      <c r="F56" s="31">
        <v>65767.14</v>
      </c>
      <c r="G56" s="31">
        <v>4110.45</v>
      </c>
      <c r="H56" s="30">
        <v>7</v>
      </c>
      <c r="I56" s="31">
        <v>29068.799999999999</v>
      </c>
      <c r="J56" s="31">
        <v>4152.6899999999996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1584</v>
      </c>
      <c r="C57" s="31">
        <v>6927046.5</v>
      </c>
      <c r="D57" s="31">
        <v>4373.1400000000003</v>
      </c>
      <c r="E57" s="30">
        <v>10</v>
      </c>
      <c r="F57" s="31">
        <v>43915.98</v>
      </c>
      <c r="G57" s="31">
        <v>4391.6000000000004</v>
      </c>
      <c r="H57" s="30">
        <v>2</v>
      </c>
      <c r="I57" s="31">
        <v>8729.14</v>
      </c>
      <c r="J57" s="31">
        <v>4364.57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1012</v>
      </c>
      <c r="C58" s="31">
        <v>4671831.92</v>
      </c>
      <c r="D58" s="31">
        <v>4616.43</v>
      </c>
      <c r="E58" s="30">
        <v>4</v>
      </c>
      <c r="F58" s="31">
        <v>18457.55</v>
      </c>
      <c r="G58" s="31">
        <v>4614.3900000000003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780</v>
      </c>
      <c r="C59" s="31">
        <v>3793391.34</v>
      </c>
      <c r="D59" s="31">
        <v>4863.32</v>
      </c>
      <c r="E59" s="30">
        <v>5</v>
      </c>
      <c r="F59" s="31">
        <v>24508.57</v>
      </c>
      <c r="G59" s="31">
        <v>4901.71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873</v>
      </c>
      <c r="C60" s="31">
        <v>4473024.21</v>
      </c>
      <c r="D60" s="31">
        <v>5123.74</v>
      </c>
      <c r="E60" s="30">
        <v>2</v>
      </c>
      <c r="F60" s="31">
        <v>10145.370000000001</v>
      </c>
      <c r="G60" s="31">
        <v>5072.6899999999996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406</v>
      </c>
      <c r="C61" s="31">
        <v>2178407.66</v>
      </c>
      <c r="D61" s="31">
        <v>5365.54</v>
      </c>
      <c r="E61" s="30">
        <v>1</v>
      </c>
      <c r="F61" s="31">
        <v>5474.84</v>
      </c>
      <c r="G61" s="31">
        <v>5474.84</v>
      </c>
      <c r="H61" s="30">
        <v>1</v>
      </c>
      <c r="I61" s="31">
        <v>5314.62</v>
      </c>
      <c r="J61" s="31">
        <v>5314.62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674</v>
      </c>
      <c r="C62" s="31">
        <v>3998706</v>
      </c>
      <c r="D62" s="31">
        <v>5932.8</v>
      </c>
      <c r="E62" s="30">
        <v>4</v>
      </c>
      <c r="F62" s="31">
        <v>24771.66</v>
      </c>
      <c r="G62" s="31">
        <v>6192.92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1915042</v>
      </c>
      <c r="C63" s="48">
        <f>SUM(C28:C62)</f>
        <v>2240736672.8800001</v>
      </c>
      <c r="D63" s="47"/>
      <c r="E63" s="47">
        <f>SUM(E28:E62)</f>
        <v>385456</v>
      </c>
      <c r="F63" s="48">
        <f>SUM(F28:F62)</f>
        <v>284474524.89000005</v>
      </c>
      <c r="G63" s="47"/>
      <c r="H63" s="47">
        <f>SUM(H28:H62)</f>
        <v>175595</v>
      </c>
      <c r="I63" s="48">
        <f>SUM(I28:I62)</f>
        <v>125202884.49999997</v>
      </c>
      <c r="J63" s="47"/>
      <c r="K63" s="47">
        <f>SUM(K28:K62)</f>
        <v>23932</v>
      </c>
      <c r="L63" s="48">
        <f>SUM(L28:L62)</f>
        <v>10323266.460000001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4"/>
  <sheetViews>
    <sheetView workbookViewId="0">
      <selection activeCell="J26" sqref="J26:M26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29" t="s">
        <v>699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</row>
    <row r="2" spans="1:20" ht="16.5" thickBot="1" x14ac:dyDescent="0.3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8"/>
    </row>
    <row r="3" spans="1:20" x14ac:dyDescent="0.25">
      <c r="A3" s="441" t="s">
        <v>18</v>
      </c>
      <c r="B3" s="437" t="s">
        <v>5</v>
      </c>
      <c r="C3" s="438"/>
      <c r="D3" s="438"/>
      <c r="E3" s="440"/>
      <c r="F3" s="437" t="s">
        <v>6</v>
      </c>
      <c r="G3" s="438"/>
      <c r="H3" s="438"/>
      <c r="I3" s="440"/>
      <c r="J3" s="437" t="s">
        <v>19</v>
      </c>
      <c r="K3" s="438"/>
      <c r="L3" s="438"/>
      <c r="M3" s="440"/>
      <c r="N3" s="437" t="s">
        <v>20</v>
      </c>
      <c r="O3" s="438"/>
      <c r="P3" s="438"/>
      <c r="Q3" s="439"/>
    </row>
    <row r="4" spans="1:20" ht="15.75" thickBot="1" x14ac:dyDescent="0.3">
      <c r="A4" s="442"/>
      <c r="B4" s="157" t="s">
        <v>1</v>
      </c>
      <c r="C4" s="158" t="s">
        <v>50</v>
      </c>
      <c r="D4" s="158" t="s">
        <v>21</v>
      </c>
      <c r="E4" s="158" t="s">
        <v>433</v>
      </c>
      <c r="F4" s="157" t="s">
        <v>1</v>
      </c>
      <c r="G4" s="158" t="s">
        <v>50</v>
      </c>
      <c r="H4" s="158" t="s">
        <v>21</v>
      </c>
      <c r="I4" s="158" t="s">
        <v>433</v>
      </c>
      <c r="J4" s="157" t="s">
        <v>1</v>
      </c>
      <c r="K4" s="158" t="s">
        <v>50</v>
      </c>
      <c r="L4" s="158" t="s">
        <v>21</v>
      </c>
      <c r="M4" s="158" t="s">
        <v>433</v>
      </c>
      <c r="N4" s="157" t="s">
        <v>1</v>
      </c>
      <c r="O4" s="158" t="s">
        <v>50</v>
      </c>
      <c r="P4" s="158" t="s">
        <v>21</v>
      </c>
      <c r="Q4" s="159" t="s">
        <v>433</v>
      </c>
    </row>
    <row r="5" spans="1:20" x14ac:dyDescent="0.25">
      <c r="A5" s="152" t="s">
        <v>451</v>
      </c>
      <c r="B5" s="153">
        <v>22845</v>
      </c>
      <c r="C5" s="154">
        <v>1320783.3600000001</v>
      </c>
      <c r="D5" s="154">
        <v>57.81</v>
      </c>
      <c r="E5" s="154">
        <v>57.75</v>
      </c>
      <c r="F5" s="153">
        <v>6276</v>
      </c>
      <c r="G5" s="154">
        <v>407255.21</v>
      </c>
      <c r="H5" s="154">
        <v>64.89</v>
      </c>
      <c r="I5" s="154">
        <v>69.73</v>
      </c>
      <c r="J5" s="153">
        <v>1094</v>
      </c>
      <c r="K5" s="154">
        <v>65210.74</v>
      </c>
      <c r="L5" s="154">
        <v>59.61</v>
      </c>
      <c r="M5" s="154">
        <v>61.32</v>
      </c>
      <c r="N5" s="153">
        <v>1003</v>
      </c>
      <c r="O5" s="154">
        <v>73179.22</v>
      </c>
      <c r="P5" s="155">
        <v>72.959999999999994</v>
      </c>
      <c r="Q5" s="156">
        <v>67.8</v>
      </c>
    </row>
    <row r="6" spans="1:20" x14ac:dyDescent="0.25">
      <c r="A6" s="145" t="s">
        <v>452</v>
      </c>
      <c r="B6" s="101">
        <v>18818</v>
      </c>
      <c r="C6" s="102">
        <v>2747461.86</v>
      </c>
      <c r="D6" s="102">
        <v>146</v>
      </c>
      <c r="E6" s="102">
        <v>143.83000000000001</v>
      </c>
      <c r="F6" s="101">
        <v>10149</v>
      </c>
      <c r="G6" s="102">
        <v>1572011.91</v>
      </c>
      <c r="H6" s="102">
        <v>154.88999999999999</v>
      </c>
      <c r="I6" s="102">
        <v>149.16</v>
      </c>
      <c r="J6" s="101">
        <v>954</v>
      </c>
      <c r="K6" s="102">
        <v>139498.23999999999</v>
      </c>
      <c r="L6" s="102">
        <v>146.22</v>
      </c>
      <c r="M6" s="102">
        <v>143.16</v>
      </c>
      <c r="N6" s="101">
        <v>2668</v>
      </c>
      <c r="O6" s="102">
        <v>425549.04</v>
      </c>
      <c r="P6" s="100">
        <v>159.5</v>
      </c>
      <c r="Q6" s="146">
        <v>165.01</v>
      </c>
    </row>
    <row r="7" spans="1:20" x14ac:dyDescent="0.25">
      <c r="A7" s="145" t="s">
        <v>453</v>
      </c>
      <c r="B7" s="101">
        <v>11617</v>
      </c>
      <c r="C7" s="102">
        <v>2872708.55</v>
      </c>
      <c r="D7" s="102">
        <v>247.28</v>
      </c>
      <c r="E7" s="102">
        <v>245.97</v>
      </c>
      <c r="F7" s="101">
        <v>13912</v>
      </c>
      <c r="G7" s="102">
        <v>3287004.46</v>
      </c>
      <c r="H7" s="102">
        <v>236.27</v>
      </c>
      <c r="I7" s="102">
        <v>227.41</v>
      </c>
      <c r="J7" s="101">
        <v>2221</v>
      </c>
      <c r="K7" s="102">
        <v>586532.79</v>
      </c>
      <c r="L7" s="102">
        <v>264.08999999999997</v>
      </c>
      <c r="M7" s="102">
        <v>268.5</v>
      </c>
      <c r="N7" s="101">
        <v>2373</v>
      </c>
      <c r="O7" s="102">
        <v>587295.9</v>
      </c>
      <c r="P7" s="100">
        <v>247.49</v>
      </c>
      <c r="Q7" s="146">
        <v>239.72</v>
      </c>
    </row>
    <row r="8" spans="1:20" x14ac:dyDescent="0.25">
      <c r="A8" s="145" t="s">
        <v>454</v>
      </c>
      <c r="B8" s="101">
        <v>49638</v>
      </c>
      <c r="C8" s="102">
        <v>18946833.800000001</v>
      </c>
      <c r="D8" s="102">
        <v>381.7</v>
      </c>
      <c r="E8" s="102">
        <v>392.76</v>
      </c>
      <c r="F8" s="101">
        <v>21804</v>
      </c>
      <c r="G8" s="102">
        <v>8318967.0899999999</v>
      </c>
      <c r="H8" s="102">
        <v>381.53</v>
      </c>
      <c r="I8" s="102">
        <v>399.53</v>
      </c>
      <c r="J8" s="101">
        <v>26607</v>
      </c>
      <c r="K8" s="102">
        <v>10188111.279999999</v>
      </c>
      <c r="L8" s="102">
        <v>382.91</v>
      </c>
      <c r="M8" s="102">
        <v>399.54</v>
      </c>
      <c r="N8" s="101">
        <v>12928</v>
      </c>
      <c r="O8" s="102">
        <v>5085634.62</v>
      </c>
      <c r="P8" s="100">
        <v>393.38</v>
      </c>
      <c r="Q8" s="146">
        <v>399.54</v>
      </c>
    </row>
    <row r="9" spans="1:20" x14ac:dyDescent="0.25">
      <c r="A9" s="145" t="s">
        <v>455</v>
      </c>
      <c r="B9" s="101">
        <v>106068</v>
      </c>
      <c r="C9" s="102">
        <v>48496160.780000001</v>
      </c>
      <c r="D9" s="102">
        <v>457.22</v>
      </c>
      <c r="E9" s="102">
        <v>459.67</v>
      </c>
      <c r="F9" s="101">
        <v>68569</v>
      </c>
      <c r="G9" s="102">
        <v>30405305.149999999</v>
      </c>
      <c r="H9" s="102">
        <v>443.43</v>
      </c>
      <c r="I9" s="102">
        <v>435.84</v>
      </c>
      <c r="J9" s="101">
        <v>29409</v>
      </c>
      <c r="K9" s="102">
        <v>13385677.15</v>
      </c>
      <c r="L9" s="102">
        <v>455.16</v>
      </c>
      <c r="M9" s="102">
        <v>458.08</v>
      </c>
      <c r="N9" s="101">
        <v>125</v>
      </c>
      <c r="O9" s="102">
        <v>52881.34</v>
      </c>
      <c r="P9" s="100">
        <v>423.05</v>
      </c>
      <c r="Q9" s="146">
        <v>423</v>
      </c>
    </row>
    <row r="10" spans="1:20" x14ac:dyDescent="0.25">
      <c r="A10" s="145" t="s">
        <v>456</v>
      </c>
      <c r="B10" s="101">
        <v>167730</v>
      </c>
      <c r="C10" s="102">
        <v>92583949.599999994</v>
      </c>
      <c r="D10" s="102">
        <v>551.98</v>
      </c>
      <c r="E10" s="102">
        <v>551.54</v>
      </c>
      <c r="F10" s="101">
        <v>60469</v>
      </c>
      <c r="G10" s="102">
        <v>33105884.640000001</v>
      </c>
      <c r="H10" s="102">
        <v>547.49</v>
      </c>
      <c r="I10" s="102">
        <v>543.01</v>
      </c>
      <c r="J10" s="101">
        <v>28218</v>
      </c>
      <c r="K10" s="102">
        <v>15480976.48</v>
      </c>
      <c r="L10" s="102">
        <v>548.62</v>
      </c>
      <c r="M10" s="102">
        <v>542.46</v>
      </c>
      <c r="N10" s="101">
        <v>16</v>
      </c>
      <c r="O10" s="102">
        <v>9428.5300000000007</v>
      </c>
      <c r="P10" s="100">
        <v>589.28</v>
      </c>
      <c r="Q10" s="146">
        <v>599.54</v>
      </c>
    </row>
    <row r="11" spans="1:20" x14ac:dyDescent="0.25">
      <c r="A11" s="145" t="s">
        <v>457</v>
      </c>
      <c r="B11" s="101">
        <v>156918</v>
      </c>
      <c r="C11" s="102">
        <v>101554503.38</v>
      </c>
      <c r="D11" s="102">
        <v>647.17999999999995</v>
      </c>
      <c r="E11" s="102">
        <v>646.16999999999996</v>
      </c>
      <c r="F11" s="101">
        <v>35115</v>
      </c>
      <c r="G11" s="102">
        <v>22724224.850000001</v>
      </c>
      <c r="H11" s="102">
        <v>647.14</v>
      </c>
      <c r="I11" s="102">
        <v>646.16999999999996</v>
      </c>
      <c r="J11" s="101">
        <v>20656</v>
      </c>
      <c r="K11" s="102">
        <v>13298158.699999999</v>
      </c>
      <c r="L11" s="102">
        <v>643.79</v>
      </c>
      <c r="M11" s="102">
        <v>640.25</v>
      </c>
      <c r="N11" s="101">
        <v>0</v>
      </c>
      <c r="O11" s="102">
        <v>0</v>
      </c>
      <c r="P11" s="100">
        <v>0</v>
      </c>
      <c r="Q11" s="146" t="s">
        <v>431</v>
      </c>
    </row>
    <row r="12" spans="1:20" x14ac:dyDescent="0.25">
      <c r="A12" s="145" t="s">
        <v>458</v>
      </c>
      <c r="B12" s="101">
        <v>126422</v>
      </c>
      <c r="C12" s="102">
        <v>94623749.219999999</v>
      </c>
      <c r="D12" s="102">
        <v>748.48</v>
      </c>
      <c r="E12" s="102">
        <v>747.74</v>
      </c>
      <c r="F12" s="101">
        <v>30214</v>
      </c>
      <c r="G12" s="102">
        <v>22645482.010000002</v>
      </c>
      <c r="H12" s="102">
        <v>749.5</v>
      </c>
      <c r="I12" s="102">
        <v>748.94</v>
      </c>
      <c r="J12" s="101">
        <v>11207</v>
      </c>
      <c r="K12" s="102">
        <v>8360370.8300000001</v>
      </c>
      <c r="L12" s="102">
        <v>746</v>
      </c>
      <c r="M12" s="102">
        <v>744.51</v>
      </c>
      <c r="N12" s="101">
        <v>0</v>
      </c>
      <c r="O12" s="102">
        <v>0</v>
      </c>
      <c r="P12" s="100">
        <v>0</v>
      </c>
      <c r="Q12" s="146" t="s">
        <v>431</v>
      </c>
    </row>
    <row r="13" spans="1:20" x14ac:dyDescent="0.25">
      <c r="A13" s="145" t="s">
        <v>459</v>
      </c>
      <c r="B13" s="101">
        <v>106754</v>
      </c>
      <c r="C13" s="102">
        <v>90660533.670000002</v>
      </c>
      <c r="D13" s="102">
        <v>849.25</v>
      </c>
      <c r="E13" s="102">
        <v>848.91</v>
      </c>
      <c r="F13" s="101">
        <v>25969</v>
      </c>
      <c r="G13" s="102">
        <v>22062481.309999999</v>
      </c>
      <c r="H13" s="102">
        <v>849.57</v>
      </c>
      <c r="I13" s="102">
        <v>851.5</v>
      </c>
      <c r="J13" s="101">
        <v>14893</v>
      </c>
      <c r="K13" s="102">
        <v>12628457.26</v>
      </c>
      <c r="L13" s="102">
        <v>847.95</v>
      </c>
      <c r="M13" s="102">
        <v>846</v>
      </c>
      <c r="N13" s="101">
        <v>4802</v>
      </c>
      <c r="O13" s="102">
        <v>4066259.2</v>
      </c>
      <c r="P13" s="100">
        <v>846.78</v>
      </c>
      <c r="Q13" s="146">
        <v>846</v>
      </c>
    </row>
    <row r="14" spans="1:20" x14ac:dyDescent="0.25">
      <c r="A14" s="145" t="s">
        <v>460</v>
      </c>
      <c r="B14" s="101">
        <v>109621</v>
      </c>
      <c r="C14" s="102">
        <v>104341711.37</v>
      </c>
      <c r="D14" s="102">
        <v>951.84</v>
      </c>
      <c r="E14" s="102">
        <v>952.43</v>
      </c>
      <c r="F14" s="101">
        <v>27096</v>
      </c>
      <c r="G14" s="102">
        <v>25799375.559999999</v>
      </c>
      <c r="H14" s="102">
        <v>952.15</v>
      </c>
      <c r="I14" s="102">
        <v>951.75</v>
      </c>
      <c r="J14" s="101">
        <v>8254</v>
      </c>
      <c r="K14" s="102">
        <v>7848997.2300000004</v>
      </c>
      <c r="L14" s="102">
        <v>950.93</v>
      </c>
      <c r="M14" s="102">
        <v>952.88</v>
      </c>
      <c r="N14" s="101">
        <v>5</v>
      </c>
      <c r="O14" s="102">
        <v>4657.03</v>
      </c>
      <c r="P14" s="100">
        <v>931.41</v>
      </c>
      <c r="Q14" s="146">
        <v>924.15</v>
      </c>
    </row>
    <row r="15" spans="1:20" x14ac:dyDescent="0.25">
      <c r="A15" s="145" t="s">
        <v>438</v>
      </c>
      <c r="B15" s="101">
        <v>543169</v>
      </c>
      <c r="C15" s="102">
        <v>680863525.75999999</v>
      </c>
      <c r="D15" s="102">
        <v>1253.5</v>
      </c>
      <c r="E15" s="102">
        <v>1257.8900000000001</v>
      </c>
      <c r="F15" s="101">
        <v>68433</v>
      </c>
      <c r="G15" s="102">
        <v>82098835.719999999</v>
      </c>
      <c r="H15" s="102">
        <v>1199.7</v>
      </c>
      <c r="I15" s="102">
        <v>1184.3800000000001</v>
      </c>
      <c r="J15" s="101">
        <v>25283</v>
      </c>
      <c r="K15" s="102">
        <v>30662346.34</v>
      </c>
      <c r="L15" s="102">
        <v>1212.77</v>
      </c>
      <c r="M15" s="102">
        <v>1213.4000000000001</v>
      </c>
      <c r="N15" s="101">
        <v>4</v>
      </c>
      <c r="O15" s="102">
        <v>4744.1400000000003</v>
      </c>
      <c r="P15" s="100">
        <v>1186.04</v>
      </c>
      <c r="Q15" s="146">
        <v>1188.47</v>
      </c>
    </row>
    <row r="16" spans="1:20" x14ac:dyDescent="0.25">
      <c r="A16" s="145" t="s">
        <v>439</v>
      </c>
      <c r="B16" s="101">
        <v>319718</v>
      </c>
      <c r="C16" s="102">
        <v>543527510.78999996</v>
      </c>
      <c r="D16" s="102">
        <v>1700.02</v>
      </c>
      <c r="E16" s="102">
        <v>1677.54</v>
      </c>
      <c r="F16" s="101">
        <v>13774</v>
      </c>
      <c r="G16" s="102">
        <v>23118934.539999999</v>
      </c>
      <c r="H16" s="102">
        <v>1678.45</v>
      </c>
      <c r="I16" s="102">
        <v>1647.85</v>
      </c>
      <c r="J16" s="101">
        <v>5316</v>
      </c>
      <c r="K16" s="102">
        <v>8988478.3800000008</v>
      </c>
      <c r="L16" s="102">
        <v>1690.83</v>
      </c>
      <c r="M16" s="102">
        <v>1668.4</v>
      </c>
      <c r="N16" s="101">
        <v>8</v>
      </c>
      <c r="O16" s="102">
        <v>13637.44</v>
      </c>
      <c r="P16" s="100">
        <v>1704.68</v>
      </c>
      <c r="Q16" s="146">
        <v>1704.68</v>
      </c>
      <c r="T16" s="8"/>
    </row>
    <row r="17" spans="1:19" x14ac:dyDescent="0.25">
      <c r="A17" s="145" t="s">
        <v>440</v>
      </c>
      <c r="B17" s="101">
        <v>99632</v>
      </c>
      <c r="C17" s="102">
        <v>220161836.40000001</v>
      </c>
      <c r="D17" s="102">
        <v>2209.75</v>
      </c>
      <c r="E17" s="102">
        <v>2191.37</v>
      </c>
      <c r="F17" s="101">
        <v>2584</v>
      </c>
      <c r="G17" s="102">
        <v>5667471.6299999999</v>
      </c>
      <c r="H17" s="102">
        <v>2193.29</v>
      </c>
      <c r="I17" s="102">
        <v>2172.25</v>
      </c>
      <c r="J17" s="101">
        <v>1068</v>
      </c>
      <c r="K17" s="102">
        <v>2345142.06</v>
      </c>
      <c r="L17" s="102">
        <v>2195.83</v>
      </c>
      <c r="M17" s="102">
        <v>2174.5300000000002</v>
      </c>
      <c r="N17" s="101">
        <v>0</v>
      </c>
      <c r="O17" s="102">
        <v>0</v>
      </c>
      <c r="P17" s="100">
        <v>0</v>
      </c>
      <c r="Q17" s="146" t="s">
        <v>431</v>
      </c>
    </row>
    <row r="18" spans="1:19" x14ac:dyDescent="0.25">
      <c r="A18" s="145" t="s">
        <v>487</v>
      </c>
      <c r="B18" s="101">
        <v>42626</v>
      </c>
      <c r="C18" s="102">
        <v>115622146.56999999</v>
      </c>
      <c r="D18" s="102">
        <v>2712.48</v>
      </c>
      <c r="E18" s="102">
        <v>2697.62</v>
      </c>
      <c r="F18" s="101">
        <v>696</v>
      </c>
      <c r="G18" s="102">
        <v>1871513.22</v>
      </c>
      <c r="H18" s="102">
        <v>2688.96</v>
      </c>
      <c r="I18" s="102">
        <v>2660.78</v>
      </c>
      <c r="J18" s="101">
        <v>284</v>
      </c>
      <c r="K18" s="102">
        <v>771438.44</v>
      </c>
      <c r="L18" s="102">
        <v>2716.33</v>
      </c>
      <c r="M18" s="102">
        <v>2676.95</v>
      </c>
      <c r="N18" s="101">
        <v>0</v>
      </c>
      <c r="O18" s="102">
        <v>0</v>
      </c>
      <c r="P18" s="100">
        <v>0</v>
      </c>
      <c r="Q18" s="146" t="s">
        <v>431</v>
      </c>
    </row>
    <row r="19" spans="1:19" x14ac:dyDescent="0.25">
      <c r="A19" s="145" t="s">
        <v>488</v>
      </c>
      <c r="B19" s="101">
        <v>18063</v>
      </c>
      <c r="C19" s="102">
        <v>58076840.32</v>
      </c>
      <c r="D19" s="102">
        <v>3215.24</v>
      </c>
      <c r="E19" s="102">
        <v>3199.49</v>
      </c>
      <c r="F19" s="101">
        <v>235</v>
      </c>
      <c r="G19" s="102">
        <v>756638.46</v>
      </c>
      <c r="H19" s="102">
        <v>3219.74</v>
      </c>
      <c r="I19" s="102">
        <v>3193.78</v>
      </c>
      <c r="J19" s="101">
        <v>87</v>
      </c>
      <c r="K19" s="102">
        <v>277159.36</v>
      </c>
      <c r="L19" s="102">
        <v>3185.74</v>
      </c>
      <c r="M19" s="102">
        <v>3141.05</v>
      </c>
      <c r="N19" s="101">
        <v>0</v>
      </c>
      <c r="O19" s="102">
        <v>0</v>
      </c>
      <c r="P19" s="100">
        <v>0</v>
      </c>
      <c r="Q19" s="146" t="s">
        <v>431</v>
      </c>
    </row>
    <row r="20" spans="1:19" x14ac:dyDescent="0.25">
      <c r="A20" s="145" t="s">
        <v>489</v>
      </c>
      <c r="B20" s="101">
        <v>8024</v>
      </c>
      <c r="C20" s="102">
        <v>29856663.710000001</v>
      </c>
      <c r="D20" s="102">
        <v>3720.92</v>
      </c>
      <c r="E20" s="102">
        <v>3706.62</v>
      </c>
      <c r="F20" s="101">
        <v>119</v>
      </c>
      <c r="G20" s="102">
        <v>440098.02</v>
      </c>
      <c r="H20" s="102">
        <v>3698.3</v>
      </c>
      <c r="I20" s="102">
        <v>3691.67</v>
      </c>
      <c r="J20" s="101">
        <v>29</v>
      </c>
      <c r="K20" s="102">
        <v>107098.49</v>
      </c>
      <c r="L20" s="102">
        <v>3693.05</v>
      </c>
      <c r="M20" s="102">
        <v>3661.79</v>
      </c>
      <c r="N20" s="101">
        <v>0</v>
      </c>
      <c r="O20" s="102">
        <v>0</v>
      </c>
      <c r="P20" s="100">
        <v>0</v>
      </c>
      <c r="Q20" s="146" t="s">
        <v>431</v>
      </c>
      <c r="S20" s="8"/>
    </row>
    <row r="21" spans="1:19" ht="15.75" thickBot="1" x14ac:dyDescent="0.3">
      <c r="A21" s="147" t="s">
        <v>490</v>
      </c>
      <c r="B21" s="148">
        <v>7379</v>
      </c>
      <c r="C21" s="149">
        <v>34479753.740000002</v>
      </c>
      <c r="D21" s="149">
        <v>4672.6899999999996</v>
      </c>
      <c r="E21" s="149">
        <v>4513.8999999999996</v>
      </c>
      <c r="F21" s="148">
        <v>42</v>
      </c>
      <c r="G21" s="149">
        <v>193041.11</v>
      </c>
      <c r="H21" s="149">
        <v>4596.22</v>
      </c>
      <c r="I21" s="149">
        <v>4361.97</v>
      </c>
      <c r="J21" s="148">
        <v>15</v>
      </c>
      <c r="K21" s="149">
        <v>69230.73</v>
      </c>
      <c r="L21" s="149">
        <v>4615.38</v>
      </c>
      <c r="M21" s="149">
        <v>4252.3999999999996</v>
      </c>
      <c r="N21" s="148">
        <v>0</v>
      </c>
      <c r="O21" s="149">
        <v>0</v>
      </c>
      <c r="P21" s="150">
        <v>0</v>
      </c>
      <c r="Q21" s="151" t="s">
        <v>431</v>
      </c>
    </row>
    <row r="22" spans="1:19" ht="16.5" thickBot="1" x14ac:dyDescent="0.3">
      <c r="A22" s="141" t="s">
        <v>528</v>
      </c>
      <c r="B22" s="142">
        <v>1915042</v>
      </c>
      <c r="C22" s="143">
        <v>2240736672.8800001</v>
      </c>
      <c r="D22" s="143">
        <v>1170.07</v>
      </c>
      <c r="E22" s="143">
        <v>1075.2</v>
      </c>
      <c r="F22" s="142">
        <v>385456</v>
      </c>
      <c r="G22" s="143">
        <v>284474524.88999999</v>
      </c>
      <c r="H22" s="143">
        <v>738.02</v>
      </c>
      <c r="I22" s="143">
        <v>628.84</v>
      </c>
      <c r="J22" s="142">
        <v>175595</v>
      </c>
      <c r="K22" s="143">
        <v>125202884.5</v>
      </c>
      <c r="L22" s="143">
        <v>713.02</v>
      </c>
      <c r="M22" s="143">
        <v>598.37</v>
      </c>
      <c r="N22" s="142">
        <v>23932</v>
      </c>
      <c r="O22" s="143">
        <v>10323266.460000001</v>
      </c>
      <c r="P22" s="144">
        <v>431.36</v>
      </c>
      <c r="Q22" s="255">
        <v>399.54</v>
      </c>
      <c r="S22" s="9"/>
    </row>
    <row r="23" spans="1:19" x14ac:dyDescent="0.25"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9" ht="15.75" x14ac:dyDescent="0.25">
      <c r="A24" s="429" t="s">
        <v>700</v>
      </c>
      <c r="B24" s="429"/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429"/>
      <c r="P24" s="429"/>
      <c r="Q24" s="429"/>
    </row>
    <row r="25" spans="1:19" ht="16.5" thickBot="1" x14ac:dyDescent="0.3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8"/>
    </row>
    <row r="26" spans="1:19" x14ac:dyDescent="0.25">
      <c r="A26" s="441" t="s">
        <v>18</v>
      </c>
      <c r="B26" s="437" t="s">
        <v>5</v>
      </c>
      <c r="C26" s="438"/>
      <c r="D26" s="438"/>
      <c r="E26" s="440"/>
      <c r="F26" s="437" t="s">
        <v>6</v>
      </c>
      <c r="G26" s="438"/>
      <c r="H26" s="438"/>
      <c r="I26" s="440"/>
      <c r="J26" s="437" t="s">
        <v>19</v>
      </c>
      <c r="K26" s="438"/>
      <c r="L26" s="438"/>
      <c r="M26" s="440"/>
      <c r="N26" s="437" t="s">
        <v>20</v>
      </c>
      <c r="O26" s="438"/>
      <c r="P26" s="438"/>
      <c r="Q26" s="439"/>
    </row>
    <row r="27" spans="1:19" ht="15.75" thickBot="1" x14ac:dyDescent="0.3">
      <c r="A27" s="442"/>
      <c r="B27" s="157" t="s">
        <v>1</v>
      </c>
      <c r="C27" s="158" t="s">
        <v>50</v>
      </c>
      <c r="D27" s="158" t="s">
        <v>21</v>
      </c>
      <c r="E27" s="158" t="s">
        <v>433</v>
      </c>
      <c r="F27" s="157" t="s">
        <v>1</v>
      </c>
      <c r="G27" s="158" t="s">
        <v>50</v>
      </c>
      <c r="H27" s="158" t="s">
        <v>21</v>
      </c>
      <c r="I27" s="158" t="s">
        <v>433</v>
      </c>
      <c r="J27" s="157" t="s">
        <v>1</v>
      </c>
      <c r="K27" s="158" t="s">
        <v>50</v>
      </c>
      <c r="L27" s="158" t="s">
        <v>21</v>
      </c>
      <c r="M27" s="158" t="s">
        <v>433</v>
      </c>
      <c r="N27" s="157" t="s">
        <v>1</v>
      </c>
      <c r="O27" s="158" t="s">
        <v>50</v>
      </c>
      <c r="P27" s="158" t="s">
        <v>21</v>
      </c>
      <c r="Q27" s="159" t="s">
        <v>433</v>
      </c>
    </row>
    <row r="28" spans="1:19" x14ac:dyDescent="0.25">
      <c r="A28" s="152" t="s">
        <v>451</v>
      </c>
      <c r="B28" s="153">
        <v>13117</v>
      </c>
      <c r="C28" s="154">
        <v>740142.15</v>
      </c>
      <c r="D28" s="154">
        <v>56.43</v>
      </c>
      <c r="E28" s="154">
        <v>55.4</v>
      </c>
      <c r="F28" s="153">
        <v>927</v>
      </c>
      <c r="G28" s="154">
        <v>59087.96</v>
      </c>
      <c r="H28" s="154">
        <v>63.74</v>
      </c>
      <c r="I28" s="154">
        <v>69.91</v>
      </c>
      <c r="J28" s="153">
        <v>709</v>
      </c>
      <c r="K28" s="154">
        <v>42321.35</v>
      </c>
      <c r="L28" s="154">
        <v>59.69</v>
      </c>
      <c r="M28" s="154">
        <v>61.47</v>
      </c>
      <c r="N28" s="153">
        <v>452</v>
      </c>
      <c r="O28" s="154">
        <v>32100.68</v>
      </c>
      <c r="P28" s="155">
        <v>71.02</v>
      </c>
      <c r="Q28" s="156">
        <v>61.54</v>
      </c>
      <c r="S28" s="8"/>
    </row>
    <row r="29" spans="1:19" x14ac:dyDescent="0.25">
      <c r="A29" s="145" t="s">
        <v>452</v>
      </c>
      <c r="B29" s="101">
        <v>8642</v>
      </c>
      <c r="C29" s="102">
        <v>1247150.55</v>
      </c>
      <c r="D29" s="102">
        <v>144.31</v>
      </c>
      <c r="E29" s="102">
        <v>141.97</v>
      </c>
      <c r="F29" s="101">
        <v>3187</v>
      </c>
      <c r="G29" s="102">
        <v>512579.7</v>
      </c>
      <c r="H29" s="102">
        <v>160.83000000000001</v>
      </c>
      <c r="I29" s="102">
        <v>154.81</v>
      </c>
      <c r="J29" s="101">
        <v>602</v>
      </c>
      <c r="K29" s="102">
        <v>88205.41</v>
      </c>
      <c r="L29" s="102">
        <v>146.52000000000001</v>
      </c>
      <c r="M29" s="102">
        <v>142.97</v>
      </c>
      <c r="N29" s="101">
        <v>881</v>
      </c>
      <c r="O29" s="102">
        <v>143168.24</v>
      </c>
      <c r="P29" s="100">
        <v>162.51</v>
      </c>
      <c r="Q29" s="146">
        <v>170.26</v>
      </c>
    </row>
    <row r="30" spans="1:19" x14ac:dyDescent="0.25">
      <c r="A30" s="145" t="s">
        <v>453</v>
      </c>
      <c r="B30" s="101">
        <v>4912</v>
      </c>
      <c r="C30" s="102">
        <v>1213416.6000000001</v>
      </c>
      <c r="D30" s="102">
        <v>247.03</v>
      </c>
      <c r="E30" s="102">
        <v>245.87</v>
      </c>
      <c r="F30" s="101">
        <v>5394</v>
      </c>
      <c r="G30" s="102">
        <v>1247172.45</v>
      </c>
      <c r="H30" s="102">
        <v>231.21</v>
      </c>
      <c r="I30" s="102">
        <v>220.17</v>
      </c>
      <c r="J30" s="101">
        <v>995</v>
      </c>
      <c r="K30" s="102">
        <v>261293.35</v>
      </c>
      <c r="L30" s="102">
        <v>262.61</v>
      </c>
      <c r="M30" s="102">
        <v>268.41000000000003</v>
      </c>
      <c r="N30" s="101">
        <v>737</v>
      </c>
      <c r="O30" s="102">
        <v>183914.05</v>
      </c>
      <c r="P30" s="100">
        <v>249.54</v>
      </c>
      <c r="Q30" s="146">
        <v>247.38</v>
      </c>
    </row>
    <row r="31" spans="1:19" x14ac:dyDescent="0.25">
      <c r="A31" s="145" t="s">
        <v>454</v>
      </c>
      <c r="B31" s="101">
        <v>12973</v>
      </c>
      <c r="C31" s="102">
        <v>4897295.3499999996</v>
      </c>
      <c r="D31" s="102">
        <v>377.5</v>
      </c>
      <c r="E31" s="102">
        <v>388.13</v>
      </c>
      <c r="F31" s="101">
        <v>3113</v>
      </c>
      <c r="G31" s="102">
        <v>1187290.8999999999</v>
      </c>
      <c r="H31" s="102">
        <v>381.4</v>
      </c>
      <c r="I31" s="102">
        <v>399.54</v>
      </c>
      <c r="J31" s="101">
        <v>12088</v>
      </c>
      <c r="K31" s="102">
        <v>4630547.51</v>
      </c>
      <c r="L31" s="102">
        <v>383.07</v>
      </c>
      <c r="M31" s="102">
        <v>399.54</v>
      </c>
      <c r="N31" s="101">
        <v>5719</v>
      </c>
      <c r="O31" s="102">
        <v>2258486.0299999998</v>
      </c>
      <c r="P31" s="100">
        <v>394.91</v>
      </c>
      <c r="Q31" s="146">
        <v>399.54</v>
      </c>
    </row>
    <row r="32" spans="1:19" x14ac:dyDescent="0.25">
      <c r="A32" s="145" t="s">
        <v>455</v>
      </c>
      <c r="B32" s="101">
        <v>32359</v>
      </c>
      <c r="C32" s="102">
        <v>14769174.310000001</v>
      </c>
      <c r="D32" s="102">
        <v>456.42</v>
      </c>
      <c r="E32" s="102">
        <v>458.19</v>
      </c>
      <c r="F32" s="101">
        <v>9865</v>
      </c>
      <c r="G32" s="102">
        <v>4342678.95</v>
      </c>
      <c r="H32" s="102">
        <v>440.21</v>
      </c>
      <c r="I32" s="102">
        <v>427.29</v>
      </c>
      <c r="J32" s="101">
        <v>15370</v>
      </c>
      <c r="K32" s="102">
        <v>6983623.46</v>
      </c>
      <c r="L32" s="102">
        <v>454.37</v>
      </c>
      <c r="M32" s="102">
        <v>458.19</v>
      </c>
      <c r="N32" s="101">
        <v>87</v>
      </c>
      <c r="O32" s="102">
        <v>36804.17</v>
      </c>
      <c r="P32" s="100">
        <v>423.04</v>
      </c>
      <c r="Q32" s="146">
        <v>423</v>
      </c>
    </row>
    <row r="33" spans="1:21" x14ac:dyDescent="0.25">
      <c r="A33" s="145" t="s">
        <v>456</v>
      </c>
      <c r="B33" s="101">
        <v>54742</v>
      </c>
      <c r="C33" s="102">
        <v>30279024.73</v>
      </c>
      <c r="D33" s="102">
        <v>553.12</v>
      </c>
      <c r="E33" s="102">
        <v>553.27</v>
      </c>
      <c r="F33" s="101">
        <v>3109</v>
      </c>
      <c r="G33" s="102">
        <v>1683918.28</v>
      </c>
      <c r="H33" s="102">
        <v>541.63</v>
      </c>
      <c r="I33" s="102">
        <v>535.36</v>
      </c>
      <c r="J33" s="101">
        <v>15403</v>
      </c>
      <c r="K33" s="102">
        <v>8456091.3900000006</v>
      </c>
      <c r="L33" s="102">
        <v>548.99</v>
      </c>
      <c r="M33" s="102">
        <v>544.83000000000004</v>
      </c>
      <c r="N33" s="101">
        <v>15</v>
      </c>
      <c r="O33" s="102">
        <v>8860.36</v>
      </c>
      <c r="P33" s="100">
        <v>590.69000000000005</v>
      </c>
      <c r="Q33" s="146">
        <v>599.54</v>
      </c>
    </row>
    <row r="34" spans="1:21" x14ac:dyDescent="0.25">
      <c r="A34" s="145" t="s">
        <v>457</v>
      </c>
      <c r="B34" s="101">
        <v>61666</v>
      </c>
      <c r="C34" s="102">
        <v>40009828.280000001</v>
      </c>
      <c r="D34" s="102">
        <v>648.82000000000005</v>
      </c>
      <c r="E34" s="102">
        <v>648.29</v>
      </c>
      <c r="F34" s="101">
        <v>1469</v>
      </c>
      <c r="G34" s="102">
        <v>949329.18</v>
      </c>
      <c r="H34" s="102">
        <v>646.24</v>
      </c>
      <c r="I34" s="102">
        <v>643.41999999999996</v>
      </c>
      <c r="J34" s="101">
        <v>13693</v>
      </c>
      <c r="K34" s="102">
        <v>8845118.9199999999</v>
      </c>
      <c r="L34" s="102">
        <v>645.96</v>
      </c>
      <c r="M34" s="102">
        <v>643.29</v>
      </c>
      <c r="N34" s="101">
        <v>0</v>
      </c>
      <c r="O34" s="102">
        <v>0</v>
      </c>
      <c r="P34" s="100">
        <v>0</v>
      </c>
      <c r="Q34" s="146" t="s">
        <v>431</v>
      </c>
      <c r="S34" s="8"/>
    </row>
    <row r="35" spans="1:21" x14ac:dyDescent="0.25">
      <c r="A35" s="145" t="s">
        <v>458</v>
      </c>
      <c r="B35" s="101">
        <v>61602</v>
      </c>
      <c r="C35" s="102">
        <v>46205622.82</v>
      </c>
      <c r="D35" s="102">
        <v>750.07</v>
      </c>
      <c r="E35" s="102">
        <v>749.96</v>
      </c>
      <c r="F35" s="101">
        <v>1048</v>
      </c>
      <c r="G35" s="102">
        <v>783780.42</v>
      </c>
      <c r="H35" s="102">
        <v>747.88</v>
      </c>
      <c r="I35" s="102">
        <v>745.2</v>
      </c>
      <c r="J35" s="101">
        <v>8340</v>
      </c>
      <c r="K35" s="102">
        <v>6225327.54</v>
      </c>
      <c r="L35" s="102">
        <v>746.44</v>
      </c>
      <c r="M35" s="102">
        <v>745.2</v>
      </c>
      <c r="N35" s="101">
        <v>0</v>
      </c>
      <c r="O35" s="102">
        <v>0</v>
      </c>
      <c r="P35" s="100">
        <v>0</v>
      </c>
      <c r="Q35" s="146" t="s">
        <v>431</v>
      </c>
    </row>
    <row r="36" spans="1:21" x14ac:dyDescent="0.25">
      <c r="A36" s="145" t="s">
        <v>459</v>
      </c>
      <c r="B36" s="101">
        <v>56781</v>
      </c>
      <c r="C36" s="102">
        <v>48240128.780000001</v>
      </c>
      <c r="D36" s="102">
        <v>849.58</v>
      </c>
      <c r="E36" s="102">
        <v>849.36</v>
      </c>
      <c r="F36" s="101">
        <v>960</v>
      </c>
      <c r="G36" s="102">
        <v>815672.67</v>
      </c>
      <c r="H36" s="102">
        <v>849.66</v>
      </c>
      <c r="I36" s="102">
        <v>849.97</v>
      </c>
      <c r="J36" s="101">
        <v>10107</v>
      </c>
      <c r="K36" s="102">
        <v>8578821.5600000005</v>
      </c>
      <c r="L36" s="102">
        <v>848.8</v>
      </c>
      <c r="M36" s="102">
        <v>846</v>
      </c>
      <c r="N36" s="101">
        <v>2095</v>
      </c>
      <c r="O36" s="102">
        <v>1774441.34</v>
      </c>
      <c r="P36" s="100">
        <v>846.99</v>
      </c>
      <c r="Q36" s="146">
        <v>846</v>
      </c>
    </row>
    <row r="37" spans="1:21" x14ac:dyDescent="0.25">
      <c r="A37" s="145" t="s">
        <v>460</v>
      </c>
      <c r="B37" s="101">
        <v>58835</v>
      </c>
      <c r="C37" s="102">
        <v>56010836.009999998</v>
      </c>
      <c r="D37" s="102">
        <v>952</v>
      </c>
      <c r="E37" s="102">
        <v>952.59</v>
      </c>
      <c r="F37" s="101">
        <v>899</v>
      </c>
      <c r="G37" s="102">
        <v>852859.59</v>
      </c>
      <c r="H37" s="102">
        <v>948.68</v>
      </c>
      <c r="I37" s="102">
        <v>945.96</v>
      </c>
      <c r="J37" s="101">
        <v>6700</v>
      </c>
      <c r="K37" s="102">
        <v>6375530.4000000004</v>
      </c>
      <c r="L37" s="102">
        <v>951.57</v>
      </c>
      <c r="M37" s="102">
        <v>953.89</v>
      </c>
      <c r="N37" s="101">
        <v>5</v>
      </c>
      <c r="O37" s="102">
        <v>4657.03</v>
      </c>
      <c r="P37" s="100">
        <v>931.41</v>
      </c>
      <c r="Q37" s="146">
        <v>924.15</v>
      </c>
      <c r="S37" s="8"/>
    </row>
    <row r="38" spans="1:21" x14ac:dyDescent="0.25">
      <c r="A38" s="145" t="s">
        <v>438</v>
      </c>
      <c r="B38" s="101">
        <v>317844</v>
      </c>
      <c r="C38" s="102">
        <v>400522038.32999998</v>
      </c>
      <c r="D38" s="102">
        <v>1260.1199999999999</v>
      </c>
      <c r="E38" s="102">
        <v>1266.04</v>
      </c>
      <c r="F38" s="101">
        <v>2840</v>
      </c>
      <c r="G38" s="102">
        <v>3438132.58</v>
      </c>
      <c r="H38" s="102">
        <v>1210.6099999999999</v>
      </c>
      <c r="I38" s="102">
        <v>1210.75</v>
      </c>
      <c r="J38" s="101">
        <v>17625</v>
      </c>
      <c r="K38" s="102">
        <v>21275385.079999998</v>
      </c>
      <c r="L38" s="102">
        <v>1207.1099999999999</v>
      </c>
      <c r="M38" s="102">
        <v>1193.2</v>
      </c>
      <c r="N38" s="101">
        <v>3</v>
      </c>
      <c r="O38" s="102">
        <v>3612.75</v>
      </c>
      <c r="P38" s="100">
        <v>1204.25</v>
      </c>
      <c r="Q38" s="146">
        <v>1245.54</v>
      </c>
    </row>
    <row r="39" spans="1:21" x14ac:dyDescent="0.25">
      <c r="A39" s="145" t="s">
        <v>439</v>
      </c>
      <c r="B39" s="101">
        <v>213871</v>
      </c>
      <c r="C39" s="102">
        <v>364940617.63</v>
      </c>
      <c r="D39" s="102">
        <v>1706.36</v>
      </c>
      <c r="E39" s="102">
        <v>1688.09</v>
      </c>
      <c r="F39" s="101">
        <v>687</v>
      </c>
      <c r="G39" s="102">
        <v>1164668.78</v>
      </c>
      <c r="H39" s="102">
        <v>1695.3</v>
      </c>
      <c r="I39" s="102">
        <v>1670.29</v>
      </c>
      <c r="J39" s="101">
        <v>4224</v>
      </c>
      <c r="K39" s="102">
        <v>7162610.0899999999</v>
      </c>
      <c r="L39" s="102">
        <v>1695.69</v>
      </c>
      <c r="M39" s="102">
        <v>1677.84</v>
      </c>
      <c r="N39" s="101">
        <v>5</v>
      </c>
      <c r="O39" s="102">
        <v>8523.4</v>
      </c>
      <c r="P39" s="100">
        <v>1704.68</v>
      </c>
      <c r="Q39" s="146">
        <v>1704.68</v>
      </c>
    </row>
    <row r="40" spans="1:21" x14ac:dyDescent="0.25">
      <c r="A40" s="145" t="s">
        <v>440</v>
      </c>
      <c r="B40" s="101">
        <v>68475</v>
      </c>
      <c r="C40" s="102">
        <v>151248212.11000001</v>
      </c>
      <c r="D40" s="102">
        <v>2208.81</v>
      </c>
      <c r="E40" s="102">
        <v>2190.5700000000002</v>
      </c>
      <c r="F40" s="101">
        <v>173</v>
      </c>
      <c r="G40" s="102">
        <v>381261.73</v>
      </c>
      <c r="H40" s="102">
        <v>2203.83</v>
      </c>
      <c r="I40" s="102">
        <v>2190.33</v>
      </c>
      <c r="J40" s="101">
        <v>882</v>
      </c>
      <c r="K40" s="102">
        <v>1938852.61</v>
      </c>
      <c r="L40" s="102">
        <v>2198.25</v>
      </c>
      <c r="M40" s="102">
        <v>2177.87</v>
      </c>
      <c r="N40" s="101">
        <v>0</v>
      </c>
      <c r="O40" s="102">
        <v>0</v>
      </c>
      <c r="P40" s="100">
        <v>0</v>
      </c>
      <c r="Q40" s="146" t="s">
        <v>431</v>
      </c>
    </row>
    <row r="41" spans="1:21" x14ac:dyDescent="0.25">
      <c r="A41" s="145" t="s">
        <v>487</v>
      </c>
      <c r="B41" s="101">
        <v>29509</v>
      </c>
      <c r="C41" s="102">
        <v>80067851</v>
      </c>
      <c r="D41" s="102">
        <v>2713.34</v>
      </c>
      <c r="E41" s="102">
        <v>2699.04</v>
      </c>
      <c r="F41" s="101">
        <v>47</v>
      </c>
      <c r="G41" s="102">
        <v>125392.09</v>
      </c>
      <c r="H41" s="102">
        <v>2667.92</v>
      </c>
      <c r="I41" s="102">
        <v>2621.68</v>
      </c>
      <c r="J41" s="101">
        <v>243</v>
      </c>
      <c r="K41" s="102">
        <v>660053.51</v>
      </c>
      <c r="L41" s="102">
        <v>2716.27</v>
      </c>
      <c r="M41" s="102">
        <v>2674.25</v>
      </c>
      <c r="N41" s="101">
        <v>0</v>
      </c>
      <c r="O41" s="102">
        <v>0</v>
      </c>
      <c r="P41" s="100">
        <v>0</v>
      </c>
      <c r="Q41" s="146" t="s">
        <v>431</v>
      </c>
    </row>
    <row r="42" spans="1:21" x14ac:dyDescent="0.25">
      <c r="A42" s="145" t="s">
        <v>488</v>
      </c>
      <c r="B42" s="101">
        <v>12970</v>
      </c>
      <c r="C42" s="102">
        <v>41737207.119999997</v>
      </c>
      <c r="D42" s="102">
        <v>3217.98</v>
      </c>
      <c r="E42" s="102">
        <v>3203.55</v>
      </c>
      <c r="F42" s="101">
        <v>18</v>
      </c>
      <c r="G42" s="102">
        <v>57533.94</v>
      </c>
      <c r="H42" s="102">
        <v>3196.33</v>
      </c>
      <c r="I42" s="102">
        <v>3187.96</v>
      </c>
      <c r="J42" s="101">
        <v>77</v>
      </c>
      <c r="K42" s="102">
        <v>245461.42</v>
      </c>
      <c r="L42" s="102">
        <v>3187.81</v>
      </c>
      <c r="M42" s="102">
        <v>3141.05</v>
      </c>
      <c r="N42" s="101">
        <v>0</v>
      </c>
      <c r="O42" s="102">
        <v>0</v>
      </c>
      <c r="P42" s="100">
        <v>0</v>
      </c>
      <c r="Q42" s="146" t="s">
        <v>431</v>
      </c>
    </row>
    <row r="43" spans="1:21" x14ac:dyDescent="0.25">
      <c r="A43" s="145" t="s">
        <v>489</v>
      </c>
      <c r="B43" s="101">
        <v>5828</v>
      </c>
      <c r="C43" s="102">
        <v>21688971.629999999</v>
      </c>
      <c r="D43" s="102">
        <v>3721.51</v>
      </c>
      <c r="E43" s="102">
        <v>3707.91</v>
      </c>
      <c r="F43" s="101">
        <v>4</v>
      </c>
      <c r="G43" s="102">
        <v>15152.82</v>
      </c>
      <c r="H43" s="102">
        <v>3788.21</v>
      </c>
      <c r="I43" s="102">
        <v>3795.55</v>
      </c>
      <c r="J43" s="101">
        <v>26</v>
      </c>
      <c r="K43" s="102">
        <v>95894.11</v>
      </c>
      <c r="L43" s="102">
        <v>3688.24</v>
      </c>
      <c r="M43" s="102">
        <v>3657.16</v>
      </c>
      <c r="N43" s="101">
        <v>0</v>
      </c>
      <c r="O43" s="102">
        <v>0</v>
      </c>
      <c r="P43" s="100">
        <v>0</v>
      </c>
      <c r="Q43" s="146" t="s">
        <v>431</v>
      </c>
      <c r="S43" s="8"/>
      <c r="U43" s="8"/>
    </row>
    <row r="44" spans="1:21" ht="15.75" thickBot="1" x14ac:dyDescent="0.3">
      <c r="A44" s="147" t="s">
        <v>490</v>
      </c>
      <c r="B44" s="148">
        <v>5402</v>
      </c>
      <c r="C44" s="149">
        <v>25244988.960000001</v>
      </c>
      <c r="D44" s="149">
        <v>4673.2700000000004</v>
      </c>
      <c r="E44" s="149">
        <v>4519.95</v>
      </c>
      <c r="F44" s="148">
        <v>3</v>
      </c>
      <c r="G44" s="149">
        <v>16457.09</v>
      </c>
      <c r="H44" s="149">
        <v>5485.7</v>
      </c>
      <c r="I44" s="149">
        <v>4653.33</v>
      </c>
      <c r="J44" s="148">
        <v>15</v>
      </c>
      <c r="K44" s="149">
        <v>69230.73</v>
      </c>
      <c r="L44" s="149">
        <v>4615.38</v>
      </c>
      <c r="M44" s="149">
        <v>4252.3999999999996</v>
      </c>
      <c r="N44" s="148">
        <v>0</v>
      </c>
      <c r="O44" s="149">
        <v>0</v>
      </c>
      <c r="P44" s="150">
        <v>0</v>
      </c>
      <c r="Q44" s="151" t="s">
        <v>431</v>
      </c>
    </row>
    <row r="45" spans="1:21" ht="16.5" thickBot="1" x14ac:dyDescent="0.3">
      <c r="A45" s="141" t="s">
        <v>528</v>
      </c>
      <c r="B45" s="142">
        <v>1019528</v>
      </c>
      <c r="C45" s="143">
        <v>1329062506.3599999</v>
      </c>
      <c r="D45" s="143">
        <v>1303.6099999999999</v>
      </c>
      <c r="E45" s="143">
        <v>1244.94</v>
      </c>
      <c r="F45" s="142">
        <v>33743</v>
      </c>
      <c r="G45" s="143">
        <v>17632969.129999999</v>
      </c>
      <c r="H45" s="143">
        <v>522.57000000000005</v>
      </c>
      <c r="I45" s="143">
        <v>426.17</v>
      </c>
      <c r="J45" s="142">
        <v>107099</v>
      </c>
      <c r="K45" s="143">
        <v>81934368.439999998</v>
      </c>
      <c r="L45" s="143">
        <v>765.03</v>
      </c>
      <c r="M45" s="143">
        <v>653.79</v>
      </c>
      <c r="N45" s="142">
        <v>9999</v>
      </c>
      <c r="O45" s="143">
        <v>4454568.05</v>
      </c>
      <c r="P45" s="144">
        <v>445.5</v>
      </c>
      <c r="Q45" s="255">
        <v>399.54</v>
      </c>
      <c r="S45" s="8"/>
    </row>
    <row r="46" spans="1:21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</row>
    <row r="47" spans="1:21" ht="15.75" x14ac:dyDescent="0.25">
      <c r="A47" s="436" t="s">
        <v>701</v>
      </c>
      <c r="B47" s="436"/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U47" s="8"/>
    </row>
    <row r="48" spans="1:21" ht="15.75" thickBot="1" x14ac:dyDescent="0.3"/>
    <row r="49" spans="1:19" x14ac:dyDescent="0.25">
      <c r="A49" s="430" t="s">
        <v>18</v>
      </c>
      <c r="B49" s="432" t="s">
        <v>5</v>
      </c>
      <c r="C49" s="433"/>
      <c r="D49" s="433"/>
      <c r="E49" s="434"/>
      <c r="F49" s="432" t="s">
        <v>6</v>
      </c>
      <c r="G49" s="433"/>
      <c r="H49" s="433"/>
      <c r="I49" s="434"/>
      <c r="J49" s="432" t="s">
        <v>19</v>
      </c>
      <c r="K49" s="433"/>
      <c r="L49" s="433"/>
      <c r="M49" s="434"/>
      <c r="N49" s="432" t="s">
        <v>20</v>
      </c>
      <c r="O49" s="433"/>
      <c r="P49" s="433"/>
      <c r="Q49" s="435"/>
    </row>
    <row r="50" spans="1:19" ht="15.75" thickBot="1" x14ac:dyDescent="0.3">
      <c r="A50" s="431"/>
      <c r="B50" s="160" t="s">
        <v>1</v>
      </c>
      <c r="C50" s="161" t="s">
        <v>50</v>
      </c>
      <c r="D50" s="161" t="s">
        <v>21</v>
      </c>
      <c r="E50" s="161" t="s">
        <v>433</v>
      </c>
      <c r="F50" s="160" t="s">
        <v>1</v>
      </c>
      <c r="G50" s="161" t="s">
        <v>50</v>
      </c>
      <c r="H50" s="161" t="s">
        <v>21</v>
      </c>
      <c r="I50" s="161" t="s">
        <v>433</v>
      </c>
      <c r="J50" s="160" t="s">
        <v>1</v>
      </c>
      <c r="K50" s="161" t="s">
        <v>50</v>
      </c>
      <c r="L50" s="161" t="s">
        <v>21</v>
      </c>
      <c r="M50" s="161" t="s">
        <v>433</v>
      </c>
      <c r="N50" s="160" t="s">
        <v>1</v>
      </c>
      <c r="O50" s="161" t="s">
        <v>50</v>
      </c>
      <c r="P50" s="161" t="s">
        <v>21</v>
      </c>
      <c r="Q50" s="162" t="s">
        <v>433</v>
      </c>
    </row>
    <row r="51" spans="1:19" x14ac:dyDescent="0.25">
      <c r="A51" s="163" t="s">
        <v>451</v>
      </c>
      <c r="B51" s="164">
        <v>9728</v>
      </c>
      <c r="C51" s="165">
        <v>580641.21</v>
      </c>
      <c r="D51" s="165">
        <v>59.69</v>
      </c>
      <c r="E51" s="165">
        <v>61.47</v>
      </c>
      <c r="F51" s="164">
        <v>5349</v>
      </c>
      <c r="G51" s="165">
        <v>348167.25</v>
      </c>
      <c r="H51" s="165">
        <v>65.09</v>
      </c>
      <c r="I51" s="165">
        <v>69.7</v>
      </c>
      <c r="J51" s="164">
        <v>385</v>
      </c>
      <c r="K51" s="165">
        <v>22889.39</v>
      </c>
      <c r="L51" s="165">
        <v>59.45</v>
      </c>
      <c r="M51" s="165">
        <v>61.1</v>
      </c>
      <c r="N51" s="164">
        <v>551</v>
      </c>
      <c r="O51" s="165">
        <v>41078.54</v>
      </c>
      <c r="P51" s="166">
        <v>74.55</v>
      </c>
      <c r="Q51" s="167">
        <v>74.069999999999993</v>
      </c>
    </row>
    <row r="52" spans="1:19" x14ac:dyDescent="0.25">
      <c r="A52" s="168" t="s">
        <v>452</v>
      </c>
      <c r="B52" s="104">
        <v>10176</v>
      </c>
      <c r="C52" s="105">
        <v>1500311.31</v>
      </c>
      <c r="D52" s="105">
        <v>147.44</v>
      </c>
      <c r="E52" s="105">
        <v>145.65</v>
      </c>
      <c r="F52" s="104">
        <v>6962</v>
      </c>
      <c r="G52" s="105">
        <v>1059432.21</v>
      </c>
      <c r="H52" s="105">
        <v>152.16999999999999</v>
      </c>
      <c r="I52" s="105">
        <v>147.37</v>
      </c>
      <c r="J52" s="104">
        <v>352</v>
      </c>
      <c r="K52" s="105">
        <v>51292.83</v>
      </c>
      <c r="L52" s="105">
        <v>145.72</v>
      </c>
      <c r="M52" s="105">
        <v>143.59</v>
      </c>
      <c r="N52" s="104">
        <v>1787</v>
      </c>
      <c r="O52" s="105">
        <v>282380.79999999999</v>
      </c>
      <c r="P52" s="103">
        <v>158.02000000000001</v>
      </c>
      <c r="Q52" s="169">
        <v>160</v>
      </c>
    </row>
    <row r="53" spans="1:19" x14ac:dyDescent="0.25">
      <c r="A53" s="168" t="s">
        <v>453</v>
      </c>
      <c r="B53" s="104">
        <v>6705</v>
      </c>
      <c r="C53" s="105">
        <v>1659291.95</v>
      </c>
      <c r="D53" s="105">
        <v>247.47</v>
      </c>
      <c r="E53" s="105">
        <v>246.07</v>
      </c>
      <c r="F53" s="104">
        <v>8518</v>
      </c>
      <c r="G53" s="105">
        <v>2039832.01</v>
      </c>
      <c r="H53" s="105">
        <v>239.47</v>
      </c>
      <c r="I53" s="105">
        <v>232.8</v>
      </c>
      <c r="J53" s="104">
        <v>1226</v>
      </c>
      <c r="K53" s="105">
        <v>325239.44</v>
      </c>
      <c r="L53" s="105">
        <v>265.29000000000002</v>
      </c>
      <c r="M53" s="105">
        <v>268.61</v>
      </c>
      <c r="N53" s="104">
        <v>1636</v>
      </c>
      <c r="O53" s="105">
        <v>403381.85</v>
      </c>
      <c r="P53" s="103">
        <v>246.57</v>
      </c>
      <c r="Q53" s="169">
        <v>239.72</v>
      </c>
    </row>
    <row r="54" spans="1:19" x14ac:dyDescent="0.25">
      <c r="A54" s="168" t="s">
        <v>454</v>
      </c>
      <c r="B54" s="104">
        <v>36665</v>
      </c>
      <c r="C54" s="105">
        <v>14049538.449999999</v>
      </c>
      <c r="D54" s="105">
        <v>383.19</v>
      </c>
      <c r="E54" s="105">
        <v>396.3</v>
      </c>
      <c r="F54" s="104">
        <v>18691</v>
      </c>
      <c r="G54" s="105">
        <v>7131676.1900000004</v>
      </c>
      <c r="H54" s="105">
        <v>381.56</v>
      </c>
      <c r="I54" s="105">
        <v>399.53</v>
      </c>
      <c r="J54" s="104">
        <v>14519</v>
      </c>
      <c r="K54" s="105">
        <v>5557563.7699999996</v>
      </c>
      <c r="L54" s="105">
        <v>382.78</v>
      </c>
      <c r="M54" s="105">
        <v>399.54</v>
      </c>
      <c r="N54" s="104">
        <v>7209</v>
      </c>
      <c r="O54" s="105">
        <v>2827148.59</v>
      </c>
      <c r="P54" s="103">
        <v>392.17</v>
      </c>
      <c r="Q54" s="169">
        <v>399.54</v>
      </c>
    </row>
    <row r="55" spans="1:19" x14ac:dyDescent="0.25">
      <c r="A55" s="168" t="s">
        <v>455</v>
      </c>
      <c r="B55" s="104">
        <v>73709</v>
      </c>
      <c r="C55" s="105">
        <v>33726986.469999999</v>
      </c>
      <c r="D55" s="105">
        <v>457.57</v>
      </c>
      <c r="E55" s="105">
        <v>460.53</v>
      </c>
      <c r="F55" s="104">
        <v>58704</v>
      </c>
      <c r="G55" s="105">
        <v>26062626.199999999</v>
      </c>
      <c r="H55" s="105">
        <v>443.97</v>
      </c>
      <c r="I55" s="105">
        <v>435.84</v>
      </c>
      <c r="J55" s="104">
        <v>14039</v>
      </c>
      <c r="K55" s="105">
        <v>6402053.6900000004</v>
      </c>
      <c r="L55" s="105">
        <v>456.02</v>
      </c>
      <c r="M55" s="105">
        <v>457.78</v>
      </c>
      <c r="N55" s="104">
        <v>38</v>
      </c>
      <c r="O55" s="105">
        <v>16077.17</v>
      </c>
      <c r="P55" s="103">
        <v>423.08</v>
      </c>
      <c r="Q55" s="169">
        <v>423</v>
      </c>
    </row>
    <row r="56" spans="1:19" x14ac:dyDescent="0.25">
      <c r="A56" s="168" t="s">
        <v>456</v>
      </c>
      <c r="B56" s="104">
        <v>112988</v>
      </c>
      <c r="C56" s="105">
        <v>62304924.869999997</v>
      </c>
      <c r="D56" s="105">
        <v>551.42999999999995</v>
      </c>
      <c r="E56" s="105">
        <v>550.84</v>
      </c>
      <c r="F56" s="104">
        <v>57360</v>
      </c>
      <c r="G56" s="105">
        <v>31421966.359999999</v>
      </c>
      <c r="H56" s="105">
        <v>547.79999999999995</v>
      </c>
      <c r="I56" s="105">
        <v>543.54</v>
      </c>
      <c r="J56" s="104">
        <v>12815</v>
      </c>
      <c r="K56" s="105">
        <v>7024885.0899999999</v>
      </c>
      <c r="L56" s="105">
        <v>548.17999999999995</v>
      </c>
      <c r="M56" s="105">
        <v>540</v>
      </c>
      <c r="N56" s="104">
        <v>1</v>
      </c>
      <c r="O56" s="105">
        <v>568.16999999999996</v>
      </c>
      <c r="P56" s="103">
        <v>568.16999999999996</v>
      </c>
      <c r="Q56" s="169">
        <v>568.16999999999996</v>
      </c>
    </row>
    <row r="57" spans="1:19" x14ac:dyDescent="0.25">
      <c r="A57" s="168" t="s">
        <v>457</v>
      </c>
      <c r="B57" s="104">
        <v>95252</v>
      </c>
      <c r="C57" s="105">
        <v>61544675.100000001</v>
      </c>
      <c r="D57" s="105">
        <v>646.12</v>
      </c>
      <c r="E57" s="105">
        <v>644.20000000000005</v>
      </c>
      <c r="F57" s="104">
        <v>33646</v>
      </c>
      <c r="G57" s="105">
        <v>21774895.670000002</v>
      </c>
      <c r="H57" s="105">
        <v>647.17999999999995</v>
      </c>
      <c r="I57" s="105">
        <v>646.30999999999995</v>
      </c>
      <c r="J57" s="104">
        <v>6963</v>
      </c>
      <c r="K57" s="105">
        <v>4453039.78</v>
      </c>
      <c r="L57" s="105">
        <v>639.53</v>
      </c>
      <c r="M57" s="105">
        <v>634.29999999999995</v>
      </c>
      <c r="N57" s="104">
        <v>0</v>
      </c>
      <c r="O57" s="105">
        <v>0</v>
      </c>
      <c r="P57" s="103">
        <v>0</v>
      </c>
      <c r="Q57" s="169" t="s">
        <v>431</v>
      </c>
      <c r="S57" s="8"/>
    </row>
    <row r="58" spans="1:19" x14ac:dyDescent="0.25">
      <c r="A58" s="168" t="s">
        <v>458</v>
      </c>
      <c r="B58" s="104">
        <v>64820</v>
      </c>
      <c r="C58" s="105">
        <v>48418126.399999999</v>
      </c>
      <c r="D58" s="105">
        <v>746.96</v>
      </c>
      <c r="E58" s="105">
        <v>745.62</v>
      </c>
      <c r="F58" s="104">
        <v>29166</v>
      </c>
      <c r="G58" s="105">
        <v>21861701.59</v>
      </c>
      <c r="H58" s="105">
        <v>749.56</v>
      </c>
      <c r="I58" s="105">
        <v>749.11</v>
      </c>
      <c r="J58" s="104">
        <v>2867</v>
      </c>
      <c r="K58" s="105">
        <v>2135043.29</v>
      </c>
      <c r="L58" s="105">
        <v>744.7</v>
      </c>
      <c r="M58" s="105">
        <v>742.05</v>
      </c>
      <c r="N58" s="104">
        <v>0</v>
      </c>
      <c r="O58" s="105">
        <v>0</v>
      </c>
      <c r="P58" s="103">
        <v>0</v>
      </c>
      <c r="Q58" s="169" t="s">
        <v>431</v>
      </c>
    </row>
    <row r="59" spans="1:19" x14ac:dyDescent="0.25">
      <c r="A59" s="168" t="s">
        <v>459</v>
      </c>
      <c r="B59" s="104">
        <v>49973</v>
      </c>
      <c r="C59" s="105">
        <v>42420404.890000001</v>
      </c>
      <c r="D59" s="105">
        <v>848.87</v>
      </c>
      <c r="E59" s="105">
        <v>848.34</v>
      </c>
      <c r="F59" s="104">
        <v>25009</v>
      </c>
      <c r="G59" s="105">
        <v>21246808.640000001</v>
      </c>
      <c r="H59" s="105">
        <v>849.57</v>
      </c>
      <c r="I59" s="105">
        <v>851.57</v>
      </c>
      <c r="J59" s="104">
        <v>4786</v>
      </c>
      <c r="K59" s="105">
        <v>4049635.7</v>
      </c>
      <c r="L59" s="105">
        <v>846.14</v>
      </c>
      <c r="M59" s="105">
        <v>846</v>
      </c>
      <c r="N59" s="104">
        <v>2707</v>
      </c>
      <c r="O59" s="105">
        <v>2291817.86</v>
      </c>
      <c r="P59" s="103">
        <v>846.63</v>
      </c>
      <c r="Q59" s="169">
        <v>846</v>
      </c>
    </row>
    <row r="60" spans="1:19" x14ac:dyDescent="0.25">
      <c r="A60" s="168" t="s">
        <v>460</v>
      </c>
      <c r="B60" s="104">
        <v>50786</v>
      </c>
      <c r="C60" s="105">
        <v>48330875.359999999</v>
      </c>
      <c r="D60" s="105">
        <v>951.66</v>
      </c>
      <c r="E60" s="105">
        <v>952.21</v>
      </c>
      <c r="F60" s="104">
        <v>26197</v>
      </c>
      <c r="G60" s="105">
        <v>24946515.969999999</v>
      </c>
      <c r="H60" s="105">
        <v>952.27</v>
      </c>
      <c r="I60" s="105">
        <v>951.98</v>
      </c>
      <c r="J60" s="104">
        <v>1554</v>
      </c>
      <c r="K60" s="105">
        <v>1473466.83</v>
      </c>
      <c r="L60" s="105">
        <v>948.18</v>
      </c>
      <c r="M60" s="105">
        <v>945.16</v>
      </c>
      <c r="N60" s="104">
        <v>0</v>
      </c>
      <c r="O60" s="105">
        <v>0</v>
      </c>
      <c r="P60" s="103">
        <v>0</v>
      </c>
      <c r="Q60" s="169" t="s">
        <v>431</v>
      </c>
    </row>
    <row r="61" spans="1:19" x14ac:dyDescent="0.25">
      <c r="A61" s="168" t="s">
        <v>438</v>
      </c>
      <c r="B61" s="104">
        <v>225325</v>
      </c>
      <c r="C61" s="105">
        <v>280341487.43000001</v>
      </c>
      <c r="D61" s="105">
        <v>1244.17</v>
      </c>
      <c r="E61" s="105">
        <v>1241.8800000000001</v>
      </c>
      <c r="F61" s="104">
        <v>65593</v>
      </c>
      <c r="G61" s="105">
        <v>78660703.140000001</v>
      </c>
      <c r="H61" s="105">
        <v>1199.22</v>
      </c>
      <c r="I61" s="105">
        <v>1183.48</v>
      </c>
      <c r="J61" s="104">
        <v>7658</v>
      </c>
      <c r="K61" s="105">
        <v>9386961.2599999998</v>
      </c>
      <c r="L61" s="105">
        <v>1225.77</v>
      </c>
      <c r="M61" s="105">
        <v>1245.54</v>
      </c>
      <c r="N61" s="104">
        <v>1</v>
      </c>
      <c r="O61" s="105">
        <v>1131.3900000000001</v>
      </c>
      <c r="P61" s="103">
        <v>1131.3900000000001</v>
      </c>
      <c r="Q61" s="169">
        <v>1131.3900000000001</v>
      </c>
    </row>
    <row r="62" spans="1:19" x14ac:dyDescent="0.25">
      <c r="A62" s="168" t="s">
        <v>439</v>
      </c>
      <c r="B62" s="104">
        <v>105847</v>
      </c>
      <c r="C62" s="105">
        <v>178586893.16</v>
      </c>
      <c r="D62" s="105">
        <v>1687.22</v>
      </c>
      <c r="E62" s="105">
        <v>1655.91</v>
      </c>
      <c r="F62" s="104">
        <v>13087</v>
      </c>
      <c r="G62" s="105">
        <v>21954265.760000002</v>
      </c>
      <c r="H62" s="105">
        <v>1677.56</v>
      </c>
      <c r="I62" s="105">
        <v>1646.6</v>
      </c>
      <c r="J62" s="104">
        <v>1092</v>
      </c>
      <c r="K62" s="105">
        <v>1825868.29</v>
      </c>
      <c r="L62" s="105">
        <v>1672.04</v>
      </c>
      <c r="M62" s="105">
        <v>1633.97</v>
      </c>
      <c r="N62" s="104">
        <v>3</v>
      </c>
      <c r="O62" s="105">
        <v>5114.04</v>
      </c>
      <c r="P62" s="103">
        <v>1704.68</v>
      </c>
      <c r="Q62" s="169">
        <v>1704.68</v>
      </c>
    </row>
    <row r="63" spans="1:19" x14ac:dyDescent="0.25">
      <c r="A63" s="168" t="s">
        <v>440</v>
      </c>
      <c r="B63" s="104">
        <v>31157</v>
      </c>
      <c r="C63" s="105">
        <v>68913624.290000007</v>
      </c>
      <c r="D63" s="105">
        <v>2211.8200000000002</v>
      </c>
      <c r="E63" s="105">
        <v>2193.06</v>
      </c>
      <c r="F63" s="104">
        <v>2411</v>
      </c>
      <c r="G63" s="105">
        <v>5286209.9000000004</v>
      </c>
      <c r="H63" s="105">
        <v>2192.54</v>
      </c>
      <c r="I63" s="105">
        <v>2169.71</v>
      </c>
      <c r="J63" s="104">
        <v>186</v>
      </c>
      <c r="K63" s="105">
        <v>406289.45</v>
      </c>
      <c r="L63" s="105">
        <v>2184.35</v>
      </c>
      <c r="M63" s="105">
        <v>2151.9699999999998</v>
      </c>
      <c r="N63" s="104">
        <v>0</v>
      </c>
      <c r="O63" s="105">
        <v>0</v>
      </c>
      <c r="P63" s="103">
        <v>0</v>
      </c>
      <c r="Q63" s="169" t="s">
        <v>431</v>
      </c>
    </row>
    <row r="64" spans="1:19" x14ac:dyDescent="0.25">
      <c r="A64" s="168" t="s">
        <v>487</v>
      </c>
      <c r="B64" s="104">
        <v>13117</v>
      </c>
      <c r="C64" s="105">
        <v>35554295.57</v>
      </c>
      <c r="D64" s="105">
        <v>2710.55</v>
      </c>
      <c r="E64" s="105">
        <v>2693.89</v>
      </c>
      <c r="F64" s="104">
        <v>649</v>
      </c>
      <c r="G64" s="105">
        <v>1746121.13</v>
      </c>
      <c r="H64" s="105">
        <v>2690.48</v>
      </c>
      <c r="I64" s="105">
        <v>2666.52</v>
      </c>
      <c r="J64" s="104">
        <v>41</v>
      </c>
      <c r="K64" s="105">
        <v>111384.93</v>
      </c>
      <c r="L64" s="105">
        <v>2716.71</v>
      </c>
      <c r="M64" s="105">
        <v>2678.54</v>
      </c>
      <c r="N64" s="104">
        <v>0</v>
      </c>
      <c r="O64" s="105">
        <v>0</v>
      </c>
      <c r="P64" s="103">
        <v>0</v>
      </c>
      <c r="Q64" s="169" t="s">
        <v>431</v>
      </c>
    </row>
    <row r="65" spans="1:17" x14ac:dyDescent="0.25">
      <c r="A65" s="168" t="s">
        <v>488</v>
      </c>
      <c r="B65" s="104">
        <v>5093</v>
      </c>
      <c r="C65" s="105">
        <v>16339633.199999999</v>
      </c>
      <c r="D65" s="105">
        <v>3208.25</v>
      </c>
      <c r="E65" s="105">
        <v>3187.61</v>
      </c>
      <c r="F65" s="104">
        <v>217</v>
      </c>
      <c r="G65" s="105">
        <v>699104.52</v>
      </c>
      <c r="H65" s="105">
        <v>3221.68</v>
      </c>
      <c r="I65" s="105">
        <v>3193.78</v>
      </c>
      <c r="J65" s="104">
        <v>10</v>
      </c>
      <c r="K65" s="105">
        <v>31697.94</v>
      </c>
      <c r="L65" s="105">
        <v>3169.79</v>
      </c>
      <c r="M65" s="105">
        <v>3143.08</v>
      </c>
      <c r="N65" s="104">
        <v>0</v>
      </c>
      <c r="O65" s="105">
        <v>0</v>
      </c>
      <c r="P65" s="103">
        <v>0</v>
      </c>
      <c r="Q65" s="169" t="s">
        <v>431</v>
      </c>
    </row>
    <row r="66" spans="1:17" x14ac:dyDescent="0.25">
      <c r="A66" s="168" t="s">
        <v>489</v>
      </c>
      <c r="B66" s="104">
        <v>2196</v>
      </c>
      <c r="C66" s="105">
        <v>8167692.0800000001</v>
      </c>
      <c r="D66" s="105">
        <v>3719.35</v>
      </c>
      <c r="E66" s="105">
        <v>3703.38</v>
      </c>
      <c r="F66" s="104">
        <v>115</v>
      </c>
      <c r="G66" s="105">
        <v>424945.2</v>
      </c>
      <c r="H66" s="105">
        <v>3695.18</v>
      </c>
      <c r="I66" s="105">
        <v>3689.49</v>
      </c>
      <c r="J66" s="104">
        <v>3</v>
      </c>
      <c r="K66" s="105">
        <v>11204.38</v>
      </c>
      <c r="L66" s="105">
        <v>3734.79</v>
      </c>
      <c r="M66" s="105">
        <v>3729.84</v>
      </c>
      <c r="N66" s="104">
        <v>0</v>
      </c>
      <c r="O66" s="105">
        <v>0</v>
      </c>
      <c r="P66" s="103">
        <v>0</v>
      </c>
      <c r="Q66" s="169" t="s">
        <v>431</v>
      </c>
    </row>
    <row r="67" spans="1:17" ht="15.75" thickBot="1" x14ac:dyDescent="0.3">
      <c r="A67" s="170" t="s">
        <v>490</v>
      </c>
      <c r="B67" s="171">
        <v>1977</v>
      </c>
      <c r="C67" s="172">
        <v>9234764.7799999993</v>
      </c>
      <c r="D67" s="172">
        <v>4671.1000000000004</v>
      </c>
      <c r="E67" s="172">
        <v>4500.96</v>
      </c>
      <c r="F67" s="171">
        <v>39</v>
      </c>
      <c r="G67" s="172">
        <v>176584.02</v>
      </c>
      <c r="H67" s="172">
        <v>4527.8</v>
      </c>
      <c r="I67" s="172">
        <v>4359.7299999999996</v>
      </c>
      <c r="J67" s="171">
        <v>0</v>
      </c>
      <c r="K67" s="172">
        <v>0</v>
      </c>
      <c r="L67" s="172">
        <v>0</v>
      </c>
      <c r="M67" s="172" t="s">
        <v>431</v>
      </c>
      <c r="N67" s="171">
        <v>0</v>
      </c>
      <c r="O67" s="172">
        <v>0</v>
      </c>
      <c r="P67" s="173">
        <v>0</v>
      </c>
      <c r="Q67" s="174" t="s">
        <v>431</v>
      </c>
    </row>
    <row r="68" spans="1:17" ht="16.5" thickBot="1" x14ac:dyDescent="0.3">
      <c r="A68" s="106" t="s">
        <v>528</v>
      </c>
      <c r="B68" s="107">
        <v>895514</v>
      </c>
      <c r="C68" s="108">
        <v>911674166.51999998</v>
      </c>
      <c r="D68" s="108">
        <v>1018.05</v>
      </c>
      <c r="E68" s="108">
        <v>874.41</v>
      </c>
      <c r="F68" s="107">
        <v>351713</v>
      </c>
      <c r="G68" s="108">
        <v>266841555.75999999</v>
      </c>
      <c r="H68" s="108">
        <v>758.69</v>
      </c>
      <c r="I68" s="108">
        <v>656.17</v>
      </c>
      <c r="J68" s="107">
        <v>68496</v>
      </c>
      <c r="K68" s="108">
        <v>43268516.060000002</v>
      </c>
      <c r="L68" s="108">
        <v>631.69000000000005</v>
      </c>
      <c r="M68" s="108">
        <v>530.94000000000005</v>
      </c>
      <c r="N68" s="107">
        <v>13933</v>
      </c>
      <c r="O68" s="108">
        <v>5868698.4100000001</v>
      </c>
      <c r="P68" s="109">
        <v>421.21</v>
      </c>
      <c r="Q68" s="337">
        <v>399.54</v>
      </c>
    </row>
    <row r="70" spans="1:17" x14ac:dyDescent="0.25">
      <c r="C70" s="8"/>
      <c r="D70" s="8"/>
    </row>
    <row r="74" spans="1:17" x14ac:dyDescent="0.25">
      <c r="B74" s="8"/>
      <c r="C74" s="8"/>
      <c r="F74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L27" sqref="L27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10" t="s">
        <v>711</v>
      </c>
      <c r="B1" s="410"/>
      <c r="C1" s="410"/>
    </row>
    <row r="2" spans="1:6" ht="15.75" thickBot="1" x14ac:dyDescent="0.3">
      <c r="B2" s="39"/>
    </row>
    <row r="3" spans="1:6" s="42" customFormat="1" ht="16.5" thickBot="1" x14ac:dyDescent="0.3">
      <c r="A3" s="246" t="s">
        <v>52</v>
      </c>
      <c r="B3" s="140" t="s">
        <v>307</v>
      </c>
      <c r="C3" s="247" t="s">
        <v>1</v>
      </c>
    </row>
    <row r="4" spans="1:6" x14ac:dyDescent="0.25">
      <c r="A4" s="85">
        <v>1</v>
      </c>
      <c r="B4" s="136" t="s">
        <v>76</v>
      </c>
      <c r="C4" s="279">
        <v>34230</v>
      </c>
      <c r="F4" s="177"/>
    </row>
    <row r="5" spans="1:6" x14ac:dyDescent="0.25">
      <c r="A5" s="52">
        <v>2</v>
      </c>
      <c r="B5" s="7" t="s">
        <v>77</v>
      </c>
      <c r="C5" s="134">
        <v>40062</v>
      </c>
      <c r="D5" s="8"/>
    </row>
    <row r="6" spans="1:6" x14ac:dyDescent="0.25">
      <c r="A6" s="52">
        <v>3</v>
      </c>
      <c r="B6" s="78" t="s">
        <v>308</v>
      </c>
      <c r="C6" s="134">
        <v>5692</v>
      </c>
    </row>
    <row r="7" spans="1:6" x14ac:dyDescent="0.25">
      <c r="A7" s="52">
        <v>4</v>
      </c>
      <c r="B7" s="78" t="s">
        <v>309</v>
      </c>
      <c r="C7" s="134">
        <v>6542</v>
      </c>
    </row>
    <row r="8" spans="1:6" x14ac:dyDescent="0.25">
      <c r="A8" s="52">
        <v>5</v>
      </c>
      <c r="B8" s="78" t="s">
        <v>310</v>
      </c>
      <c r="C8" s="134">
        <v>7824</v>
      </c>
    </row>
    <row r="9" spans="1:6" x14ac:dyDescent="0.25">
      <c r="A9" s="52">
        <v>6</v>
      </c>
      <c r="B9" s="78" t="s">
        <v>311</v>
      </c>
      <c r="C9" s="134">
        <v>9164</v>
      </c>
    </row>
    <row r="10" spans="1:6" x14ac:dyDescent="0.25">
      <c r="A10" s="52">
        <v>7</v>
      </c>
      <c r="B10" s="78" t="s">
        <v>312</v>
      </c>
      <c r="C10" s="134">
        <v>11444</v>
      </c>
    </row>
    <row r="11" spans="1:6" x14ac:dyDescent="0.25">
      <c r="A11" s="52">
        <v>8</v>
      </c>
      <c r="B11" s="78" t="s">
        <v>313</v>
      </c>
      <c r="C11" s="134">
        <v>14027</v>
      </c>
    </row>
    <row r="12" spans="1:6" x14ac:dyDescent="0.25">
      <c r="A12" s="52">
        <v>9</v>
      </c>
      <c r="B12" s="78" t="s">
        <v>314</v>
      </c>
      <c r="C12" s="134">
        <v>16090</v>
      </c>
    </row>
    <row r="13" spans="1:6" x14ac:dyDescent="0.25">
      <c r="A13" s="52">
        <v>10</v>
      </c>
      <c r="B13" s="78" t="s">
        <v>170</v>
      </c>
      <c r="C13" s="134">
        <v>21471</v>
      </c>
    </row>
    <row r="14" spans="1:6" x14ac:dyDescent="0.25">
      <c r="A14" s="52">
        <v>11</v>
      </c>
      <c r="B14" s="78" t="s">
        <v>315</v>
      </c>
      <c r="C14" s="134">
        <v>25465</v>
      </c>
    </row>
    <row r="15" spans="1:6" x14ac:dyDescent="0.25">
      <c r="A15" s="52">
        <v>12</v>
      </c>
      <c r="B15" s="78" t="s">
        <v>316</v>
      </c>
      <c r="C15" s="134">
        <v>30648</v>
      </c>
    </row>
    <row r="16" spans="1:6" x14ac:dyDescent="0.25">
      <c r="A16" s="52">
        <v>13</v>
      </c>
      <c r="B16" s="78" t="s">
        <v>317</v>
      </c>
      <c r="C16" s="134">
        <v>34289</v>
      </c>
    </row>
    <row r="17" spans="1:5" x14ac:dyDescent="0.25">
      <c r="A17" s="52">
        <v>14</v>
      </c>
      <c r="B17" s="78" t="s">
        <v>118</v>
      </c>
      <c r="C17" s="134">
        <v>44589</v>
      </c>
    </row>
    <row r="18" spans="1:5" x14ac:dyDescent="0.25">
      <c r="A18" s="52">
        <v>15</v>
      </c>
      <c r="B18" s="78" t="s">
        <v>318</v>
      </c>
      <c r="C18" s="134">
        <v>59631</v>
      </c>
    </row>
    <row r="19" spans="1:5" x14ac:dyDescent="0.25">
      <c r="A19" s="52">
        <v>16</v>
      </c>
      <c r="B19" s="78" t="s">
        <v>319</v>
      </c>
      <c r="C19" s="134">
        <v>68836</v>
      </c>
    </row>
    <row r="20" spans="1:5" x14ac:dyDescent="0.25">
      <c r="A20" s="52">
        <v>17</v>
      </c>
      <c r="B20" s="78" t="s">
        <v>123</v>
      </c>
      <c r="C20" s="134">
        <v>72911</v>
      </c>
    </row>
    <row r="21" spans="1:5" x14ac:dyDescent="0.25">
      <c r="A21" s="52">
        <v>18</v>
      </c>
      <c r="B21" s="78" t="s">
        <v>320</v>
      </c>
      <c r="C21" s="134">
        <v>72818</v>
      </c>
    </row>
    <row r="22" spans="1:5" x14ac:dyDescent="0.25">
      <c r="A22" s="52">
        <v>19</v>
      </c>
      <c r="B22" s="78" t="s">
        <v>321</v>
      </c>
      <c r="C22" s="134">
        <v>80415</v>
      </c>
    </row>
    <row r="23" spans="1:5" x14ac:dyDescent="0.25">
      <c r="A23" s="52">
        <v>20</v>
      </c>
      <c r="B23" s="78" t="s">
        <v>121</v>
      </c>
      <c r="C23" s="134">
        <v>98655</v>
      </c>
    </row>
    <row r="24" spans="1:5" x14ac:dyDescent="0.25">
      <c r="A24" s="52">
        <v>21</v>
      </c>
      <c r="B24" s="78" t="s">
        <v>322</v>
      </c>
      <c r="C24" s="134">
        <v>100638</v>
      </c>
    </row>
    <row r="25" spans="1:5" ht="15.75" thickBot="1" x14ac:dyDescent="0.3">
      <c r="A25" s="275">
        <v>22</v>
      </c>
      <c r="B25" s="276" t="s">
        <v>78</v>
      </c>
      <c r="C25" s="277">
        <v>1644584</v>
      </c>
      <c r="E25" s="8"/>
    </row>
    <row r="26" spans="1:5" s="42" customFormat="1" ht="16.5" thickBot="1" x14ac:dyDescent="0.3">
      <c r="A26" s="113"/>
      <c r="B26" s="278" t="s">
        <v>10</v>
      </c>
      <c r="C26" s="206">
        <f>SUM(C4:C25)</f>
        <v>2500025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L25" sqref="L25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10" t="s">
        <v>712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 ht="15.75" customHeight="1" thickBot="1" x14ac:dyDescent="0.3">
      <c r="C2" s="39"/>
    </row>
    <row r="3" spans="1:23" s="38" customFormat="1" ht="14.25" customHeight="1" x14ac:dyDescent="0.25">
      <c r="A3" s="444" t="s">
        <v>52</v>
      </c>
      <c r="B3" s="446" t="s">
        <v>102</v>
      </c>
      <c r="C3" s="448" t="s">
        <v>105</v>
      </c>
      <c r="D3" s="449"/>
      <c r="E3" s="449"/>
      <c r="F3" s="450"/>
      <c r="G3" s="448" t="s">
        <v>106</v>
      </c>
      <c r="H3" s="449"/>
      <c r="I3" s="449"/>
      <c r="J3" s="450"/>
      <c r="K3" s="448" t="s">
        <v>107</v>
      </c>
      <c r="L3" s="449"/>
      <c r="M3" s="449"/>
      <c r="N3" s="450"/>
      <c r="O3" s="448" t="s">
        <v>108</v>
      </c>
      <c r="P3" s="449"/>
      <c r="Q3" s="449"/>
      <c r="R3" s="450"/>
      <c r="S3" s="448" t="s">
        <v>104</v>
      </c>
      <c r="T3" s="449"/>
      <c r="U3" s="449"/>
      <c r="V3" s="449"/>
      <c r="W3" s="450"/>
    </row>
    <row r="4" spans="1:23" s="38" customFormat="1" ht="16.5" thickBot="1" x14ac:dyDescent="0.3">
      <c r="A4" s="445"/>
      <c r="B4" s="447"/>
      <c r="C4" s="125" t="s">
        <v>1</v>
      </c>
      <c r="D4" s="126" t="s">
        <v>103</v>
      </c>
      <c r="E4" s="127" t="s">
        <v>21</v>
      </c>
      <c r="F4" s="128" t="s">
        <v>433</v>
      </c>
      <c r="G4" s="125" t="s">
        <v>1</v>
      </c>
      <c r="H4" s="126" t="s">
        <v>103</v>
      </c>
      <c r="I4" s="127" t="s">
        <v>21</v>
      </c>
      <c r="J4" s="128" t="s">
        <v>433</v>
      </c>
      <c r="K4" s="125" t="s">
        <v>1</v>
      </c>
      <c r="L4" s="126" t="s">
        <v>103</v>
      </c>
      <c r="M4" s="127" t="s">
        <v>21</v>
      </c>
      <c r="N4" s="128" t="s">
        <v>433</v>
      </c>
      <c r="O4" s="125" t="s">
        <v>1</v>
      </c>
      <c r="P4" s="126" t="s">
        <v>103</v>
      </c>
      <c r="Q4" s="127" t="s">
        <v>21</v>
      </c>
      <c r="R4" s="128" t="s">
        <v>433</v>
      </c>
      <c r="S4" s="125" t="s">
        <v>1</v>
      </c>
      <c r="T4" s="126" t="s">
        <v>103</v>
      </c>
      <c r="U4" s="127" t="s">
        <v>21</v>
      </c>
      <c r="V4" s="128" t="s">
        <v>433</v>
      </c>
      <c r="W4" s="127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31">
        <v>0</v>
      </c>
      <c r="F5" s="130" t="s">
        <v>431</v>
      </c>
      <c r="G5" s="131">
        <v>31627</v>
      </c>
      <c r="H5" s="132">
        <v>10879000.77</v>
      </c>
      <c r="I5" s="129">
        <v>343.98</v>
      </c>
      <c r="J5" s="130">
        <v>324.70999999999998</v>
      </c>
      <c r="K5" s="131">
        <v>1452</v>
      </c>
      <c r="L5" s="132">
        <v>1195080.08</v>
      </c>
      <c r="M5" s="129">
        <v>823.06</v>
      </c>
      <c r="N5" s="130">
        <v>846</v>
      </c>
      <c r="O5" s="131">
        <v>1151</v>
      </c>
      <c r="P5" s="132">
        <v>970234.01</v>
      </c>
      <c r="Q5" s="129">
        <v>842.95</v>
      </c>
      <c r="R5" s="130">
        <v>846</v>
      </c>
      <c r="S5" s="274">
        <v>34230</v>
      </c>
      <c r="T5" s="132">
        <v>13044314.859999999</v>
      </c>
      <c r="U5" s="130">
        <v>381.08</v>
      </c>
      <c r="V5" s="130">
        <v>399.54</v>
      </c>
      <c r="W5" s="110">
        <v>1.37</v>
      </c>
    </row>
    <row r="6" spans="1:23" x14ac:dyDescent="0.25">
      <c r="A6" s="52">
        <v>2</v>
      </c>
      <c r="B6" s="115" t="s">
        <v>77</v>
      </c>
      <c r="C6" s="117">
        <v>3024</v>
      </c>
      <c r="D6" s="118">
        <v>4164009.05</v>
      </c>
      <c r="E6" s="116">
        <v>1376.99</v>
      </c>
      <c r="F6" s="116">
        <v>1402.56</v>
      </c>
      <c r="G6" s="117">
        <v>17274</v>
      </c>
      <c r="H6" s="118">
        <v>9723047.3399999999</v>
      </c>
      <c r="I6" s="115">
        <v>562.87</v>
      </c>
      <c r="J6" s="116">
        <v>473.85</v>
      </c>
      <c r="K6" s="117">
        <v>18151</v>
      </c>
      <c r="L6" s="118">
        <v>11961551.75</v>
      </c>
      <c r="M6" s="115">
        <v>659</v>
      </c>
      <c r="N6" s="116">
        <v>536.15</v>
      </c>
      <c r="O6" s="117">
        <v>1613</v>
      </c>
      <c r="P6" s="118">
        <v>1349894.87</v>
      </c>
      <c r="Q6" s="115">
        <v>836.88</v>
      </c>
      <c r="R6" s="116">
        <v>846</v>
      </c>
      <c r="S6" s="117">
        <v>40062</v>
      </c>
      <c r="T6" s="118">
        <v>27198503.010000002</v>
      </c>
      <c r="U6" s="116">
        <v>678.91</v>
      </c>
      <c r="V6" s="116">
        <v>539.58000000000004</v>
      </c>
      <c r="W6" s="112">
        <v>1.6</v>
      </c>
    </row>
    <row r="7" spans="1:23" x14ac:dyDescent="0.25">
      <c r="A7" s="52">
        <v>3</v>
      </c>
      <c r="B7" s="115" t="s">
        <v>95</v>
      </c>
      <c r="C7" s="117">
        <v>10422</v>
      </c>
      <c r="D7" s="118">
        <v>15223677.390000001</v>
      </c>
      <c r="E7" s="116">
        <v>1460.73</v>
      </c>
      <c r="F7" s="116">
        <v>1431.32</v>
      </c>
      <c r="G7" s="117">
        <v>15919</v>
      </c>
      <c r="H7" s="118">
        <v>9893695.5399999991</v>
      </c>
      <c r="I7" s="115">
        <v>621.5</v>
      </c>
      <c r="J7" s="116">
        <v>531.82000000000005</v>
      </c>
      <c r="K7" s="117">
        <v>13920</v>
      </c>
      <c r="L7" s="118">
        <v>9576869.5700000003</v>
      </c>
      <c r="M7" s="115">
        <v>687.99</v>
      </c>
      <c r="N7" s="116">
        <v>569.5</v>
      </c>
      <c r="O7" s="117">
        <v>405</v>
      </c>
      <c r="P7" s="118">
        <v>336331.14</v>
      </c>
      <c r="Q7" s="115">
        <v>830.45</v>
      </c>
      <c r="R7" s="116">
        <v>846</v>
      </c>
      <c r="S7" s="117">
        <v>40666</v>
      </c>
      <c r="T7" s="118">
        <v>35030573.640000001</v>
      </c>
      <c r="U7" s="116">
        <v>861.42</v>
      </c>
      <c r="V7" s="116">
        <v>681.02</v>
      </c>
      <c r="W7" s="112">
        <v>1.63</v>
      </c>
    </row>
    <row r="8" spans="1:23" x14ac:dyDescent="0.25">
      <c r="A8" s="52">
        <v>4</v>
      </c>
      <c r="B8" s="115" t="s">
        <v>96</v>
      </c>
      <c r="C8" s="117">
        <v>60109</v>
      </c>
      <c r="D8" s="118">
        <v>83511932.019999996</v>
      </c>
      <c r="E8" s="116">
        <v>1389.34</v>
      </c>
      <c r="F8" s="116">
        <v>1352.03</v>
      </c>
      <c r="G8" s="117">
        <v>26227</v>
      </c>
      <c r="H8" s="118">
        <v>17874231.800000001</v>
      </c>
      <c r="I8" s="115">
        <v>681.52</v>
      </c>
      <c r="J8" s="116">
        <v>578.24</v>
      </c>
      <c r="K8" s="117">
        <v>21004</v>
      </c>
      <c r="L8" s="118">
        <v>15343426.609999999</v>
      </c>
      <c r="M8" s="115">
        <v>730.5</v>
      </c>
      <c r="N8" s="116">
        <v>604.77</v>
      </c>
      <c r="O8" s="117">
        <v>361</v>
      </c>
      <c r="P8" s="118">
        <v>299504.78000000003</v>
      </c>
      <c r="Q8" s="115">
        <v>829.65</v>
      </c>
      <c r="R8" s="116">
        <v>846</v>
      </c>
      <c r="S8" s="117">
        <v>107701</v>
      </c>
      <c r="T8" s="118">
        <v>117029095.20999999</v>
      </c>
      <c r="U8" s="116">
        <v>1086.6099999999999</v>
      </c>
      <c r="V8" s="116">
        <v>993.69</v>
      </c>
      <c r="W8" s="112">
        <v>4.3099999999999996</v>
      </c>
    </row>
    <row r="9" spans="1:23" x14ac:dyDescent="0.25">
      <c r="A9" s="52">
        <v>5</v>
      </c>
      <c r="B9" s="115" t="s">
        <v>97</v>
      </c>
      <c r="C9" s="117">
        <v>217203</v>
      </c>
      <c r="D9" s="118">
        <v>293592654.73000002</v>
      </c>
      <c r="E9" s="116">
        <v>1351.7</v>
      </c>
      <c r="F9" s="116">
        <v>1243</v>
      </c>
      <c r="G9" s="117">
        <v>35772</v>
      </c>
      <c r="H9" s="118">
        <v>26235048.530000001</v>
      </c>
      <c r="I9" s="115">
        <v>733.4</v>
      </c>
      <c r="J9" s="116">
        <v>638.33000000000004</v>
      </c>
      <c r="K9" s="117">
        <v>26961</v>
      </c>
      <c r="L9" s="118">
        <v>20107733.640000001</v>
      </c>
      <c r="M9" s="115">
        <v>745.81</v>
      </c>
      <c r="N9" s="116">
        <v>617.46</v>
      </c>
      <c r="O9" s="117">
        <v>320</v>
      </c>
      <c r="P9" s="118">
        <v>263312.03999999998</v>
      </c>
      <c r="Q9" s="115">
        <v>822.85</v>
      </c>
      <c r="R9" s="116">
        <v>846</v>
      </c>
      <c r="S9" s="117">
        <v>280256</v>
      </c>
      <c r="T9" s="118">
        <v>340198748.94</v>
      </c>
      <c r="U9" s="116">
        <v>1213.8900000000001</v>
      </c>
      <c r="V9" s="116">
        <v>1108.49</v>
      </c>
      <c r="W9" s="112">
        <v>11.21</v>
      </c>
    </row>
    <row r="10" spans="1:23" x14ac:dyDescent="0.25">
      <c r="A10" s="52">
        <v>6</v>
      </c>
      <c r="B10" s="115" t="s">
        <v>98</v>
      </c>
      <c r="C10" s="117">
        <v>380951</v>
      </c>
      <c r="D10" s="118">
        <v>476345554.60000002</v>
      </c>
      <c r="E10" s="116">
        <v>1250.4100000000001</v>
      </c>
      <c r="F10" s="116">
        <v>1171.17</v>
      </c>
      <c r="G10" s="117">
        <v>38967</v>
      </c>
      <c r="H10" s="118">
        <v>31531639.039999999</v>
      </c>
      <c r="I10" s="115">
        <v>809.19</v>
      </c>
      <c r="J10" s="116">
        <v>730.28</v>
      </c>
      <c r="K10" s="117">
        <v>26906</v>
      </c>
      <c r="L10" s="118">
        <v>20106237.73</v>
      </c>
      <c r="M10" s="115">
        <v>747.28</v>
      </c>
      <c r="N10" s="116">
        <v>624.95000000000005</v>
      </c>
      <c r="O10" s="117">
        <v>4252</v>
      </c>
      <c r="P10" s="118">
        <v>1662463.89</v>
      </c>
      <c r="Q10" s="115">
        <v>390.98</v>
      </c>
      <c r="R10" s="116">
        <v>399.54</v>
      </c>
      <c r="S10" s="117">
        <v>451076</v>
      </c>
      <c r="T10" s="118">
        <v>529645895.25999999</v>
      </c>
      <c r="U10" s="116">
        <v>1174.18</v>
      </c>
      <c r="V10" s="116">
        <v>1075.02</v>
      </c>
      <c r="W10" s="112">
        <v>18.04</v>
      </c>
    </row>
    <row r="11" spans="1:23" x14ac:dyDescent="0.25">
      <c r="A11" s="52">
        <v>7</v>
      </c>
      <c r="B11" s="115" t="s">
        <v>99</v>
      </c>
      <c r="C11" s="117">
        <v>389859</v>
      </c>
      <c r="D11" s="118">
        <v>473863513.43000001</v>
      </c>
      <c r="E11" s="116">
        <v>1215.47</v>
      </c>
      <c r="F11" s="116">
        <v>1137.6199999999999</v>
      </c>
      <c r="G11" s="117">
        <v>40873</v>
      </c>
      <c r="H11" s="118">
        <v>33923771.469999999</v>
      </c>
      <c r="I11" s="115">
        <v>829.98</v>
      </c>
      <c r="J11" s="116">
        <v>756.95</v>
      </c>
      <c r="K11" s="117">
        <v>22163</v>
      </c>
      <c r="L11" s="118">
        <v>16202924.869999999</v>
      </c>
      <c r="M11" s="115">
        <v>731.08</v>
      </c>
      <c r="N11" s="116">
        <v>615.15</v>
      </c>
      <c r="O11" s="117">
        <v>9838</v>
      </c>
      <c r="P11" s="118">
        <v>3456205.29</v>
      </c>
      <c r="Q11" s="115">
        <v>351.31</v>
      </c>
      <c r="R11" s="116">
        <v>399.54</v>
      </c>
      <c r="S11" s="117">
        <v>462733</v>
      </c>
      <c r="T11" s="118">
        <v>527446415.06</v>
      </c>
      <c r="U11" s="116">
        <v>1139.8499999999999</v>
      </c>
      <c r="V11" s="116">
        <v>1022.94</v>
      </c>
      <c r="W11" s="112">
        <v>18.510000000000002</v>
      </c>
    </row>
    <row r="12" spans="1:23" x14ac:dyDescent="0.25">
      <c r="A12" s="52">
        <v>8</v>
      </c>
      <c r="B12" s="115" t="s">
        <v>100</v>
      </c>
      <c r="C12" s="117">
        <v>351316</v>
      </c>
      <c r="D12" s="118">
        <v>398790498.31999999</v>
      </c>
      <c r="E12" s="116">
        <v>1135.1300000000001</v>
      </c>
      <c r="F12" s="116">
        <v>1036.08</v>
      </c>
      <c r="G12" s="117">
        <v>56544</v>
      </c>
      <c r="H12" s="118">
        <v>46162311.350000001</v>
      </c>
      <c r="I12" s="115">
        <v>816.4</v>
      </c>
      <c r="J12" s="116">
        <v>730.28</v>
      </c>
      <c r="K12" s="117">
        <v>19526</v>
      </c>
      <c r="L12" s="118">
        <v>13569853.52</v>
      </c>
      <c r="M12" s="115">
        <v>694.96</v>
      </c>
      <c r="N12" s="116">
        <v>598.32000000000005</v>
      </c>
      <c r="O12" s="117">
        <v>3681</v>
      </c>
      <c r="P12" s="118">
        <v>1278556.99</v>
      </c>
      <c r="Q12" s="115">
        <v>347.34</v>
      </c>
      <c r="R12" s="116">
        <v>399.54</v>
      </c>
      <c r="S12" s="117">
        <v>431067</v>
      </c>
      <c r="T12" s="118">
        <v>459801220.18000001</v>
      </c>
      <c r="U12" s="116">
        <v>1066.6600000000001</v>
      </c>
      <c r="V12" s="116">
        <v>945.49</v>
      </c>
      <c r="W12" s="112">
        <v>17.239999999999998</v>
      </c>
    </row>
    <row r="13" spans="1:23" x14ac:dyDescent="0.25">
      <c r="A13" s="52">
        <v>9</v>
      </c>
      <c r="B13" s="115" t="s">
        <v>101</v>
      </c>
      <c r="C13" s="117">
        <v>235204</v>
      </c>
      <c r="D13" s="118">
        <v>241731797.66</v>
      </c>
      <c r="E13" s="116">
        <v>1027.75</v>
      </c>
      <c r="F13" s="116">
        <v>880.55</v>
      </c>
      <c r="G13" s="117">
        <v>48137</v>
      </c>
      <c r="H13" s="118">
        <v>38608055.770000003</v>
      </c>
      <c r="I13" s="115">
        <v>802.05</v>
      </c>
      <c r="J13" s="116">
        <v>701.07</v>
      </c>
      <c r="K13" s="117">
        <v>12873</v>
      </c>
      <c r="L13" s="118">
        <v>8626001.3900000006</v>
      </c>
      <c r="M13" s="115">
        <v>670.08</v>
      </c>
      <c r="N13" s="116">
        <v>577.19000000000005</v>
      </c>
      <c r="O13" s="117">
        <v>1256</v>
      </c>
      <c r="P13" s="118">
        <v>388811.02</v>
      </c>
      <c r="Q13" s="115">
        <v>309.56</v>
      </c>
      <c r="R13" s="116">
        <v>197.24</v>
      </c>
      <c r="S13" s="117">
        <v>297470</v>
      </c>
      <c r="T13" s="118">
        <v>289354665.83999997</v>
      </c>
      <c r="U13" s="116">
        <v>972.72</v>
      </c>
      <c r="V13" s="116">
        <v>818.96</v>
      </c>
      <c r="W13" s="112">
        <v>11.9</v>
      </c>
    </row>
    <row r="14" spans="1:23" x14ac:dyDescent="0.25">
      <c r="A14" s="52">
        <v>10</v>
      </c>
      <c r="B14" s="115" t="s">
        <v>109</v>
      </c>
      <c r="C14" s="117">
        <v>179937</v>
      </c>
      <c r="D14" s="118">
        <v>174847410.5</v>
      </c>
      <c r="E14" s="116">
        <v>971.71</v>
      </c>
      <c r="F14" s="116">
        <v>777.3</v>
      </c>
      <c r="G14" s="117">
        <v>45482</v>
      </c>
      <c r="H14" s="118">
        <v>36525406.990000002</v>
      </c>
      <c r="I14" s="115">
        <v>803.07</v>
      </c>
      <c r="J14" s="116">
        <v>694.22</v>
      </c>
      <c r="K14" s="117">
        <v>8589</v>
      </c>
      <c r="L14" s="118">
        <v>5724754.5999999996</v>
      </c>
      <c r="M14" s="115">
        <v>666.52</v>
      </c>
      <c r="N14" s="116">
        <v>538.24</v>
      </c>
      <c r="O14" s="117">
        <v>745</v>
      </c>
      <c r="P14" s="118">
        <v>229234.45</v>
      </c>
      <c r="Q14" s="115">
        <v>307.7</v>
      </c>
      <c r="R14" s="116">
        <v>194.06</v>
      </c>
      <c r="S14" s="117">
        <v>234753</v>
      </c>
      <c r="T14" s="118">
        <v>217326806.53999999</v>
      </c>
      <c r="U14" s="116">
        <v>925.77</v>
      </c>
      <c r="V14" s="116">
        <v>743.86</v>
      </c>
      <c r="W14" s="112">
        <v>9.39</v>
      </c>
    </row>
    <row r="15" spans="1:23" x14ac:dyDescent="0.25">
      <c r="A15" s="52">
        <v>11</v>
      </c>
      <c r="B15" s="115" t="s">
        <v>110</v>
      </c>
      <c r="C15" s="117">
        <v>71233</v>
      </c>
      <c r="D15" s="118">
        <v>65133373.659999996</v>
      </c>
      <c r="E15" s="116">
        <v>914.37</v>
      </c>
      <c r="F15" s="116">
        <v>699.62</v>
      </c>
      <c r="G15" s="117">
        <v>22464</v>
      </c>
      <c r="H15" s="118">
        <v>18183676.219999999</v>
      </c>
      <c r="I15" s="115">
        <v>809.46</v>
      </c>
      <c r="J15" s="116">
        <v>695.49</v>
      </c>
      <c r="K15" s="117">
        <v>3113</v>
      </c>
      <c r="L15" s="118">
        <v>2158688.62</v>
      </c>
      <c r="M15" s="115">
        <v>693.44</v>
      </c>
      <c r="N15" s="116">
        <v>519.58000000000004</v>
      </c>
      <c r="O15" s="117">
        <v>258</v>
      </c>
      <c r="P15" s="118">
        <v>75523.95</v>
      </c>
      <c r="Q15" s="115">
        <v>292.73</v>
      </c>
      <c r="R15" s="116">
        <v>182.65</v>
      </c>
      <c r="S15" s="117">
        <v>97068</v>
      </c>
      <c r="T15" s="118">
        <v>85551262.450000003</v>
      </c>
      <c r="U15" s="116">
        <v>881.35</v>
      </c>
      <c r="V15" s="116">
        <v>691.61</v>
      </c>
      <c r="W15" s="112">
        <v>3.88</v>
      </c>
    </row>
    <row r="16" spans="1:23" ht="15.75" thickBot="1" x14ac:dyDescent="0.3">
      <c r="A16" s="52">
        <v>12</v>
      </c>
      <c r="B16" s="115" t="s">
        <v>111</v>
      </c>
      <c r="C16" s="117">
        <v>15784</v>
      </c>
      <c r="D16" s="118">
        <v>13532251.52</v>
      </c>
      <c r="E16" s="116">
        <v>857.33980739989863</v>
      </c>
      <c r="F16" s="116">
        <v>609.1</v>
      </c>
      <c r="G16" s="117">
        <v>6170</v>
      </c>
      <c r="H16" s="118">
        <v>4934640.07</v>
      </c>
      <c r="I16" s="280">
        <v>799.77958995137772</v>
      </c>
      <c r="J16" s="116">
        <v>655.33000000000004</v>
      </c>
      <c r="K16" s="117">
        <v>937</v>
      </c>
      <c r="L16" s="118">
        <v>629762.12</v>
      </c>
      <c r="M16" s="116">
        <v>672.10471718249732</v>
      </c>
      <c r="N16" s="116">
        <v>512.08000000000004</v>
      </c>
      <c r="O16" s="117">
        <v>52</v>
      </c>
      <c r="P16" s="118">
        <v>13194.03</v>
      </c>
      <c r="Q16" s="116">
        <v>253.73134615384618</v>
      </c>
      <c r="R16" s="116">
        <v>170.26</v>
      </c>
      <c r="S16" s="117">
        <v>22943</v>
      </c>
      <c r="T16" s="118">
        <v>19109847.740000002</v>
      </c>
      <c r="U16" s="116">
        <v>832.92715599529276</v>
      </c>
      <c r="V16" s="116">
        <v>623.32000000000005</v>
      </c>
      <c r="W16" s="112">
        <v>0.91771082289177108</v>
      </c>
    </row>
    <row r="17" spans="1:23" s="42" customFormat="1" ht="16.5" thickBot="1" x14ac:dyDescent="0.3">
      <c r="A17" s="113"/>
      <c r="B17" s="121" t="s">
        <v>528</v>
      </c>
      <c r="C17" s="122">
        <v>1915042</v>
      </c>
      <c r="D17" s="123">
        <v>2240736672.8799996</v>
      </c>
      <c r="E17" s="124">
        <v>1170.07181716119</v>
      </c>
      <c r="F17" s="124">
        <v>1075.2</v>
      </c>
      <c r="G17" s="122">
        <v>385456</v>
      </c>
      <c r="H17" s="123">
        <v>284474524.89000005</v>
      </c>
      <c r="I17" s="124">
        <v>738.02074657029607</v>
      </c>
      <c r="J17" s="124">
        <v>628.84</v>
      </c>
      <c r="K17" s="122">
        <v>175595</v>
      </c>
      <c r="L17" s="123">
        <v>125202884.5</v>
      </c>
      <c r="M17" s="124">
        <v>713.02078362140151</v>
      </c>
      <c r="N17" s="124">
        <v>598.37</v>
      </c>
      <c r="O17" s="122">
        <v>23932</v>
      </c>
      <c r="P17" s="123">
        <v>10323266.459999997</v>
      </c>
      <c r="Q17" s="124">
        <v>431.35828430553221</v>
      </c>
      <c r="R17" s="124">
        <v>399.54</v>
      </c>
      <c r="S17" s="122">
        <v>2500025</v>
      </c>
      <c r="T17" s="123">
        <v>2660737348.7299995</v>
      </c>
      <c r="U17" s="124">
        <v>1064.2842966490334</v>
      </c>
      <c r="V17" s="121">
        <v>937.54</v>
      </c>
      <c r="W17" s="114">
        <v>100</v>
      </c>
    </row>
    <row r="18" spans="1:23" x14ac:dyDescent="0.25">
      <c r="C18" s="15"/>
    </row>
    <row r="19" spans="1:23" ht="15" customHeight="1" x14ac:dyDescent="0.25">
      <c r="A19" s="410" t="s">
        <v>713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</row>
    <row r="20" spans="1:23" ht="15.75" thickBot="1" x14ac:dyDescent="0.3"/>
    <row r="21" spans="1:23" ht="15.75" x14ac:dyDescent="0.25">
      <c r="A21" s="444" t="s">
        <v>52</v>
      </c>
      <c r="B21" s="446" t="s">
        <v>102</v>
      </c>
      <c r="C21" s="448" t="s">
        <v>105</v>
      </c>
      <c r="D21" s="449"/>
      <c r="E21" s="449"/>
      <c r="F21" s="450"/>
      <c r="G21" s="448" t="s">
        <v>106</v>
      </c>
      <c r="H21" s="449"/>
      <c r="I21" s="449"/>
      <c r="J21" s="450"/>
      <c r="K21" s="448" t="s">
        <v>107</v>
      </c>
      <c r="L21" s="449"/>
      <c r="M21" s="449"/>
      <c r="N21" s="450"/>
      <c r="O21" s="448" t="s">
        <v>108</v>
      </c>
      <c r="P21" s="449"/>
      <c r="Q21" s="449"/>
      <c r="R21" s="450"/>
      <c r="S21" s="448" t="s">
        <v>104</v>
      </c>
      <c r="T21" s="449"/>
      <c r="U21" s="449"/>
      <c r="V21" s="449"/>
      <c r="W21" s="450"/>
    </row>
    <row r="22" spans="1:23" ht="16.5" thickBot="1" x14ac:dyDescent="0.3">
      <c r="A22" s="445"/>
      <c r="B22" s="447"/>
      <c r="C22" s="125" t="s">
        <v>1</v>
      </c>
      <c r="D22" s="126" t="s">
        <v>103</v>
      </c>
      <c r="E22" s="127" t="s">
        <v>21</v>
      </c>
      <c r="F22" s="128" t="s">
        <v>433</v>
      </c>
      <c r="G22" s="125" t="s">
        <v>1</v>
      </c>
      <c r="H22" s="126" t="s">
        <v>103</v>
      </c>
      <c r="I22" s="127" t="s">
        <v>21</v>
      </c>
      <c r="J22" s="128" t="s">
        <v>433</v>
      </c>
      <c r="K22" s="125" t="s">
        <v>1</v>
      </c>
      <c r="L22" s="126" t="s">
        <v>103</v>
      </c>
      <c r="M22" s="127" t="s">
        <v>21</v>
      </c>
      <c r="N22" s="128" t="s">
        <v>433</v>
      </c>
      <c r="O22" s="125" t="s">
        <v>1</v>
      </c>
      <c r="P22" s="126" t="s">
        <v>103</v>
      </c>
      <c r="Q22" s="127" t="s">
        <v>21</v>
      </c>
      <c r="R22" s="128" t="s">
        <v>433</v>
      </c>
      <c r="S22" s="125" t="s">
        <v>1</v>
      </c>
      <c r="T22" s="126" t="s">
        <v>103</v>
      </c>
      <c r="U22" s="127" t="s">
        <v>21</v>
      </c>
      <c r="V22" s="128" t="s">
        <v>433</v>
      </c>
      <c r="W22" s="127" t="s">
        <v>529</v>
      </c>
    </row>
    <row r="23" spans="1:23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16079</v>
      </c>
      <c r="H23" s="132">
        <v>5502354.3099999996</v>
      </c>
      <c r="I23" s="129">
        <v>342.21</v>
      </c>
      <c r="J23" s="130">
        <v>306.02</v>
      </c>
      <c r="K23" s="131">
        <v>824</v>
      </c>
      <c r="L23" s="132">
        <v>678470.77</v>
      </c>
      <c r="M23" s="129">
        <v>823.39</v>
      </c>
      <c r="N23" s="130">
        <v>846</v>
      </c>
      <c r="O23" s="131">
        <v>680</v>
      </c>
      <c r="P23" s="132">
        <v>572339.67000000004</v>
      </c>
      <c r="Q23" s="129">
        <v>841.68</v>
      </c>
      <c r="R23" s="130">
        <v>846</v>
      </c>
      <c r="S23" s="274">
        <v>17583</v>
      </c>
      <c r="T23" s="132">
        <v>6753164.75</v>
      </c>
      <c r="U23" s="132">
        <v>384.07</v>
      </c>
      <c r="V23" s="130">
        <v>399.54</v>
      </c>
      <c r="W23" s="110">
        <v>1.5</v>
      </c>
    </row>
    <row r="24" spans="1:23" x14ac:dyDescent="0.25">
      <c r="A24" s="52">
        <v>2</v>
      </c>
      <c r="B24" s="115" t="s">
        <v>77</v>
      </c>
      <c r="C24" s="117">
        <v>2269</v>
      </c>
      <c r="D24" s="118">
        <v>3135580.56</v>
      </c>
      <c r="E24" s="116">
        <v>1381.92</v>
      </c>
      <c r="F24" s="116">
        <v>1361.92</v>
      </c>
      <c r="G24" s="117">
        <v>3639</v>
      </c>
      <c r="H24" s="118">
        <v>2236733.33</v>
      </c>
      <c r="I24" s="115">
        <v>614.66</v>
      </c>
      <c r="J24" s="116">
        <v>479.2</v>
      </c>
      <c r="K24" s="117">
        <v>10994</v>
      </c>
      <c r="L24" s="118">
        <v>7401930.8499999996</v>
      </c>
      <c r="M24" s="115">
        <v>673.27</v>
      </c>
      <c r="N24" s="116">
        <v>548.14</v>
      </c>
      <c r="O24" s="117">
        <v>851</v>
      </c>
      <c r="P24" s="118">
        <v>707885.45</v>
      </c>
      <c r="Q24" s="115">
        <v>831.83</v>
      </c>
      <c r="R24" s="116">
        <v>846</v>
      </c>
      <c r="S24" s="117">
        <v>17753</v>
      </c>
      <c r="T24" s="118">
        <v>13482130.189999999</v>
      </c>
      <c r="U24" s="118">
        <v>759.43</v>
      </c>
      <c r="V24" s="116">
        <v>604.88</v>
      </c>
      <c r="W24" s="112">
        <v>1.52</v>
      </c>
    </row>
    <row r="25" spans="1:23" x14ac:dyDescent="0.25">
      <c r="A25" s="52">
        <v>3</v>
      </c>
      <c r="B25" s="115" t="s">
        <v>95</v>
      </c>
      <c r="C25" s="117">
        <v>6759</v>
      </c>
      <c r="D25" s="118">
        <v>10480103.24</v>
      </c>
      <c r="E25" s="116">
        <v>1550.54</v>
      </c>
      <c r="F25" s="116">
        <v>1498.55</v>
      </c>
      <c r="G25" s="117">
        <v>2079</v>
      </c>
      <c r="H25" s="118">
        <v>1251240.6200000001</v>
      </c>
      <c r="I25" s="115">
        <v>601.85</v>
      </c>
      <c r="J25" s="116">
        <v>469.18</v>
      </c>
      <c r="K25" s="117">
        <v>8239</v>
      </c>
      <c r="L25" s="118">
        <v>5875874.4400000004</v>
      </c>
      <c r="M25" s="115">
        <v>713.18</v>
      </c>
      <c r="N25" s="116">
        <v>601.01</v>
      </c>
      <c r="O25" s="117">
        <v>207</v>
      </c>
      <c r="P25" s="118">
        <v>169860.74</v>
      </c>
      <c r="Q25" s="115">
        <v>820.58</v>
      </c>
      <c r="R25" s="116">
        <v>846</v>
      </c>
      <c r="S25" s="117">
        <v>17284</v>
      </c>
      <c r="T25" s="118">
        <v>17777079.039999999</v>
      </c>
      <c r="U25" s="118">
        <v>1028.53</v>
      </c>
      <c r="V25" s="116">
        <v>884.84</v>
      </c>
      <c r="W25" s="112">
        <v>1.48</v>
      </c>
    </row>
    <row r="26" spans="1:23" x14ac:dyDescent="0.25">
      <c r="A26" s="52">
        <v>4</v>
      </c>
      <c r="B26" s="349" t="s">
        <v>96</v>
      </c>
      <c r="C26" s="350">
        <v>25333</v>
      </c>
      <c r="D26" s="351">
        <v>42208876.219999999</v>
      </c>
      <c r="E26" s="116">
        <v>1666.16</v>
      </c>
      <c r="F26" s="116">
        <v>1591.29</v>
      </c>
      <c r="G26" s="117">
        <v>2846</v>
      </c>
      <c r="H26" s="118">
        <v>1769280.55</v>
      </c>
      <c r="I26" s="115">
        <v>621.66999999999996</v>
      </c>
      <c r="J26" s="116">
        <v>499.84</v>
      </c>
      <c r="K26" s="117">
        <v>12946</v>
      </c>
      <c r="L26" s="118">
        <v>9978072.7599999998</v>
      </c>
      <c r="M26" s="115">
        <v>770.75</v>
      </c>
      <c r="N26" s="116">
        <v>643.71</v>
      </c>
      <c r="O26" s="117">
        <v>169</v>
      </c>
      <c r="P26" s="118">
        <v>139469.72</v>
      </c>
      <c r="Q26" s="115">
        <v>825.26</v>
      </c>
      <c r="R26" s="116">
        <v>846</v>
      </c>
      <c r="S26" s="117">
        <v>41294</v>
      </c>
      <c r="T26" s="118">
        <v>54095699.25</v>
      </c>
      <c r="U26" s="118">
        <v>1310.01</v>
      </c>
      <c r="V26" s="116">
        <v>1365.78</v>
      </c>
      <c r="W26" s="112">
        <v>3.53</v>
      </c>
    </row>
    <row r="27" spans="1:23" x14ac:dyDescent="0.25">
      <c r="A27" s="52">
        <v>5</v>
      </c>
      <c r="B27" s="115" t="s">
        <v>97</v>
      </c>
      <c r="C27" s="117">
        <v>117679</v>
      </c>
      <c r="D27" s="118">
        <v>176393486.77000001</v>
      </c>
      <c r="E27" s="116">
        <v>1498.94</v>
      </c>
      <c r="F27" s="116">
        <v>1369.57</v>
      </c>
      <c r="G27" s="117">
        <v>2682</v>
      </c>
      <c r="H27" s="118">
        <v>1747372.22</v>
      </c>
      <c r="I27" s="115">
        <v>651.52</v>
      </c>
      <c r="J27" s="116">
        <v>527.72</v>
      </c>
      <c r="K27" s="117">
        <v>17156</v>
      </c>
      <c r="L27" s="118">
        <v>13806768.09</v>
      </c>
      <c r="M27" s="115">
        <v>804.78</v>
      </c>
      <c r="N27" s="116">
        <v>680.82</v>
      </c>
      <c r="O27" s="117">
        <v>135</v>
      </c>
      <c r="P27" s="118">
        <v>109291.7</v>
      </c>
      <c r="Q27" s="115">
        <v>809.57</v>
      </c>
      <c r="R27" s="116">
        <v>846</v>
      </c>
      <c r="S27" s="117">
        <v>137652</v>
      </c>
      <c r="T27" s="118">
        <v>192056918.78</v>
      </c>
      <c r="U27" s="118">
        <v>1395.24</v>
      </c>
      <c r="V27" s="116">
        <v>1264.52</v>
      </c>
      <c r="W27" s="112">
        <v>11.76</v>
      </c>
    </row>
    <row r="28" spans="1:23" x14ac:dyDescent="0.25">
      <c r="A28" s="52">
        <v>6</v>
      </c>
      <c r="B28" s="115" t="s">
        <v>98</v>
      </c>
      <c r="C28" s="117">
        <v>211376</v>
      </c>
      <c r="D28" s="118">
        <v>292390901.05000001</v>
      </c>
      <c r="E28" s="116">
        <v>1383.27</v>
      </c>
      <c r="F28" s="116">
        <v>1296.81</v>
      </c>
      <c r="G28" s="117">
        <v>1820</v>
      </c>
      <c r="H28" s="118">
        <v>1379621.17</v>
      </c>
      <c r="I28" s="115">
        <v>758.03</v>
      </c>
      <c r="J28" s="116">
        <v>587.30999999999995</v>
      </c>
      <c r="K28" s="117">
        <v>17376</v>
      </c>
      <c r="L28" s="118">
        <v>14155537.84</v>
      </c>
      <c r="M28" s="115">
        <v>814.66</v>
      </c>
      <c r="N28" s="116">
        <v>703.69</v>
      </c>
      <c r="O28" s="117">
        <v>1890</v>
      </c>
      <c r="P28" s="118">
        <v>724858.35</v>
      </c>
      <c r="Q28" s="115">
        <v>383.52</v>
      </c>
      <c r="R28" s="116">
        <v>399.54</v>
      </c>
      <c r="S28" s="117">
        <v>232462</v>
      </c>
      <c r="T28" s="118">
        <v>308650918.41000003</v>
      </c>
      <c r="U28" s="118">
        <v>1327.75</v>
      </c>
      <c r="V28" s="116">
        <v>1243.0899999999999</v>
      </c>
      <c r="W28" s="112">
        <v>19.86</v>
      </c>
    </row>
    <row r="29" spans="1:23" x14ac:dyDescent="0.25">
      <c r="A29" s="52">
        <v>7</v>
      </c>
      <c r="B29" s="115" t="s">
        <v>99</v>
      </c>
      <c r="C29" s="117">
        <v>214696</v>
      </c>
      <c r="D29" s="118">
        <v>289990386.79000002</v>
      </c>
      <c r="E29" s="116">
        <v>1350.7</v>
      </c>
      <c r="F29" s="116">
        <v>1315.97</v>
      </c>
      <c r="G29" s="117">
        <v>1193</v>
      </c>
      <c r="H29" s="118">
        <v>1016490.52</v>
      </c>
      <c r="I29" s="115">
        <v>852.05</v>
      </c>
      <c r="J29" s="116">
        <v>710.51</v>
      </c>
      <c r="K29" s="117">
        <v>14228</v>
      </c>
      <c r="L29" s="118">
        <v>11322703.029999999</v>
      </c>
      <c r="M29" s="115">
        <v>795.8</v>
      </c>
      <c r="N29" s="116">
        <v>693.11</v>
      </c>
      <c r="O29" s="117">
        <v>4036</v>
      </c>
      <c r="P29" s="118">
        <v>1424148.51</v>
      </c>
      <c r="Q29" s="115">
        <v>352.86</v>
      </c>
      <c r="R29" s="116">
        <v>399.54</v>
      </c>
      <c r="S29" s="117">
        <v>234153</v>
      </c>
      <c r="T29" s="118">
        <v>303753728.85000002</v>
      </c>
      <c r="U29" s="118">
        <v>1297.24</v>
      </c>
      <c r="V29" s="116">
        <v>1264.3800000000001</v>
      </c>
      <c r="W29" s="112">
        <v>20.010000000000002</v>
      </c>
    </row>
    <row r="30" spans="1:23" x14ac:dyDescent="0.25">
      <c r="A30" s="52">
        <v>8</v>
      </c>
      <c r="B30" s="115" t="s">
        <v>100</v>
      </c>
      <c r="C30" s="117">
        <v>191432</v>
      </c>
      <c r="D30" s="118">
        <v>241608269.63</v>
      </c>
      <c r="E30" s="116">
        <v>1262.1099999999999</v>
      </c>
      <c r="F30" s="116">
        <v>1226.1400000000001</v>
      </c>
      <c r="G30" s="117">
        <v>1162</v>
      </c>
      <c r="H30" s="118">
        <v>960258.38</v>
      </c>
      <c r="I30" s="115">
        <v>826.38</v>
      </c>
      <c r="J30" s="116">
        <v>713.84</v>
      </c>
      <c r="K30" s="117">
        <v>11981</v>
      </c>
      <c r="L30" s="118">
        <v>9085122.2899999991</v>
      </c>
      <c r="M30" s="115">
        <v>758.29</v>
      </c>
      <c r="N30" s="116">
        <v>665.11</v>
      </c>
      <c r="O30" s="117">
        <v>1354</v>
      </c>
      <c r="P30" s="118">
        <v>448246.21</v>
      </c>
      <c r="Q30" s="115">
        <v>331.05</v>
      </c>
      <c r="R30" s="116">
        <v>399.54</v>
      </c>
      <c r="S30" s="117">
        <v>205929</v>
      </c>
      <c r="T30" s="118">
        <v>252101896.50999999</v>
      </c>
      <c r="U30" s="118">
        <v>1224.22</v>
      </c>
      <c r="V30" s="116">
        <v>1178.33</v>
      </c>
      <c r="W30" s="112">
        <v>17.600000000000001</v>
      </c>
    </row>
    <row r="31" spans="1:23" x14ac:dyDescent="0.25">
      <c r="A31" s="52">
        <v>9</v>
      </c>
      <c r="B31" s="115" t="s">
        <v>101</v>
      </c>
      <c r="C31" s="117">
        <v>122236</v>
      </c>
      <c r="D31" s="118">
        <v>138628517.5</v>
      </c>
      <c r="E31" s="116">
        <v>1134.1099999999999</v>
      </c>
      <c r="F31" s="116">
        <v>1025.98</v>
      </c>
      <c r="G31" s="117">
        <v>888</v>
      </c>
      <c r="H31" s="118">
        <v>755203.46</v>
      </c>
      <c r="I31" s="115">
        <v>850.45</v>
      </c>
      <c r="J31" s="116">
        <v>790.07</v>
      </c>
      <c r="K31" s="117">
        <v>7223</v>
      </c>
      <c r="L31" s="118">
        <v>5255465.67</v>
      </c>
      <c r="M31" s="115">
        <v>727.6</v>
      </c>
      <c r="N31" s="116">
        <v>637.33000000000004</v>
      </c>
      <c r="O31" s="117">
        <v>403</v>
      </c>
      <c r="P31" s="118">
        <v>98643.29</v>
      </c>
      <c r="Q31" s="115">
        <v>244.77</v>
      </c>
      <c r="R31" s="116">
        <v>194.06</v>
      </c>
      <c r="S31" s="117">
        <v>130750</v>
      </c>
      <c r="T31" s="118">
        <v>144737829.91999999</v>
      </c>
      <c r="U31" s="118">
        <v>1106.98</v>
      </c>
      <c r="V31" s="116">
        <v>993.71</v>
      </c>
      <c r="W31" s="112">
        <v>11.17</v>
      </c>
    </row>
    <row r="32" spans="1:23" x14ac:dyDescent="0.25">
      <c r="A32" s="52">
        <v>10</v>
      </c>
      <c r="B32" s="115" t="s">
        <v>109</v>
      </c>
      <c r="C32" s="117">
        <v>87846</v>
      </c>
      <c r="D32" s="118">
        <v>94174428.870000005</v>
      </c>
      <c r="E32" s="116">
        <v>1072.04</v>
      </c>
      <c r="F32" s="116">
        <v>927.84</v>
      </c>
      <c r="G32" s="117">
        <v>753</v>
      </c>
      <c r="H32" s="118">
        <v>590761.81999999995</v>
      </c>
      <c r="I32" s="115">
        <v>784.54</v>
      </c>
      <c r="J32" s="116">
        <v>733.82</v>
      </c>
      <c r="K32" s="117">
        <v>4356</v>
      </c>
      <c r="L32" s="118">
        <v>3094855.64</v>
      </c>
      <c r="M32" s="115">
        <v>710.48</v>
      </c>
      <c r="N32" s="116">
        <v>621</v>
      </c>
      <c r="O32" s="117">
        <v>202</v>
      </c>
      <c r="P32" s="118">
        <v>41480.879999999997</v>
      </c>
      <c r="Q32" s="115">
        <v>205.35</v>
      </c>
      <c r="R32" s="116">
        <v>171.23</v>
      </c>
      <c r="S32" s="117">
        <v>93157</v>
      </c>
      <c r="T32" s="118">
        <v>97901527.209999993</v>
      </c>
      <c r="U32" s="118">
        <v>1050.93</v>
      </c>
      <c r="V32" s="116">
        <v>901.39</v>
      </c>
      <c r="W32" s="112">
        <v>7.96</v>
      </c>
    </row>
    <row r="33" spans="1:23" x14ac:dyDescent="0.25">
      <c r="A33" s="52">
        <v>11</v>
      </c>
      <c r="B33" s="115" t="s">
        <v>110</v>
      </c>
      <c r="C33" s="117">
        <v>33346</v>
      </c>
      <c r="D33" s="118">
        <v>33720057.840000004</v>
      </c>
      <c r="E33" s="116">
        <v>1011.22</v>
      </c>
      <c r="F33" s="116">
        <v>853.51</v>
      </c>
      <c r="G33" s="117">
        <v>482</v>
      </c>
      <c r="H33" s="118">
        <v>351375.93</v>
      </c>
      <c r="I33" s="115">
        <v>729</v>
      </c>
      <c r="J33" s="116">
        <v>513.4</v>
      </c>
      <c r="K33" s="117">
        <v>1428</v>
      </c>
      <c r="L33" s="118">
        <v>1038974.57</v>
      </c>
      <c r="M33" s="115">
        <v>727.57</v>
      </c>
      <c r="N33" s="116">
        <v>643.51</v>
      </c>
      <c r="O33" s="117">
        <v>67</v>
      </c>
      <c r="P33" s="118">
        <v>16727.93</v>
      </c>
      <c r="Q33" s="115">
        <v>249.67</v>
      </c>
      <c r="R33" s="116">
        <v>181.67</v>
      </c>
      <c r="S33" s="117">
        <v>35323</v>
      </c>
      <c r="T33" s="118">
        <v>35127136.270000003</v>
      </c>
      <c r="U33" s="118">
        <v>994.46</v>
      </c>
      <c r="V33" s="116">
        <v>836.63</v>
      </c>
      <c r="W33" s="112">
        <v>3.02</v>
      </c>
    </row>
    <row r="34" spans="1:23" ht="15.75" thickBot="1" x14ac:dyDescent="0.3">
      <c r="A34" s="275">
        <v>12</v>
      </c>
      <c r="B34" s="276" t="s">
        <v>111</v>
      </c>
      <c r="C34" s="260">
        <v>6556</v>
      </c>
      <c r="D34" s="261">
        <v>6331897.8899999997</v>
      </c>
      <c r="E34" s="261">
        <v>965.81724984746791</v>
      </c>
      <c r="F34" s="291">
        <v>788.49</v>
      </c>
      <c r="G34" s="260">
        <v>120</v>
      </c>
      <c r="H34" s="261">
        <v>72276.820000000007</v>
      </c>
      <c r="I34" s="261">
        <v>602.30683333333343</v>
      </c>
      <c r="J34" s="291">
        <v>454.09</v>
      </c>
      <c r="K34" s="260">
        <v>348</v>
      </c>
      <c r="L34" s="261">
        <v>240592.49</v>
      </c>
      <c r="M34" s="261">
        <v>691.35772988505744</v>
      </c>
      <c r="N34" s="291">
        <v>622.61</v>
      </c>
      <c r="O34" s="260">
        <v>5</v>
      </c>
      <c r="P34" s="261">
        <v>1615.6</v>
      </c>
      <c r="Q34" s="261">
        <v>323.12</v>
      </c>
      <c r="R34" s="291">
        <v>170.26</v>
      </c>
      <c r="S34" s="260">
        <v>7029</v>
      </c>
      <c r="T34" s="261">
        <v>6646382.7999999998</v>
      </c>
      <c r="U34" s="261">
        <v>945.56591264760277</v>
      </c>
      <c r="V34" s="291">
        <v>769.48</v>
      </c>
      <c r="W34" s="261">
        <v>0.60057981713459607</v>
      </c>
    </row>
    <row r="35" spans="1:23" ht="16.5" thickBot="1" x14ac:dyDescent="0.3">
      <c r="A35" s="113"/>
      <c r="B35" s="121" t="s">
        <v>528</v>
      </c>
      <c r="C35" s="243">
        <v>1019528</v>
      </c>
      <c r="D35" s="306">
        <v>1329062506.3600001</v>
      </c>
      <c r="E35" s="306">
        <v>1303.6056943605277</v>
      </c>
      <c r="F35" s="124">
        <v>1244.94</v>
      </c>
      <c r="G35" s="243">
        <v>33743</v>
      </c>
      <c r="H35" s="306">
        <v>17632969.130000003</v>
      </c>
      <c r="I35" s="306">
        <v>522.56672880301107</v>
      </c>
      <c r="J35" s="124">
        <v>426.17</v>
      </c>
      <c r="K35" s="243">
        <v>107099</v>
      </c>
      <c r="L35" s="306">
        <v>81934368.439999983</v>
      </c>
      <c r="M35" s="306">
        <v>765.03392599370659</v>
      </c>
      <c r="N35" s="124">
        <v>653.79</v>
      </c>
      <c r="O35" s="243">
        <v>9999</v>
      </c>
      <c r="P35" s="306">
        <v>4454568.0499999989</v>
      </c>
      <c r="Q35" s="306">
        <v>445.50135513551345</v>
      </c>
      <c r="R35" s="124">
        <v>399.54</v>
      </c>
      <c r="S35" s="243">
        <v>1170369</v>
      </c>
      <c r="T35" s="306">
        <v>1433084411.9800003</v>
      </c>
      <c r="U35" s="306">
        <v>1224.4722920548991</v>
      </c>
      <c r="V35" s="124">
        <v>1146.53</v>
      </c>
      <c r="W35" s="114">
        <v>100</v>
      </c>
    </row>
    <row r="36" spans="1:23" x14ac:dyDescent="0.25">
      <c r="D36" s="207"/>
    </row>
    <row r="37" spans="1:23" ht="15.75" x14ac:dyDescent="0.25">
      <c r="A37" s="410" t="s">
        <v>714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</row>
    <row r="38" spans="1:23" ht="15.75" thickBot="1" x14ac:dyDescent="0.3"/>
    <row r="39" spans="1:23" ht="15.75" x14ac:dyDescent="0.25">
      <c r="A39" s="444" t="s">
        <v>52</v>
      </c>
      <c r="B39" s="446" t="s">
        <v>102</v>
      </c>
      <c r="C39" s="448" t="s">
        <v>105</v>
      </c>
      <c r="D39" s="449"/>
      <c r="E39" s="449"/>
      <c r="F39" s="450"/>
      <c r="G39" s="448" t="s">
        <v>106</v>
      </c>
      <c r="H39" s="449"/>
      <c r="I39" s="449"/>
      <c r="J39" s="450"/>
      <c r="K39" s="448" t="s">
        <v>107</v>
      </c>
      <c r="L39" s="449"/>
      <c r="M39" s="449"/>
      <c r="N39" s="450"/>
      <c r="O39" s="448" t="s">
        <v>108</v>
      </c>
      <c r="P39" s="449"/>
      <c r="Q39" s="449"/>
      <c r="R39" s="450"/>
      <c r="S39" s="448" t="s">
        <v>104</v>
      </c>
      <c r="T39" s="449"/>
      <c r="U39" s="449"/>
      <c r="V39" s="449"/>
      <c r="W39" s="450"/>
    </row>
    <row r="40" spans="1:23" ht="16.5" thickBot="1" x14ac:dyDescent="0.3">
      <c r="A40" s="445"/>
      <c r="B40" s="447"/>
      <c r="C40" s="125" t="s">
        <v>1</v>
      </c>
      <c r="D40" s="126" t="s">
        <v>103</v>
      </c>
      <c r="E40" s="127" t="s">
        <v>21</v>
      </c>
      <c r="F40" s="128" t="s">
        <v>433</v>
      </c>
      <c r="G40" s="125" t="s">
        <v>1</v>
      </c>
      <c r="H40" s="126" t="s">
        <v>103</v>
      </c>
      <c r="I40" s="127" t="s">
        <v>21</v>
      </c>
      <c r="J40" s="128" t="s">
        <v>433</v>
      </c>
      <c r="K40" s="125" t="s">
        <v>1</v>
      </c>
      <c r="L40" s="126" t="s">
        <v>103</v>
      </c>
      <c r="M40" s="127" t="s">
        <v>21</v>
      </c>
      <c r="N40" s="128" t="s">
        <v>433</v>
      </c>
      <c r="O40" s="125" t="s">
        <v>1</v>
      </c>
      <c r="P40" s="126" t="s">
        <v>103</v>
      </c>
      <c r="Q40" s="127" t="s">
        <v>21</v>
      </c>
      <c r="R40" s="128" t="s">
        <v>433</v>
      </c>
      <c r="S40" s="125" t="s">
        <v>1</v>
      </c>
      <c r="T40" s="126" t="s">
        <v>103</v>
      </c>
      <c r="U40" s="127" t="s">
        <v>21</v>
      </c>
      <c r="V40" s="128" t="s">
        <v>433</v>
      </c>
      <c r="W40" s="127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15548</v>
      </c>
      <c r="H41" s="132">
        <v>5376646.46</v>
      </c>
      <c r="I41" s="129">
        <v>345.81</v>
      </c>
      <c r="J41" s="130">
        <v>347.47</v>
      </c>
      <c r="K41" s="131">
        <v>628</v>
      </c>
      <c r="L41" s="132">
        <v>516609.31</v>
      </c>
      <c r="M41" s="129">
        <v>822.63</v>
      </c>
      <c r="N41" s="130">
        <v>846</v>
      </c>
      <c r="O41" s="131">
        <v>471</v>
      </c>
      <c r="P41" s="132">
        <v>397894.34</v>
      </c>
      <c r="Q41" s="129">
        <v>844.79</v>
      </c>
      <c r="R41" s="130">
        <v>846</v>
      </c>
      <c r="S41" s="274">
        <v>16647</v>
      </c>
      <c r="T41" s="132">
        <v>6291150.1100000003</v>
      </c>
      <c r="U41" s="132">
        <v>377.91</v>
      </c>
      <c r="V41" s="129">
        <v>399.54</v>
      </c>
      <c r="W41" s="110">
        <v>1.25</v>
      </c>
    </row>
    <row r="42" spans="1:23" x14ac:dyDescent="0.25">
      <c r="A42" s="52">
        <v>2</v>
      </c>
      <c r="B42" s="115" t="s">
        <v>77</v>
      </c>
      <c r="C42" s="117">
        <v>755</v>
      </c>
      <c r="D42" s="118">
        <v>1028428.49</v>
      </c>
      <c r="E42" s="116">
        <v>1362.16</v>
      </c>
      <c r="F42" s="116">
        <v>1506.74</v>
      </c>
      <c r="G42" s="117">
        <v>13635</v>
      </c>
      <c r="H42" s="118">
        <v>7486314.0099999998</v>
      </c>
      <c r="I42" s="115">
        <v>549.04999999999995</v>
      </c>
      <c r="J42" s="116">
        <v>471.72</v>
      </c>
      <c r="K42" s="117">
        <v>7157</v>
      </c>
      <c r="L42" s="118">
        <v>4559620.9000000004</v>
      </c>
      <c r="M42" s="115">
        <v>637.09</v>
      </c>
      <c r="N42" s="116">
        <v>507.69</v>
      </c>
      <c r="O42" s="117">
        <v>762</v>
      </c>
      <c r="P42" s="118">
        <v>642009.42000000004</v>
      </c>
      <c r="Q42" s="115">
        <v>842.53</v>
      </c>
      <c r="R42" s="116">
        <v>846</v>
      </c>
      <c r="S42" s="117">
        <v>22309</v>
      </c>
      <c r="T42" s="118">
        <v>13716372.82</v>
      </c>
      <c r="U42" s="118">
        <v>614.84</v>
      </c>
      <c r="V42" s="115">
        <v>502.38</v>
      </c>
      <c r="W42" s="112">
        <v>1.68</v>
      </c>
    </row>
    <row r="43" spans="1:23" x14ac:dyDescent="0.25">
      <c r="A43" s="52">
        <v>3</v>
      </c>
      <c r="B43" s="115" t="s">
        <v>95</v>
      </c>
      <c r="C43" s="117">
        <v>3663</v>
      </c>
      <c r="D43" s="118">
        <v>4743574.1500000004</v>
      </c>
      <c r="E43" s="116">
        <v>1295</v>
      </c>
      <c r="F43" s="116">
        <v>1225.97</v>
      </c>
      <c r="G43" s="117">
        <v>13840</v>
      </c>
      <c r="H43" s="118">
        <v>8642454.9199999999</v>
      </c>
      <c r="I43" s="115">
        <v>624.45000000000005</v>
      </c>
      <c r="J43" s="116">
        <v>540.52</v>
      </c>
      <c r="K43" s="117">
        <v>5681</v>
      </c>
      <c r="L43" s="118">
        <v>3700995.13</v>
      </c>
      <c r="M43" s="115">
        <v>651.47</v>
      </c>
      <c r="N43" s="116">
        <v>532.86</v>
      </c>
      <c r="O43" s="117">
        <v>198</v>
      </c>
      <c r="P43" s="118">
        <v>166470.39999999999</v>
      </c>
      <c r="Q43" s="115">
        <v>840.76</v>
      </c>
      <c r="R43" s="116">
        <v>846</v>
      </c>
      <c r="S43" s="117">
        <v>23382</v>
      </c>
      <c r="T43" s="118">
        <v>17253494.600000001</v>
      </c>
      <c r="U43" s="118">
        <v>737.9</v>
      </c>
      <c r="V43" s="115">
        <v>597.38</v>
      </c>
      <c r="W43" s="112">
        <v>1.76</v>
      </c>
    </row>
    <row r="44" spans="1:23" x14ac:dyDescent="0.25">
      <c r="A44" s="52">
        <v>4</v>
      </c>
      <c r="B44" s="349" t="s">
        <v>96</v>
      </c>
      <c r="C44" s="350">
        <v>34776</v>
      </c>
      <c r="D44" s="351">
        <v>41303055.799999997</v>
      </c>
      <c r="E44" s="116">
        <v>1187.69</v>
      </c>
      <c r="F44" s="116">
        <v>1135.07</v>
      </c>
      <c r="G44" s="117">
        <v>23381</v>
      </c>
      <c r="H44" s="118">
        <v>16104951.25</v>
      </c>
      <c r="I44" s="115">
        <v>688.81</v>
      </c>
      <c r="J44" s="116">
        <v>587.15</v>
      </c>
      <c r="K44" s="117">
        <v>8058</v>
      </c>
      <c r="L44" s="118">
        <v>5365353.8499999996</v>
      </c>
      <c r="M44" s="115">
        <v>665.84</v>
      </c>
      <c r="N44" s="116">
        <v>539.44000000000005</v>
      </c>
      <c r="O44" s="117">
        <v>192</v>
      </c>
      <c r="P44" s="118">
        <v>160035.06</v>
      </c>
      <c r="Q44" s="115">
        <v>833.52</v>
      </c>
      <c r="R44" s="116">
        <v>846</v>
      </c>
      <c r="S44" s="117">
        <v>66407</v>
      </c>
      <c r="T44" s="118">
        <v>62933395.960000001</v>
      </c>
      <c r="U44" s="118">
        <v>947.69</v>
      </c>
      <c r="V44" s="115">
        <v>864.57</v>
      </c>
      <c r="W44" s="112">
        <v>4.99</v>
      </c>
    </row>
    <row r="45" spans="1:23" x14ac:dyDescent="0.25">
      <c r="A45" s="52">
        <v>5</v>
      </c>
      <c r="B45" s="115" t="s">
        <v>97</v>
      </c>
      <c r="C45" s="117">
        <v>99524</v>
      </c>
      <c r="D45" s="118">
        <v>117199167.95999999</v>
      </c>
      <c r="E45" s="116">
        <v>1177.5999999999999</v>
      </c>
      <c r="F45" s="116">
        <v>1114.8900000000001</v>
      </c>
      <c r="G45" s="117">
        <v>33090</v>
      </c>
      <c r="H45" s="118">
        <v>24487676.309999999</v>
      </c>
      <c r="I45" s="115">
        <v>740.03</v>
      </c>
      <c r="J45" s="116">
        <v>648.98</v>
      </c>
      <c r="K45" s="117">
        <v>9805</v>
      </c>
      <c r="L45" s="118">
        <v>6300965.5499999998</v>
      </c>
      <c r="M45" s="115">
        <v>642.63</v>
      </c>
      <c r="N45" s="116">
        <v>530.5</v>
      </c>
      <c r="O45" s="117">
        <v>185</v>
      </c>
      <c r="P45" s="118">
        <v>154020.34</v>
      </c>
      <c r="Q45" s="115">
        <v>832.54</v>
      </c>
      <c r="R45" s="116">
        <v>846</v>
      </c>
      <c r="S45" s="117">
        <v>142604</v>
      </c>
      <c r="T45" s="118">
        <v>148141830.16</v>
      </c>
      <c r="U45" s="118">
        <v>1038.83</v>
      </c>
      <c r="V45" s="115">
        <v>951.95</v>
      </c>
      <c r="W45" s="112">
        <v>10.72</v>
      </c>
    </row>
    <row r="46" spans="1:23" x14ac:dyDescent="0.25">
      <c r="A46" s="52">
        <v>6</v>
      </c>
      <c r="B46" s="115" t="s">
        <v>98</v>
      </c>
      <c r="C46" s="117">
        <v>169575</v>
      </c>
      <c r="D46" s="118">
        <v>183954653.55000001</v>
      </c>
      <c r="E46" s="116">
        <v>1084.8</v>
      </c>
      <c r="F46" s="116">
        <v>975.51</v>
      </c>
      <c r="G46" s="117">
        <v>37147</v>
      </c>
      <c r="H46" s="118">
        <v>30152017.870000001</v>
      </c>
      <c r="I46" s="115">
        <v>811.69</v>
      </c>
      <c r="J46" s="116">
        <v>734.93</v>
      </c>
      <c r="K46" s="117">
        <v>9530</v>
      </c>
      <c r="L46" s="118">
        <v>5950699.8899999997</v>
      </c>
      <c r="M46" s="115">
        <v>624.41999999999996</v>
      </c>
      <c r="N46" s="116">
        <v>529.14</v>
      </c>
      <c r="O46" s="117">
        <v>2362</v>
      </c>
      <c r="P46" s="118">
        <v>937605.54</v>
      </c>
      <c r="Q46" s="115">
        <v>396.95</v>
      </c>
      <c r="R46" s="116">
        <v>399.54</v>
      </c>
      <c r="S46" s="117">
        <v>218614</v>
      </c>
      <c r="T46" s="118">
        <v>220994976.84999999</v>
      </c>
      <c r="U46" s="118">
        <v>1010.89</v>
      </c>
      <c r="V46" s="115">
        <v>883.59</v>
      </c>
      <c r="W46" s="112">
        <v>16.440000000000001</v>
      </c>
    </row>
    <row r="47" spans="1:23" x14ac:dyDescent="0.25">
      <c r="A47" s="52">
        <v>7</v>
      </c>
      <c r="B47" s="115" t="s">
        <v>99</v>
      </c>
      <c r="C47" s="117">
        <v>175163</v>
      </c>
      <c r="D47" s="118">
        <v>183873126.63999999</v>
      </c>
      <c r="E47" s="116">
        <v>1049.73</v>
      </c>
      <c r="F47" s="116">
        <v>892.84</v>
      </c>
      <c r="G47" s="117">
        <v>39680</v>
      </c>
      <c r="H47" s="118">
        <v>32907280.949999999</v>
      </c>
      <c r="I47" s="115">
        <v>829.32</v>
      </c>
      <c r="J47" s="116">
        <v>758.12</v>
      </c>
      <c r="K47" s="117">
        <v>7935</v>
      </c>
      <c r="L47" s="118">
        <v>4880221.84</v>
      </c>
      <c r="M47" s="115">
        <v>615.02</v>
      </c>
      <c r="N47" s="116">
        <v>536.32000000000005</v>
      </c>
      <c r="O47" s="117">
        <v>5802</v>
      </c>
      <c r="P47" s="118">
        <v>2032056.78</v>
      </c>
      <c r="Q47" s="115">
        <v>350.23</v>
      </c>
      <c r="R47" s="116">
        <v>399.54</v>
      </c>
      <c r="S47" s="117">
        <v>228580</v>
      </c>
      <c r="T47" s="118">
        <v>223692686.21000001</v>
      </c>
      <c r="U47" s="118">
        <v>978.62</v>
      </c>
      <c r="V47" s="115">
        <v>820.15</v>
      </c>
      <c r="W47" s="112">
        <v>17.190000000000001</v>
      </c>
    </row>
    <row r="48" spans="1:23" x14ac:dyDescent="0.25">
      <c r="A48" s="52">
        <v>8</v>
      </c>
      <c r="B48" s="115" t="s">
        <v>100</v>
      </c>
      <c r="C48" s="117">
        <v>159884</v>
      </c>
      <c r="D48" s="118">
        <v>157182228.69</v>
      </c>
      <c r="E48" s="116">
        <v>983.1</v>
      </c>
      <c r="F48" s="116">
        <v>800.5</v>
      </c>
      <c r="G48" s="117">
        <v>55382</v>
      </c>
      <c r="H48" s="118">
        <v>45202052.969999999</v>
      </c>
      <c r="I48" s="115">
        <v>816.19</v>
      </c>
      <c r="J48" s="116">
        <v>730.45</v>
      </c>
      <c r="K48" s="117">
        <v>7545</v>
      </c>
      <c r="L48" s="118">
        <v>4484731.2300000004</v>
      </c>
      <c r="M48" s="115">
        <v>594.4</v>
      </c>
      <c r="N48" s="116">
        <v>537.94000000000005</v>
      </c>
      <c r="O48" s="117">
        <v>2327</v>
      </c>
      <c r="P48" s="118">
        <v>830310.78</v>
      </c>
      <c r="Q48" s="115">
        <v>356.82</v>
      </c>
      <c r="R48" s="116">
        <v>399.54</v>
      </c>
      <c r="S48" s="117">
        <v>225138</v>
      </c>
      <c r="T48" s="118">
        <v>207699323.66999999</v>
      </c>
      <c r="U48" s="118">
        <v>922.54</v>
      </c>
      <c r="V48" s="115">
        <v>756.95</v>
      </c>
      <c r="W48" s="112">
        <v>16.93</v>
      </c>
    </row>
    <row r="49" spans="1:23" x14ac:dyDescent="0.25">
      <c r="A49" s="52">
        <v>9</v>
      </c>
      <c r="B49" s="115" t="s">
        <v>101</v>
      </c>
      <c r="C49" s="117">
        <v>112968</v>
      </c>
      <c r="D49" s="118">
        <v>103103280.16</v>
      </c>
      <c r="E49" s="116">
        <v>912.68</v>
      </c>
      <c r="F49" s="116">
        <v>713.92</v>
      </c>
      <c r="G49" s="117">
        <v>47249</v>
      </c>
      <c r="H49" s="118">
        <v>37852852.310000002</v>
      </c>
      <c r="I49" s="115">
        <v>801.14</v>
      </c>
      <c r="J49" s="116">
        <v>700.32</v>
      </c>
      <c r="K49" s="117">
        <v>5650</v>
      </c>
      <c r="L49" s="118">
        <v>3370535.72</v>
      </c>
      <c r="M49" s="115">
        <v>596.54999999999995</v>
      </c>
      <c r="N49" s="116">
        <v>531.94000000000005</v>
      </c>
      <c r="O49" s="117">
        <v>853</v>
      </c>
      <c r="P49" s="118">
        <v>290167.73</v>
      </c>
      <c r="Q49" s="115">
        <v>340.17</v>
      </c>
      <c r="R49" s="116">
        <v>204.5</v>
      </c>
      <c r="S49" s="117">
        <v>166720</v>
      </c>
      <c r="T49" s="118">
        <v>144616835.91999999</v>
      </c>
      <c r="U49" s="118">
        <v>867.42</v>
      </c>
      <c r="V49" s="115">
        <v>696.53</v>
      </c>
      <c r="W49" s="112">
        <v>12.54</v>
      </c>
    </row>
    <row r="50" spans="1:23" x14ac:dyDescent="0.25">
      <c r="A50" s="52">
        <v>10</v>
      </c>
      <c r="B50" s="115" t="s">
        <v>109</v>
      </c>
      <c r="C50" s="117">
        <v>92091</v>
      </c>
      <c r="D50" s="118">
        <v>80672981.629999995</v>
      </c>
      <c r="E50" s="116">
        <v>876.01</v>
      </c>
      <c r="F50" s="116">
        <v>651.02</v>
      </c>
      <c r="G50" s="117">
        <v>44729</v>
      </c>
      <c r="H50" s="118">
        <v>35934645.170000002</v>
      </c>
      <c r="I50" s="115">
        <v>803.39</v>
      </c>
      <c r="J50" s="116">
        <v>694.03</v>
      </c>
      <c r="K50" s="117">
        <v>4233</v>
      </c>
      <c r="L50" s="118">
        <v>2629898.96</v>
      </c>
      <c r="M50" s="115">
        <v>621.28</v>
      </c>
      <c r="N50" s="116">
        <v>482.13</v>
      </c>
      <c r="O50" s="117">
        <v>543</v>
      </c>
      <c r="P50" s="118">
        <v>187753.57</v>
      </c>
      <c r="Q50" s="115">
        <v>345.77</v>
      </c>
      <c r="R50" s="116">
        <v>205.48</v>
      </c>
      <c r="S50" s="117">
        <v>141596</v>
      </c>
      <c r="T50" s="118">
        <v>119425279.33</v>
      </c>
      <c r="U50" s="118">
        <v>843.42</v>
      </c>
      <c r="V50" s="115">
        <v>655.29999999999995</v>
      </c>
      <c r="W50" s="112">
        <v>10.65</v>
      </c>
    </row>
    <row r="51" spans="1:23" x14ac:dyDescent="0.25">
      <c r="A51" s="52">
        <v>11</v>
      </c>
      <c r="B51" s="115" t="s">
        <v>110</v>
      </c>
      <c r="C51" s="117">
        <v>37887</v>
      </c>
      <c r="D51" s="118">
        <v>31413315.82</v>
      </c>
      <c r="E51" s="116">
        <v>829.13</v>
      </c>
      <c r="F51" s="116">
        <v>540.36</v>
      </c>
      <c r="G51" s="117">
        <v>21982</v>
      </c>
      <c r="H51" s="118">
        <v>17832300.289999999</v>
      </c>
      <c r="I51" s="115">
        <v>811.22</v>
      </c>
      <c r="J51" s="116">
        <v>697.67</v>
      </c>
      <c r="K51" s="117">
        <v>1685</v>
      </c>
      <c r="L51" s="118">
        <v>1119714.05</v>
      </c>
      <c r="M51" s="115">
        <v>664.52</v>
      </c>
      <c r="N51" s="116">
        <v>458.19</v>
      </c>
      <c r="O51" s="117">
        <v>191</v>
      </c>
      <c r="P51" s="118">
        <v>58796.02</v>
      </c>
      <c r="Q51" s="115">
        <v>307.83</v>
      </c>
      <c r="R51" s="116">
        <v>182.65</v>
      </c>
      <c r="S51" s="117">
        <v>61745</v>
      </c>
      <c r="T51" s="118">
        <v>50424126.18</v>
      </c>
      <c r="U51" s="118">
        <v>816.65</v>
      </c>
      <c r="V51" s="115">
        <v>600.57000000000005</v>
      </c>
      <c r="W51" s="112">
        <v>4.6399999999999997</v>
      </c>
    </row>
    <row r="52" spans="1:23" ht="15.75" thickBot="1" x14ac:dyDescent="0.3">
      <c r="A52" s="275">
        <v>12</v>
      </c>
      <c r="B52" s="276" t="s">
        <v>111</v>
      </c>
      <c r="C52" s="260">
        <v>9228</v>
      </c>
      <c r="D52" s="261">
        <v>7200353.6299999999</v>
      </c>
      <c r="E52" s="261">
        <v>780.27239163415686</v>
      </c>
      <c r="F52" s="291">
        <v>468.58</v>
      </c>
      <c r="G52" s="260">
        <v>6050</v>
      </c>
      <c r="H52" s="261">
        <v>4862363.25</v>
      </c>
      <c r="I52" s="261">
        <v>803.6964049586777</v>
      </c>
      <c r="J52" s="291">
        <v>659.66</v>
      </c>
      <c r="K52" s="260">
        <v>589</v>
      </c>
      <c r="L52" s="261">
        <v>389169.63</v>
      </c>
      <c r="M52" s="261">
        <v>660.72942275042442</v>
      </c>
      <c r="N52" s="261">
        <v>466.05</v>
      </c>
      <c r="O52" s="260">
        <v>47</v>
      </c>
      <c r="P52" s="261">
        <v>11578.43</v>
      </c>
      <c r="Q52" s="261">
        <v>246.34957446808511</v>
      </c>
      <c r="R52" s="291">
        <v>170.75</v>
      </c>
      <c r="S52" s="260">
        <v>15914</v>
      </c>
      <c r="T52" s="261">
        <v>12463464.940000001</v>
      </c>
      <c r="U52" s="261">
        <v>783.17613045117514</v>
      </c>
      <c r="V52" s="288">
        <v>553.74</v>
      </c>
      <c r="W52" s="261">
        <v>1.1968509148230821</v>
      </c>
    </row>
    <row r="53" spans="1:23" ht="16.5" thickBot="1" x14ac:dyDescent="0.3">
      <c r="A53" s="113"/>
      <c r="B53" s="121" t="s">
        <v>528</v>
      </c>
      <c r="C53" s="243">
        <v>895514</v>
      </c>
      <c r="D53" s="306">
        <v>911674166.51999998</v>
      </c>
      <c r="E53" s="306">
        <v>1018.0456883086138</v>
      </c>
      <c r="F53" s="124">
        <v>874.41</v>
      </c>
      <c r="G53" s="243">
        <v>351713</v>
      </c>
      <c r="H53" s="306">
        <v>266841555.76000002</v>
      </c>
      <c r="I53" s="306">
        <v>758.69119355838427</v>
      </c>
      <c r="J53" s="124">
        <v>656.17</v>
      </c>
      <c r="K53" s="243">
        <v>68496</v>
      </c>
      <c r="L53" s="306">
        <v>43268516.060000002</v>
      </c>
      <c r="M53" s="306">
        <v>631.69405600327025</v>
      </c>
      <c r="N53" s="124">
        <v>530.94000000000005</v>
      </c>
      <c r="O53" s="243">
        <v>13933</v>
      </c>
      <c r="P53" s="306">
        <v>5868698.4100000001</v>
      </c>
      <c r="Q53" s="306">
        <v>421.20852723749374</v>
      </c>
      <c r="R53" s="124">
        <v>399.54</v>
      </c>
      <c r="S53" s="243">
        <v>1329656</v>
      </c>
      <c r="T53" s="306">
        <v>1227652936.75</v>
      </c>
      <c r="U53" s="306">
        <v>923.28612569717279</v>
      </c>
      <c r="V53" s="121">
        <v>768.15</v>
      </c>
      <c r="W53" s="114">
        <v>100</v>
      </c>
    </row>
    <row r="58" spans="1:23" x14ac:dyDescent="0.25">
      <c r="B58" s="8"/>
    </row>
    <row r="61" spans="1:23" x14ac:dyDescent="0.25">
      <c r="D61" s="347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I22" sqref="I22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86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10" t="s">
        <v>706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4" s="2" customFormat="1" ht="15.75" thickBot="1" x14ac:dyDescent="0.3">
      <c r="A2" s="283"/>
      <c r="E2" s="36"/>
      <c r="F2" s="36"/>
      <c r="G2" s="36"/>
      <c r="H2" s="285"/>
      <c r="I2" s="284"/>
      <c r="J2" s="284"/>
      <c r="K2" s="284"/>
      <c r="L2" s="284"/>
    </row>
    <row r="3" spans="1:14" s="2" customFormat="1" ht="33" customHeight="1" x14ac:dyDescent="0.25">
      <c r="A3" s="341" t="s">
        <v>367</v>
      </c>
      <c r="B3" s="342" t="s">
        <v>368</v>
      </c>
      <c r="C3" s="342" t="s">
        <v>43</v>
      </c>
      <c r="D3" s="342" t="s">
        <v>44</v>
      </c>
      <c r="E3" s="342" t="s">
        <v>5</v>
      </c>
      <c r="F3" s="342" t="s">
        <v>6</v>
      </c>
      <c r="G3" s="342" t="s">
        <v>45</v>
      </c>
      <c r="H3" s="343" t="s">
        <v>49</v>
      </c>
      <c r="I3" s="344" t="s">
        <v>112</v>
      </c>
      <c r="J3" s="344" t="s">
        <v>498</v>
      </c>
      <c r="K3" s="344" t="s">
        <v>499</v>
      </c>
      <c r="L3" s="345" t="s">
        <v>500</v>
      </c>
    </row>
    <row r="4" spans="1:14" s="42" customFormat="1" ht="15.75" x14ac:dyDescent="0.25">
      <c r="A4" s="203">
        <v>1</v>
      </c>
      <c r="B4" s="228" t="s">
        <v>369</v>
      </c>
      <c r="C4" s="3"/>
      <c r="D4" s="228" t="s">
        <v>369</v>
      </c>
      <c r="E4" s="3">
        <v>357924</v>
      </c>
      <c r="F4" s="3">
        <v>91311</v>
      </c>
      <c r="G4" s="3">
        <v>10193</v>
      </c>
      <c r="H4" s="228">
        <v>2560</v>
      </c>
      <c r="I4" s="4">
        <v>509960468.45999998</v>
      </c>
      <c r="J4" s="4">
        <v>8846087.9299999997</v>
      </c>
      <c r="K4" s="4">
        <v>27945929.899999999</v>
      </c>
      <c r="L4" s="191">
        <v>546752486.28999996</v>
      </c>
    </row>
    <row r="5" spans="1:14" x14ac:dyDescent="0.25">
      <c r="A5" s="204"/>
      <c r="B5" s="227" t="s">
        <v>369</v>
      </c>
      <c r="C5" s="78" t="s">
        <v>258</v>
      </c>
      <c r="D5" s="227" t="s">
        <v>417</v>
      </c>
      <c r="E5" s="6">
        <v>329</v>
      </c>
      <c r="F5" s="6">
        <v>8403</v>
      </c>
      <c r="G5" s="6">
        <v>2073</v>
      </c>
      <c r="H5" s="227">
        <v>0</v>
      </c>
      <c r="I5" s="22">
        <v>5642319.5999999996</v>
      </c>
      <c r="J5" s="22">
        <v>1959.78</v>
      </c>
      <c r="K5" s="22">
        <v>298953.64</v>
      </c>
      <c r="L5" s="94">
        <v>5943233.0199999996</v>
      </c>
    </row>
    <row r="6" spans="1:14" s="42" customFormat="1" ht="15.75" x14ac:dyDescent="0.25">
      <c r="A6" s="204"/>
      <c r="B6" s="227" t="s">
        <v>369</v>
      </c>
      <c r="C6" s="6" t="s">
        <v>636</v>
      </c>
      <c r="D6" s="227" t="s">
        <v>635</v>
      </c>
      <c r="E6" s="6">
        <v>0</v>
      </c>
      <c r="F6" s="6">
        <v>0</v>
      </c>
      <c r="G6" s="6">
        <v>0</v>
      </c>
      <c r="H6" s="227">
        <v>2560</v>
      </c>
      <c r="I6" s="22">
        <v>581243.18999999994</v>
      </c>
      <c r="J6" s="22">
        <v>0</v>
      </c>
      <c r="K6" s="22">
        <v>5318.55</v>
      </c>
      <c r="L6" s="94">
        <v>586561.74</v>
      </c>
    </row>
    <row r="7" spans="1:14" x14ac:dyDescent="0.25">
      <c r="A7" s="204"/>
      <c r="B7" s="6" t="s">
        <v>369</v>
      </c>
      <c r="C7" s="6" t="s">
        <v>501</v>
      </c>
      <c r="D7" s="6" t="s">
        <v>559</v>
      </c>
      <c r="E7" s="6">
        <v>357595</v>
      </c>
      <c r="F7" s="6">
        <v>82908</v>
      </c>
      <c r="G7" s="6">
        <v>8120</v>
      </c>
      <c r="H7" s="227">
        <v>0</v>
      </c>
      <c r="I7" s="22">
        <v>503736905.67000002</v>
      </c>
      <c r="J7" s="22">
        <v>8844128.1500000004</v>
      </c>
      <c r="K7" s="22">
        <v>27641657.710000001</v>
      </c>
      <c r="L7" s="94">
        <v>540222691.52999997</v>
      </c>
    </row>
    <row r="8" spans="1:14" s="42" customFormat="1" ht="15.75" x14ac:dyDescent="0.25">
      <c r="A8" s="203">
        <v>1</v>
      </c>
      <c r="B8" s="3" t="s">
        <v>69</v>
      </c>
      <c r="C8" s="3"/>
      <c r="D8" s="3" t="s">
        <v>69</v>
      </c>
      <c r="E8" s="3">
        <v>12706</v>
      </c>
      <c r="F8" s="3">
        <v>3468</v>
      </c>
      <c r="G8" s="3">
        <v>0</v>
      </c>
      <c r="H8" s="228">
        <v>0</v>
      </c>
      <c r="I8" s="4">
        <v>1350688.01</v>
      </c>
      <c r="J8" s="4">
        <v>0</v>
      </c>
      <c r="K8" s="4">
        <v>0</v>
      </c>
      <c r="L8" s="191">
        <v>1350688.01</v>
      </c>
    </row>
    <row r="9" spans="1:14" x14ac:dyDescent="0.25">
      <c r="A9" s="204"/>
      <c r="B9" s="6" t="s">
        <v>69</v>
      </c>
      <c r="C9" s="6" t="s">
        <v>302</v>
      </c>
      <c r="D9" s="6" t="s">
        <v>69</v>
      </c>
      <c r="E9" s="6">
        <v>12706</v>
      </c>
      <c r="F9" s="6">
        <v>3468</v>
      </c>
      <c r="G9" s="6">
        <v>0</v>
      </c>
      <c r="H9" s="227">
        <v>0</v>
      </c>
      <c r="I9" s="22">
        <v>1350688.01</v>
      </c>
      <c r="J9" s="22">
        <v>0</v>
      </c>
      <c r="K9" s="22">
        <v>0</v>
      </c>
      <c r="L9" s="94">
        <v>1350688.01</v>
      </c>
      <c r="N9" s="8"/>
    </row>
    <row r="10" spans="1:14" s="42" customFormat="1" ht="15.75" x14ac:dyDescent="0.25">
      <c r="A10" s="203">
        <v>1</v>
      </c>
      <c r="B10" s="3" t="s">
        <v>370</v>
      </c>
      <c r="C10" s="3"/>
      <c r="D10" s="3" t="s">
        <v>370</v>
      </c>
      <c r="E10" s="3">
        <v>18418</v>
      </c>
      <c r="F10" s="3">
        <v>6340</v>
      </c>
      <c r="G10" s="3">
        <v>0</v>
      </c>
      <c r="H10" s="228">
        <v>0</v>
      </c>
      <c r="I10" s="4">
        <v>3401615</v>
      </c>
      <c r="J10" s="4">
        <v>0</v>
      </c>
      <c r="K10" s="4">
        <v>0</v>
      </c>
      <c r="L10" s="191">
        <v>3401615</v>
      </c>
    </row>
    <row r="11" spans="1:14" x14ac:dyDescent="0.25">
      <c r="A11" s="204"/>
      <c r="B11" s="6" t="s">
        <v>370</v>
      </c>
      <c r="C11" s="6" t="s">
        <v>303</v>
      </c>
      <c r="D11" s="6" t="s">
        <v>73</v>
      </c>
      <c r="E11" s="6">
        <v>18418</v>
      </c>
      <c r="F11" s="6">
        <v>6340</v>
      </c>
      <c r="G11" s="6">
        <v>0</v>
      </c>
      <c r="H11" s="227">
        <v>0</v>
      </c>
      <c r="I11" s="22">
        <v>3401615</v>
      </c>
      <c r="J11" s="22">
        <v>0</v>
      </c>
      <c r="K11" s="22">
        <v>0</v>
      </c>
      <c r="L11" s="94">
        <v>3401615</v>
      </c>
    </row>
    <row r="12" spans="1:14" x14ac:dyDescent="0.25">
      <c r="A12" s="203">
        <v>1</v>
      </c>
      <c r="B12" s="3" t="s">
        <v>371</v>
      </c>
      <c r="C12" s="3"/>
      <c r="D12" s="3" t="s">
        <v>371</v>
      </c>
      <c r="E12" s="3">
        <v>42419</v>
      </c>
      <c r="F12" s="3">
        <v>14758</v>
      </c>
      <c r="G12" s="3">
        <v>1797</v>
      </c>
      <c r="H12" s="228">
        <v>159</v>
      </c>
      <c r="I12" s="4">
        <v>62247594.890000001</v>
      </c>
      <c r="J12" s="4">
        <v>2559962.0699999998</v>
      </c>
      <c r="K12" s="4">
        <v>3297422.22</v>
      </c>
      <c r="L12" s="191">
        <v>68104979.180000007</v>
      </c>
    </row>
    <row r="13" spans="1:14" x14ac:dyDescent="0.25">
      <c r="A13" s="204"/>
      <c r="B13" s="6" t="s">
        <v>371</v>
      </c>
      <c r="C13" s="6" t="s">
        <v>267</v>
      </c>
      <c r="D13" s="6" t="s">
        <v>352</v>
      </c>
      <c r="E13" s="6">
        <v>12271</v>
      </c>
      <c r="F13" s="6">
        <v>4046</v>
      </c>
      <c r="G13" s="6">
        <v>534</v>
      </c>
      <c r="H13" s="227">
        <v>0</v>
      </c>
      <c r="I13" s="22">
        <v>12048934.800000001</v>
      </c>
      <c r="J13" s="22">
        <v>302947.33</v>
      </c>
      <c r="K13" s="22">
        <v>673172.14</v>
      </c>
      <c r="L13" s="94">
        <v>13025054.27</v>
      </c>
    </row>
    <row r="14" spans="1:14" x14ac:dyDescent="0.25">
      <c r="A14" s="204"/>
      <c r="B14" s="6" t="s">
        <v>371</v>
      </c>
      <c r="C14" s="6" t="s">
        <v>268</v>
      </c>
      <c r="D14" s="6" t="s">
        <v>62</v>
      </c>
      <c r="E14" s="6">
        <v>12979</v>
      </c>
      <c r="F14" s="6">
        <v>5693</v>
      </c>
      <c r="G14" s="6">
        <v>296</v>
      </c>
      <c r="H14" s="227">
        <v>159</v>
      </c>
      <c r="I14" s="22">
        <v>21700172.460000001</v>
      </c>
      <c r="J14" s="22">
        <v>1238988.06</v>
      </c>
      <c r="K14" s="22">
        <v>1162264.3999999999</v>
      </c>
      <c r="L14" s="94">
        <v>24101424.920000002</v>
      </c>
    </row>
    <row r="15" spans="1:14" x14ac:dyDescent="0.25">
      <c r="A15" s="204"/>
      <c r="B15" s="6" t="s">
        <v>371</v>
      </c>
      <c r="C15" s="6" t="s">
        <v>269</v>
      </c>
      <c r="D15" s="6" t="s">
        <v>63</v>
      </c>
      <c r="E15" s="6">
        <v>17169</v>
      </c>
      <c r="F15" s="6">
        <v>5019</v>
      </c>
      <c r="G15" s="6">
        <v>967</v>
      </c>
      <c r="H15" s="227">
        <v>0</v>
      </c>
      <c r="I15" s="22">
        <v>28498487.629999999</v>
      </c>
      <c r="J15" s="22">
        <v>1018026.68</v>
      </c>
      <c r="K15" s="22">
        <v>1461985.68</v>
      </c>
      <c r="L15" s="94">
        <v>30978499.989999998</v>
      </c>
    </row>
    <row r="16" spans="1:14" x14ac:dyDescent="0.25">
      <c r="A16" s="203">
        <v>1</v>
      </c>
      <c r="B16" s="3" t="s">
        <v>372</v>
      </c>
      <c r="C16" s="3"/>
      <c r="D16" s="3" t="s">
        <v>372</v>
      </c>
      <c r="E16" s="3">
        <v>4052</v>
      </c>
      <c r="F16" s="3">
        <v>1081</v>
      </c>
      <c r="G16" s="3">
        <v>354</v>
      </c>
      <c r="H16" s="228">
        <v>0</v>
      </c>
      <c r="I16" s="4">
        <v>7179676.6500000004</v>
      </c>
      <c r="J16" s="4">
        <v>302290.21000000002</v>
      </c>
      <c r="K16" s="4">
        <v>156408.93</v>
      </c>
      <c r="L16" s="191">
        <v>7638375.79</v>
      </c>
    </row>
    <row r="17" spans="1:12" s="42" customFormat="1" ht="15.75" x14ac:dyDescent="0.25">
      <c r="A17" s="204"/>
      <c r="B17" s="6" t="s">
        <v>372</v>
      </c>
      <c r="C17" s="6" t="s">
        <v>270</v>
      </c>
      <c r="D17" s="6" t="s">
        <v>353</v>
      </c>
      <c r="E17" s="6">
        <v>2230</v>
      </c>
      <c r="F17" s="6">
        <v>486</v>
      </c>
      <c r="G17" s="6">
        <v>206</v>
      </c>
      <c r="H17" s="227">
        <v>0</v>
      </c>
      <c r="I17" s="22">
        <v>4440985.6500000004</v>
      </c>
      <c r="J17" s="22">
        <v>275524.27</v>
      </c>
      <c r="K17" s="22">
        <v>26098.61</v>
      </c>
      <c r="L17" s="94">
        <v>4742608.53</v>
      </c>
    </row>
    <row r="18" spans="1:12" x14ac:dyDescent="0.25">
      <c r="A18" s="204"/>
      <c r="B18" s="6" t="s">
        <v>372</v>
      </c>
      <c r="C18" s="6" t="s">
        <v>271</v>
      </c>
      <c r="D18" s="6" t="s">
        <v>354</v>
      </c>
      <c r="E18" s="6">
        <v>439</v>
      </c>
      <c r="F18" s="6">
        <v>109</v>
      </c>
      <c r="G18" s="6">
        <v>43</v>
      </c>
      <c r="H18" s="227">
        <v>0</v>
      </c>
      <c r="I18" s="22">
        <v>528507.84</v>
      </c>
      <c r="J18" s="22">
        <v>5670.47</v>
      </c>
      <c r="K18" s="22">
        <v>25995.06</v>
      </c>
      <c r="L18" s="94">
        <v>560173.37</v>
      </c>
    </row>
    <row r="19" spans="1:12" x14ac:dyDescent="0.25">
      <c r="A19" s="204"/>
      <c r="B19" s="6" t="s">
        <v>372</v>
      </c>
      <c r="C19" s="6" t="s">
        <v>397</v>
      </c>
      <c r="D19" s="6" t="s">
        <v>373</v>
      </c>
      <c r="E19" s="6">
        <v>478</v>
      </c>
      <c r="F19" s="6">
        <v>217</v>
      </c>
      <c r="G19" s="6">
        <v>39</v>
      </c>
      <c r="H19" s="227">
        <v>0</v>
      </c>
      <c r="I19" s="22">
        <v>799257.51</v>
      </c>
      <c r="J19" s="22">
        <v>2436.2199999999998</v>
      </c>
      <c r="K19" s="22">
        <v>39897.370000000003</v>
      </c>
      <c r="L19" s="94">
        <v>841591.1</v>
      </c>
    </row>
    <row r="20" spans="1:12" x14ac:dyDescent="0.25">
      <c r="A20" s="204"/>
      <c r="B20" s="6" t="s">
        <v>372</v>
      </c>
      <c r="C20" s="6" t="s">
        <v>398</v>
      </c>
      <c r="D20" s="6" t="s">
        <v>374</v>
      </c>
      <c r="E20" s="6">
        <v>41</v>
      </c>
      <c r="F20" s="6">
        <v>22</v>
      </c>
      <c r="G20" s="6">
        <v>7</v>
      </c>
      <c r="H20" s="227">
        <v>0</v>
      </c>
      <c r="I20" s="22">
        <v>75413.429999999993</v>
      </c>
      <c r="J20" s="22">
        <v>566.91</v>
      </c>
      <c r="K20" s="22">
        <v>3680.52</v>
      </c>
      <c r="L20" s="94">
        <v>79660.86</v>
      </c>
    </row>
    <row r="21" spans="1:12" x14ac:dyDescent="0.25">
      <c r="A21" s="204"/>
      <c r="B21" s="6" t="s">
        <v>372</v>
      </c>
      <c r="C21" s="6" t="s">
        <v>394</v>
      </c>
      <c r="D21" s="6" t="s">
        <v>375</v>
      </c>
      <c r="E21" s="6">
        <v>802</v>
      </c>
      <c r="F21" s="6">
        <v>208</v>
      </c>
      <c r="G21" s="6">
        <v>53</v>
      </c>
      <c r="H21" s="227">
        <v>0</v>
      </c>
      <c r="I21" s="22">
        <v>1220205.3999999999</v>
      </c>
      <c r="J21" s="22">
        <v>16413.32</v>
      </c>
      <c r="K21" s="22">
        <v>55146.87</v>
      </c>
      <c r="L21" s="94">
        <v>1291765.5900000001</v>
      </c>
    </row>
    <row r="22" spans="1:12" x14ac:dyDescent="0.25">
      <c r="A22" s="204"/>
      <c r="B22" s="6" t="s">
        <v>372</v>
      </c>
      <c r="C22" s="6" t="s">
        <v>395</v>
      </c>
      <c r="D22" s="6" t="s">
        <v>376</v>
      </c>
      <c r="E22" s="6">
        <v>25</v>
      </c>
      <c r="F22" s="6">
        <v>27</v>
      </c>
      <c r="G22" s="6">
        <v>6</v>
      </c>
      <c r="H22" s="227">
        <v>0</v>
      </c>
      <c r="I22" s="22">
        <v>48686.74</v>
      </c>
      <c r="J22" s="22">
        <v>64.83</v>
      </c>
      <c r="K22" s="22">
        <v>2461.06</v>
      </c>
      <c r="L22" s="94">
        <v>51212.63</v>
      </c>
    </row>
    <row r="23" spans="1:12" x14ac:dyDescent="0.25">
      <c r="A23" s="204"/>
      <c r="B23" s="6" t="s">
        <v>372</v>
      </c>
      <c r="C23" s="6" t="s">
        <v>392</v>
      </c>
      <c r="D23" s="6" t="s">
        <v>377</v>
      </c>
      <c r="E23" s="6">
        <v>29</v>
      </c>
      <c r="F23" s="6">
        <v>9</v>
      </c>
      <c r="G23" s="6">
        <v>0</v>
      </c>
      <c r="H23" s="227">
        <v>0</v>
      </c>
      <c r="I23" s="22">
        <v>43740.15</v>
      </c>
      <c r="J23" s="22">
        <v>297.93</v>
      </c>
      <c r="K23" s="22">
        <v>2126.29</v>
      </c>
      <c r="L23" s="94">
        <v>46164.37</v>
      </c>
    </row>
    <row r="24" spans="1:12" x14ac:dyDescent="0.25">
      <c r="A24" s="204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7">
        <v>0</v>
      </c>
      <c r="I24" s="22">
        <v>22879.93</v>
      </c>
      <c r="J24" s="22">
        <v>1316.26</v>
      </c>
      <c r="K24" s="22">
        <v>1003.15</v>
      </c>
      <c r="L24" s="94">
        <v>25199.34</v>
      </c>
    </row>
    <row r="25" spans="1:12" x14ac:dyDescent="0.25">
      <c r="A25" s="203">
        <v>1</v>
      </c>
      <c r="B25" s="3" t="s">
        <v>379</v>
      </c>
      <c r="C25" s="3"/>
      <c r="D25" s="3" t="s">
        <v>379</v>
      </c>
      <c r="E25" s="3">
        <v>9625</v>
      </c>
      <c r="F25" s="3">
        <v>90</v>
      </c>
      <c r="G25" s="3">
        <v>22</v>
      </c>
      <c r="H25" s="228">
        <v>0</v>
      </c>
      <c r="I25" s="4">
        <v>5474781.3700000001</v>
      </c>
      <c r="J25" s="4">
        <v>230819.62</v>
      </c>
      <c r="K25" s="4">
        <v>314492.37</v>
      </c>
      <c r="L25" s="191">
        <v>6020093.3600000003</v>
      </c>
    </row>
    <row r="26" spans="1:12" x14ac:dyDescent="0.25">
      <c r="A26" s="204"/>
      <c r="B26" s="6" t="s">
        <v>379</v>
      </c>
      <c r="C26" s="6" t="s">
        <v>401</v>
      </c>
      <c r="D26" s="6" t="s">
        <v>576</v>
      </c>
      <c r="E26" s="6">
        <v>6264</v>
      </c>
      <c r="F26" s="6">
        <v>74</v>
      </c>
      <c r="G26" s="6">
        <v>18</v>
      </c>
      <c r="H26" s="227">
        <v>0</v>
      </c>
      <c r="I26" s="22">
        <v>3696043.44</v>
      </c>
      <c r="J26" s="22">
        <v>162237.29</v>
      </c>
      <c r="K26" s="22">
        <v>212028.64</v>
      </c>
      <c r="L26" s="94">
        <v>4070309.37</v>
      </c>
    </row>
    <row r="27" spans="1:12" x14ac:dyDescent="0.25">
      <c r="A27" s="204"/>
      <c r="B27" s="6" t="s">
        <v>379</v>
      </c>
      <c r="C27" s="6" t="s">
        <v>400</v>
      </c>
      <c r="D27" s="6" t="s">
        <v>323</v>
      </c>
      <c r="E27" s="6">
        <v>2850</v>
      </c>
      <c r="F27" s="6">
        <v>0</v>
      </c>
      <c r="G27" s="6">
        <v>0</v>
      </c>
      <c r="H27" s="227">
        <v>0</v>
      </c>
      <c r="I27" s="22">
        <v>1567388.95</v>
      </c>
      <c r="J27" s="22">
        <v>62010.22</v>
      </c>
      <c r="K27" s="22">
        <v>90177.11</v>
      </c>
      <c r="L27" s="94">
        <v>1719576.28</v>
      </c>
    </row>
    <row r="28" spans="1:12" s="42" customFormat="1" ht="15.75" x14ac:dyDescent="0.25">
      <c r="A28" s="204"/>
      <c r="B28" s="6" t="s">
        <v>379</v>
      </c>
      <c r="C28" s="6" t="s">
        <v>399</v>
      </c>
      <c r="D28" s="6" t="s">
        <v>426</v>
      </c>
      <c r="E28" s="6">
        <v>511</v>
      </c>
      <c r="F28" s="6">
        <v>16</v>
      </c>
      <c r="G28" s="6">
        <v>4</v>
      </c>
      <c r="H28" s="227">
        <v>0</v>
      </c>
      <c r="I28" s="22">
        <v>211348.98</v>
      </c>
      <c r="J28" s="22">
        <v>6572.11</v>
      </c>
      <c r="K28" s="22">
        <v>12286.62</v>
      </c>
      <c r="L28" s="94">
        <v>230207.71</v>
      </c>
    </row>
    <row r="29" spans="1:12" x14ac:dyDescent="0.25">
      <c r="A29" s="203">
        <v>1</v>
      </c>
      <c r="B29" s="3" t="s">
        <v>556</v>
      </c>
      <c r="C29" s="3"/>
      <c r="D29" s="3" t="s">
        <v>556</v>
      </c>
      <c r="E29" s="3">
        <v>978890</v>
      </c>
      <c r="F29" s="3">
        <v>303434</v>
      </c>
      <c r="G29" s="3">
        <v>70629</v>
      </c>
      <c r="H29" s="228">
        <v>1</v>
      </c>
      <c r="I29" s="4">
        <v>264529962.58000001</v>
      </c>
      <c r="J29" s="4">
        <v>9215127.2100000009</v>
      </c>
      <c r="K29" s="4">
        <v>15078852.59</v>
      </c>
      <c r="L29" s="191">
        <v>288823942.38</v>
      </c>
    </row>
    <row r="30" spans="1:12" x14ac:dyDescent="0.25">
      <c r="A30" s="204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7">
        <v>0</v>
      </c>
      <c r="I30" s="22">
        <v>20227.38</v>
      </c>
      <c r="J30" s="22">
        <v>349.97</v>
      </c>
      <c r="K30" s="22">
        <v>1163.8599999999999</v>
      </c>
      <c r="L30" s="94">
        <v>21741.21</v>
      </c>
    </row>
    <row r="31" spans="1:12" x14ac:dyDescent="0.25">
      <c r="A31" s="204"/>
      <c r="B31" s="6" t="s">
        <v>556</v>
      </c>
      <c r="C31" s="6" t="s">
        <v>273</v>
      </c>
      <c r="D31" s="6" t="s">
        <v>504</v>
      </c>
      <c r="E31" s="6">
        <v>4861</v>
      </c>
      <c r="F31" s="6">
        <v>1277</v>
      </c>
      <c r="G31" s="6">
        <v>332</v>
      </c>
      <c r="H31" s="227">
        <v>0</v>
      </c>
      <c r="I31" s="22">
        <v>2543874.94</v>
      </c>
      <c r="J31" s="22">
        <v>239142.5</v>
      </c>
      <c r="K31" s="22">
        <v>136662.46</v>
      </c>
      <c r="L31" s="94">
        <v>2919679.9</v>
      </c>
    </row>
    <row r="32" spans="1:12" s="42" customFormat="1" ht="15.75" x14ac:dyDescent="0.25">
      <c r="A32" s="204"/>
      <c r="B32" s="6" t="s">
        <v>556</v>
      </c>
      <c r="C32" s="6" t="s">
        <v>274</v>
      </c>
      <c r="D32" s="6" t="s">
        <v>505</v>
      </c>
      <c r="E32" s="6">
        <v>26963</v>
      </c>
      <c r="F32" s="6">
        <v>7921</v>
      </c>
      <c r="G32" s="6">
        <v>3057</v>
      </c>
      <c r="H32" s="227">
        <v>0</v>
      </c>
      <c r="I32" s="22">
        <v>9035842.3399999999</v>
      </c>
      <c r="J32" s="22">
        <v>409525.67</v>
      </c>
      <c r="K32" s="22">
        <v>511234.61</v>
      </c>
      <c r="L32" s="94">
        <v>9956602.6199999992</v>
      </c>
    </row>
    <row r="33" spans="1:12" x14ac:dyDescent="0.25">
      <c r="A33" s="204"/>
      <c r="B33" s="6" t="s">
        <v>556</v>
      </c>
      <c r="C33" s="6" t="s">
        <v>641</v>
      </c>
      <c r="D33" s="6" t="s">
        <v>642</v>
      </c>
      <c r="E33" s="6">
        <v>13192</v>
      </c>
      <c r="F33" s="6">
        <v>2564</v>
      </c>
      <c r="G33" s="6">
        <v>348</v>
      </c>
      <c r="H33" s="227">
        <v>0</v>
      </c>
      <c r="I33" s="22">
        <v>6036479.9900000002</v>
      </c>
      <c r="J33" s="22">
        <v>301182.44</v>
      </c>
      <c r="K33" s="22">
        <v>306262.61</v>
      </c>
      <c r="L33" s="94">
        <v>6643925.04</v>
      </c>
    </row>
    <row r="34" spans="1:12" x14ac:dyDescent="0.25">
      <c r="A34" s="204"/>
      <c r="B34" s="6" t="s">
        <v>556</v>
      </c>
      <c r="C34" s="6" t="s">
        <v>350</v>
      </c>
      <c r="D34" s="6" t="s">
        <v>506</v>
      </c>
      <c r="E34" s="6">
        <v>2945</v>
      </c>
      <c r="F34" s="6">
        <v>1326</v>
      </c>
      <c r="G34" s="6">
        <v>281</v>
      </c>
      <c r="H34" s="227">
        <v>0</v>
      </c>
      <c r="I34" s="22">
        <v>961233.14</v>
      </c>
      <c r="J34" s="22">
        <v>19225.98</v>
      </c>
      <c r="K34" s="22">
        <v>56448.07</v>
      </c>
      <c r="L34" s="94">
        <v>1036907.19</v>
      </c>
    </row>
    <row r="35" spans="1:12" x14ac:dyDescent="0.25">
      <c r="A35" s="204"/>
      <c r="B35" s="6" t="s">
        <v>556</v>
      </c>
      <c r="C35" s="6" t="s">
        <v>275</v>
      </c>
      <c r="D35" s="6" t="s">
        <v>507</v>
      </c>
      <c r="E35" s="6">
        <v>2223</v>
      </c>
      <c r="F35" s="6">
        <v>736</v>
      </c>
      <c r="G35" s="6">
        <v>44</v>
      </c>
      <c r="H35" s="227">
        <v>0</v>
      </c>
      <c r="I35" s="22">
        <v>646309.72</v>
      </c>
      <c r="J35" s="22">
        <v>16712.5</v>
      </c>
      <c r="K35" s="22">
        <v>37389.25</v>
      </c>
      <c r="L35" s="94">
        <v>700411.47</v>
      </c>
    </row>
    <row r="36" spans="1:12" x14ac:dyDescent="0.25">
      <c r="A36" s="204"/>
      <c r="B36" s="6" t="s">
        <v>556</v>
      </c>
      <c r="C36" s="6" t="s">
        <v>276</v>
      </c>
      <c r="D36" s="6" t="s">
        <v>508</v>
      </c>
      <c r="E36" s="6">
        <v>22860</v>
      </c>
      <c r="F36" s="6">
        <v>4534</v>
      </c>
      <c r="G36" s="6">
        <v>190</v>
      </c>
      <c r="H36" s="227">
        <v>0</v>
      </c>
      <c r="I36" s="22">
        <v>6991463.5700000003</v>
      </c>
      <c r="J36" s="22">
        <v>311339.90999999997</v>
      </c>
      <c r="K36" s="22">
        <v>376972.73</v>
      </c>
      <c r="L36" s="94">
        <v>7679776.21</v>
      </c>
    </row>
    <row r="37" spans="1:12" x14ac:dyDescent="0.25">
      <c r="A37" s="204"/>
      <c r="B37" s="6" t="s">
        <v>556</v>
      </c>
      <c r="C37" s="6" t="s">
        <v>277</v>
      </c>
      <c r="D37" s="6" t="s">
        <v>509</v>
      </c>
      <c r="E37" s="6">
        <v>28148</v>
      </c>
      <c r="F37" s="6">
        <v>7037</v>
      </c>
      <c r="G37" s="6">
        <v>199</v>
      </c>
      <c r="H37" s="227">
        <v>0</v>
      </c>
      <c r="I37" s="22">
        <v>8135976.4299999997</v>
      </c>
      <c r="J37" s="22">
        <v>263780.53000000003</v>
      </c>
      <c r="K37" s="22">
        <v>465588.47999999998</v>
      </c>
      <c r="L37" s="94">
        <v>8865345.4399999995</v>
      </c>
    </row>
    <row r="38" spans="1:12" x14ac:dyDescent="0.25">
      <c r="A38" s="204"/>
      <c r="B38" s="6" t="s">
        <v>556</v>
      </c>
      <c r="C38" s="6" t="s">
        <v>278</v>
      </c>
      <c r="D38" s="6" t="s">
        <v>510</v>
      </c>
      <c r="E38" s="6">
        <v>3767</v>
      </c>
      <c r="F38" s="6">
        <v>872</v>
      </c>
      <c r="G38" s="6">
        <v>63</v>
      </c>
      <c r="H38" s="227">
        <v>0</v>
      </c>
      <c r="I38" s="22">
        <v>1689931.26</v>
      </c>
      <c r="J38" s="22">
        <v>144524.62</v>
      </c>
      <c r="K38" s="22">
        <v>88089.33</v>
      </c>
      <c r="L38" s="94">
        <v>1922545.21</v>
      </c>
    </row>
    <row r="39" spans="1:12" x14ac:dyDescent="0.25">
      <c r="A39" s="204"/>
      <c r="B39" s="6" t="s">
        <v>556</v>
      </c>
      <c r="C39" s="6" t="s">
        <v>407</v>
      </c>
      <c r="D39" s="6" t="s">
        <v>557</v>
      </c>
      <c r="E39" s="6">
        <v>1853</v>
      </c>
      <c r="F39" s="6">
        <v>986</v>
      </c>
      <c r="G39" s="6">
        <v>283</v>
      </c>
      <c r="H39" s="227">
        <v>0</v>
      </c>
      <c r="I39" s="22">
        <v>371436.11</v>
      </c>
      <c r="J39" s="22">
        <v>1465.5</v>
      </c>
      <c r="K39" s="22">
        <v>22180.57</v>
      </c>
      <c r="L39" s="94">
        <v>395082.18</v>
      </c>
    </row>
    <row r="40" spans="1:12" x14ac:dyDescent="0.25">
      <c r="A40" s="204"/>
      <c r="B40" s="6" t="s">
        <v>556</v>
      </c>
      <c r="C40" s="6" t="s">
        <v>279</v>
      </c>
      <c r="D40" s="6" t="s">
        <v>511</v>
      </c>
      <c r="E40" s="6">
        <v>1229</v>
      </c>
      <c r="F40" s="6">
        <v>420</v>
      </c>
      <c r="G40" s="6">
        <v>6</v>
      </c>
      <c r="H40" s="227">
        <v>0</v>
      </c>
      <c r="I40" s="22">
        <v>752515.2</v>
      </c>
      <c r="J40" s="22">
        <v>52685.57</v>
      </c>
      <c r="K40" s="22">
        <v>41949.78</v>
      </c>
      <c r="L40" s="94">
        <v>847150.55</v>
      </c>
    </row>
    <row r="41" spans="1:12" x14ac:dyDescent="0.25">
      <c r="A41" s="204"/>
      <c r="B41" s="6" t="s">
        <v>556</v>
      </c>
      <c r="C41" s="6" t="s">
        <v>280</v>
      </c>
      <c r="D41" s="6" t="s">
        <v>632</v>
      </c>
      <c r="E41" s="6">
        <v>225137</v>
      </c>
      <c r="F41" s="6">
        <v>32446</v>
      </c>
      <c r="G41" s="6">
        <v>1062</v>
      </c>
      <c r="H41" s="227">
        <v>0</v>
      </c>
      <c r="I41" s="22">
        <v>48360999.109999999</v>
      </c>
      <c r="J41" s="22">
        <v>435580</v>
      </c>
      <c r="K41" s="22">
        <v>2855098.31</v>
      </c>
      <c r="L41" s="94">
        <v>51651677.420000002</v>
      </c>
    </row>
    <row r="42" spans="1:12" x14ac:dyDescent="0.25">
      <c r="A42" s="204"/>
      <c r="B42" s="6" t="s">
        <v>556</v>
      </c>
      <c r="C42" s="6" t="s">
        <v>281</v>
      </c>
      <c r="D42" s="6" t="s">
        <v>512</v>
      </c>
      <c r="E42" s="6">
        <v>11193</v>
      </c>
      <c r="F42" s="6">
        <v>3562</v>
      </c>
      <c r="G42" s="6">
        <v>80</v>
      </c>
      <c r="H42" s="227">
        <v>0</v>
      </c>
      <c r="I42" s="22">
        <v>1202799.97</v>
      </c>
      <c r="J42" s="22">
        <v>78.31</v>
      </c>
      <c r="K42" s="22">
        <v>72166.73</v>
      </c>
      <c r="L42" s="94">
        <v>1275045.01</v>
      </c>
    </row>
    <row r="43" spans="1:12" x14ac:dyDescent="0.25">
      <c r="A43" s="204"/>
      <c r="B43" s="6" t="s">
        <v>556</v>
      </c>
      <c r="C43" s="6" t="s">
        <v>282</v>
      </c>
      <c r="D43" s="6" t="s">
        <v>513</v>
      </c>
      <c r="E43" s="6">
        <v>5933</v>
      </c>
      <c r="F43" s="6">
        <v>1509</v>
      </c>
      <c r="G43" s="6">
        <v>82</v>
      </c>
      <c r="H43" s="227">
        <v>0</v>
      </c>
      <c r="I43" s="22">
        <v>810032.04</v>
      </c>
      <c r="J43" s="22">
        <v>120.43</v>
      </c>
      <c r="K43" s="22">
        <v>48589.87</v>
      </c>
      <c r="L43" s="94">
        <v>858742.34</v>
      </c>
    </row>
    <row r="44" spans="1:12" x14ac:dyDescent="0.25">
      <c r="A44" s="204"/>
      <c r="B44" s="6" t="s">
        <v>556</v>
      </c>
      <c r="C44" s="6" t="s">
        <v>283</v>
      </c>
      <c r="D44" s="6" t="s">
        <v>514</v>
      </c>
      <c r="E44" s="6">
        <v>24350</v>
      </c>
      <c r="F44" s="6">
        <v>10017</v>
      </c>
      <c r="G44" s="6">
        <v>629</v>
      </c>
      <c r="H44" s="227">
        <v>1</v>
      </c>
      <c r="I44" s="22">
        <v>3812535</v>
      </c>
      <c r="J44" s="22">
        <v>0</v>
      </c>
      <c r="K44" s="22">
        <v>228457.98</v>
      </c>
      <c r="L44" s="94">
        <v>4040992.98</v>
      </c>
    </row>
    <row r="45" spans="1:12" x14ac:dyDescent="0.25">
      <c r="A45" s="204"/>
      <c r="B45" s="6" t="s">
        <v>556</v>
      </c>
      <c r="C45" s="6" t="s">
        <v>284</v>
      </c>
      <c r="D45" s="6" t="s">
        <v>515</v>
      </c>
      <c r="E45" s="6">
        <v>1406</v>
      </c>
      <c r="F45" s="6">
        <v>279</v>
      </c>
      <c r="G45" s="6">
        <v>24</v>
      </c>
      <c r="H45" s="227">
        <v>0</v>
      </c>
      <c r="I45" s="22">
        <v>425576.31</v>
      </c>
      <c r="J45" s="22">
        <v>22452.89</v>
      </c>
      <c r="K45" s="22">
        <v>24101.57</v>
      </c>
      <c r="L45" s="94">
        <v>472130.77</v>
      </c>
    </row>
    <row r="46" spans="1:12" x14ac:dyDescent="0.25">
      <c r="A46" s="204"/>
      <c r="B46" s="6" t="s">
        <v>556</v>
      </c>
      <c r="C46" s="6" t="s">
        <v>285</v>
      </c>
      <c r="D46" s="6" t="s">
        <v>516</v>
      </c>
      <c r="E46" s="6">
        <v>4099</v>
      </c>
      <c r="F46" s="6">
        <v>995</v>
      </c>
      <c r="G46" s="6">
        <v>87</v>
      </c>
      <c r="H46" s="227">
        <v>0</v>
      </c>
      <c r="I46" s="22">
        <v>2560088.52</v>
      </c>
      <c r="J46" s="22">
        <v>338259.64</v>
      </c>
      <c r="K46" s="22">
        <v>122527.69</v>
      </c>
      <c r="L46" s="94">
        <v>3020875.85</v>
      </c>
    </row>
    <row r="47" spans="1:12" x14ac:dyDescent="0.25">
      <c r="A47" s="204"/>
      <c r="B47" s="6" t="s">
        <v>556</v>
      </c>
      <c r="C47" s="6" t="s">
        <v>286</v>
      </c>
      <c r="D47" s="6" t="s">
        <v>517</v>
      </c>
      <c r="E47" s="6">
        <v>8027</v>
      </c>
      <c r="F47" s="6">
        <v>2940</v>
      </c>
      <c r="G47" s="6">
        <v>326</v>
      </c>
      <c r="H47" s="227">
        <v>0</v>
      </c>
      <c r="I47" s="22">
        <v>2877810.64</v>
      </c>
      <c r="J47" s="22">
        <v>100033.57</v>
      </c>
      <c r="K47" s="22">
        <v>160834.68</v>
      </c>
      <c r="L47" s="94">
        <v>3138678.89</v>
      </c>
    </row>
    <row r="48" spans="1:12" x14ac:dyDescent="0.25">
      <c r="A48" s="204"/>
      <c r="B48" s="6" t="s">
        <v>556</v>
      </c>
      <c r="C48" s="6" t="s">
        <v>287</v>
      </c>
      <c r="D48" s="6" t="s">
        <v>518</v>
      </c>
      <c r="E48" s="6">
        <v>290774</v>
      </c>
      <c r="F48" s="6">
        <v>90318</v>
      </c>
      <c r="G48" s="6">
        <v>39442</v>
      </c>
      <c r="H48" s="227">
        <v>0</v>
      </c>
      <c r="I48" s="22">
        <v>76471590.030000001</v>
      </c>
      <c r="J48" s="22">
        <v>2833646.27</v>
      </c>
      <c r="K48" s="22">
        <v>4371627.54</v>
      </c>
      <c r="L48" s="94">
        <v>83676863.840000004</v>
      </c>
    </row>
    <row r="49" spans="1:12" x14ac:dyDescent="0.25">
      <c r="A49" s="204"/>
      <c r="B49" s="6" t="s">
        <v>556</v>
      </c>
      <c r="C49" s="6" t="s">
        <v>288</v>
      </c>
      <c r="D49" s="6" t="s">
        <v>519</v>
      </c>
      <c r="E49" s="6">
        <v>31254</v>
      </c>
      <c r="F49" s="6">
        <v>10401</v>
      </c>
      <c r="G49" s="6">
        <v>200</v>
      </c>
      <c r="H49" s="227">
        <v>0</v>
      </c>
      <c r="I49" s="22">
        <v>12308697.470000001</v>
      </c>
      <c r="J49" s="22">
        <v>545850.31000000006</v>
      </c>
      <c r="K49" s="22">
        <v>705337.03</v>
      </c>
      <c r="L49" s="94">
        <v>13559884.810000001</v>
      </c>
    </row>
    <row r="50" spans="1:12" x14ac:dyDescent="0.25">
      <c r="A50" s="204"/>
      <c r="B50" s="6" t="s">
        <v>556</v>
      </c>
      <c r="C50" s="6" t="s">
        <v>406</v>
      </c>
      <c r="D50" s="6" t="s">
        <v>520</v>
      </c>
      <c r="E50" s="6">
        <v>444</v>
      </c>
      <c r="F50" s="6">
        <v>54</v>
      </c>
      <c r="G50" s="6">
        <v>2</v>
      </c>
      <c r="H50" s="227">
        <v>0</v>
      </c>
      <c r="I50" s="22">
        <v>118813.84</v>
      </c>
      <c r="J50" s="22">
        <v>2934.44</v>
      </c>
      <c r="K50" s="22">
        <v>6901.45</v>
      </c>
      <c r="L50" s="94">
        <v>128649.73</v>
      </c>
    </row>
    <row r="51" spans="1:12" x14ac:dyDescent="0.25">
      <c r="A51" s="204"/>
      <c r="B51" s="6" t="s">
        <v>556</v>
      </c>
      <c r="C51" s="6" t="s">
        <v>396</v>
      </c>
      <c r="D51" s="6" t="s">
        <v>558</v>
      </c>
      <c r="E51" s="6">
        <v>769</v>
      </c>
      <c r="F51" s="6">
        <v>276</v>
      </c>
      <c r="G51" s="6">
        <v>58</v>
      </c>
      <c r="H51" s="227">
        <v>0</v>
      </c>
      <c r="I51" s="22">
        <v>231990.9</v>
      </c>
      <c r="J51" s="22">
        <v>4166.75</v>
      </c>
      <c r="K51" s="22">
        <v>13669.89</v>
      </c>
      <c r="L51" s="94">
        <v>249827.54</v>
      </c>
    </row>
    <row r="52" spans="1:12" x14ac:dyDescent="0.25">
      <c r="A52" s="204"/>
      <c r="B52" s="6" t="s">
        <v>556</v>
      </c>
      <c r="C52" s="6" t="s">
        <v>289</v>
      </c>
      <c r="D52" s="6" t="s">
        <v>629</v>
      </c>
      <c r="E52" s="6">
        <v>554</v>
      </c>
      <c r="F52" s="6">
        <v>176</v>
      </c>
      <c r="G52" s="6">
        <v>3</v>
      </c>
      <c r="H52" s="227">
        <v>0</v>
      </c>
      <c r="I52" s="22">
        <v>286904.25</v>
      </c>
      <c r="J52" s="22">
        <v>35517.72</v>
      </c>
      <c r="K52" s="22">
        <v>14845.54</v>
      </c>
      <c r="L52" s="94">
        <v>337267.51</v>
      </c>
    </row>
    <row r="53" spans="1:12" s="42" customFormat="1" ht="15.75" x14ac:dyDescent="0.25">
      <c r="A53" s="204"/>
      <c r="B53" s="6" t="s">
        <v>556</v>
      </c>
      <c r="C53" s="6" t="s">
        <v>290</v>
      </c>
      <c r="D53" s="6" t="s">
        <v>521</v>
      </c>
      <c r="E53" s="6">
        <v>6634</v>
      </c>
      <c r="F53" s="6">
        <v>2301</v>
      </c>
      <c r="G53" s="6">
        <v>525</v>
      </c>
      <c r="H53" s="227">
        <v>0</v>
      </c>
      <c r="I53" s="22">
        <v>1672909.1</v>
      </c>
      <c r="J53" s="22">
        <v>49851.16</v>
      </c>
      <c r="K53" s="22">
        <v>96684.35</v>
      </c>
      <c r="L53" s="94">
        <v>1819444.61</v>
      </c>
    </row>
    <row r="54" spans="1:12" x14ac:dyDescent="0.25">
      <c r="A54" s="204"/>
      <c r="B54" s="6" t="s">
        <v>556</v>
      </c>
      <c r="C54" s="6" t="s">
        <v>291</v>
      </c>
      <c r="D54" s="6" t="s">
        <v>522</v>
      </c>
      <c r="E54" s="6">
        <v>2929</v>
      </c>
      <c r="F54" s="6">
        <v>460</v>
      </c>
      <c r="G54" s="6">
        <v>45</v>
      </c>
      <c r="H54" s="227">
        <v>0</v>
      </c>
      <c r="I54" s="22">
        <v>1707008.81</v>
      </c>
      <c r="J54" s="22">
        <v>242466.39</v>
      </c>
      <c r="K54" s="22">
        <v>86250.17</v>
      </c>
      <c r="L54" s="94">
        <v>2035725.37</v>
      </c>
    </row>
    <row r="55" spans="1:12" x14ac:dyDescent="0.25">
      <c r="A55" s="204"/>
      <c r="B55" s="6" t="s">
        <v>556</v>
      </c>
      <c r="C55" s="6" t="s">
        <v>292</v>
      </c>
      <c r="D55" s="6" t="s">
        <v>523</v>
      </c>
      <c r="E55" s="6">
        <v>25940</v>
      </c>
      <c r="F55" s="6">
        <v>8656</v>
      </c>
      <c r="G55" s="6">
        <v>572</v>
      </c>
      <c r="H55" s="227">
        <v>0</v>
      </c>
      <c r="I55" s="22">
        <v>12162115.43</v>
      </c>
      <c r="J55" s="22">
        <v>1078467.3400000001</v>
      </c>
      <c r="K55" s="22">
        <v>628128.67000000004</v>
      </c>
      <c r="L55" s="94">
        <v>13868711.439999999</v>
      </c>
    </row>
    <row r="56" spans="1:12" x14ac:dyDescent="0.25">
      <c r="A56" s="204"/>
      <c r="B56" s="6" t="s">
        <v>556</v>
      </c>
      <c r="C56" s="6" t="s">
        <v>293</v>
      </c>
      <c r="D56" s="6" t="s">
        <v>524</v>
      </c>
      <c r="E56" s="6">
        <v>21992</v>
      </c>
      <c r="F56" s="6">
        <v>5587</v>
      </c>
      <c r="G56" s="6">
        <v>410</v>
      </c>
      <c r="H56" s="227">
        <v>0</v>
      </c>
      <c r="I56" s="22">
        <v>6782977.0499999998</v>
      </c>
      <c r="J56" s="22">
        <v>445243.38</v>
      </c>
      <c r="K56" s="22">
        <v>361166.65</v>
      </c>
      <c r="L56" s="94">
        <v>7589387.0800000001</v>
      </c>
    </row>
    <row r="57" spans="1:12" x14ac:dyDescent="0.25">
      <c r="A57" s="204"/>
      <c r="B57" s="6" t="s">
        <v>556</v>
      </c>
      <c r="C57" s="6" t="s">
        <v>294</v>
      </c>
      <c r="D57" s="6" t="s">
        <v>630</v>
      </c>
      <c r="E57" s="6">
        <v>8681</v>
      </c>
      <c r="F57" s="6">
        <v>2488</v>
      </c>
      <c r="G57" s="6">
        <v>304</v>
      </c>
      <c r="H57" s="227">
        <v>0</v>
      </c>
      <c r="I57" s="22">
        <v>2186583.67</v>
      </c>
      <c r="J57" s="22">
        <v>45473.42</v>
      </c>
      <c r="K57" s="22">
        <v>127709.3</v>
      </c>
      <c r="L57" s="94">
        <v>2359766.39</v>
      </c>
    </row>
    <row r="58" spans="1:12" x14ac:dyDescent="0.25">
      <c r="A58" s="204"/>
      <c r="B58" s="6" t="s">
        <v>556</v>
      </c>
      <c r="C58" s="6" t="s">
        <v>351</v>
      </c>
      <c r="D58" s="6" t="s">
        <v>525</v>
      </c>
      <c r="E58" s="6">
        <v>524</v>
      </c>
      <c r="F58" s="6">
        <v>188</v>
      </c>
      <c r="G58" s="6">
        <v>42</v>
      </c>
      <c r="H58" s="227">
        <v>0</v>
      </c>
      <c r="I58" s="22">
        <v>168273.6</v>
      </c>
      <c r="J58" s="22">
        <v>4703.25</v>
      </c>
      <c r="K58" s="22">
        <v>9793.2099999999991</v>
      </c>
      <c r="L58" s="94">
        <v>182770.06</v>
      </c>
    </row>
    <row r="59" spans="1:12" x14ac:dyDescent="0.25">
      <c r="A59" s="204"/>
      <c r="B59" s="6" t="s">
        <v>556</v>
      </c>
      <c r="C59" s="6" t="s">
        <v>295</v>
      </c>
      <c r="D59" s="6" t="s">
        <v>526</v>
      </c>
      <c r="E59" s="6">
        <v>1629</v>
      </c>
      <c r="F59" s="6">
        <v>459</v>
      </c>
      <c r="G59" s="6">
        <v>30</v>
      </c>
      <c r="H59" s="227">
        <v>0</v>
      </c>
      <c r="I59" s="22">
        <v>913295.16</v>
      </c>
      <c r="J59" s="22">
        <v>107326.74</v>
      </c>
      <c r="K59" s="22">
        <v>47798.76</v>
      </c>
      <c r="L59" s="94">
        <v>1068420.6599999999</v>
      </c>
    </row>
    <row r="60" spans="1:12" x14ac:dyDescent="0.25">
      <c r="A60" s="204"/>
      <c r="B60" s="6" t="s">
        <v>556</v>
      </c>
      <c r="C60" s="6" t="s">
        <v>402</v>
      </c>
      <c r="D60" s="6" t="s">
        <v>380</v>
      </c>
      <c r="E60" s="6">
        <v>195888</v>
      </c>
      <c r="F60" s="6">
        <v>101737</v>
      </c>
      <c r="G60" s="6">
        <v>21661</v>
      </c>
      <c r="H60" s="227">
        <v>0</v>
      </c>
      <c r="I60" s="22">
        <v>51648875.740000002</v>
      </c>
      <c r="J60" s="22">
        <v>1126077.97</v>
      </c>
      <c r="K60" s="22">
        <v>3017376.19</v>
      </c>
      <c r="L60" s="94">
        <v>55792329.899999999</v>
      </c>
    </row>
    <row r="61" spans="1:12" x14ac:dyDescent="0.25">
      <c r="A61" s="204"/>
      <c r="B61" s="6" t="s">
        <v>556</v>
      </c>
      <c r="C61" s="6" t="s">
        <v>391</v>
      </c>
      <c r="D61" s="6" t="s">
        <v>633</v>
      </c>
      <c r="E61" s="6">
        <v>876</v>
      </c>
      <c r="F61" s="6">
        <v>395</v>
      </c>
      <c r="G61" s="6">
        <v>173</v>
      </c>
      <c r="H61" s="227">
        <v>0</v>
      </c>
      <c r="I61" s="22">
        <v>85920.26</v>
      </c>
      <c r="J61" s="22">
        <v>350.34</v>
      </c>
      <c r="K61" s="22">
        <v>5133.5600000000004</v>
      </c>
      <c r="L61" s="94">
        <v>91404.160000000003</v>
      </c>
    </row>
    <row r="62" spans="1:12" x14ac:dyDescent="0.25">
      <c r="A62" s="204"/>
      <c r="B62" s="6" t="s">
        <v>556</v>
      </c>
      <c r="C62" s="6" t="s">
        <v>586</v>
      </c>
      <c r="D62" s="6" t="s">
        <v>587</v>
      </c>
      <c r="E62" s="6">
        <v>681</v>
      </c>
      <c r="F62" s="6">
        <v>172</v>
      </c>
      <c r="G62" s="6">
        <v>0</v>
      </c>
      <c r="H62" s="227">
        <v>0</v>
      </c>
      <c r="I62" s="22">
        <v>27884.54</v>
      </c>
      <c r="J62" s="22">
        <v>0</v>
      </c>
      <c r="K62" s="22">
        <v>1673.2</v>
      </c>
      <c r="L62" s="94">
        <v>29557.74</v>
      </c>
    </row>
    <row r="63" spans="1:12" x14ac:dyDescent="0.25">
      <c r="A63" s="204"/>
      <c r="B63" s="6" t="s">
        <v>556</v>
      </c>
      <c r="C63" s="6" t="s">
        <v>296</v>
      </c>
      <c r="D63" s="6" t="s">
        <v>527</v>
      </c>
      <c r="E63" s="6">
        <v>956</v>
      </c>
      <c r="F63" s="6">
        <v>271</v>
      </c>
      <c r="G63" s="6">
        <v>69</v>
      </c>
      <c r="H63" s="227">
        <v>0</v>
      </c>
      <c r="I63" s="22">
        <v>436521.21</v>
      </c>
      <c r="J63" s="22">
        <v>32701.56</v>
      </c>
      <c r="K63" s="22">
        <v>24213.9</v>
      </c>
      <c r="L63" s="94">
        <v>493436.67</v>
      </c>
    </row>
    <row r="64" spans="1:12" x14ac:dyDescent="0.25">
      <c r="A64" s="204"/>
      <c r="B64" s="6" t="s">
        <v>556</v>
      </c>
      <c r="C64" s="6" t="s">
        <v>649</v>
      </c>
      <c r="D64" s="6" t="s">
        <v>648</v>
      </c>
      <c r="E64" s="6">
        <v>165</v>
      </c>
      <c r="F64" s="6">
        <v>69</v>
      </c>
      <c r="G64" s="6">
        <v>0</v>
      </c>
      <c r="H64" s="227">
        <v>0</v>
      </c>
      <c r="I64" s="22">
        <v>84469.85</v>
      </c>
      <c r="J64" s="22">
        <v>3890.14</v>
      </c>
      <c r="K64" s="22">
        <v>4824.6000000000004</v>
      </c>
      <c r="L64" s="94">
        <v>93184.59</v>
      </c>
    </row>
    <row r="65" spans="1:12" x14ac:dyDescent="0.25">
      <c r="A65" s="203">
        <v>1</v>
      </c>
      <c r="B65" s="3" t="s">
        <v>637</v>
      </c>
      <c r="C65" s="3"/>
      <c r="D65" s="3" t="s">
        <v>637</v>
      </c>
      <c r="E65" s="3">
        <v>1037754</v>
      </c>
      <c r="F65" s="3">
        <v>440570</v>
      </c>
      <c r="G65" s="3">
        <v>109105</v>
      </c>
      <c r="H65" s="228">
        <v>27564</v>
      </c>
      <c r="I65" s="4">
        <v>1301594062.6900001</v>
      </c>
      <c r="J65" s="4">
        <v>23885463.489999998</v>
      </c>
      <c r="K65" s="4">
        <v>73723948.980000004</v>
      </c>
      <c r="L65" s="191">
        <v>1399203475.1600001</v>
      </c>
    </row>
    <row r="66" spans="1:12" x14ac:dyDescent="0.25">
      <c r="A66" s="204"/>
      <c r="B66" s="6" t="s">
        <v>637</v>
      </c>
      <c r="C66" s="6" t="s">
        <v>259</v>
      </c>
      <c r="D66" s="6" t="s">
        <v>55</v>
      </c>
      <c r="E66" s="6">
        <v>423591</v>
      </c>
      <c r="F66" s="6">
        <v>135447</v>
      </c>
      <c r="G66" s="6">
        <v>62631</v>
      </c>
      <c r="H66" s="227">
        <v>0</v>
      </c>
      <c r="I66" s="22">
        <v>447134352.57999998</v>
      </c>
      <c r="J66" s="22">
        <v>4626921.45</v>
      </c>
      <c r="K66" s="22">
        <v>25787512.32</v>
      </c>
      <c r="L66" s="94">
        <v>477548786.35000002</v>
      </c>
    </row>
    <row r="67" spans="1:12" s="42" customFormat="1" ht="15.75" x14ac:dyDescent="0.25">
      <c r="A67" s="204"/>
      <c r="B67" s="6" t="s">
        <v>637</v>
      </c>
      <c r="C67" s="6" t="s">
        <v>261</v>
      </c>
      <c r="D67" s="6" t="s">
        <v>56</v>
      </c>
      <c r="E67" s="6">
        <v>8329</v>
      </c>
      <c r="F67" s="6">
        <v>1663</v>
      </c>
      <c r="G67" s="6">
        <v>566</v>
      </c>
      <c r="H67" s="227">
        <v>0</v>
      </c>
      <c r="I67" s="22">
        <v>9763341.5099999998</v>
      </c>
      <c r="J67" s="22">
        <v>38668.800000000003</v>
      </c>
      <c r="K67" s="22">
        <v>572168.53</v>
      </c>
      <c r="L67" s="94">
        <v>10374178.84</v>
      </c>
    </row>
    <row r="68" spans="1:12" x14ac:dyDescent="0.25">
      <c r="A68" s="204"/>
      <c r="B68" s="6" t="s">
        <v>637</v>
      </c>
      <c r="C68" s="6" t="s">
        <v>405</v>
      </c>
      <c r="D68" s="6" t="s">
        <v>381</v>
      </c>
      <c r="E68" s="6">
        <v>984</v>
      </c>
      <c r="F68" s="6">
        <v>338</v>
      </c>
      <c r="G68" s="6">
        <v>106</v>
      </c>
      <c r="H68" s="227">
        <v>0</v>
      </c>
      <c r="I68" s="22">
        <v>3176682.43</v>
      </c>
      <c r="J68" s="22">
        <v>307605.21999999997</v>
      </c>
      <c r="K68" s="22">
        <v>171321.74</v>
      </c>
      <c r="L68" s="94">
        <v>3655609.39</v>
      </c>
    </row>
    <row r="69" spans="1:12" s="42" customFormat="1" ht="15.75" x14ac:dyDescent="0.25">
      <c r="A69" s="204"/>
      <c r="B69" s="6" t="s">
        <v>637</v>
      </c>
      <c r="C69" s="6" t="s">
        <v>349</v>
      </c>
      <c r="D69" s="6" t="s">
        <v>503</v>
      </c>
      <c r="E69" s="6">
        <v>1223</v>
      </c>
      <c r="F69" s="6">
        <v>125</v>
      </c>
      <c r="G69" s="6">
        <v>27</v>
      </c>
      <c r="H69" s="227">
        <v>7</v>
      </c>
      <c r="I69" s="22">
        <v>1887610.14</v>
      </c>
      <c r="J69" s="22">
        <v>62458.46</v>
      </c>
      <c r="K69" s="22">
        <v>102033.15</v>
      </c>
      <c r="L69" s="94">
        <v>2052101.75</v>
      </c>
    </row>
    <row r="70" spans="1:12" x14ac:dyDescent="0.25">
      <c r="A70" s="204"/>
      <c r="B70" s="6" t="s">
        <v>637</v>
      </c>
      <c r="C70" s="6" t="s">
        <v>262</v>
      </c>
      <c r="D70" s="6" t="s">
        <v>57</v>
      </c>
      <c r="E70" s="6">
        <v>10711</v>
      </c>
      <c r="F70" s="6">
        <v>1579</v>
      </c>
      <c r="G70" s="6">
        <v>259</v>
      </c>
      <c r="H70" s="227">
        <v>0</v>
      </c>
      <c r="I70" s="22">
        <v>16183479.380000001</v>
      </c>
      <c r="J70" s="22">
        <v>562566.18000000005</v>
      </c>
      <c r="K70" s="22">
        <v>808916.27</v>
      </c>
      <c r="L70" s="94">
        <v>17554961.829999998</v>
      </c>
    </row>
    <row r="71" spans="1:12" s="42" customFormat="1" ht="15.75" x14ac:dyDescent="0.25">
      <c r="A71" s="204"/>
      <c r="B71" s="6" t="s">
        <v>637</v>
      </c>
      <c r="C71" s="6" t="s">
        <v>263</v>
      </c>
      <c r="D71" s="6" t="s">
        <v>58</v>
      </c>
      <c r="E71" s="6">
        <v>4626</v>
      </c>
      <c r="F71" s="6">
        <v>1186</v>
      </c>
      <c r="G71" s="6">
        <v>127</v>
      </c>
      <c r="H71" s="227">
        <v>42</v>
      </c>
      <c r="I71" s="22">
        <v>7754997.3499999996</v>
      </c>
      <c r="J71" s="22">
        <v>286977.28999999998</v>
      </c>
      <c r="K71" s="22">
        <v>427901.83</v>
      </c>
      <c r="L71" s="94">
        <v>8469876.4700000007</v>
      </c>
    </row>
    <row r="72" spans="1:12" x14ac:dyDescent="0.25">
      <c r="A72" s="204"/>
      <c r="B72" s="6" t="s">
        <v>637</v>
      </c>
      <c r="C72" s="6" t="s">
        <v>404</v>
      </c>
      <c r="D72" s="6" t="s">
        <v>382</v>
      </c>
      <c r="E72" s="6">
        <v>2023</v>
      </c>
      <c r="F72" s="6">
        <v>295</v>
      </c>
      <c r="G72" s="6">
        <v>91</v>
      </c>
      <c r="H72" s="227">
        <v>0</v>
      </c>
      <c r="I72" s="22">
        <v>3718763.7</v>
      </c>
      <c r="J72" s="22">
        <v>190009.33</v>
      </c>
      <c r="K72" s="22">
        <v>208813.86</v>
      </c>
      <c r="L72" s="94">
        <v>4117586.89</v>
      </c>
    </row>
    <row r="73" spans="1:12" s="42" customFormat="1" ht="15.75" x14ac:dyDescent="0.25">
      <c r="A73" s="204"/>
      <c r="B73" s="6" t="s">
        <v>637</v>
      </c>
      <c r="C73" s="6" t="s">
        <v>264</v>
      </c>
      <c r="D73" s="6" t="s">
        <v>59</v>
      </c>
      <c r="E73" s="6">
        <v>512</v>
      </c>
      <c r="F73" s="6">
        <v>114</v>
      </c>
      <c r="G73" s="6">
        <v>0</v>
      </c>
      <c r="H73" s="227">
        <v>3</v>
      </c>
      <c r="I73" s="22">
        <v>812754.52</v>
      </c>
      <c r="J73" s="22">
        <v>35104.550000000003</v>
      </c>
      <c r="K73" s="22">
        <v>43013.120000000003</v>
      </c>
      <c r="L73" s="94">
        <v>890872.19</v>
      </c>
    </row>
    <row r="74" spans="1:12" x14ac:dyDescent="0.25">
      <c r="A74" s="204"/>
      <c r="B74" s="6" t="s">
        <v>637</v>
      </c>
      <c r="C74" s="6" t="s">
        <v>265</v>
      </c>
      <c r="D74" s="6" t="s">
        <v>60</v>
      </c>
      <c r="E74" s="6">
        <v>36377</v>
      </c>
      <c r="F74" s="6">
        <v>7425</v>
      </c>
      <c r="G74" s="6">
        <v>964</v>
      </c>
      <c r="H74" s="227">
        <v>291</v>
      </c>
      <c r="I74" s="22">
        <v>64665998.340000004</v>
      </c>
      <c r="J74" s="22">
        <v>2573620.9700000002</v>
      </c>
      <c r="K74" s="22">
        <v>3468299.57</v>
      </c>
      <c r="L74" s="94">
        <v>70707918.879999995</v>
      </c>
    </row>
    <row r="75" spans="1:12" s="42" customFormat="1" ht="15.75" x14ac:dyDescent="0.25">
      <c r="A75" s="204"/>
      <c r="B75" s="6" t="s">
        <v>637</v>
      </c>
      <c r="C75" s="6" t="s">
        <v>272</v>
      </c>
      <c r="D75" s="6" t="s">
        <v>355</v>
      </c>
      <c r="E75" s="6">
        <v>20692</v>
      </c>
      <c r="F75" s="6">
        <v>5779</v>
      </c>
      <c r="G75" s="6">
        <v>588</v>
      </c>
      <c r="H75" s="227">
        <v>0</v>
      </c>
      <c r="I75" s="22">
        <v>42363241.630000003</v>
      </c>
      <c r="J75" s="22">
        <v>1717119.8</v>
      </c>
      <c r="K75" s="22">
        <v>2173288.77</v>
      </c>
      <c r="L75" s="94">
        <v>46253650.200000003</v>
      </c>
    </row>
    <row r="76" spans="1:12" x14ac:dyDescent="0.25">
      <c r="A76" s="204"/>
      <c r="B76" s="6" t="s">
        <v>637</v>
      </c>
      <c r="C76" s="6" t="s">
        <v>390</v>
      </c>
      <c r="D76" s="6" t="s">
        <v>383</v>
      </c>
      <c r="E76" s="6">
        <v>101840</v>
      </c>
      <c r="F76" s="6">
        <v>31589</v>
      </c>
      <c r="G76" s="6">
        <v>10520</v>
      </c>
      <c r="H76" s="227">
        <v>368</v>
      </c>
      <c r="I76" s="22">
        <v>113197971.08</v>
      </c>
      <c r="J76" s="22">
        <v>865530.62</v>
      </c>
      <c r="K76" s="22">
        <v>6604830.2999999998</v>
      </c>
      <c r="L76" s="94">
        <v>120668332</v>
      </c>
    </row>
    <row r="77" spans="1:12" x14ac:dyDescent="0.25">
      <c r="A77" s="204"/>
      <c r="B77" s="6" t="s">
        <v>637</v>
      </c>
      <c r="C77" s="6" t="s">
        <v>569</v>
      </c>
      <c r="D77" s="6" t="s">
        <v>570</v>
      </c>
      <c r="E77" s="6">
        <v>426766</v>
      </c>
      <c r="F77" s="6">
        <v>255027</v>
      </c>
      <c r="G77" s="6">
        <v>33224</v>
      </c>
      <c r="H77" s="227">
        <v>26853</v>
      </c>
      <c r="I77" s="22">
        <v>590853481.44000006</v>
      </c>
      <c r="J77" s="22">
        <v>12617269.800000001</v>
      </c>
      <c r="K77" s="22">
        <v>33351305.629999999</v>
      </c>
      <c r="L77" s="94">
        <v>636822056.87</v>
      </c>
    </row>
    <row r="78" spans="1:12" s="42" customFormat="1" ht="15.75" x14ac:dyDescent="0.25">
      <c r="A78" s="204"/>
      <c r="B78" s="6" t="s">
        <v>637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227">
        <v>0</v>
      </c>
      <c r="I78" s="22">
        <v>81388.59</v>
      </c>
      <c r="J78" s="22">
        <v>1611.02</v>
      </c>
      <c r="K78" s="22">
        <v>4543.8900000000003</v>
      </c>
      <c r="L78" s="94">
        <v>87543.5</v>
      </c>
    </row>
    <row r="79" spans="1:12" x14ac:dyDescent="0.25">
      <c r="A79" s="203">
        <v>1</v>
      </c>
      <c r="B79" s="3" t="s">
        <v>384</v>
      </c>
      <c r="C79" s="3"/>
      <c r="D79" s="3" t="s">
        <v>384</v>
      </c>
      <c r="E79" s="3">
        <v>12075</v>
      </c>
      <c r="F79" s="3">
        <v>3154</v>
      </c>
      <c r="G79" s="3">
        <v>16</v>
      </c>
      <c r="H79" s="228">
        <v>0</v>
      </c>
      <c r="I79" s="4">
        <v>6451729.9199999999</v>
      </c>
      <c r="J79" s="4">
        <v>0</v>
      </c>
      <c r="K79" s="4">
        <v>132953.01</v>
      </c>
      <c r="L79" s="191">
        <v>6584682.9299999997</v>
      </c>
    </row>
    <row r="80" spans="1:12" x14ac:dyDescent="0.25">
      <c r="A80" s="204"/>
      <c r="B80" s="6" t="s">
        <v>384</v>
      </c>
      <c r="C80" s="6" t="s">
        <v>300</v>
      </c>
      <c r="D80" s="6" t="s">
        <v>67</v>
      </c>
      <c r="E80" s="6">
        <v>12075</v>
      </c>
      <c r="F80" s="6">
        <v>3154</v>
      </c>
      <c r="G80" s="6">
        <v>16</v>
      </c>
      <c r="H80" s="227">
        <v>0</v>
      </c>
      <c r="I80" s="22">
        <v>6451729.9199999999</v>
      </c>
      <c r="J80" s="22">
        <v>0</v>
      </c>
      <c r="K80" s="22">
        <v>132953.01</v>
      </c>
      <c r="L80" s="94">
        <v>6584682.9299999997</v>
      </c>
    </row>
    <row r="81" spans="1:12" x14ac:dyDescent="0.25">
      <c r="A81" s="203">
        <v>1</v>
      </c>
      <c r="B81" s="3" t="s">
        <v>66</v>
      </c>
      <c r="C81" s="3"/>
      <c r="D81" s="3" t="s">
        <v>66</v>
      </c>
      <c r="E81" s="3">
        <v>12706</v>
      </c>
      <c r="F81" s="3">
        <v>3468</v>
      </c>
      <c r="G81" s="3">
        <v>0</v>
      </c>
      <c r="H81" s="228">
        <v>0</v>
      </c>
      <c r="I81" s="4">
        <v>3211377.21</v>
      </c>
      <c r="J81" s="4">
        <v>0</v>
      </c>
      <c r="K81" s="4">
        <v>0</v>
      </c>
      <c r="L81" s="191">
        <v>3211377.21</v>
      </c>
    </row>
    <row r="82" spans="1:12" s="42" customFormat="1" ht="15.75" x14ac:dyDescent="0.25">
      <c r="A82" s="204"/>
      <c r="B82" s="6" t="s">
        <v>66</v>
      </c>
      <c r="C82" s="6" t="s">
        <v>299</v>
      </c>
      <c r="D82" s="6" t="s">
        <v>66</v>
      </c>
      <c r="E82" s="6">
        <v>12706</v>
      </c>
      <c r="F82" s="6">
        <v>3468</v>
      </c>
      <c r="G82" s="6">
        <v>0</v>
      </c>
      <c r="H82" s="227">
        <v>0</v>
      </c>
      <c r="I82" s="22">
        <v>3211377.21</v>
      </c>
      <c r="J82" s="22">
        <v>0</v>
      </c>
      <c r="K82" s="22">
        <v>0</v>
      </c>
      <c r="L82" s="94">
        <v>3211377.21</v>
      </c>
    </row>
    <row r="83" spans="1:12" x14ac:dyDescent="0.25">
      <c r="A83" s="203">
        <v>1</v>
      </c>
      <c r="B83" s="3" t="s">
        <v>68</v>
      </c>
      <c r="C83" s="3"/>
      <c r="D83" s="3" t="s">
        <v>68</v>
      </c>
      <c r="E83" s="3">
        <v>257331</v>
      </c>
      <c r="F83" s="3">
        <v>42407</v>
      </c>
      <c r="G83" s="3">
        <v>0</v>
      </c>
      <c r="H83" s="228">
        <v>0</v>
      </c>
      <c r="I83" s="4">
        <v>26516173.420000002</v>
      </c>
      <c r="J83" s="4">
        <v>801.65</v>
      </c>
      <c r="K83" s="4">
        <v>0</v>
      </c>
      <c r="L83" s="191">
        <v>26516975.07</v>
      </c>
    </row>
    <row r="84" spans="1:12" x14ac:dyDescent="0.25">
      <c r="A84" s="204"/>
      <c r="B84" s="6" t="s">
        <v>68</v>
      </c>
      <c r="C84" s="6" t="s">
        <v>301</v>
      </c>
      <c r="D84" s="6" t="s">
        <v>68</v>
      </c>
      <c r="E84" s="6">
        <v>257331</v>
      </c>
      <c r="F84" s="6">
        <v>42407</v>
      </c>
      <c r="G84" s="6">
        <v>0</v>
      </c>
      <c r="H84" s="227">
        <v>0</v>
      </c>
      <c r="I84" s="22">
        <v>26516173.420000002</v>
      </c>
      <c r="J84" s="22">
        <v>801.65</v>
      </c>
      <c r="K84" s="22">
        <v>0</v>
      </c>
      <c r="L84" s="94">
        <v>26516975.07</v>
      </c>
    </row>
    <row r="85" spans="1:12" x14ac:dyDescent="0.25">
      <c r="A85" s="203">
        <v>1</v>
      </c>
      <c r="B85" s="3" t="s">
        <v>65</v>
      </c>
      <c r="C85" s="3"/>
      <c r="D85" s="3" t="s">
        <v>65</v>
      </c>
      <c r="E85" s="3">
        <v>43586</v>
      </c>
      <c r="F85" s="3">
        <v>17883</v>
      </c>
      <c r="G85" s="3">
        <v>0</v>
      </c>
      <c r="H85" s="228">
        <v>0</v>
      </c>
      <c r="I85" s="4">
        <v>7637806.6200000001</v>
      </c>
      <c r="J85" s="4">
        <v>0</v>
      </c>
      <c r="K85" s="4">
        <v>157626.06</v>
      </c>
      <c r="L85" s="191">
        <v>7795432.6799999997</v>
      </c>
    </row>
    <row r="86" spans="1:12" x14ac:dyDescent="0.25">
      <c r="A86" s="204"/>
      <c r="B86" s="6" t="s">
        <v>65</v>
      </c>
      <c r="C86" s="6" t="s">
        <v>298</v>
      </c>
      <c r="D86" s="6" t="s">
        <v>65</v>
      </c>
      <c r="E86" s="6">
        <v>43586</v>
      </c>
      <c r="F86" s="6">
        <v>17883</v>
      </c>
      <c r="G86" s="6">
        <v>0</v>
      </c>
      <c r="H86" s="227">
        <v>0</v>
      </c>
      <c r="I86" s="22">
        <v>7637806.6200000001</v>
      </c>
      <c r="J86" s="22">
        <v>0</v>
      </c>
      <c r="K86" s="22">
        <v>157626.06</v>
      </c>
      <c r="L86" s="94">
        <v>7795432.6799999997</v>
      </c>
    </row>
    <row r="87" spans="1:12" x14ac:dyDescent="0.25">
      <c r="A87" s="203">
        <v>1</v>
      </c>
      <c r="B87" s="3" t="s">
        <v>64</v>
      </c>
      <c r="C87" s="3"/>
      <c r="D87" s="3" t="s">
        <v>64</v>
      </c>
      <c r="E87" s="3">
        <v>30420</v>
      </c>
      <c r="F87" s="3">
        <v>15290</v>
      </c>
      <c r="G87" s="3">
        <v>2371</v>
      </c>
      <c r="H87" s="228">
        <v>0</v>
      </c>
      <c r="I87" s="4">
        <v>47517458.939999998</v>
      </c>
      <c r="J87" s="4">
        <v>839055.27</v>
      </c>
      <c r="K87" s="4">
        <v>2649817.2200000002</v>
      </c>
      <c r="L87" s="191">
        <v>51006331.43</v>
      </c>
    </row>
    <row r="88" spans="1:12" x14ac:dyDescent="0.25">
      <c r="A88" s="204"/>
      <c r="B88" s="6" t="s">
        <v>64</v>
      </c>
      <c r="C88" s="6" t="s">
        <v>297</v>
      </c>
      <c r="D88" s="6" t="s">
        <v>64</v>
      </c>
      <c r="E88" s="6">
        <v>30420</v>
      </c>
      <c r="F88" s="6">
        <v>15290</v>
      </c>
      <c r="G88" s="6">
        <v>2371</v>
      </c>
      <c r="H88" s="227">
        <v>0</v>
      </c>
      <c r="I88" s="22">
        <v>47517458.939999998</v>
      </c>
      <c r="J88" s="22">
        <v>839055.27</v>
      </c>
      <c r="K88" s="22">
        <v>2649817.2200000002</v>
      </c>
      <c r="L88" s="94">
        <v>51006331.43</v>
      </c>
    </row>
    <row r="89" spans="1:12" s="42" customFormat="1" ht="15.75" x14ac:dyDescent="0.25">
      <c r="A89" s="204">
        <v>1</v>
      </c>
      <c r="B89" s="6" t="s">
        <v>385</v>
      </c>
      <c r="C89" s="6"/>
      <c r="D89" s="6" t="s">
        <v>385</v>
      </c>
      <c r="E89" s="6">
        <v>149912</v>
      </c>
      <c r="F89" s="6">
        <v>78718</v>
      </c>
      <c r="G89" s="6">
        <v>20936</v>
      </c>
      <c r="H89" s="227">
        <v>2907</v>
      </c>
      <c r="I89" s="22">
        <v>210409330.00999999</v>
      </c>
      <c r="J89" s="22">
        <v>366378.77</v>
      </c>
      <c r="K89" s="22">
        <v>10488761.619999999</v>
      </c>
      <c r="L89" s="94">
        <v>221264470.40000001</v>
      </c>
    </row>
    <row r="90" spans="1:12" x14ac:dyDescent="0.25">
      <c r="A90" s="204"/>
      <c r="B90" s="6" t="s">
        <v>385</v>
      </c>
      <c r="C90" s="6" t="s">
        <v>260</v>
      </c>
      <c r="D90" s="6" t="s">
        <v>75</v>
      </c>
      <c r="E90" s="6">
        <v>270</v>
      </c>
      <c r="F90" s="6">
        <v>62</v>
      </c>
      <c r="G90" s="6">
        <v>1</v>
      </c>
      <c r="H90" s="227">
        <v>0</v>
      </c>
      <c r="I90" s="22">
        <v>306292.19</v>
      </c>
      <c r="J90" s="22">
        <v>3633.71</v>
      </c>
      <c r="K90" s="22">
        <v>17494.25</v>
      </c>
      <c r="L90" s="94">
        <v>327420.15000000002</v>
      </c>
    </row>
    <row r="91" spans="1:12" x14ac:dyDescent="0.25">
      <c r="A91" s="203"/>
      <c r="B91" s="3" t="s">
        <v>385</v>
      </c>
      <c r="C91" s="3" t="s">
        <v>266</v>
      </c>
      <c r="D91" s="3" t="s">
        <v>61</v>
      </c>
      <c r="E91" s="3">
        <v>148530</v>
      </c>
      <c r="F91" s="3">
        <v>78237</v>
      </c>
      <c r="G91" s="3">
        <v>20890</v>
      </c>
      <c r="H91" s="228">
        <v>2903</v>
      </c>
      <c r="I91" s="4">
        <v>208911143.74000001</v>
      </c>
      <c r="J91" s="4">
        <v>346789.04</v>
      </c>
      <c r="K91" s="4">
        <v>10403101.119999999</v>
      </c>
      <c r="L91" s="191">
        <v>219661033.90000001</v>
      </c>
    </row>
    <row r="92" spans="1:12" s="42" customFormat="1" ht="15.75" x14ac:dyDescent="0.25">
      <c r="A92" s="204"/>
      <c r="B92" s="6" t="s">
        <v>385</v>
      </c>
      <c r="C92" s="6" t="s">
        <v>408</v>
      </c>
      <c r="D92" s="6" t="s">
        <v>386</v>
      </c>
      <c r="E92" s="6">
        <v>1112</v>
      </c>
      <c r="F92" s="6">
        <v>419</v>
      </c>
      <c r="G92" s="6">
        <v>45</v>
      </c>
      <c r="H92" s="227">
        <v>4</v>
      </c>
      <c r="I92" s="22">
        <v>1191894.08</v>
      </c>
      <c r="J92" s="22">
        <v>15956.02</v>
      </c>
      <c r="K92" s="22">
        <v>68166.25</v>
      </c>
      <c r="L92" s="94">
        <v>1276016.3500000001</v>
      </c>
    </row>
    <row r="93" spans="1:12" x14ac:dyDescent="0.25">
      <c r="A93" s="203">
        <v>1</v>
      </c>
      <c r="B93" s="3" t="s">
        <v>593</v>
      </c>
      <c r="C93" s="3"/>
      <c r="D93" s="3" t="s">
        <v>593</v>
      </c>
      <c r="E93" s="3">
        <v>297599</v>
      </c>
      <c r="F93" s="3">
        <v>7166</v>
      </c>
      <c r="G93" s="3">
        <v>61757</v>
      </c>
      <c r="H93" s="228">
        <v>5</v>
      </c>
      <c r="I93" s="4">
        <v>183324526.94</v>
      </c>
      <c r="J93" s="4">
        <v>100561.55</v>
      </c>
      <c r="K93" s="4">
        <v>10643422.470000001</v>
      </c>
      <c r="L93" s="191">
        <v>194068510.96000001</v>
      </c>
    </row>
    <row r="94" spans="1:12" s="42" customFormat="1" ht="15.75" x14ac:dyDescent="0.25">
      <c r="A94" s="204"/>
      <c r="B94" s="6" t="s">
        <v>593</v>
      </c>
      <c r="C94" s="6" t="s">
        <v>409</v>
      </c>
      <c r="D94" s="6" t="s">
        <v>593</v>
      </c>
      <c r="E94" s="6">
        <v>297156</v>
      </c>
      <c r="F94" s="6">
        <v>0</v>
      </c>
      <c r="G94" s="6">
        <v>61750</v>
      </c>
      <c r="H94" s="227">
        <v>0</v>
      </c>
      <c r="I94" s="22">
        <v>181038783.49000001</v>
      </c>
      <c r="J94" s="22">
        <v>55580.15</v>
      </c>
      <c r="K94" s="22">
        <v>10505719.83</v>
      </c>
      <c r="L94" s="94">
        <v>191600083.47</v>
      </c>
    </row>
    <row r="95" spans="1:12" x14ac:dyDescent="0.25">
      <c r="A95" s="204"/>
      <c r="B95" s="6" t="s">
        <v>593</v>
      </c>
      <c r="C95" s="6" t="s">
        <v>415</v>
      </c>
      <c r="D95" s="6" t="s">
        <v>597</v>
      </c>
      <c r="E95" s="6">
        <v>0</v>
      </c>
      <c r="F95" s="6">
        <v>5956</v>
      </c>
      <c r="G95" s="6">
        <v>0</v>
      </c>
      <c r="H95" s="227">
        <v>0</v>
      </c>
      <c r="I95" s="22">
        <v>1067951.97</v>
      </c>
      <c r="J95" s="22">
        <v>0</v>
      </c>
      <c r="K95" s="22">
        <v>64078.19</v>
      </c>
      <c r="L95" s="94">
        <v>1132030.1599999999</v>
      </c>
    </row>
    <row r="96" spans="1:12" x14ac:dyDescent="0.25">
      <c r="A96" s="204"/>
      <c r="B96" s="6" t="s">
        <v>593</v>
      </c>
      <c r="C96" s="6" t="s">
        <v>410</v>
      </c>
      <c r="D96" s="6" t="s">
        <v>598</v>
      </c>
      <c r="E96" s="6">
        <v>443</v>
      </c>
      <c r="F96" s="6">
        <v>55</v>
      </c>
      <c r="G96" s="6">
        <v>7</v>
      </c>
      <c r="H96" s="227">
        <v>5</v>
      </c>
      <c r="I96" s="22">
        <v>747620.19</v>
      </c>
      <c r="J96" s="22">
        <v>44389.25</v>
      </c>
      <c r="K96" s="22">
        <v>45450.32</v>
      </c>
      <c r="L96" s="94">
        <v>837459.76</v>
      </c>
    </row>
    <row r="97" spans="1:12" x14ac:dyDescent="0.25">
      <c r="A97" s="203"/>
      <c r="B97" s="228" t="s">
        <v>593</v>
      </c>
      <c r="C97" s="3" t="s">
        <v>583</v>
      </c>
      <c r="D97" s="228" t="s">
        <v>596</v>
      </c>
      <c r="E97" s="3">
        <v>0</v>
      </c>
      <c r="F97" s="3">
        <v>1155</v>
      </c>
      <c r="G97" s="3">
        <v>0</v>
      </c>
      <c r="H97" s="228">
        <v>0</v>
      </c>
      <c r="I97" s="4">
        <v>470171.29</v>
      </c>
      <c r="J97" s="4">
        <v>592.15</v>
      </c>
      <c r="K97" s="4">
        <v>28174.13</v>
      </c>
      <c r="L97" s="191">
        <v>498937.57</v>
      </c>
    </row>
    <row r="98" spans="1:12" s="42" customFormat="1" ht="15.75" x14ac:dyDescent="0.25">
      <c r="A98" s="204">
        <v>1</v>
      </c>
      <c r="B98" s="227" t="s">
        <v>590</v>
      </c>
      <c r="C98" s="6"/>
      <c r="D98" s="227" t="s">
        <v>590</v>
      </c>
      <c r="E98" s="6">
        <v>14413</v>
      </c>
      <c r="F98" s="6">
        <v>0</v>
      </c>
      <c r="G98" s="6">
        <v>0</v>
      </c>
      <c r="H98" s="227">
        <v>19144</v>
      </c>
      <c r="I98" s="22">
        <v>11977765.560000001</v>
      </c>
      <c r="J98" s="22">
        <v>2.83</v>
      </c>
      <c r="K98" s="22">
        <v>345519.05</v>
      </c>
      <c r="L98" s="94">
        <v>12323287.439999999</v>
      </c>
    </row>
    <row r="99" spans="1:12" s="42" customFormat="1" ht="15.75" x14ac:dyDescent="0.25">
      <c r="A99" s="204"/>
      <c r="B99" s="227" t="s">
        <v>590</v>
      </c>
      <c r="C99" s="6" t="s">
        <v>589</v>
      </c>
      <c r="D99" s="227" t="s">
        <v>590</v>
      </c>
      <c r="E99" s="6">
        <v>14413</v>
      </c>
      <c r="F99" s="6">
        <v>0</v>
      </c>
      <c r="G99" s="6">
        <v>0</v>
      </c>
      <c r="H99" s="227">
        <v>19144</v>
      </c>
      <c r="I99" s="22">
        <v>11977765.560000001</v>
      </c>
      <c r="J99" s="22">
        <v>2.83</v>
      </c>
      <c r="K99" s="22">
        <v>345519.05</v>
      </c>
      <c r="L99" s="94">
        <v>12323287.439999999</v>
      </c>
    </row>
    <row r="100" spans="1:12" s="42" customFormat="1" ht="15.75" x14ac:dyDescent="0.25">
      <c r="A100" s="204">
        <v>1</v>
      </c>
      <c r="B100" s="227" t="s">
        <v>387</v>
      </c>
      <c r="C100" s="6"/>
      <c r="D100" s="227" t="s">
        <v>387</v>
      </c>
      <c r="E100" s="6">
        <v>12</v>
      </c>
      <c r="F100" s="6">
        <v>3</v>
      </c>
      <c r="G100" s="6">
        <v>0</v>
      </c>
      <c r="H100" s="227">
        <v>0</v>
      </c>
      <c r="I100" s="22">
        <v>7221.22</v>
      </c>
      <c r="J100" s="22">
        <v>579.15</v>
      </c>
      <c r="K100" s="22">
        <v>0</v>
      </c>
      <c r="L100" s="94">
        <v>7800.37</v>
      </c>
    </row>
    <row r="101" spans="1:12" x14ac:dyDescent="0.25">
      <c r="A101" s="204"/>
      <c r="B101" s="227" t="s">
        <v>387</v>
      </c>
      <c r="C101" s="6" t="s">
        <v>411</v>
      </c>
      <c r="D101" s="227" t="s">
        <v>387</v>
      </c>
      <c r="E101" s="6">
        <v>12</v>
      </c>
      <c r="F101" s="6">
        <v>3</v>
      </c>
      <c r="G101" s="6">
        <v>0</v>
      </c>
      <c r="H101" s="227">
        <v>0</v>
      </c>
      <c r="I101" s="22">
        <v>7221.22</v>
      </c>
      <c r="J101" s="22">
        <v>579.15</v>
      </c>
      <c r="K101" s="22">
        <v>0</v>
      </c>
      <c r="L101" s="94">
        <v>7800.37</v>
      </c>
    </row>
    <row r="102" spans="1:12" x14ac:dyDescent="0.25">
      <c r="A102" s="190">
        <v>1</v>
      </c>
      <c r="B102" s="1" t="s">
        <v>493</v>
      </c>
      <c r="C102" s="1"/>
      <c r="D102" s="1" t="s">
        <v>493</v>
      </c>
      <c r="E102" s="3">
        <v>3013</v>
      </c>
      <c r="F102" s="3">
        <v>984</v>
      </c>
      <c r="G102" s="3">
        <v>116</v>
      </c>
      <c r="H102" s="228">
        <v>0</v>
      </c>
      <c r="I102" s="4">
        <v>7945109.2400000002</v>
      </c>
      <c r="J102" s="4">
        <v>677723.85</v>
      </c>
      <c r="K102" s="4">
        <v>400253.34</v>
      </c>
      <c r="L102" s="191">
        <v>9023086.4299999997</v>
      </c>
    </row>
    <row r="103" spans="1:12" ht="15.75" thickBot="1" x14ac:dyDescent="0.3">
      <c r="A103" s="396"/>
      <c r="B103" s="95" t="s">
        <v>493</v>
      </c>
      <c r="C103" s="95" t="s">
        <v>412</v>
      </c>
      <c r="D103" s="95" t="s">
        <v>388</v>
      </c>
      <c r="E103" s="192">
        <v>3013</v>
      </c>
      <c r="F103" s="192">
        <v>984</v>
      </c>
      <c r="G103" s="192">
        <v>116</v>
      </c>
      <c r="H103" s="397">
        <v>0</v>
      </c>
      <c r="I103" s="223">
        <v>7945109.2400000002</v>
      </c>
      <c r="J103" s="223">
        <v>677723.85</v>
      </c>
      <c r="K103" s="223">
        <v>400253.34</v>
      </c>
      <c r="L103" s="96">
        <v>9023086.4299999997</v>
      </c>
    </row>
    <row r="113" spans="12:12" x14ac:dyDescent="0.25">
      <c r="L113" s="208"/>
    </row>
    <row r="119" spans="12:12" x14ac:dyDescent="0.25">
      <c r="L119" s="177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73"/>
  <sheetViews>
    <sheetView tabSelected="1"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3" t="s">
        <v>806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2</v>
      </c>
      <c r="F4" s="82">
        <v>0</v>
      </c>
      <c r="G4" s="82">
        <v>0</v>
      </c>
      <c r="H4" s="82">
        <v>2</v>
      </c>
      <c r="I4" s="57">
        <v>3801.6</v>
      </c>
      <c r="J4" s="57">
        <v>345.6</v>
      </c>
      <c r="K4" s="224">
        <v>172.8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57">
        <v>0</v>
      </c>
      <c r="J5" s="57">
        <v>0</v>
      </c>
      <c r="K5" s="7">
        <v>0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57">
        <v>0</v>
      </c>
      <c r="J6" s="57">
        <v>0</v>
      </c>
      <c r="K6" s="7">
        <v>0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4</v>
      </c>
      <c r="E7" s="82">
        <v>0</v>
      </c>
      <c r="F7" s="82">
        <v>1</v>
      </c>
      <c r="G7" s="82">
        <v>0</v>
      </c>
      <c r="H7" s="82">
        <v>5</v>
      </c>
      <c r="I7" s="57">
        <v>9599.4</v>
      </c>
      <c r="J7" s="57">
        <v>3143.61</v>
      </c>
      <c r="K7" s="7">
        <v>628.72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8</v>
      </c>
      <c r="E8" s="82">
        <v>1</v>
      </c>
      <c r="F8" s="82">
        <v>0</v>
      </c>
      <c r="G8" s="82">
        <v>0</v>
      </c>
      <c r="H8" s="82">
        <v>9</v>
      </c>
      <c r="I8" s="57">
        <v>11896.59</v>
      </c>
      <c r="J8" s="57">
        <v>4803.55</v>
      </c>
      <c r="K8" s="7">
        <v>533.73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7</v>
      </c>
      <c r="E9" s="82">
        <v>0</v>
      </c>
      <c r="F9" s="82">
        <v>0</v>
      </c>
      <c r="G9" s="82">
        <v>0</v>
      </c>
      <c r="H9" s="82">
        <v>7</v>
      </c>
      <c r="I9" s="57">
        <v>39901.160000000003</v>
      </c>
      <c r="J9" s="57">
        <v>3635.98</v>
      </c>
      <c r="K9" s="7">
        <v>519.42999999999995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57">
        <v>0</v>
      </c>
      <c r="J10" s="57">
        <v>0</v>
      </c>
      <c r="K10" s="7">
        <v>0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19</v>
      </c>
      <c r="E17" s="82">
        <v>3</v>
      </c>
      <c r="F17" s="82">
        <v>1</v>
      </c>
      <c r="G17" s="82">
        <v>0</v>
      </c>
      <c r="H17" s="82">
        <v>23</v>
      </c>
      <c r="I17" s="57">
        <v>65198.75</v>
      </c>
      <c r="J17" s="57">
        <v>11928.74</v>
      </c>
      <c r="K17" s="7">
        <v>518.64</v>
      </c>
    </row>
    <row r="18" spans="1:11" x14ac:dyDescent="0.25">
      <c r="A18" s="7" t="s">
        <v>610</v>
      </c>
      <c r="B18" s="7" t="s">
        <v>417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22">
        <v>0</v>
      </c>
      <c r="J18" s="22">
        <v>0</v>
      </c>
      <c r="K18" s="7">
        <v>0</v>
      </c>
    </row>
    <row r="19" spans="1:11" x14ac:dyDescent="0.25">
      <c r="A19" s="7" t="s">
        <v>610</v>
      </c>
      <c r="B19" s="7" t="s">
        <v>417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2">
        <v>0</v>
      </c>
      <c r="J19" s="22">
        <v>0</v>
      </c>
      <c r="K19" s="7">
        <v>0</v>
      </c>
    </row>
    <row r="20" spans="1:11" x14ac:dyDescent="0.25">
      <c r="A20" s="7" t="s">
        <v>610</v>
      </c>
      <c r="B20" s="7" t="s">
        <v>417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22">
        <v>0</v>
      </c>
      <c r="J20" s="22">
        <v>0</v>
      </c>
      <c r="K20" s="7">
        <v>0</v>
      </c>
    </row>
    <row r="21" spans="1:11" x14ac:dyDescent="0.25">
      <c r="A21" s="7" t="s">
        <v>610</v>
      </c>
      <c r="B21" s="7" t="s">
        <v>417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22">
        <v>0</v>
      </c>
      <c r="J21" s="22">
        <v>0</v>
      </c>
      <c r="K21" s="7">
        <v>0</v>
      </c>
    </row>
    <row r="22" spans="1:11" x14ac:dyDescent="0.25">
      <c r="A22" s="7" t="s">
        <v>610</v>
      </c>
      <c r="B22" s="7" t="s">
        <v>417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2">
        <v>0</v>
      </c>
      <c r="J22" s="22">
        <v>0</v>
      </c>
      <c r="K22" s="7">
        <v>0</v>
      </c>
    </row>
    <row r="23" spans="1:11" x14ac:dyDescent="0.25">
      <c r="A23" s="7" t="s">
        <v>610</v>
      </c>
      <c r="B23" s="7" t="s">
        <v>417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22">
        <v>0</v>
      </c>
      <c r="J23" s="22">
        <v>0</v>
      </c>
      <c r="K23" s="7">
        <v>0</v>
      </c>
    </row>
    <row r="24" spans="1:11" x14ac:dyDescent="0.25">
      <c r="A24" s="7" t="s">
        <v>610</v>
      </c>
      <c r="B24" s="7" t="s">
        <v>417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22">
        <v>0</v>
      </c>
      <c r="J24" s="22">
        <v>0</v>
      </c>
      <c r="K24" s="7">
        <v>0</v>
      </c>
    </row>
    <row r="25" spans="1:11" x14ac:dyDescent="0.25">
      <c r="A25" s="7" t="s">
        <v>610</v>
      </c>
      <c r="B25" s="7" t="s">
        <v>417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22">
        <v>0</v>
      </c>
      <c r="J25" s="22">
        <v>0</v>
      </c>
      <c r="K25" s="7">
        <v>0</v>
      </c>
    </row>
    <row r="26" spans="1:11" x14ac:dyDescent="0.25">
      <c r="A26" s="81" t="s">
        <v>610</v>
      </c>
      <c r="B26" s="81" t="s">
        <v>417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610</v>
      </c>
      <c r="B27" s="81" t="s">
        <v>417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610</v>
      </c>
      <c r="B28" s="81" t="s">
        <v>417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610</v>
      </c>
      <c r="B29" s="81" t="s">
        <v>417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610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610</v>
      </c>
      <c r="B31" s="81" t="s">
        <v>417</v>
      </c>
      <c r="C31" s="81" t="s">
        <v>486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7" t="s">
        <v>589</v>
      </c>
      <c r="B68" s="7" t="s">
        <v>590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5">
      <c r="A69" s="7" t="s">
        <v>589</v>
      </c>
      <c r="B69" s="7" t="s">
        <v>590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25">
      <c r="A70" s="7" t="s">
        <v>589</v>
      </c>
      <c r="B70" s="7" t="s">
        <v>590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25">
      <c r="A71" s="7" t="s">
        <v>589</v>
      </c>
      <c r="B71" s="7" t="s">
        <v>590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25">
      <c r="A72" s="7" t="s">
        <v>589</v>
      </c>
      <c r="B72" s="7" t="s">
        <v>590</v>
      </c>
      <c r="C72" s="7" t="s">
        <v>421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25">
      <c r="A73" s="7" t="s">
        <v>589</v>
      </c>
      <c r="B73" s="7" t="s">
        <v>590</v>
      </c>
      <c r="C73" s="7" t="s">
        <v>486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</sheetData>
  <autoFilter ref="A3:K73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3" t="s">
        <v>805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50</v>
      </c>
      <c r="F4" s="82">
        <v>0</v>
      </c>
      <c r="G4" s="82">
        <v>0</v>
      </c>
      <c r="H4" s="82">
        <v>50</v>
      </c>
      <c r="I4" s="57">
        <v>70493.53</v>
      </c>
      <c r="J4" s="57">
        <v>14803.93</v>
      </c>
      <c r="K4" s="7">
        <v>296.08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5</v>
      </c>
      <c r="E5" s="82">
        <v>20</v>
      </c>
      <c r="F5" s="82">
        <v>169</v>
      </c>
      <c r="G5" s="82">
        <v>0</v>
      </c>
      <c r="H5" s="82">
        <v>194</v>
      </c>
      <c r="I5" s="57">
        <v>129319.28</v>
      </c>
      <c r="J5" s="57">
        <v>98817.12</v>
      </c>
      <c r="K5" s="7">
        <v>509.37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21</v>
      </c>
      <c r="E6" s="82">
        <v>26</v>
      </c>
      <c r="F6" s="82">
        <v>177</v>
      </c>
      <c r="G6" s="82">
        <v>0</v>
      </c>
      <c r="H6" s="82">
        <v>224</v>
      </c>
      <c r="I6" s="57">
        <v>183656.26</v>
      </c>
      <c r="J6" s="57">
        <v>140100.59</v>
      </c>
      <c r="K6" s="7">
        <v>625.45000000000005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141</v>
      </c>
      <c r="E7" s="82">
        <v>26</v>
      </c>
      <c r="F7" s="82">
        <v>184</v>
      </c>
      <c r="G7" s="82">
        <v>0</v>
      </c>
      <c r="H7" s="82">
        <v>351</v>
      </c>
      <c r="I7" s="57">
        <v>393303.41</v>
      </c>
      <c r="J7" s="57">
        <v>301676.86</v>
      </c>
      <c r="K7" s="7">
        <v>859.48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1078</v>
      </c>
      <c r="E8" s="82">
        <v>26</v>
      </c>
      <c r="F8" s="82">
        <v>152</v>
      </c>
      <c r="G8" s="82">
        <v>0</v>
      </c>
      <c r="H8" s="82">
        <v>1256</v>
      </c>
      <c r="I8" s="57">
        <v>1982060.5</v>
      </c>
      <c r="J8" s="57">
        <v>1337886.33</v>
      </c>
      <c r="K8" s="7">
        <v>1065.2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1426</v>
      </c>
      <c r="E9" s="82">
        <v>23</v>
      </c>
      <c r="F9" s="82">
        <v>68</v>
      </c>
      <c r="G9" s="82">
        <v>0</v>
      </c>
      <c r="H9" s="82">
        <v>1517</v>
      </c>
      <c r="I9" s="57">
        <v>3792499.44</v>
      </c>
      <c r="J9" s="57">
        <v>1436970.81</v>
      </c>
      <c r="K9" s="7">
        <v>947.25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310</v>
      </c>
      <c r="E10" s="82">
        <v>28</v>
      </c>
      <c r="F10" s="82">
        <v>11</v>
      </c>
      <c r="G10" s="82">
        <v>0</v>
      </c>
      <c r="H10" s="82">
        <v>349</v>
      </c>
      <c r="I10" s="57">
        <v>1581657.61</v>
      </c>
      <c r="J10" s="57">
        <v>393830.27</v>
      </c>
      <c r="K10" s="7">
        <v>1128.45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63</v>
      </c>
      <c r="E11" s="82">
        <v>45</v>
      </c>
      <c r="F11" s="82">
        <v>10</v>
      </c>
      <c r="G11" s="82">
        <v>0</v>
      </c>
      <c r="H11" s="82">
        <v>118</v>
      </c>
      <c r="I11" s="57">
        <v>266820.69</v>
      </c>
      <c r="J11" s="57">
        <v>107677.79</v>
      </c>
      <c r="K11" s="7">
        <v>912.52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20</v>
      </c>
      <c r="E12" s="82">
        <v>42</v>
      </c>
      <c r="F12" s="82">
        <v>4</v>
      </c>
      <c r="G12" s="82">
        <v>0</v>
      </c>
      <c r="H12" s="82">
        <v>66</v>
      </c>
      <c r="I12" s="57">
        <v>112923.68</v>
      </c>
      <c r="J12" s="57">
        <v>53121.14</v>
      </c>
      <c r="K12" s="7">
        <v>804.87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10</v>
      </c>
      <c r="E13" s="82">
        <v>41</v>
      </c>
      <c r="F13" s="82">
        <v>5</v>
      </c>
      <c r="G13" s="82">
        <v>0</v>
      </c>
      <c r="H13" s="82">
        <v>56</v>
      </c>
      <c r="I13" s="57">
        <v>118548.6</v>
      </c>
      <c r="J13" s="57">
        <v>44762.559999999998</v>
      </c>
      <c r="K13" s="7">
        <v>799.33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3</v>
      </c>
      <c r="E14" s="82">
        <v>19</v>
      </c>
      <c r="F14" s="82">
        <v>2</v>
      </c>
      <c r="G14" s="82">
        <v>0</v>
      </c>
      <c r="H14" s="82">
        <v>24</v>
      </c>
      <c r="I14" s="57">
        <v>66029.100000000006</v>
      </c>
      <c r="J14" s="57">
        <v>18828.099999999999</v>
      </c>
      <c r="K14" s="7">
        <v>784.5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3</v>
      </c>
      <c r="F15" s="82">
        <v>0</v>
      </c>
      <c r="G15" s="82">
        <v>0</v>
      </c>
      <c r="H15" s="82">
        <v>3</v>
      </c>
      <c r="I15" s="57">
        <v>1860.75</v>
      </c>
      <c r="J15" s="57">
        <v>1709.91</v>
      </c>
      <c r="K15" s="7">
        <v>569.97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3077</v>
      </c>
      <c r="E17" s="82">
        <v>349</v>
      </c>
      <c r="F17" s="82">
        <v>782</v>
      </c>
      <c r="G17" s="82">
        <v>0</v>
      </c>
      <c r="H17" s="82">
        <v>4208</v>
      </c>
      <c r="I17" s="57">
        <v>8699172.8499999996</v>
      </c>
      <c r="J17" s="57">
        <v>3950185.41</v>
      </c>
      <c r="K17" s="7">
        <v>938.73</v>
      </c>
    </row>
    <row r="18" spans="1:11" x14ac:dyDescent="0.25">
      <c r="A18" s="81" t="s">
        <v>610</v>
      </c>
      <c r="B18" s="81" t="s">
        <v>417</v>
      </c>
      <c r="C18" s="81" t="s">
        <v>76</v>
      </c>
      <c r="D18" s="82">
        <v>0</v>
      </c>
      <c r="E18" s="82">
        <v>16</v>
      </c>
      <c r="F18" s="82">
        <v>0</v>
      </c>
      <c r="G18" s="82">
        <v>0</v>
      </c>
      <c r="H18" s="82">
        <v>16</v>
      </c>
      <c r="I18" s="57">
        <v>1434.66</v>
      </c>
      <c r="J18" s="57">
        <v>3393.42</v>
      </c>
      <c r="K18" s="7">
        <v>212.09</v>
      </c>
    </row>
    <row r="19" spans="1:11" x14ac:dyDescent="0.25">
      <c r="A19" s="81" t="s">
        <v>610</v>
      </c>
      <c r="B19" s="81" t="s">
        <v>417</v>
      </c>
      <c r="C19" s="81" t="s">
        <v>77</v>
      </c>
      <c r="D19" s="82">
        <v>17</v>
      </c>
      <c r="E19" s="82">
        <v>9</v>
      </c>
      <c r="F19" s="82">
        <v>11</v>
      </c>
      <c r="G19" s="82">
        <v>0</v>
      </c>
      <c r="H19" s="82">
        <v>37</v>
      </c>
      <c r="I19" s="57">
        <v>81456.5</v>
      </c>
      <c r="J19" s="57">
        <v>41531.449999999997</v>
      </c>
      <c r="K19" s="7">
        <v>1122.47</v>
      </c>
    </row>
    <row r="20" spans="1:11" x14ac:dyDescent="0.25">
      <c r="A20" s="81" t="s">
        <v>610</v>
      </c>
      <c r="B20" s="81" t="s">
        <v>417</v>
      </c>
      <c r="C20" s="81" t="s">
        <v>95</v>
      </c>
      <c r="D20" s="82">
        <v>13</v>
      </c>
      <c r="E20" s="82">
        <v>9</v>
      </c>
      <c r="F20" s="82">
        <v>11</v>
      </c>
      <c r="G20" s="82">
        <v>0</v>
      </c>
      <c r="H20" s="82">
        <v>33</v>
      </c>
      <c r="I20" s="57">
        <v>116527.32</v>
      </c>
      <c r="J20" s="57">
        <v>49364.68</v>
      </c>
      <c r="K20" s="7">
        <v>1495.9</v>
      </c>
    </row>
    <row r="21" spans="1:11" x14ac:dyDescent="0.25">
      <c r="A21" s="81" t="s">
        <v>610</v>
      </c>
      <c r="B21" s="81" t="s">
        <v>417</v>
      </c>
      <c r="C21" s="81" t="s">
        <v>96</v>
      </c>
      <c r="D21" s="82">
        <v>67</v>
      </c>
      <c r="E21" s="82">
        <v>6</v>
      </c>
      <c r="F21" s="82">
        <v>11</v>
      </c>
      <c r="G21" s="82">
        <v>0</v>
      </c>
      <c r="H21" s="82">
        <v>84</v>
      </c>
      <c r="I21" s="57">
        <v>162696.22</v>
      </c>
      <c r="J21" s="57">
        <v>105756.25</v>
      </c>
      <c r="K21" s="7">
        <v>1259</v>
      </c>
    </row>
    <row r="22" spans="1:11" x14ac:dyDescent="0.25">
      <c r="A22" s="81" t="s">
        <v>610</v>
      </c>
      <c r="B22" s="81" t="s">
        <v>417</v>
      </c>
      <c r="C22" s="81" t="s">
        <v>97</v>
      </c>
      <c r="D22" s="82">
        <v>131</v>
      </c>
      <c r="E22" s="82">
        <v>8</v>
      </c>
      <c r="F22" s="82">
        <v>5</v>
      </c>
      <c r="G22" s="82">
        <v>0</v>
      </c>
      <c r="H22" s="82">
        <v>144</v>
      </c>
      <c r="I22" s="57">
        <v>436393.37</v>
      </c>
      <c r="J22" s="57">
        <v>182054.75</v>
      </c>
      <c r="K22" s="7">
        <v>1264.27</v>
      </c>
    </row>
    <row r="23" spans="1:11" x14ac:dyDescent="0.25">
      <c r="A23" s="81" t="s">
        <v>610</v>
      </c>
      <c r="B23" s="81" t="s">
        <v>417</v>
      </c>
      <c r="C23" s="81" t="s">
        <v>98</v>
      </c>
      <c r="D23" s="82">
        <v>101</v>
      </c>
      <c r="E23" s="82">
        <v>7</v>
      </c>
      <c r="F23" s="82">
        <v>3</v>
      </c>
      <c r="G23" s="82">
        <v>0</v>
      </c>
      <c r="H23" s="82">
        <v>111</v>
      </c>
      <c r="I23" s="57">
        <v>394763.63</v>
      </c>
      <c r="J23" s="57">
        <v>151205.35999999999</v>
      </c>
      <c r="K23" s="7">
        <v>1362.21</v>
      </c>
    </row>
    <row r="24" spans="1:11" x14ac:dyDescent="0.25">
      <c r="A24" s="81" t="s">
        <v>610</v>
      </c>
      <c r="B24" s="81" t="s">
        <v>417</v>
      </c>
      <c r="C24" s="81" t="s">
        <v>99</v>
      </c>
      <c r="D24" s="82">
        <v>40</v>
      </c>
      <c r="E24" s="82">
        <v>7</v>
      </c>
      <c r="F24" s="82">
        <v>0</v>
      </c>
      <c r="G24" s="82">
        <v>0</v>
      </c>
      <c r="H24" s="82">
        <v>47</v>
      </c>
      <c r="I24" s="57">
        <v>282157.53000000003</v>
      </c>
      <c r="J24" s="57">
        <v>61504.53</v>
      </c>
      <c r="K24" s="7">
        <v>1308.6099999999999</v>
      </c>
    </row>
    <row r="25" spans="1:11" x14ac:dyDescent="0.25">
      <c r="A25" s="81" t="s">
        <v>610</v>
      </c>
      <c r="B25" s="81" t="s">
        <v>417</v>
      </c>
      <c r="C25" s="81" t="s">
        <v>100</v>
      </c>
      <c r="D25" s="82">
        <v>16</v>
      </c>
      <c r="E25" s="82">
        <v>6</v>
      </c>
      <c r="F25" s="82">
        <v>6</v>
      </c>
      <c r="G25" s="82">
        <v>0</v>
      </c>
      <c r="H25" s="82">
        <v>28</v>
      </c>
      <c r="I25" s="57">
        <v>91551.3</v>
      </c>
      <c r="J25" s="57">
        <v>36559.67</v>
      </c>
      <c r="K25" s="7">
        <v>1305.7</v>
      </c>
    </row>
    <row r="26" spans="1:11" x14ac:dyDescent="0.25">
      <c r="A26" s="81" t="s">
        <v>610</v>
      </c>
      <c r="B26" s="81" t="s">
        <v>417</v>
      </c>
      <c r="C26" s="81" t="s">
        <v>101</v>
      </c>
      <c r="D26" s="82">
        <v>5</v>
      </c>
      <c r="E26" s="82">
        <v>17</v>
      </c>
      <c r="F26" s="82">
        <v>0</v>
      </c>
      <c r="G26" s="82">
        <v>0</v>
      </c>
      <c r="H26" s="82">
        <v>22</v>
      </c>
      <c r="I26" s="57">
        <v>147423.18</v>
      </c>
      <c r="J26" s="57">
        <v>24819.360000000001</v>
      </c>
      <c r="K26" s="7">
        <v>1128.1500000000001</v>
      </c>
    </row>
    <row r="27" spans="1:11" x14ac:dyDescent="0.25">
      <c r="A27" s="81" t="s">
        <v>610</v>
      </c>
      <c r="B27" s="81" t="s">
        <v>417</v>
      </c>
      <c r="C27" s="81" t="s">
        <v>109</v>
      </c>
      <c r="D27" s="82">
        <v>8</v>
      </c>
      <c r="E27" s="82">
        <v>5</v>
      </c>
      <c r="F27" s="82">
        <v>0</v>
      </c>
      <c r="G27" s="82">
        <v>0</v>
      </c>
      <c r="H27" s="82">
        <v>13</v>
      </c>
      <c r="I27" s="57">
        <v>28972.94</v>
      </c>
      <c r="J27" s="57">
        <v>14583.87</v>
      </c>
      <c r="K27" s="7">
        <v>1121.8399999999999</v>
      </c>
    </row>
    <row r="28" spans="1:11" x14ac:dyDescent="0.25">
      <c r="A28" s="81" t="s">
        <v>610</v>
      </c>
      <c r="B28" s="81" t="s">
        <v>417</v>
      </c>
      <c r="C28" s="81" t="s">
        <v>110</v>
      </c>
      <c r="D28" s="82">
        <v>0</v>
      </c>
      <c r="E28" s="82">
        <v>4</v>
      </c>
      <c r="F28" s="82">
        <v>1</v>
      </c>
      <c r="G28" s="82">
        <v>0</v>
      </c>
      <c r="H28" s="82">
        <v>5</v>
      </c>
      <c r="I28" s="57">
        <v>27139.32</v>
      </c>
      <c r="J28" s="57">
        <v>4790.3599999999997</v>
      </c>
      <c r="K28" s="7">
        <v>958.07</v>
      </c>
    </row>
    <row r="29" spans="1:11" x14ac:dyDescent="0.25">
      <c r="A29" s="81" t="s">
        <v>610</v>
      </c>
      <c r="B29" s="81" t="s">
        <v>417</v>
      </c>
      <c r="C29" s="81" t="s">
        <v>111</v>
      </c>
      <c r="D29" s="82">
        <v>1</v>
      </c>
      <c r="E29" s="82">
        <v>1</v>
      </c>
      <c r="F29" s="82">
        <v>0</v>
      </c>
      <c r="G29" s="82">
        <v>0</v>
      </c>
      <c r="H29" s="82">
        <v>2</v>
      </c>
      <c r="I29" s="57">
        <v>41527.019999999997</v>
      </c>
      <c r="J29" s="57">
        <v>3360.15</v>
      </c>
      <c r="K29" s="7">
        <v>1680.08</v>
      </c>
    </row>
    <row r="30" spans="1:11" x14ac:dyDescent="0.25">
      <c r="A30" s="81" t="s">
        <v>610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610</v>
      </c>
      <c r="B31" s="81" t="s">
        <v>417</v>
      </c>
      <c r="C31" s="81" t="s">
        <v>486</v>
      </c>
      <c r="D31" s="82">
        <v>399</v>
      </c>
      <c r="E31" s="82">
        <v>95</v>
      </c>
      <c r="F31" s="82">
        <v>48</v>
      </c>
      <c r="G31" s="82">
        <v>0</v>
      </c>
      <c r="H31" s="82">
        <v>542</v>
      </c>
      <c r="I31" s="57">
        <v>1812042.99</v>
      </c>
      <c r="J31" s="57">
        <v>678923.85</v>
      </c>
      <c r="K31" s="7">
        <v>1252.6300000000001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9</v>
      </c>
      <c r="F46" s="82">
        <v>0</v>
      </c>
      <c r="G46" s="82">
        <v>0</v>
      </c>
      <c r="H46" s="82">
        <v>9</v>
      </c>
      <c r="I46" s="57">
        <v>0</v>
      </c>
      <c r="J46" s="57">
        <v>1146.51</v>
      </c>
      <c r="K46" s="7">
        <v>127.39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1</v>
      </c>
      <c r="F47" s="82">
        <v>1</v>
      </c>
      <c r="G47" s="82">
        <v>0</v>
      </c>
      <c r="H47" s="82">
        <v>2</v>
      </c>
      <c r="I47" s="57">
        <v>0</v>
      </c>
      <c r="J47" s="57">
        <v>227.83</v>
      </c>
      <c r="K47" s="7">
        <v>113.92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5</v>
      </c>
      <c r="E48" s="82">
        <v>6</v>
      </c>
      <c r="F48" s="82">
        <v>3</v>
      </c>
      <c r="G48" s="82">
        <v>0</v>
      </c>
      <c r="H48" s="82">
        <v>14</v>
      </c>
      <c r="I48" s="57">
        <v>0</v>
      </c>
      <c r="J48" s="57">
        <v>1958.24</v>
      </c>
      <c r="K48" s="7">
        <v>139.87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26</v>
      </c>
      <c r="E49" s="82">
        <v>6</v>
      </c>
      <c r="F49" s="82">
        <v>8</v>
      </c>
      <c r="G49" s="82">
        <v>0</v>
      </c>
      <c r="H49" s="82">
        <v>40</v>
      </c>
      <c r="I49" s="57">
        <v>0</v>
      </c>
      <c r="J49" s="57">
        <v>9297.48</v>
      </c>
      <c r="K49" s="7">
        <v>232.44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200</v>
      </c>
      <c r="E50" s="82">
        <v>6</v>
      </c>
      <c r="F50" s="82">
        <v>13</v>
      </c>
      <c r="G50" s="82">
        <v>0</v>
      </c>
      <c r="H50" s="82">
        <v>219</v>
      </c>
      <c r="I50" s="57">
        <v>0</v>
      </c>
      <c r="J50" s="57">
        <v>63555.69</v>
      </c>
      <c r="K50" s="7">
        <v>290.20999999999998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269</v>
      </c>
      <c r="E51" s="82">
        <v>6</v>
      </c>
      <c r="F51" s="82">
        <v>10</v>
      </c>
      <c r="G51" s="82">
        <v>0</v>
      </c>
      <c r="H51" s="82">
        <v>285</v>
      </c>
      <c r="I51" s="57">
        <v>0</v>
      </c>
      <c r="J51" s="57">
        <v>96451.3</v>
      </c>
      <c r="K51" s="7">
        <v>338.43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262</v>
      </c>
      <c r="E52" s="82">
        <v>2</v>
      </c>
      <c r="F52" s="82">
        <v>4</v>
      </c>
      <c r="G52" s="82">
        <v>0</v>
      </c>
      <c r="H52" s="82">
        <v>268</v>
      </c>
      <c r="I52" s="57">
        <v>0</v>
      </c>
      <c r="J52" s="57">
        <v>94291.74</v>
      </c>
      <c r="K52" s="7">
        <v>351.83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81</v>
      </c>
      <c r="E53" s="82">
        <v>0</v>
      </c>
      <c r="F53" s="82">
        <v>0</v>
      </c>
      <c r="G53" s="82">
        <v>0</v>
      </c>
      <c r="H53" s="82">
        <v>81</v>
      </c>
      <c r="I53" s="57">
        <v>0</v>
      </c>
      <c r="J53" s="57">
        <v>29245.7</v>
      </c>
      <c r="K53" s="7">
        <v>361.06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10</v>
      </c>
      <c r="E54" s="82">
        <v>0</v>
      </c>
      <c r="F54" s="82">
        <v>0</v>
      </c>
      <c r="G54" s="82">
        <v>0</v>
      </c>
      <c r="H54" s="82">
        <v>10</v>
      </c>
      <c r="I54" s="57">
        <v>0</v>
      </c>
      <c r="J54" s="57">
        <v>3111.31</v>
      </c>
      <c r="K54" s="7">
        <v>311.13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7" t="s">
        <v>403</v>
      </c>
      <c r="B59" s="7" t="s">
        <v>556</v>
      </c>
      <c r="C59" s="7" t="s">
        <v>486</v>
      </c>
      <c r="D59" s="7">
        <v>856</v>
      </c>
      <c r="E59" s="7">
        <v>36</v>
      </c>
      <c r="F59" s="7">
        <v>39</v>
      </c>
      <c r="G59" s="7">
        <v>0</v>
      </c>
      <c r="H59" s="7">
        <v>931</v>
      </c>
      <c r="I59" s="7">
        <v>0</v>
      </c>
      <c r="J59" s="7">
        <v>299821.05</v>
      </c>
      <c r="K59" s="7">
        <v>322.04000000000002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589</v>
      </c>
      <c r="B73" s="81" t="s">
        <v>590</v>
      </c>
      <c r="C73" s="81" t="s">
        <v>486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4"/>
  <sheetViews>
    <sheetView workbookViewId="0">
      <selection activeCell="L30" sqref="L30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18.7109375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10" t="s">
        <v>707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</row>
    <row r="2" spans="1:22" ht="15.75" thickBot="1" x14ac:dyDescent="0.3"/>
    <row r="3" spans="1:22" s="40" customFormat="1" ht="23.25" customHeight="1" thickBot="1" x14ac:dyDescent="0.3">
      <c r="A3" s="456" t="s">
        <v>17</v>
      </c>
      <c r="B3" s="456" t="s">
        <v>420</v>
      </c>
      <c r="C3" s="456" t="s">
        <v>419</v>
      </c>
      <c r="D3" s="453" t="s">
        <v>5</v>
      </c>
      <c r="E3" s="454"/>
      <c r="F3" s="455"/>
      <c r="G3" s="453" t="s">
        <v>6</v>
      </c>
      <c r="H3" s="454"/>
      <c r="I3" s="455"/>
      <c r="J3" s="453" t="s">
        <v>45</v>
      </c>
      <c r="K3" s="454"/>
      <c r="L3" s="455"/>
      <c r="M3" s="453" t="s">
        <v>8</v>
      </c>
      <c r="N3" s="454"/>
      <c r="O3" s="455"/>
      <c r="P3" s="458" t="s">
        <v>492</v>
      </c>
      <c r="Q3" s="458" t="s">
        <v>574</v>
      </c>
      <c r="R3" s="458" t="s">
        <v>575</v>
      </c>
      <c r="S3" s="458" t="s">
        <v>582</v>
      </c>
    </row>
    <row r="4" spans="1:22" s="40" customFormat="1" ht="52.5" customHeight="1" thickBot="1" x14ac:dyDescent="0.3">
      <c r="A4" s="457"/>
      <c r="B4" s="457"/>
      <c r="C4" s="457"/>
      <c r="D4" s="91" t="s">
        <v>1</v>
      </c>
      <c r="E4" s="193" t="s">
        <v>580</v>
      </c>
      <c r="F4" s="194" t="s">
        <v>581</v>
      </c>
      <c r="G4" s="91" t="s">
        <v>1</v>
      </c>
      <c r="H4" s="193" t="s">
        <v>580</v>
      </c>
      <c r="I4" s="194" t="s">
        <v>581</v>
      </c>
      <c r="J4" s="91" t="s">
        <v>1</v>
      </c>
      <c r="K4" s="193" t="s">
        <v>580</v>
      </c>
      <c r="L4" s="194" t="s">
        <v>581</v>
      </c>
      <c r="M4" s="91" t="s">
        <v>1</v>
      </c>
      <c r="N4" s="193" t="s">
        <v>580</v>
      </c>
      <c r="O4" s="194" t="s">
        <v>581</v>
      </c>
      <c r="P4" s="459"/>
      <c r="Q4" s="459"/>
      <c r="R4" s="459"/>
      <c r="S4" s="459"/>
      <c r="U4"/>
      <c r="V4"/>
    </row>
    <row r="5" spans="1:22" x14ac:dyDescent="0.25">
      <c r="A5" s="209">
        <v>1</v>
      </c>
      <c r="B5" s="365" t="s">
        <v>501</v>
      </c>
      <c r="C5" s="179" t="s">
        <v>502</v>
      </c>
      <c r="D5" s="180">
        <v>7344</v>
      </c>
      <c r="E5" s="311">
        <v>39797331.259999998</v>
      </c>
      <c r="F5" s="311">
        <v>6301708.5199999996</v>
      </c>
      <c r="G5" s="180">
        <v>3712</v>
      </c>
      <c r="H5" s="311">
        <v>9704587.9399999995</v>
      </c>
      <c r="I5" s="311">
        <v>2325115.6800000002</v>
      </c>
      <c r="J5" s="180">
        <v>2460</v>
      </c>
      <c r="K5" s="311">
        <v>5147430.1500000004</v>
      </c>
      <c r="L5" s="311">
        <v>1427499.28</v>
      </c>
      <c r="M5" s="180">
        <v>1667</v>
      </c>
      <c r="N5" s="311">
        <v>11574900.75</v>
      </c>
      <c r="O5" s="311">
        <v>1407623</v>
      </c>
      <c r="P5" s="180">
        <v>15183</v>
      </c>
      <c r="Q5" s="311">
        <v>66224250.100000001</v>
      </c>
      <c r="R5" s="311">
        <v>11461946.48</v>
      </c>
      <c r="S5" s="313">
        <v>754.92</v>
      </c>
    </row>
    <row r="6" spans="1:22" x14ac:dyDescent="0.25">
      <c r="A6" s="210">
        <v>2</v>
      </c>
      <c r="B6" s="366" t="s">
        <v>610</v>
      </c>
      <c r="C6" s="177" t="s">
        <v>417</v>
      </c>
      <c r="D6" s="178">
        <v>728</v>
      </c>
      <c r="E6" s="217">
        <v>3482860</v>
      </c>
      <c r="F6" s="217">
        <v>908143.51</v>
      </c>
      <c r="G6" s="178">
        <v>223</v>
      </c>
      <c r="H6" s="217">
        <v>643173.22</v>
      </c>
      <c r="I6" s="217">
        <v>118773.58</v>
      </c>
      <c r="J6" s="178">
        <v>31</v>
      </c>
      <c r="K6" s="217">
        <v>164455.49</v>
      </c>
      <c r="L6" s="217">
        <v>34911.29</v>
      </c>
      <c r="M6" s="178">
        <v>6</v>
      </c>
      <c r="N6" s="217">
        <v>65683.16</v>
      </c>
      <c r="O6" s="217">
        <v>2704.68</v>
      </c>
      <c r="P6" s="178">
        <v>988</v>
      </c>
      <c r="Q6" s="217">
        <v>4356171.87</v>
      </c>
      <c r="R6" s="217">
        <v>1064533.06</v>
      </c>
      <c r="S6" s="314">
        <v>1077.46</v>
      </c>
    </row>
    <row r="7" spans="1:22" x14ac:dyDescent="0.25">
      <c r="A7" s="210">
        <v>3</v>
      </c>
      <c r="B7" s="366" t="s">
        <v>589</v>
      </c>
      <c r="C7" s="177" t="s">
        <v>590</v>
      </c>
      <c r="D7" s="178" t="s">
        <v>431</v>
      </c>
      <c r="E7" s="217" t="s">
        <v>431</v>
      </c>
      <c r="F7" s="217" t="s">
        <v>431</v>
      </c>
      <c r="G7" s="178" t="s">
        <v>431</v>
      </c>
      <c r="H7" s="217" t="s">
        <v>431</v>
      </c>
      <c r="I7" s="217" t="s">
        <v>431</v>
      </c>
      <c r="J7" s="178" t="s">
        <v>431</v>
      </c>
      <c r="K7" s="217" t="s">
        <v>431</v>
      </c>
      <c r="L7" s="217" t="s">
        <v>431</v>
      </c>
      <c r="M7" s="178">
        <v>331</v>
      </c>
      <c r="N7" s="217">
        <v>2145889.9900000002</v>
      </c>
      <c r="O7" s="217">
        <v>115985.47</v>
      </c>
      <c r="P7" s="178">
        <v>331</v>
      </c>
      <c r="Q7" s="217">
        <v>2145889.9900000002</v>
      </c>
      <c r="R7" s="217">
        <v>115985.47</v>
      </c>
      <c r="S7" s="314">
        <v>350.41</v>
      </c>
    </row>
    <row r="8" spans="1:22" x14ac:dyDescent="0.25">
      <c r="A8" s="210">
        <v>4</v>
      </c>
      <c r="B8" s="366" t="s">
        <v>412</v>
      </c>
      <c r="C8" s="177" t="s">
        <v>493</v>
      </c>
      <c r="D8" s="178">
        <v>1</v>
      </c>
      <c r="E8" s="217">
        <v>4419.01</v>
      </c>
      <c r="F8" s="217">
        <v>3012.96</v>
      </c>
      <c r="G8" s="178">
        <v>4</v>
      </c>
      <c r="H8" s="217">
        <v>16931.759999999998</v>
      </c>
      <c r="I8" s="217">
        <v>7208.3</v>
      </c>
      <c r="J8" s="178" t="s">
        <v>431</v>
      </c>
      <c r="K8" s="217" t="s">
        <v>431</v>
      </c>
      <c r="L8" s="217" t="s">
        <v>431</v>
      </c>
      <c r="M8" s="178" t="s">
        <v>431</v>
      </c>
      <c r="N8" s="217" t="s">
        <v>431</v>
      </c>
      <c r="O8" s="217" t="s">
        <v>431</v>
      </c>
      <c r="P8" s="178">
        <v>5</v>
      </c>
      <c r="Q8" s="217">
        <v>21350.77</v>
      </c>
      <c r="R8" s="217">
        <v>10221.26</v>
      </c>
      <c r="S8" s="314">
        <v>2044.25</v>
      </c>
    </row>
    <row r="9" spans="1:22" x14ac:dyDescent="0.25">
      <c r="A9" s="210">
        <v>5</v>
      </c>
      <c r="B9" s="366" t="s">
        <v>403</v>
      </c>
      <c r="C9" s="177" t="s">
        <v>556</v>
      </c>
      <c r="D9" s="178">
        <v>4903</v>
      </c>
      <c r="E9" s="217">
        <v>14937204.890000001</v>
      </c>
      <c r="F9" s="217">
        <v>1057082.42</v>
      </c>
      <c r="G9" s="178">
        <v>4014</v>
      </c>
      <c r="H9" s="217">
        <v>1054710.8500000001</v>
      </c>
      <c r="I9" s="217">
        <v>561672.80000000005</v>
      </c>
      <c r="J9" s="178">
        <v>1071</v>
      </c>
      <c r="K9" s="217">
        <v>323190.13</v>
      </c>
      <c r="L9" s="217">
        <v>210943.71</v>
      </c>
      <c r="M9" s="178" t="s">
        <v>431</v>
      </c>
      <c r="N9" s="217" t="s">
        <v>431</v>
      </c>
      <c r="O9" s="217" t="s">
        <v>431</v>
      </c>
      <c r="P9" s="178">
        <v>9988</v>
      </c>
      <c r="Q9" s="217">
        <v>16315105.869999999</v>
      </c>
      <c r="R9" s="217">
        <v>1829698.93</v>
      </c>
      <c r="S9" s="314">
        <v>183.19</v>
      </c>
    </row>
    <row r="10" spans="1:22" ht="15.75" thickBot="1" x14ac:dyDescent="0.3">
      <c r="A10" s="211">
        <v>6</v>
      </c>
      <c r="B10" s="367" t="s">
        <v>298</v>
      </c>
      <c r="C10" s="212" t="s">
        <v>491</v>
      </c>
      <c r="D10" s="213">
        <v>1096</v>
      </c>
      <c r="E10" s="312">
        <v>478437.59</v>
      </c>
      <c r="F10" s="312">
        <v>221577.28</v>
      </c>
      <c r="G10" s="213">
        <v>453</v>
      </c>
      <c r="H10" s="312">
        <v>196675.18</v>
      </c>
      <c r="I10" s="312">
        <v>48622.35</v>
      </c>
      <c r="J10" s="213" t="s">
        <v>431</v>
      </c>
      <c r="K10" s="312" t="s">
        <v>431</v>
      </c>
      <c r="L10" s="312" t="s">
        <v>431</v>
      </c>
      <c r="M10" s="213" t="s">
        <v>431</v>
      </c>
      <c r="N10" s="312" t="s">
        <v>431</v>
      </c>
      <c r="O10" s="312" t="s">
        <v>431</v>
      </c>
      <c r="P10" s="213">
        <v>1549</v>
      </c>
      <c r="Q10" s="312">
        <v>675112.77</v>
      </c>
      <c r="R10" s="312">
        <v>270199.63</v>
      </c>
      <c r="S10" s="315">
        <v>174.43</v>
      </c>
    </row>
    <row r="11" spans="1:22" x14ac:dyDescent="0.25"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8"/>
      <c r="Q11" s="214"/>
      <c r="R11" s="214"/>
      <c r="S11" s="9"/>
    </row>
    <row r="12" spans="1:22" x14ac:dyDescent="0.25">
      <c r="R12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8"/>
      <c r="R17" s="9"/>
    </row>
    <row r="18" spans="11:18" x14ac:dyDescent="0.25">
      <c r="N18" s="8"/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  <row r="23" spans="11:18" x14ac:dyDescent="0.25">
      <c r="Q23" s="9"/>
    </row>
    <row r="24" spans="11:18" x14ac:dyDescent="0.25">
      <c r="L24" s="9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  <ignoredErrors>
    <ignoredError sqref="B5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activeCell="F25" sqref="F25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10" t="s">
        <v>715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4" t="s">
        <v>52</v>
      </c>
      <c r="B3" s="446" t="s">
        <v>102</v>
      </c>
      <c r="C3" s="448" t="s">
        <v>105</v>
      </c>
      <c r="D3" s="449"/>
      <c r="E3" s="449"/>
      <c r="F3" s="450"/>
      <c r="G3" s="448" t="s">
        <v>106</v>
      </c>
      <c r="H3" s="449"/>
      <c r="I3" s="449"/>
      <c r="J3" s="450"/>
      <c r="K3" s="448" t="s">
        <v>107</v>
      </c>
      <c r="L3" s="449"/>
      <c r="M3" s="449"/>
      <c r="N3" s="450"/>
      <c r="O3" s="448" t="s">
        <v>108</v>
      </c>
      <c r="P3" s="449"/>
      <c r="Q3" s="449"/>
      <c r="R3" s="450"/>
      <c r="S3" s="448" t="s">
        <v>104</v>
      </c>
      <c r="T3" s="449"/>
      <c r="U3" s="449"/>
      <c r="V3" s="449"/>
      <c r="W3" s="450"/>
    </row>
    <row r="4" spans="1:23" ht="16.5" thickBot="1" x14ac:dyDescent="0.3">
      <c r="A4" s="451"/>
      <c r="B4" s="416"/>
      <c r="C4" s="270" t="s">
        <v>1</v>
      </c>
      <c r="D4" s="271" t="s">
        <v>103</v>
      </c>
      <c r="E4" s="266" t="s">
        <v>21</v>
      </c>
      <c r="F4" s="272" t="s">
        <v>433</v>
      </c>
      <c r="G4" s="270" t="s">
        <v>1</v>
      </c>
      <c r="H4" s="271" t="s">
        <v>103</v>
      </c>
      <c r="I4" s="266" t="s">
        <v>21</v>
      </c>
      <c r="J4" s="272" t="s">
        <v>433</v>
      </c>
      <c r="K4" s="270" t="s">
        <v>1</v>
      </c>
      <c r="L4" s="271" t="s">
        <v>103</v>
      </c>
      <c r="M4" s="266" t="s">
        <v>21</v>
      </c>
      <c r="N4" s="272" t="s">
        <v>433</v>
      </c>
      <c r="O4" s="270" t="s">
        <v>1</v>
      </c>
      <c r="P4" s="271" t="s">
        <v>103</v>
      </c>
      <c r="Q4" s="266" t="s">
        <v>21</v>
      </c>
      <c r="R4" s="272" t="s">
        <v>433</v>
      </c>
      <c r="S4" s="270" t="s">
        <v>1</v>
      </c>
      <c r="T4" s="271" t="s">
        <v>103</v>
      </c>
      <c r="U4" s="266" t="s">
        <v>21</v>
      </c>
      <c r="V4" s="272" t="s">
        <v>433</v>
      </c>
      <c r="W4" s="266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29">
        <v>0</v>
      </c>
      <c r="F5" s="130" t="s">
        <v>431</v>
      </c>
      <c r="G5" s="131">
        <v>31627</v>
      </c>
      <c r="H5" s="132">
        <v>10248527.93</v>
      </c>
      <c r="I5" s="129">
        <v>324.04000000000002</v>
      </c>
      <c r="J5" s="130">
        <v>306.39999999999998</v>
      </c>
      <c r="K5" s="131">
        <v>1452</v>
      </c>
      <c r="L5" s="132">
        <v>1125718.3600000001</v>
      </c>
      <c r="M5" s="129">
        <v>775.29</v>
      </c>
      <c r="N5" s="130">
        <v>795.24</v>
      </c>
      <c r="O5" s="131">
        <v>1151</v>
      </c>
      <c r="P5" s="132">
        <v>913339.73</v>
      </c>
      <c r="Q5" s="129">
        <v>793.52</v>
      </c>
      <c r="R5" s="130">
        <v>795.24</v>
      </c>
      <c r="S5" s="131">
        <v>34230</v>
      </c>
      <c r="T5" s="262">
        <v>12287586.02</v>
      </c>
      <c r="U5" s="273">
        <v>358.97</v>
      </c>
      <c r="V5" s="264">
        <v>375.57</v>
      </c>
      <c r="W5" s="110">
        <v>1.37</v>
      </c>
    </row>
    <row r="6" spans="1:23" x14ac:dyDescent="0.25">
      <c r="A6" s="52">
        <v>2</v>
      </c>
      <c r="B6" s="115" t="s">
        <v>77</v>
      </c>
      <c r="C6" s="117">
        <v>3024</v>
      </c>
      <c r="D6" s="118">
        <v>3893936.67</v>
      </c>
      <c r="E6" s="115">
        <v>1287.68</v>
      </c>
      <c r="F6" s="116">
        <v>1325.26</v>
      </c>
      <c r="G6" s="117">
        <v>17274</v>
      </c>
      <c r="H6" s="118">
        <v>9181785.5299999993</v>
      </c>
      <c r="I6" s="115">
        <v>531.54</v>
      </c>
      <c r="J6" s="116">
        <v>446.26</v>
      </c>
      <c r="K6" s="117">
        <v>18151</v>
      </c>
      <c r="L6" s="118">
        <v>11385192.75</v>
      </c>
      <c r="M6" s="115">
        <v>627.25</v>
      </c>
      <c r="N6" s="116">
        <v>505.43</v>
      </c>
      <c r="O6" s="117">
        <v>1613</v>
      </c>
      <c r="P6" s="118">
        <v>1271882.6499999999</v>
      </c>
      <c r="Q6" s="115">
        <v>788.52</v>
      </c>
      <c r="R6" s="116">
        <v>795.24</v>
      </c>
      <c r="S6" s="117">
        <v>40062</v>
      </c>
      <c r="T6" s="263">
        <v>25732797.600000001</v>
      </c>
      <c r="U6" s="267">
        <v>642.32000000000005</v>
      </c>
      <c r="V6" s="265">
        <v>508.93</v>
      </c>
      <c r="W6" s="112">
        <v>1.6</v>
      </c>
    </row>
    <row r="7" spans="1:23" x14ac:dyDescent="0.25">
      <c r="A7" s="52">
        <v>3</v>
      </c>
      <c r="B7" s="115" t="s">
        <v>95</v>
      </c>
      <c r="C7" s="117">
        <v>10422</v>
      </c>
      <c r="D7" s="118">
        <v>14245614.039999999</v>
      </c>
      <c r="E7" s="115">
        <v>1366.88</v>
      </c>
      <c r="F7" s="116">
        <v>1361.63</v>
      </c>
      <c r="G7" s="117">
        <v>15919</v>
      </c>
      <c r="H7" s="118">
        <v>9304623.3900000006</v>
      </c>
      <c r="I7" s="115">
        <v>584.5</v>
      </c>
      <c r="J7" s="116">
        <v>501.45</v>
      </c>
      <c r="K7" s="117">
        <v>13920</v>
      </c>
      <c r="L7" s="118">
        <v>9090282.8599999994</v>
      </c>
      <c r="M7" s="115">
        <v>653.04</v>
      </c>
      <c r="N7" s="116">
        <v>536.09</v>
      </c>
      <c r="O7" s="117">
        <v>405</v>
      </c>
      <c r="P7" s="118">
        <v>317394.90000000002</v>
      </c>
      <c r="Q7" s="115">
        <v>783.69</v>
      </c>
      <c r="R7" s="116">
        <v>795.24</v>
      </c>
      <c r="S7" s="117">
        <v>40666</v>
      </c>
      <c r="T7" s="263">
        <v>32957915.190000001</v>
      </c>
      <c r="U7" s="267">
        <v>810.45</v>
      </c>
      <c r="V7" s="265">
        <v>642.29</v>
      </c>
      <c r="W7" s="112">
        <v>1.63</v>
      </c>
    </row>
    <row r="8" spans="1:23" x14ac:dyDescent="0.25">
      <c r="A8" s="52">
        <v>4</v>
      </c>
      <c r="B8" s="115" t="s">
        <v>96</v>
      </c>
      <c r="C8" s="117">
        <v>60109</v>
      </c>
      <c r="D8" s="118">
        <v>77237683.939999998</v>
      </c>
      <c r="E8" s="115">
        <v>1284.96</v>
      </c>
      <c r="F8" s="116">
        <v>1275.44</v>
      </c>
      <c r="G8" s="117">
        <v>26227</v>
      </c>
      <c r="H8" s="118">
        <v>16798185.739999998</v>
      </c>
      <c r="I8" s="115">
        <v>640.49</v>
      </c>
      <c r="J8" s="116">
        <v>545.01</v>
      </c>
      <c r="K8" s="117">
        <v>21004</v>
      </c>
      <c r="L8" s="118">
        <v>14512901.43</v>
      </c>
      <c r="M8" s="115">
        <v>690.96</v>
      </c>
      <c r="N8" s="116">
        <v>570.11</v>
      </c>
      <c r="O8" s="117">
        <v>361</v>
      </c>
      <c r="P8" s="118">
        <v>282778.12</v>
      </c>
      <c r="Q8" s="115">
        <v>783.32</v>
      </c>
      <c r="R8" s="116">
        <v>795.24</v>
      </c>
      <c r="S8" s="117">
        <v>107701</v>
      </c>
      <c r="T8" s="263">
        <v>108831549.23</v>
      </c>
      <c r="U8" s="267">
        <v>1010.5</v>
      </c>
      <c r="V8" s="265">
        <v>936.98</v>
      </c>
      <c r="W8" s="112">
        <v>4.3099999999999996</v>
      </c>
    </row>
    <row r="9" spans="1:23" x14ac:dyDescent="0.25">
      <c r="A9" s="52">
        <v>5</v>
      </c>
      <c r="B9" s="115" t="s">
        <v>97</v>
      </c>
      <c r="C9" s="117">
        <v>217203</v>
      </c>
      <c r="D9" s="118">
        <v>270225735.41000003</v>
      </c>
      <c r="E9" s="115">
        <v>1244.1199999999999</v>
      </c>
      <c r="F9" s="116">
        <v>1169.95</v>
      </c>
      <c r="G9" s="117">
        <v>35772</v>
      </c>
      <c r="H9" s="118">
        <v>24678931.309999999</v>
      </c>
      <c r="I9" s="115">
        <v>689.9</v>
      </c>
      <c r="J9" s="116">
        <v>602.04999999999995</v>
      </c>
      <c r="K9" s="117">
        <v>26961</v>
      </c>
      <c r="L9" s="118">
        <v>18994033.699999999</v>
      </c>
      <c r="M9" s="115">
        <v>704.5</v>
      </c>
      <c r="N9" s="116">
        <v>581.29999999999995</v>
      </c>
      <c r="O9" s="117">
        <v>320</v>
      </c>
      <c r="P9" s="118">
        <v>249086.88</v>
      </c>
      <c r="Q9" s="115">
        <v>778.4</v>
      </c>
      <c r="R9" s="116">
        <v>795.24</v>
      </c>
      <c r="S9" s="117">
        <v>280256</v>
      </c>
      <c r="T9" s="263">
        <v>314147787.30000001</v>
      </c>
      <c r="U9" s="267">
        <v>1120.93</v>
      </c>
      <c r="V9" s="265">
        <v>1044.2</v>
      </c>
      <c r="W9" s="112">
        <v>11.21</v>
      </c>
    </row>
    <row r="10" spans="1:23" x14ac:dyDescent="0.25">
      <c r="A10" s="52">
        <v>6</v>
      </c>
      <c r="B10" s="115" t="s">
        <v>98</v>
      </c>
      <c r="C10" s="117">
        <v>380951</v>
      </c>
      <c r="D10" s="118">
        <v>438787921.87</v>
      </c>
      <c r="E10" s="115">
        <v>1151.82</v>
      </c>
      <c r="F10" s="116">
        <v>1101.33</v>
      </c>
      <c r="G10" s="117">
        <v>38967</v>
      </c>
      <c r="H10" s="118">
        <v>29665923.09</v>
      </c>
      <c r="I10" s="115">
        <v>761.31</v>
      </c>
      <c r="J10" s="116">
        <v>687.14</v>
      </c>
      <c r="K10" s="117">
        <v>26906</v>
      </c>
      <c r="L10" s="118">
        <v>19002125.34</v>
      </c>
      <c r="M10" s="115">
        <v>706.24</v>
      </c>
      <c r="N10" s="116">
        <v>588.4</v>
      </c>
      <c r="O10" s="117">
        <v>4252</v>
      </c>
      <c r="P10" s="118">
        <v>1650148.79</v>
      </c>
      <c r="Q10" s="115">
        <v>388.09</v>
      </c>
      <c r="R10" s="116">
        <v>399.54</v>
      </c>
      <c r="S10" s="117">
        <v>451076</v>
      </c>
      <c r="T10" s="263">
        <v>489106119.08999997</v>
      </c>
      <c r="U10" s="267">
        <v>1084.31</v>
      </c>
      <c r="V10" s="265">
        <v>1012.14</v>
      </c>
      <c r="W10" s="112">
        <v>18.04</v>
      </c>
    </row>
    <row r="11" spans="1:23" x14ac:dyDescent="0.25">
      <c r="A11" s="52">
        <v>7</v>
      </c>
      <c r="B11" s="115" t="s">
        <v>99</v>
      </c>
      <c r="C11" s="117">
        <v>389859</v>
      </c>
      <c r="D11" s="118">
        <v>437078248.82999998</v>
      </c>
      <c r="E11" s="115">
        <v>1121.1199999999999</v>
      </c>
      <c r="F11" s="116">
        <v>1069.6500000000001</v>
      </c>
      <c r="G11" s="117">
        <v>40873</v>
      </c>
      <c r="H11" s="118">
        <v>31926970.969999999</v>
      </c>
      <c r="I11" s="115">
        <v>781.13</v>
      </c>
      <c r="J11" s="116">
        <v>713.99</v>
      </c>
      <c r="K11" s="117">
        <v>22163</v>
      </c>
      <c r="L11" s="118">
        <v>15329842.59</v>
      </c>
      <c r="M11" s="115">
        <v>691.69</v>
      </c>
      <c r="N11" s="116">
        <v>578.79999999999995</v>
      </c>
      <c r="O11" s="117">
        <v>9838</v>
      </c>
      <c r="P11" s="118">
        <v>3446989.83</v>
      </c>
      <c r="Q11" s="115">
        <v>350.38</v>
      </c>
      <c r="R11" s="116">
        <v>399.54</v>
      </c>
      <c r="S11" s="117">
        <v>462733</v>
      </c>
      <c r="T11" s="263">
        <v>487782052.22000003</v>
      </c>
      <c r="U11" s="267">
        <v>1054.1300000000001</v>
      </c>
      <c r="V11" s="265">
        <v>961.33</v>
      </c>
      <c r="W11" s="112">
        <v>18.510000000000002</v>
      </c>
    </row>
    <row r="12" spans="1:23" x14ac:dyDescent="0.25">
      <c r="A12" s="52">
        <v>8</v>
      </c>
      <c r="B12" s="115" t="s">
        <v>100</v>
      </c>
      <c r="C12" s="117">
        <v>351316</v>
      </c>
      <c r="D12" s="118">
        <v>369285449.64999998</v>
      </c>
      <c r="E12" s="115">
        <v>1051.1500000000001</v>
      </c>
      <c r="F12" s="116">
        <v>975.82</v>
      </c>
      <c r="G12" s="117">
        <v>56544</v>
      </c>
      <c r="H12" s="118">
        <v>43446911.659999996</v>
      </c>
      <c r="I12" s="115">
        <v>768.37</v>
      </c>
      <c r="J12" s="116">
        <v>687.63</v>
      </c>
      <c r="K12" s="117">
        <v>19526</v>
      </c>
      <c r="L12" s="118">
        <v>12836439.710000001</v>
      </c>
      <c r="M12" s="115">
        <v>657.4</v>
      </c>
      <c r="N12" s="116">
        <v>564.65</v>
      </c>
      <c r="O12" s="117">
        <v>3681</v>
      </c>
      <c r="P12" s="118">
        <v>1266496.45</v>
      </c>
      <c r="Q12" s="115">
        <v>344.06</v>
      </c>
      <c r="R12" s="116">
        <v>399.54</v>
      </c>
      <c r="S12" s="117">
        <v>431067</v>
      </c>
      <c r="T12" s="263">
        <v>426835297.47000003</v>
      </c>
      <c r="U12" s="267">
        <v>990.18</v>
      </c>
      <c r="V12" s="265">
        <v>890.76</v>
      </c>
      <c r="W12" s="112">
        <v>17.239999999999998</v>
      </c>
    </row>
    <row r="13" spans="1:23" x14ac:dyDescent="0.25">
      <c r="A13" s="52">
        <v>9</v>
      </c>
      <c r="B13" s="115" t="s">
        <v>101</v>
      </c>
      <c r="C13" s="117">
        <v>235204</v>
      </c>
      <c r="D13" s="118">
        <v>224706207.94</v>
      </c>
      <c r="E13" s="115">
        <v>955.37</v>
      </c>
      <c r="F13" s="116">
        <v>829.51</v>
      </c>
      <c r="G13" s="117">
        <v>48137</v>
      </c>
      <c r="H13" s="118">
        <v>36359487.840000004</v>
      </c>
      <c r="I13" s="115">
        <v>755.33</v>
      </c>
      <c r="J13" s="116">
        <v>661.01</v>
      </c>
      <c r="K13" s="117">
        <v>12873</v>
      </c>
      <c r="L13" s="118">
        <v>8173977.29</v>
      </c>
      <c r="M13" s="115">
        <v>634.97</v>
      </c>
      <c r="N13" s="116">
        <v>542.55999999999995</v>
      </c>
      <c r="O13" s="117">
        <v>1256</v>
      </c>
      <c r="P13" s="118">
        <v>380080.3</v>
      </c>
      <c r="Q13" s="115">
        <v>302.61</v>
      </c>
      <c r="R13" s="116">
        <v>197.24</v>
      </c>
      <c r="S13" s="117">
        <v>297470</v>
      </c>
      <c r="T13" s="263">
        <v>269619753.37</v>
      </c>
      <c r="U13" s="267">
        <v>906.38</v>
      </c>
      <c r="V13" s="265">
        <v>771.5</v>
      </c>
      <c r="W13" s="112">
        <v>11.9</v>
      </c>
    </row>
    <row r="14" spans="1:23" x14ac:dyDescent="0.25">
      <c r="A14" s="52">
        <v>10</v>
      </c>
      <c r="B14" s="115" t="s">
        <v>109</v>
      </c>
      <c r="C14" s="117">
        <v>179937</v>
      </c>
      <c r="D14" s="118">
        <v>162956553.91999999</v>
      </c>
      <c r="E14" s="115">
        <v>905.63</v>
      </c>
      <c r="F14" s="116">
        <v>731.66</v>
      </c>
      <c r="G14" s="117">
        <v>45482</v>
      </c>
      <c r="H14" s="118">
        <v>34434055.049999997</v>
      </c>
      <c r="I14" s="115">
        <v>757.09</v>
      </c>
      <c r="J14" s="116">
        <v>654.51</v>
      </c>
      <c r="K14" s="117">
        <v>8589</v>
      </c>
      <c r="L14" s="118">
        <v>5445835.0800000001</v>
      </c>
      <c r="M14" s="115">
        <v>634.04999999999995</v>
      </c>
      <c r="N14" s="116">
        <v>505.95</v>
      </c>
      <c r="O14" s="117">
        <v>745</v>
      </c>
      <c r="P14" s="118">
        <v>223803.13</v>
      </c>
      <c r="Q14" s="115">
        <v>300.41000000000003</v>
      </c>
      <c r="R14" s="116">
        <v>194.06</v>
      </c>
      <c r="S14" s="117">
        <v>234753</v>
      </c>
      <c r="T14" s="263">
        <v>203060247.18000001</v>
      </c>
      <c r="U14" s="267">
        <v>865</v>
      </c>
      <c r="V14" s="265">
        <v>700.62</v>
      </c>
      <c r="W14" s="112">
        <v>9.39</v>
      </c>
    </row>
    <row r="15" spans="1:23" x14ac:dyDescent="0.25">
      <c r="A15" s="52">
        <v>11</v>
      </c>
      <c r="B15" s="115" t="s">
        <v>110</v>
      </c>
      <c r="C15" s="117">
        <v>71233</v>
      </c>
      <c r="D15" s="118">
        <v>60786129.75</v>
      </c>
      <c r="E15" s="115">
        <v>853.34</v>
      </c>
      <c r="F15" s="116">
        <v>658.12</v>
      </c>
      <c r="G15" s="117">
        <v>22464</v>
      </c>
      <c r="H15" s="118">
        <v>17171458.199999999</v>
      </c>
      <c r="I15" s="115">
        <v>764.4</v>
      </c>
      <c r="J15" s="116">
        <v>655.88</v>
      </c>
      <c r="K15" s="117">
        <v>3113</v>
      </c>
      <c r="L15" s="118">
        <v>2063406.92</v>
      </c>
      <c r="M15" s="115">
        <v>662.84</v>
      </c>
      <c r="N15" s="116">
        <v>491.97</v>
      </c>
      <c r="O15" s="117">
        <v>258</v>
      </c>
      <c r="P15" s="118">
        <v>73950.39</v>
      </c>
      <c r="Q15" s="115">
        <v>286.63</v>
      </c>
      <c r="R15" s="116">
        <v>182.65</v>
      </c>
      <c r="S15" s="117">
        <v>97068</v>
      </c>
      <c r="T15" s="263">
        <v>80094945.260000005</v>
      </c>
      <c r="U15" s="267">
        <v>825.14</v>
      </c>
      <c r="V15" s="265">
        <v>651.38</v>
      </c>
      <c r="W15" s="112">
        <v>3.88</v>
      </c>
    </row>
    <row r="16" spans="1:23" ht="15.75" thickBot="1" x14ac:dyDescent="0.3">
      <c r="A16" s="275">
        <v>12</v>
      </c>
      <c r="B16" s="288" t="s">
        <v>111</v>
      </c>
      <c r="C16" s="289">
        <v>15784</v>
      </c>
      <c r="D16" s="290">
        <v>12636387.630000001</v>
      </c>
      <c r="E16" s="291">
        <v>800.58208502280797</v>
      </c>
      <c r="F16" s="291">
        <v>573.09</v>
      </c>
      <c r="G16" s="289">
        <v>6170</v>
      </c>
      <c r="H16" s="290">
        <v>4666604.04</v>
      </c>
      <c r="I16" s="291">
        <v>756.33776985413294</v>
      </c>
      <c r="J16" s="291">
        <v>623.6</v>
      </c>
      <c r="K16" s="289">
        <v>937</v>
      </c>
      <c r="L16" s="290">
        <v>605004.02</v>
      </c>
      <c r="M16" s="291">
        <v>645.68198505869805</v>
      </c>
      <c r="N16" s="291">
        <v>482.69</v>
      </c>
      <c r="O16" s="289">
        <v>52</v>
      </c>
      <c r="P16" s="290">
        <v>13041.75</v>
      </c>
      <c r="Q16" s="288">
        <v>250.80288461538461</v>
      </c>
      <c r="R16" s="291">
        <v>170.26</v>
      </c>
      <c r="S16" s="289">
        <v>22943</v>
      </c>
      <c r="T16" s="292">
        <v>17921037.439999998</v>
      </c>
      <c r="U16" s="355">
        <v>781.11133853462923</v>
      </c>
      <c r="V16" s="294">
        <v>586.79</v>
      </c>
      <c r="W16" s="295">
        <v>0.91771082289177108</v>
      </c>
    </row>
    <row r="17" spans="1:25" ht="16.5" thickBot="1" x14ac:dyDescent="0.3">
      <c r="A17" s="113"/>
      <c r="B17" s="121" t="s">
        <v>528</v>
      </c>
      <c r="C17" s="122">
        <v>1915042</v>
      </c>
      <c r="D17" s="123">
        <v>2071839869.6500001</v>
      </c>
      <c r="E17" s="124">
        <v>1081.8769873715564</v>
      </c>
      <c r="F17" s="124">
        <v>1011.59</v>
      </c>
      <c r="G17" s="122">
        <v>385456</v>
      </c>
      <c r="H17" s="123">
        <v>267883464.74999997</v>
      </c>
      <c r="I17" s="124">
        <v>694.97806429268189</v>
      </c>
      <c r="J17" s="124">
        <v>592.59</v>
      </c>
      <c r="K17" s="122">
        <v>175595</v>
      </c>
      <c r="L17" s="123">
        <v>118564760.05000001</v>
      </c>
      <c r="M17" s="124">
        <v>675.21717617244235</v>
      </c>
      <c r="N17" s="124">
        <v>565.78</v>
      </c>
      <c r="O17" s="122">
        <v>23932</v>
      </c>
      <c r="P17" s="123">
        <v>10088992.920000002</v>
      </c>
      <c r="Q17" s="124">
        <v>421.56915092762836</v>
      </c>
      <c r="R17" s="124">
        <v>399.54</v>
      </c>
      <c r="S17" s="122">
        <v>2500025</v>
      </c>
      <c r="T17" s="123">
        <v>2468377087.3700004</v>
      </c>
      <c r="U17" s="124">
        <v>987.34096153838482</v>
      </c>
      <c r="V17" s="121">
        <v>882.65</v>
      </c>
      <c r="W17" s="114">
        <v>100</v>
      </c>
      <c r="X17" s="8"/>
      <c r="Y17" s="9"/>
    </row>
    <row r="18" spans="1:25" x14ac:dyDescent="0.25">
      <c r="C18" s="207"/>
      <c r="D18" s="207"/>
      <c r="E18" s="207"/>
      <c r="F18" s="208"/>
      <c r="G18" s="207"/>
      <c r="H18" s="207"/>
      <c r="I18" s="207"/>
      <c r="J18" s="208"/>
      <c r="K18" s="207"/>
      <c r="L18" s="207"/>
      <c r="M18" s="207"/>
      <c r="N18" s="208"/>
      <c r="O18" s="207"/>
      <c r="P18" s="207"/>
      <c r="Q18" s="207"/>
      <c r="R18" s="208"/>
      <c r="S18" s="207"/>
      <c r="T18" s="207"/>
      <c r="U18" s="207"/>
      <c r="V18" s="207"/>
      <c r="W18" s="207"/>
    </row>
    <row r="19" spans="1:25" ht="15.75" x14ac:dyDescent="0.25">
      <c r="A19" s="410" t="s">
        <v>716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4" t="s">
        <v>52</v>
      </c>
      <c r="B21" s="446" t="s">
        <v>102</v>
      </c>
      <c r="C21" s="448" t="s">
        <v>105</v>
      </c>
      <c r="D21" s="449"/>
      <c r="E21" s="449"/>
      <c r="F21" s="450"/>
      <c r="G21" s="448" t="s">
        <v>106</v>
      </c>
      <c r="H21" s="449"/>
      <c r="I21" s="449"/>
      <c r="J21" s="450"/>
      <c r="K21" s="448" t="s">
        <v>107</v>
      </c>
      <c r="L21" s="449"/>
      <c r="M21" s="449"/>
      <c r="N21" s="450"/>
      <c r="O21" s="448" t="s">
        <v>108</v>
      </c>
      <c r="P21" s="449"/>
      <c r="Q21" s="449"/>
      <c r="R21" s="450"/>
      <c r="S21" s="448" t="s">
        <v>104</v>
      </c>
      <c r="T21" s="449"/>
      <c r="U21" s="449"/>
      <c r="V21" s="449"/>
      <c r="W21" s="450"/>
    </row>
    <row r="22" spans="1:25" ht="16.5" thickBot="1" x14ac:dyDescent="0.3">
      <c r="A22" s="451"/>
      <c r="B22" s="416"/>
      <c r="C22" s="270" t="s">
        <v>1</v>
      </c>
      <c r="D22" s="271" t="s">
        <v>103</v>
      </c>
      <c r="E22" s="266" t="s">
        <v>21</v>
      </c>
      <c r="F22" s="272" t="s">
        <v>433</v>
      </c>
      <c r="G22" s="270" t="s">
        <v>1</v>
      </c>
      <c r="H22" s="271" t="s">
        <v>103</v>
      </c>
      <c r="I22" s="266" t="s">
        <v>21</v>
      </c>
      <c r="J22" s="272" t="s">
        <v>433</v>
      </c>
      <c r="K22" s="270" t="s">
        <v>1</v>
      </c>
      <c r="L22" s="271" t="s">
        <v>103</v>
      </c>
      <c r="M22" s="266" t="s">
        <v>21</v>
      </c>
      <c r="N22" s="272" t="s">
        <v>433</v>
      </c>
      <c r="O22" s="270" t="s">
        <v>1</v>
      </c>
      <c r="P22" s="271" t="s">
        <v>103</v>
      </c>
      <c r="Q22" s="266" t="s">
        <v>21</v>
      </c>
      <c r="R22" s="272" t="s">
        <v>433</v>
      </c>
      <c r="S22" s="270" t="s">
        <v>1</v>
      </c>
      <c r="T22" s="271" t="s">
        <v>103</v>
      </c>
      <c r="U22" s="266" t="s">
        <v>21</v>
      </c>
      <c r="V22" s="272" t="s">
        <v>433</v>
      </c>
      <c r="W22" s="266" t="s">
        <v>529</v>
      </c>
    </row>
    <row r="23" spans="1:25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16079</v>
      </c>
      <c r="H23" s="132">
        <v>5184718.63</v>
      </c>
      <c r="I23" s="129">
        <v>322.45</v>
      </c>
      <c r="J23" s="130">
        <v>289.24</v>
      </c>
      <c r="K23" s="131">
        <v>824</v>
      </c>
      <c r="L23" s="132">
        <v>639264.38</v>
      </c>
      <c r="M23" s="129">
        <v>775.81</v>
      </c>
      <c r="N23" s="130">
        <v>795.24</v>
      </c>
      <c r="O23" s="131">
        <v>680</v>
      </c>
      <c r="P23" s="132">
        <v>538862.21</v>
      </c>
      <c r="Q23" s="129">
        <v>792.44</v>
      </c>
      <c r="R23" s="130">
        <v>795.24</v>
      </c>
      <c r="S23" s="131">
        <v>17583</v>
      </c>
      <c r="T23" s="262">
        <v>6362845.2199999997</v>
      </c>
      <c r="U23" s="273">
        <v>361.87</v>
      </c>
      <c r="V23" s="264">
        <v>375.57</v>
      </c>
      <c r="W23" s="110">
        <v>1.5</v>
      </c>
    </row>
    <row r="24" spans="1:25" x14ac:dyDescent="0.25">
      <c r="A24" s="52">
        <v>2</v>
      </c>
      <c r="B24" s="115" t="s">
        <v>77</v>
      </c>
      <c r="C24" s="117">
        <v>2269</v>
      </c>
      <c r="D24" s="118">
        <v>2916212.79</v>
      </c>
      <c r="E24" s="115">
        <v>1285.24</v>
      </c>
      <c r="F24" s="116">
        <v>1289.47</v>
      </c>
      <c r="G24" s="117">
        <v>3639</v>
      </c>
      <c r="H24" s="118">
        <v>2120654.89</v>
      </c>
      <c r="I24" s="115">
        <v>582.76</v>
      </c>
      <c r="J24" s="116">
        <v>450.74</v>
      </c>
      <c r="K24" s="117">
        <v>10994</v>
      </c>
      <c r="L24" s="118">
        <v>7048011.2199999997</v>
      </c>
      <c r="M24" s="115">
        <v>641.08000000000004</v>
      </c>
      <c r="N24" s="116">
        <v>517.17999999999995</v>
      </c>
      <c r="O24" s="117">
        <v>851</v>
      </c>
      <c r="P24" s="118">
        <v>667163.55000000005</v>
      </c>
      <c r="Q24" s="115">
        <v>783.98</v>
      </c>
      <c r="R24" s="116">
        <v>795.24</v>
      </c>
      <c r="S24" s="117">
        <v>17753</v>
      </c>
      <c r="T24" s="263">
        <v>12752042.449999999</v>
      </c>
      <c r="U24" s="267">
        <v>718.3</v>
      </c>
      <c r="V24" s="265">
        <v>571.86</v>
      </c>
      <c r="W24" s="112">
        <v>1.52</v>
      </c>
    </row>
    <row r="25" spans="1:25" x14ac:dyDescent="0.25">
      <c r="A25" s="52">
        <v>3</v>
      </c>
      <c r="B25" s="115" t="s">
        <v>95</v>
      </c>
      <c r="C25" s="117">
        <v>6759</v>
      </c>
      <c r="D25" s="118">
        <v>9806416.5099999998</v>
      </c>
      <c r="E25" s="115">
        <v>1450.87</v>
      </c>
      <c r="F25" s="116">
        <v>1424.97</v>
      </c>
      <c r="G25" s="117">
        <v>2079</v>
      </c>
      <c r="H25" s="118">
        <v>1181906.6499999999</v>
      </c>
      <c r="I25" s="115">
        <v>568.5</v>
      </c>
      <c r="J25" s="116">
        <v>441.64</v>
      </c>
      <c r="K25" s="117">
        <v>8239</v>
      </c>
      <c r="L25" s="118">
        <v>5578921.96</v>
      </c>
      <c r="M25" s="115">
        <v>677.14</v>
      </c>
      <c r="N25" s="116">
        <v>566.80999999999995</v>
      </c>
      <c r="O25" s="117">
        <v>207</v>
      </c>
      <c r="P25" s="118">
        <v>160252.84</v>
      </c>
      <c r="Q25" s="115">
        <v>774.17</v>
      </c>
      <c r="R25" s="116">
        <v>795.24</v>
      </c>
      <c r="S25" s="117">
        <v>17284</v>
      </c>
      <c r="T25" s="263">
        <v>16727497.960000001</v>
      </c>
      <c r="U25" s="267">
        <v>967.8</v>
      </c>
      <c r="V25" s="265">
        <v>836.49</v>
      </c>
      <c r="W25" s="112">
        <v>1.48</v>
      </c>
    </row>
    <row r="26" spans="1:25" x14ac:dyDescent="0.25">
      <c r="A26" s="52">
        <v>4</v>
      </c>
      <c r="B26" s="349" t="s">
        <v>96</v>
      </c>
      <c r="C26" s="350">
        <v>25333</v>
      </c>
      <c r="D26" s="351">
        <v>38880995.369999997</v>
      </c>
      <c r="E26" s="115">
        <v>1534.8</v>
      </c>
      <c r="F26" s="116">
        <v>1507.01</v>
      </c>
      <c r="G26" s="117">
        <v>2846</v>
      </c>
      <c r="H26" s="118">
        <v>1672359.3</v>
      </c>
      <c r="I26" s="115">
        <v>587.62</v>
      </c>
      <c r="J26" s="116">
        <v>470.18</v>
      </c>
      <c r="K26" s="117">
        <v>12946</v>
      </c>
      <c r="L26" s="118">
        <v>9432326.2799999993</v>
      </c>
      <c r="M26" s="115">
        <v>728.59</v>
      </c>
      <c r="N26" s="116">
        <v>606.45000000000005</v>
      </c>
      <c r="O26" s="117">
        <v>169</v>
      </c>
      <c r="P26" s="118">
        <v>131888.32000000001</v>
      </c>
      <c r="Q26" s="115">
        <v>780.4</v>
      </c>
      <c r="R26" s="116">
        <v>795.24</v>
      </c>
      <c r="S26" s="117">
        <v>41294</v>
      </c>
      <c r="T26" s="263">
        <v>50117569.270000003</v>
      </c>
      <c r="U26" s="267">
        <v>1213.68</v>
      </c>
      <c r="V26" s="265">
        <v>1292.3499999999999</v>
      </c>
      <c r="W26" s="112">
        <v>3.53</v>
      </c>
    </row>
    <row r="27" spans="1:25" x14ac:dyDescent="0.25">
      <c r="A27" s="52">
        <v>5</v>
      </c>
      <c r="B27" s="115" t="s">
        <v>97</v>
      </c>
      <c r="C27" s="117">
        <v>117679</v>
      </c>
      <c r="D27" s="118">
        <v>161245045.22999999</v>
      </c>
      <c r="E27" s="115">
        <v>1370.21</v>
      </c>
      <c r="F27" s="116">
        <v>1289.08</v>
      </c>
      <c r="G27" s="117">
        <v>2682</v>
      </c>
      <c r="H27" s="118">
        <v>1650122.63</v>
      </c>
      <c r="I27" s="115">
        <v>615.26</v>
      </c>
      <c r="J27" s="116">
        <v>498.52</v>
      </c>
      <c r="K27" s="117">
        <v>17156</v>
      </c>
      <c r="L27" s="118">
        <v>13032979.949999999</v>
      </c>
      <c r="M27" s="115">
        <v>759.67</v>
      </c>
      <c r="N27" s="116">
        <v>641.32000000000005</v>
      </c>
      <c r="O27" s="117">
        <v>135</v>
      </c>
      <c r="P27" s="118">
        <v>103647.88</v>
      </c>
      <c r="Q27" s="115">
        <v>767.76</v>
      </c>
      <c r="R27" s="116">
        <v>795.24</v>
      </c>
      <c r="S27" s="117">
        <v>137652</v>
      </c>
      <c r="T27" s="263">
        <v>176031795.69</v>
      </c>
      <c r="U27" s="267">
        <v>1278.82</v>
      </c>
      <c r="V27" s="265">
        <v>1190.18</v>
      </c>
      <c r="W27" s="112">
        <v>11.76</v>
      </c>
    </row>
    <row r="28" spans="1:25" x14ac:dyDescent="0.25">
      <c r="A28" s="52">
        <v>6</v>
      </c>
      <c r="B28" s="115" t="s">
        <v>98</v>
      </c>
      <c r="C28" s="117">
        <v>211376</v>
      </c>
      <c r="D28" s="118">
        <v>267991716.93000001</v>
      </c>
      <c r="E28" s="115">
        <v>1267.8399999999999</v>
      </c>
      <c r="F28" s="116">
        <v>1222.77</v>
      </c>
      <c r="G28" s="117">
        <v>1820</v>
      </c>
      <c r="H28" s="118">
        <v>1303020.54</v>
      </c>
      <c r="I28" s="115">
        <v>715.95</v>
      </c>
      <c r="J28" s="116">
        <v>553.05999999999995</v>
      </c>
      <c r="K28" s="117">
        <v>17376</v>
      </c>
      <c r="L28" s="118">
        <v>13365547.75</v>
      </c>
      <c r="M28" s="115">
        <v>769.2</v>
      </c>
      <c r="N28" s="116">
        <v>662.45</v>
      </c>
      <c r="O28" s="117">
        <v>1890</v>
      </c>
      <c r="P28" s="118">
        <v>721533.57</v>
      </c>
      <c r="Q28" s="115">
        <v>381.76</v>
      </c>
      <c r="R28" s="116">
        <v>399.54</v>
      </c>
      <c r="S28" s="117">
        <v>232462</v>
      </c>
      <c r="T28" s="263">
        <v>283381818.79000002</v>
      </c>
      <c r="U28" s="267">
        <v>1219.05</v>
      </c>
      <c r="V28" s="265">
        <v>1170.56</v>
      </c>
      <c r="W28" s="112">
        <v>19.86</v>
      </c>
    </row>
    <row r="29" spans="1:25" x14ac:dyDescent="0.25">
      <c r="A29" s="52">
        <v>7</v>
      </c>
      <c r="B29" s="115" t="s">
        <v>99</v>
      </c>
      <c r="C29" s="117">
        <v>214696</v>
      </c>
      <c r="D29" s="118">
        <v>266538290.08000001</v>
      </c>
      <c r="E29" s="115">
        <v>1241.47</v>
      </c>
      <c r="F29" s="116">
        <v>1245.0899999999999</v>
      </c>
      <c r="G29" s="117">
        <v>1193</v>
      </c>
      <c r="H29" s="118">
        <v>959147.39</v>
      </c>
      <c r="I29" s="115">
        <v>803.98</v>
      </c>
      <c r="J29" s="116">
        <v>673.43</v>
      </c>
      <c r="K29" s="117">
        <v>14228</v>
      </c>
      <c r="L29" s="118">
        <v>10705376.050000001</v>
      </c>
      <c r="M29" s="115">
        <v>752.42</v>
      </c>
      <c r="N29" s="116">
        <v>653.55999999999995</v>
      </c>
      <c r="O29" s="117">
        <v>4036</v>
      </c>
      <c r="P29" s="118">
        <v>1421965.83</v>
      </c>
      <c r="Q29" s="115">
        <v>352.32</v>
      </c>
      <c r="R29" s="116">
        <v>399.54</v>
      </c>
      <c r="S29" s="117">
        <v>234153</v>
      </c>
      <c r="T29" s="263">
        <v>279624779.35000002</v>
      </c>
      <c r="U29" s="267">
        <v>1194.2</v>
      </c>
      <c r="V29" s="265">
        <v>1201.5999999999999</v>
      </c>
      <c r="W29" s="112">
        <v>20.010000000000002</v>
      </c>
    </row>
    <row r="30" spans="1:25" x14ac:dyDescent="0.25">
      <c r="A30" s="52">
        <v>8</v>
      </c>
      <c r="B30" s="115" t="s">
        <v>100</v>
      </c>
      <c r="C30" s="117">
        <v>191432</v>
      </c>
      <c r="D30" s="118">
        <v>223195468.30000001</v>
      </c>
      <c r="E30" s="115">
        <v>1165.93</v>
      </c>
      <c r="F30" s="116">
        <v>1159.92</v>
      </c>
      <c r="G30" s="117">
        <v>1162</v>
      </c>
      <c r="H30" s="118">
        <v>904284.8</v>
      </c>
      <c r="I30" s="115">
        <v>778.21</v>
      </c>
      <c r="J30" s="116">
        <v>675.48</v>
      </c>
      <c r="K30" s="117">
        <v>11981</v>
      </c>
      <c r="L30" s="118">
        <v>8586198.0199999996</v>
      </c>
      <c r="M30" s="115">
        <v>716.65</v>
      </c>
      <c r="N30" s="116">
        <v>626.26</v>
      </c>
      <c r="O30" s="117">
        <v>1354</v>
      </c>
      <c r="P30" s="118">
        <v>447383.29</v>
      </c>
      <c r="Q30" s="115">
        <v>330.42</v>
      </c>
      <c r="R30" s="116">
        <v>399.54</v>
      </c>
      <c r="S30" s="117">
        <v>205929</v>
      </c>
      <c r="T30" s="263">
        <v>233133334.41</v>
      </c>
      <c r="U30" s="267">
        <v>1132.1099999999999</v>
      </c>
      <c r="V30" s="265">
        <v>1113.31</v>
      </c>
      <c r="W30" s="112">
        <v>17.600000000000001</v>
      </c>
    </row>
    <row r="31" spans="1:25" x14ac:dyDescent="0.25">
      <c r="A31" s="52">
        <v>9</v>
      </c>
      <c r="B31" s="115" t="s">
        <v>101</v>
      </c>
      <c r="C31" s="117">
        <v>122236</v>
      </c>
      <c r="D31" s="118">
        <v>128578836.86</v>
      </c>
      <c r="E31" s="115">
        <v>1051.8900000000001</v>
      </c>
      <c r="F31" s="116">
        <v>967.53</v>
      </c>
      <c r="G31" s="117">
        <v>888</v>
      </c>
      <c r="H31" s="118">
        <v>710415.55</v>
      </c>
      <c r="I31" s="115">
        <v>800.02</v>
      </c>
      <c r="J31" s="116">
        <v>743.12</v>
      </c>
      <c r="K31" s="117">
        <v>7223</v>
      </c>
      <c r="L31" s="118">
        <v>4972382.7</v>
      </c>
      <c r="M31" s="115">
        <v>688.41</v>
      </c>
      <c r="N31" s="116">
        <v>600.29999999999995</v>
      </c>
      <c r="O31" s="117">
        <v>403</v>
      </c>
      <c r="P31" s="118">
        <v>98287.97</v>
      </c>
      <c r="Q31" s="115">
        <v>243.89</v>
      </c>
      <c r="R31" s="116">
        <v>194.06</v>
      </c>
      <c r="S31" s="117">
        <v>130750</v>
      </c>
      <c r="T31" s="263">
        <v>134359923.08000001</v>
      </c>
      <c r="U31" s="267">
        <v>1027.6099999999999</v>
      </c>
      <c r="V31" s="265">
        <v>940.01</v>
      </c>
      <c r="W31" s="112">
        <v>11.17</v>
      </c>
    </row>
    <row r="32" spans="1:25" x14ac:dyDescent="0.25">
      <c r="A32" s="275">
        <v>10</v>
      </c>
      <c r="B32" s="288" t="s">
        <v>109</v>
      </c>
      <c r="C32" s="289">
        <v>87846</v>
      </c>
      <c r="D32" s="290">
        <v>87491481.040000007</v>
      </c>
      <c r="E32" s="288">
        <v>995.96</v>
      </c>
      <c r="F32" s="291">
        <v>874.13</v>
      </c>
      <c r="G32" s="289">
        <v>753</v>
      </c>
      <c r="H32" s="290">
        <v>556533.63</v>
      </c>
      <c r="I32" s="288">
        <v>739.09</v>
      </c>
      <c r="J32" s="291">
        <v>691.88</v>
      </c>
      <c r="K32" s="289">
        <v>4356</v>
      </c>
      <c r="L32" s="290">
        <v>2934498.1</v>
      </c>
      <c r="M32" s="288">
        <v>673.67</v>
      </c>
      <c r="N32" s="291">
        <v>583.78</v>
      </c>
      <c r="O32" s="289">
        <v>202</v>
      </c>
      <c r="P32" s="290">
        <v>41328.6</v>
      </c>
      <c r="Q32" s="288">
        <v>204.6</v>
      </c>
      <c r="R32" s="291">
        <v>171.23</v>
      </c>
      <c r="S32" s="289">
        <v>93157</v>
      </c>
      <c r="T32" s="292">
        <v>91023841.370000005</v>
      </c>
      <c r="U32" s="293">
        <v>977.1</v>
      </c>
      <c r="V32" s="294">
        <v>849.43</v>
      </c>
      <c r="W32" s="295">
        <v>7.96</v>
      </c>
    </row>
    <row r="33" spans="1:23" x14ac:dyDescent="0.25">
      <c r="A33" s="35">
        <v>11</v>
      </c>
      <c r="B33" s="267" t="s">
        <v>110</v>
      </c>
      <c r="C33" s="296">
        <v>33346</v>
      </c>
      <c r="D33" s="281">
        <v>31346766.190000001</v>
      </c>
      <c r="E33" s="267">
        <v>940.05</v>
      </c>
      <c r="F33" s="297">
        <v>803.14</v>
      </c>
      <c r="G33" s="296">
        <v>482</v>
      </c>
      <c r="H33" s="281">
        <v>331877.71000000002</v>
      </c>
      <c r="I33" s="267">
        <v>688.54</v>
      </c>
      <c r="J33" s="297">
        <v>482.59</v>
      </c>
      <c r="K33" s="296">
        <v>1428</v>
      </c>
      <c r="L33" s="281">
        <v>988124.68</v>
      </c>
      <c r="M33" s="267">
        <v>691.96</v>
      </c>
      <c r="N33" s="297">
        <v>605.16</v>
      </c>
      <c r="O33" s="296">
        <v>67</v>
      </c>
      <c r="P33" s="281">
        <v>16575.650000000001</v>
      </c>
      <c r="Q33" s="267">
        <v>247.4</v>
      </c>
      <c r="R33" s="297">
        <v>181.67</v>
      </c>
      <c r="S33" s="296">
        <v>35323</v>
      </c>
      <c r="T33" s="281">
        <v>32683344.23</v>
      </c>
      <c r="U33" s="267">
        <v>925.27</v>
      </c>
      <c r="V33" s="297">
        <v>787.36</v>
      </c>
      <c r="W33" s="298">
        <v>3.02</v>
      </c>
    </row>
    <row r="34" spans="1:23" ht="15.75" thickBot="1" x14ac:dyDescent="0.3">
      <c r="A34" s="356">
        <v>12</v>
      </c>
      <c r="B34" s="293" t="s">
        <v>111</v>
      </c>
      <c r="C34" s="260">
        <v>6556</v>
      </c>
      <c r="D34" s="357">
        <v>5882337.79</v>
      </c>
      <c r="E34" s="261">
        <v>897.24493441122638</v>
      </c>
      <c r="F34" s="355">
        <v>741.38</v>
      </c>
      <c r="G34" s="260">
        <v>120</v>
      </c>
      <c r="H34" s="357">
        <v>68482.11</v>
      </c>
      <c r="I34" s="261">
        <v>570.68425000000002</v>
      </c>
      <c r="J34" s="355">
        <v>426.85</v>
      </c>
      <c r="K34" s="260">
        <v>348</v>
      </c>
      <c r="L34" s="357">
        <v>230360.83</v>
      </c>
      <c r="M34" s="261">
        <v>661.95640804597701</v>
      </c>
      <c r="N34" s="355">
        <v>586.6</v>
      </c>
      <c r="O34" s="260">
        <v>5</v>
      </c>
      <c r="P34" s="357">
        <v>1615.6</v>
      </c>
      <c r="Q34" s="261">
        <v>323.12</v>
      </c>
      <c r="R34" s="355">
        <v>170.26</v>
      </c>
      <c r="S34" s="260">
        <v>7029</v>
      </c>
      <c r="T34" s="357">
        <v>6182796.3300000001</v>
      </c>
      <c r="U34" s="261">
        <v>879.61250960307302</v>
      </c>
      <c r="V34" s="355">
        <v>724.26</v>
      </c>
      <c r="W34" s="358">
        <v>0.60057981713459607</v>
      </c>
    </row>
    <row r="35" spans="1:23" ht="16.5" thickBot="1" x14ac:dyDescent="0.3">
      <c r="A35" s="359"/>
      <c r="B35" s="360" t="s">
        <v>528</v>
      </c>
      <c r="C35" s="122">
        <v>1019528</v>
      </c>
      <c r="D35" s="123">
        <v>1223873567.0899999</v>
      </c>
      <c r="E35" s="124">
        <v>1200.4315399773227</v>
      </c>
      <c r="F35" s="124">
        <v>1173.81</v>
      </c>
      <c r="G35" s="122">
        <v>33743</v>
      </c>
      <c r="H35" s="123">
        <v>16643523.830000004</v>
      </c>
      <c r="I35" s="124">
        <v>493.24374922206101</v>
      </c>
      <c r="J35" s="124">
        <v>400.6</v>
      </c>
      <c r="K35" s="122">
        <v>107099</v>
      </c>
      <c r="L35" s="123">
        <v>77513991.919999987</v>
      </c>
      <c r="M35" s="124">
        <v>723.76018375521699</v>
      </c>
      <c r="N35" s="124">
        <v>615.99</v>
      </c>
      <c r="O35" s="122">
        <v>9999</v>
      </c>
      <c r="P35" s="123">
        <v>4350505.3099999996</v>
      </c>
      <c r="Q35" s="124">
        <v>435.09404040404036</v>
      </c>
      <c r="R35" s="124">
        <v>399.54</v>
      </c>
      <c r="S35" s="122">
        <v>1170369</v>
      </c>
      <c r="T35" s="123">
        <v>1322381588.1500001</v>
      </c>
      <c r="U35" s="124">
        <v>1129.884325499052</v>
      </c>
      <c r="V35" s="121">
        <v>1079.9000000000001</v>
      </c>
      <c r="W35" s="114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10" t="s">
        <v>717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4" t="s">
        <v>52</v>
      </c>
      <c r="B39" s="446" t="s">
        <v>102</v>
      </c>
      <c r="C39" s="448" t="s">
        <v>105</v>
      </c>
      <c r="D39" s="449"/>
      <c r="E39" s="449"/>
      <c r="F39" s="450"/>
      <c r="G39" s="448" t="s">
        <v>106</v>
      </c>
      <c r="H39" s="449"/>
      <c r="I39" s="449"/>
      <c r="J39" s="450"/>
      <c r="K39" s="448" t="s">
        <v>107</v>
      </c>
      <c r="L39" s="449"/>
      <c r="M39" s="449"/>
      <c r="N39" s="450"/>
      <c r="O39" s="448" t="s">
        <v>108</v>
      </c>
      <c r="P39" s="449"/>
      <c r="Q39" s="449"/>
      <c r="R39" s="450"/>
      <c r="S39" s="448" t="s">
        <v>104</v>
      </c>
      <c r="T39" s="449"/>
      <c r="U39" s="449"/>
      <c r="V39" s="449"/>
      <c r="W39" s="450"/>
    </row>
    <row r="40" spans="1:23" ht="16.5" thickBot="1" x14ac:dyDescent="0.3">
      <c r="A40" s="451"/>
      <c r="B40" s="416"/>
      <c r="C40" s="270" t="s">
        <v>1</v>
      </c>
      <c r="D40" s="271" t="s">
        <v>103</v>
      </c>
      <c r="E40" s="266" t="s">
        <v>21</v>
      </c>
      <c r="F40" s="272" t="s">
        <v>433</v>
      </c>
      <c r="G40" s="270" t="s">
        <v>1</v>
      </c>
      <c r="H40" s="271" t="s">
        <v>103</v>
      </c>
      <c r="I40" s="266" t="s">
        <v>21</v>
      </c>
      <c r="J40" s="272" t="s">
        <v>433</v>
      </c>
      <c r="K40" s="270" t="s">
        <v>1</v>
      </c>
      <c r="L40" s="271" t="s">
        <v>103</v>
      </c>
      <c r="M40" s="266" t="s">
        <v>21</v>
      </c>
      <c r="N40" s="272" t="s">
        <v>433</v>
      </c>
      <c r="O40" s="270" t="s">
        <v>1</v>
      </c>
      <c r="P40" s="271" t="s">
        <v>103</v>
      </c>
      <c r="Q40" s="266" t="s">
        <v>21</v>
      </c>
      <c r="R40" s="272" t="s">
        <v>433</v>
      </c>
      <c r="S40" s="270" t="s">
        <v>1</v>
      </c>
      <c r="T40" s="271" t="s">
        <v>103</v>
      </c>
      <c r="U40" s="266" t="s">
        <v>21</v>
      </c>
      <c r="V40" s="272" t="s">
        <v>433</v>
      </c>
      <c r="W40" s="266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15548</v>
      </c>
      <c r="H41" s="132">
        <v>5063809.3</v>
      </c>
      <c r="I41" s="129">
        <v>325.69</v>
      </c>
      <c r="J41" s="130">
        <v>327.63</v>
      </c>
      <c r="K41" s="131">
        <v>628</v>
      </c>
      <c r="L41" s="132">
        <v>486453.98</v>
      </c>
      <c r="M41" s="129">
        <v>774.61</v>
      </c>
      <c r="N41" s="130">
        <v>795.24</v>
      </c>
      <c r="O41" s="131">
        <v>471</v>
      </c>
      <c r="P41" s="132">
        <v>374477.52</v>
      </c>
      <c r="Q41" s="129">
        <v>795.07</v>
      </c>
      <c r="R41" s="130">
        <v>795.24</v>
      </c>
      <c r="S41" s="131">
        <v>16647</v>
      </c>
      <c r="T41" s="262">
        <v>5924740.7999999998</v>
      </c>
      <c r="U41" s="273">
        <v>355.9</v>
      </c>
      <c r="V41" s="268">
        <v>375.57</v>
      </c>
      <c r="W41" s="110">
        <v>1.25</v>
      </c>
    </row>
    <row r="42" spans="1:23" x14ac:dyDescent="0.25">
      <c r="A42" s="52">
        <v>2</v>
      </c>
      <c r="B42" s="115" t="s">
        <v>77</v>
      </c>
      <c r="C42" s="117">
        <v>755</v>
      </c>
      <c r="D42" s="118">
        <v>977723.88</v>
      </c>
      <c r="E42" s="115">
        <v>1295</v>
      </c>
      <c r="F42" s="116">
        <v>1439.88</v>
      </c>
      <c r="G42" s="117">
        <v>13635</v>
      </c>
      <c r="H42" s="118">
        <v>7061130.6399999997</v>
      </c>
      <c r="I42" s="115">
        <v>517.87</v>
      </c>
      <c r="J42" s="116">
        <v>444.41</v>
      </c>
      <c r="K42" s="117">
        <v>7157</v>
      </c>
      <c r="L42" s="118">
        <v>4337181.53</v>
      </c>
      <c r="M42" s="115">
        <v>606.01</v>
      </c>
      <c r="N42" s="116">
        <v>477.83</v>
      </c>
      <c r="O42" s="117">
        <v>762</v>
      </c>
      <c r="P42" s="118">
        <v>604719.1</v>
      </c>
      <c r="Q42" s="115">
        <v>793.59</v>
      </c>
      <c r="R42" s="116">
        <v>795.24</v>
      </c>
      <c r="S42" s="117">
        <v>22309</v>
      </c>
      <c r="T42" s="263">
        <v>12980755.15</v>
      </c>
      <c r="U42" s="267">
        <v>581.86</v>
      </c>
      <c r="V42" s="269">
        <v>473.26</v>
      </c>
      <c r="W42" s="112">
        <v>1.68</v>
      </c>
    </row>
    <row r="43" spans="1:23" x14ac:dyDescent="0.25">
      <c r="A43" s="52">
        <v>3</v>
      </c>
      <c r="B43" s="115" t="s">
        <v>95</v>
      </c>
      <c r="C43" s="117">
        <v>3663</v>
      </c>
      <c r="D43" s="118">
        <v>4439197.53</v>
      </c>
      <c r="E43" s="115">
        <v>1211.9000000000001</v>
      </c>
      <c r="F43" s="116">
        <v>1156.54</v>
      </c>
      <c r="G43" s="117">
        <v>13840</v>
      </c>
      <c r="H43" s="118">
        <v>8122716.7400000002</v>
      </c>
      <c r="I43" s="115">
        <v>586.9</v>
      </c>
      <c r="J43" s="116">
        <v>509.51</v>
      </c>
      <c r="K43" s="117">
        <v>5681</v>
      </c>
      <c r="L43" s="118">
        <v>3511360.9</v>
      </c>
      <c r="M43" s="115">
        <v>618.09</v>
      </c>
      <c r="N43" s="116">
        <v>501.93</v>
      </c>
      <c r="O43" s="117">
        <v>198</v>
      </c>
      <c r="P43" s="118">
        <v>157142.06</v>
      </c>
      <c r="Q43" s="115">
        <v>793.65</v>
      </c>
      <c r="R43" s="116">
        <v>795.24</v>
      </c>
      <c r="S43" s="117">
        <v>23382</v>
      </c>
      <c r="T43" s="263">
        <v>16230417.23</v>
      </c>
      <c r="U43" s="267">
        <v>694.14</v>
      </c>
      <c r="V43" s="269">
        <v>563.44000000000005</v>
      </c>
      <c r="W43" s="112">
        <v>1.76</v>
      </c>
    </row>
    <row r="44" spans="1:23" x14ac:dyDescent="0.25">
      <c r="A44" s="52">
        <v>4</v>
      </c>
      <c r="B44" s="349" t="s">
        <v>96</v>
      </c>
      <c r="C44" s="350">
        <v>34776</v>
      </c>
      <c r="D44" s="351">
        <v>38356688.57</v>
      </c>
      <c r="E44" s="115">
        <v>1102.96</v>
      </c>
      <c r="F44" s="116">
        <v>1068.7</v>
      </c>
      <c r="G44" s="117">
        <v>23381</v>
      </c>
      <c r="H44" s="118">
        <v>15125826.439999999</v>
      </c>
      <c r="I44" s="115">
        <v>646.92999999999995</v>
      </c>
      <c r="J44" s="116">
        <v>553.32000000000005</v>
      </c>
      <c r="K44" s="117">
        <v>8058</v>
      </c>
      <c r="L44" s="118">
        <v>5080575.1500000004</v>
      </c>
      <c r="M44" s="115">
        <v>630.5</v>
      </c>
      <c r="N44" s="116">
        <v>507.39</v>
      </c>
      <c r="O44" s="117">
        <v>192</v>
      </c>
      <c r="P44" s="118">
        <v>150889.79999999999</v>
      </c>
      <c r="Q44" s="115">
        <v>785.88</v>
      </c>
      <c r="R44" s="116">
        <v>795.24</v>
      </c>
      <c r="S44" s="117">
        <v>66407</v>
      </c>
      <c r="T44" s="263">
        <v>58713979.960000001</v>
      </c>
      <c r="U44" s="267">
        <v>884.15</v>
      </c>
      <c r="V44" s="269">
        <v>813.35</v>
      </c>
      <c r="W44" s="112">
        <v>4.99</v>
      </c>
    </row>
    <row r="45" spans="1:23" x14ac:dyDescent="0.25">
      <c r="A45" s="52">
        <v>5</v>
      </c>
      <c r="B45" s="115" t="s">
        <v>97</v>
      </c>
      <c r="C45" s="117">
        <v>99524</v>
      </c>
      <c r="D45" s="118">
        <v>108980690.18000001</v>
      </c>
      <c r="E45" s="115">
        <v>1095.02</v>
      </c>
      <c r="F45" s="116">
        <v>1049.1199999999999</v>
      </c>
      <c r="G45" s="117">
        <v>33090</v>
      </c>
      <c r="H45" s="118">
        <v>23028808.68</v>
      </c>
      <c r="I45" s="115">
        <v>695.94</v>
      </c>
      <c r="J45" s="116">
        <v>612.14</v>
      </c>
      <c r="K45" s="117">
        <v>9805</v>
      </c>
      <c r="L45" s="118">
        <v>5961053.75</v>
      </c>
      <c r="M45" s="115">
        <v>607.96</v>
      </c>
      <c r="N45" s="116">
        <v>498.91</v>
      </c>
      <c r="O45" s="117">
        <v>185</v>
      </c>
      <c r="P45" s="118">
        <v>145439</v>
      </c>
      <c r="Q45" s="115">
        <v>786.16</v>
      </c>
      <c r="R45" s="116">
        <v>795.24</v>
      </c>
      <c r="S45" s="117">
        <v>142604</v>
      </c>
      <c r="T45" s="263">
        <v>138115991.61000001</v>
      </c>
      <c r="U45" s="267">
        <v>968.53</v>
      </c>
      <c r="V45" s="269">
        <v>895.78</v>
      </c>
      <c r="W45" s="112">
        <v>10.72</v>
      </c>
    </row>
    <row r="46" spans="1:23" x14ac:dyDescent="0.25">
      <c r="A46" s="52">
        <v>6</v>
      </c>
      <c r="B46" s="115" t="s">
        <v>98</v>
      </c>
      <c r="C46" s="117">
        <v>169575</v>
      </c>
      <c r="D46" s="118">
        <v>170796204.94</v>
      </c>
      <c r="E46" s="115">
        <v>1007.2</v>
      </c>
      <c r="F46" s="116">
        <v>917.91</v>
      </c>
      <c r="G46" s="117">
        <v>37147</v>
      </c>
      <c r="H46" s="118">
        <v>28362902.550000001</v>
      </c>
      <c r="I46" s="115">
        <v>763.53</v>
      </c>
      <c r="J46" s="116">
        <v>693.19</v>
      </c>
      <c r="K46" s="117">
        <v>9530</v>
      </c>
      <c r="L46" s="118">
        <v>5636577.5899999999</v>
      </c>
      <c r="M46" s="115">
        <v>591.46</v>
      </c>
      <c r="N46" s="116">
        <v>497.39</v>
      </c>
      <c r="O46" s="117">
        <v>2362</v>
      </c>
      <c r="P46" s="118">
        <v>928615.22</v>
      </c>
      <c r="Q46" s="115">
        <v>393.15</v>
      </c>
      <c r="R46" s="116">
        <v>399.54</v>
      </c>
      <c r="S46" s="117">
        <v>218614</v>
      </c>
      <c r="T46" s="263">
        <v>205724300.30000001</v>
      </c>
      <c r="U46" s="267">
        <v>941.04</v>
      </c>
      <c r="V46" s="269">
        <v>831.53</v>
      </c>
      <c r="W46" s="112">
        <v>16.440000000000001</v>
      </c>
    </row>
    <row r="47" spans="1:23" x14ac:dyDescent="0.25">
      <c r="A47" s="52">
        <v>7</v>
      </c>
      <c r="B47" s="115" t="s">
        <v>99</v>
      </c>
      <c r="C47" s="117">
        <v>175163</v>
      </c>
      <c r="D47" s="118">
        <v>170539958.75</v>
      </c>
      <c r="E47" s="115">
        <v>973.61</v>
      </c>
      <c r="F47" s="116">
        <v>840.28</v>
      </c>
      <c r="G47" s="117">
        <v>39680</v>
      </c>
      <c r="H47" s="118">
        <v>30967823.579999998</v>
      </c>
      <c r="I47" s="115">
        <v>780.44</v>
      </c>
      <c r="J47" s="116">
        <v>714.71</v>
      </c>
      <c r="K47" s="117">
        <v>7935</v>
      </c>
      <c r="L47" s="118">
        <v>4624466.54</v>
      </c>
      <c r="M47" s="115">
        <v>582.79</v>
      </c>
      <c r="N47" s="116">
        <v>504.14</v>
      </c>
      <c r="O47" s="117">
        <v>5802</v>
      </c>
      <c r="P47" s="118">
        <v>2025024</v>
      </c>
      <c r="Q47" s="115">
        <v>349.02</v>
      </c>
      <c r="R47" s="116">
        <v>399.54</v>
      </c>
      <c r="S47" s="117">
        <v>228580</v>
      </c>
      <c r="T47" s="263">
        <v>208157272.87</v>
      </c>
      <c r="U47" s="267">
        <v>910.65</v>
      </c>
      <c r="V47" s="269">
        <v>772.18</v>
      </c>
      <c r="W47" s="112">
        <v>17.190000000000001</v>
      </c>
    </row>
    <row r="48" spans="1:23" x14ac:dyDescent="0.25">
      <c r="A48" s="52">
        <v>8</v>
      </c>
      <c r="B48" s="115" t="s">
        <v>100</v>
      </c>
      <c r="C48" s="117">
        <v>159884</v>
      </c>
      <c r="D48" s="118">
        <v>146089981.34999999</v>
      </c>
      <c r="E48" s="115">
        <v>913.72</v>
      </c>
      <c r="F48" s="116">
        <v>753.85</v>
      </c>
      <c r="G48" s="117">
        <v>55382</v>
      </c>
      <c r="H48" s="118">
        <v>42542626.859999999</v>
      </c>
      <c r="I48" s="115">
        <v>768.17</v>
      </c>
      <c r="J48" s="116">
        <v>688</v>
      </c>
      <c r="K48" s="117">
        <v>7545</v>
      </c>
      <c r="L48" s="118">
        <v>4250241.6900000004</v>
      </c>
      <c r="M48" s="115">
        <v>563.32000000000005</v>
      </c>
      <c r="N48" s="116">
        <v>505.66</v>
      </c>
      <c r="O48" s="117">
        <v>2327</v>
      </c>
      <c r="P48" s="118">
        <v>819113.16</v>
      </c>
      <c r="Q48" s="115">
        <v>352</v>
      </c>
      <c r="R48" s="116">
        <v>399.54</v>
      </c>
      <c r="S48" s="117">
        <v>225138</v>
      </c>
      <c r="T48" s="263">
        <v>193701963.06</v>
      </c>
      <c r="U48" s="267">
        <v>860.37</v>
      </c>
      <c r="V48" s="269">
        <v>712.84</v>
      </c>
      <c r="W48" s="112">
        <v>16.93</v>
      </c>
    </row>
    <row r="49" spans="1:23" x14ac:dyDescent="0.25">
      <c r="A49" s="52">
        <v>9</v>
      </c>
      <c r="B49" s="115" t="s">
        <v>101</v>
      </c>
      <c r="C49" s="117">
        <v>112968</v>
      </c>
      <c r="D49" s="118">
        <v>96127371.079999998</v>
      </c>
      <c r="E49" s="115">
        <v>850.93</v>
      </c>
      <c r="F49" s="116">
        <v>671.08</v>
      </c>
      <c r="G49" s="117">
        <v>47249</v>
      </c>
      <c r="H49" s="118">
        <v>35649072.289999999</v>
      </c>
      <c r="I49" s="115">
        <v>754.49</v>
      </c>
      <c r="J49" s="116">
        <v>660.48</v>
      </c>
      <c r="K49" s="117">
        <v>5650</v>
      </c>
      <c r="L49" s="118">
        <v>3201594.59</v>
      </c>
      <c r="M49" s="115">
        <v>566.65</v>
      </c>
      <c r="N49" s="116">
        <v>500.02</v>
      </c>
      <c r="O49" s="117">
        <v>853</v>
      </c>
      <c r="P49" s="118">
        <v>281792.33</v>
      </c>
      <c r="Q49" s="115">
        <v>330.35</v>
      </c>
      <c r="R49" s="116">
        <v>204.5</v>
      </c>
      <c r="S49" s="117">
        <v>166720</v>
      </c>
      <c r="T49" s="263">
        <v>135259830.28999999</v>
      </c>
      <c r="U49" s="267">
        <v>811.3</v>
      </c>
      <c r="V49" s="269">
        <v>655.74</v>
      </c>
      <c r="W49" s="112">
        <v>12.54</v>
      </c>
    </row>
    <row r="50" spans="1:23" x14ac:dyDescent="0.25">
      <c r="A50" s="52">
        <v>10</v>
      </c>
      <c r="B50" s="115" t="s">
        <v>109</v>
      </c>
      <c r="C50" s="117">
        <v>92091</v>
      </c>
      <c r="D50" s="118">
        <v>75465072.879999995</v>
      </c>
      <c r="E50" s="115">
        <v>819.46</v>
      </c>
      <c r="F50" s="116">
        <v>612.48</v>
      </c>
      <c r="G50" s="117">
        <v>44729</v>
      </c>
      <c r="H50" s="118">
        <v>33877521.420000002</v>
      </c>
      <c r="I50" s="115">
        <v>757.4</v>
      </c>
      <c r="J50" s="116">
        <v>654.29999999999995</v>
      </c>
      <c r="K50" s="117">
        <v>4233</v>
      </c>
      <c r="L50" s="118">
        <v>2511336.98</v>
      </c>
      <c r="M50" s="115">
        <v>593.28</v>
      </c>
      <c r="N50" s="116">
        <v>455.61</v>
      </c>
      <c r="O50" s="117">
        <v>543</v>
      </c>
      <c r="P50" s="118">
        <v>182474.53</v>
      </c>
      <c r="Q50" s="115">
        <v>336.05</v>
      </c>
      <c r="R50" s="116">
        <v>205.48</v>
      </c>
      <c r="S50" s="117">
        <v>141596</v>
      </c>
      <c r="T50" s="263">
        <v>112036405.81</v>
      </c>
      <c r="U50" s="267">
        <v>791.24</v>
      </c>
      <c r="V50" s="269">
        <v>617.37</v>
      </c>
      <c r="W50" s="112">
        <v>10.65</v>
      </c>
    </row>
    <row r="51" spans="1:23" x14ac:dyDescent="0.25">
      <c r="A51" s="52">
        <v>11</v>
      </c>
      <c r="B51" s="115" t="s">
        <v>110</v>
      </c>
      <c r="C51" s="117">
        <v>37887</v>
      </c>
      <c r="D51" s="118">
        <v>29439363.559999999</v>
      </c>
      <c r="E51" s="115">
        <v>777.03</v>
      </c>
      <c r="F51" s="116">
        <v>508.51</v>
      </c>
      <c r="G51" s="117">
        <v>21982</v>
      </c>
      <c r="H51" s="118">
        <v>16839580.489999998</v>
      </c>
      <c r="I51" s="115">
        <v>766.06</v>
      </c>
      <c r="J51" s="116">
        <v>657.57</v>
      </c>
      <c r="K51" s="117">
        <v>1685</v>
      </c>
      <c r="L51" s="118">
        <v>1075282.24</v>
      </c>
      <c r="M51" s="115">
        <v>638.15</v>
      </c>
      <c r="N51" s="116">
        <v>430.7</v>
      </c>
      <c r="O51" s="117">
        <v>191</v>
      </c>
      <c r="P51" s="118">
        <v>57374.74</v>
      </c>
      <c r="Q51" s="115">
        <v>300.39</v>
      </c>
      <c r="R51" s="116">
        <v>182.65</v>
      </c>
      <c r="S51" s="117">
        <v>61745</v>
      </c>
      <c r="T51" s="263">
        <v>47411601.030000001</v>
      </c>
      <c r="U51" s="267">
        <v>767.86</v>
      </c>
      <c r="V51" s="269">
        <v>565.96</v>
      </c>
      <c r="W51" s="112">
        <v>4.6399999999999997</v>
      </c>
    </row>
    <row r="52" spans="1:23" ht="15.75" thickBot="1" x14ac:dyDescent="0.3">
      <c r="A52" s="275">
        <v>12</v>
      </c>
      <c r="B52" s="293" t="s">
        <v>111</v>
      </c>
      <c r="C52" s="260">
        <v>9228</v>
      </c>
      <c r="D52" s="357">
        <v>6754049.8399999999</v>
      </c>
      <c r="E52" s="261">
        <v>731.90830515821415</v>
      </c>
      <c r="F52" s="291">
        <v>440.69</v>
      </c>
      <c r="G52" s="260">
        <v>6050</v>
      </c>
      <c r="H52" s="357">
        <v>4598121.93</v>
      </c>
      <c r="I52" s="261">
        <v>760.02015371900825</v>
      </c>
      <c r="J52" s="291">
        <v>625.13</v>
      </c>
      <c r="K52" s="260">
        <v>589</v>
      </c>
      <c r="L52" s="357">
        <v>374643.19</v>
      </c>
      <c r="M52" s="261">
        <v>636.06653650254668</v>
      </c>
      <c r="N52" s="291">
        <v>438.09</v>
      </c>
      <c r="O52" s="260">
        <v>47</v>
      </c>
      <c r="P52" s="357">
        <v>11426.15</v>
      </c>
      <c r="Q52" s="261">
        <v>243.1095744680851</v>
      </c>
      <c r="R52" s="291">
        <v>170.75</v>
      </c>
      <c r="S52" s="260">
        <v>15914</v>
      </c>
      <c r="T52" s="357">
        <v>11738241.109999999</v>
      </c>
      <c r="U52" s="261">
        <v>737.60469460852073</v>
      </c>
      <c r="V52" s="288">
        <v>521.92999999999995</v>
      </c>
      <c r="W52" s="261">
        <v>1.1968509148230821</v>
      </c>
    </row>
    <row r="53" spans="1:23" ht="16.5" thickBot="1" x14ac:dyDescent="0.3">
      <c r="A53" s="359"/>
      <c r="B53" s="360" t="s">
        <v>528</v>
      </c>
      <c r="C53" s="122">
        <v>895514</v>
      </c>
      <c r="D53" s="123">
        <v>847966302.56000006</v>
      </c>
      <c r="E53" s="124">
        <v>946.90457386484195</v>
      </c>
      <c r="F53" s="124">
        <v>822.77</v>
      </c>
      <c r="G53" s="122">
        <v>351713</v>
      </c>
      <c r="H53" s="123">
        <v>251239940.92000002</v>
      </c>
      <c r="I53" s="124">
        <v>714.33225647047459</v>
      </c>
      <c r="J53" s="124">
        <v>618.92999999999995</v>
      </c>
      <c r="K53" s="122">
        <v>68496</v>
      </c>
      <c r="L53" s="123">
        <v>41050768.129999995</v>
      </c>
      <c r="M53" s="124">
        <v>599.31628314062129</v>
      </c>
      <c r="N53" s="124">
        <v>499.47</v>
      </c>
      <c r="O53" s="122">
        <v>13933</v>
      </c>
      <c r="P53" s="123">
        <v>5738487.6100000013</v>
      </c>
      <c r="Q53" s="124">
        <v>411.86303093375449</v>
      </c>
      <c r="R53" s="124">
        <v>399.54</v>
      </c>
      <c r="S53" s="122">
        <v>1329656</v>
      </c>
      <c r="T53" s="123">
        <v>1145995499.2199998</v>
      </c>
      <c r="U53" s="124">
        <v>861.87367200238236</v>
      </c>
      <c r="V53" s="121">
        <v>723.56</v>
      </c>
      <c r="W53" s="114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  <c r="D58" s="8"/>
    </row>
    <row r="59" spans="1:23" x14ac:dyDescent="0.25"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7" spans="4:5" x14ac:dyDescent="0.25">
      <c r="E67" s="8"/>
    </row>
    <row r="75" spans="4:5" x14ac:dyDescent="0.25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M30" sqref="M30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10" t="s">
        <v>709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2" ht="15.75" customHeight="1" thickBot="1" x14ac:dyDescent="0.3"/>
    <row r="3" spans="1:12" ht="15.75" thickBot="1" x14ac:dyDescent="0.3">
      <c r="A3" s="464" t="s">
        <v>17</v>
      </c>
      <c r="B3" s="466" t="s">
        <v>420</v>
      </c>
      <c r="C3" s="468" t="s">
        <v>419</v>
      </c>
      <c r="D3" s="460" t="s">
        <v>5</v>
      </c>
      <c r="E3" s="461"/>
      <c r="F3" s="460" t="s">
        <v>6</v>
      </c>
      <c r="G3" s="461"/>
      <c r="H3" s="460" t="s">
        <v>45</v>
      </c>
      <c r="I3" s="461"/>
      <c r="J3" s="460" t="s">
        <v>8</v>
      </c>
      <c r="K3" s="461"/>
      <c r="L3" s="462" t="s">
        <v>492</v>
      </c>
    </row>
    <row r="4" spans="1:12" ht="15.75" thickBot="1" x14ac:dyDescent="0.3">
      <c r="A4" s="465"/>
      <c r="B4" s="467"/>
      <c r="C4" s="469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63"/>
    </row>
    <row r="5" spans="1:12" x14ac:dyDescent="0.25">
      <c r="A5" s="381">
        <v>1</v>
      </c>
      <c r="B5" s="136" t="s">
        <v>501</v>
      </c>
      <c r="C5" s="136" t="s">
        <v>502</v>
      </c>
      <c r="D5" s="136" t="s">
        <v>431</v>
      </c>
      <c r="E5" s="136" t="s">
        <v>431</v>
      </c>
      <c r="F5" s="236">
        <v>27</v>
      </c>
      <c r="G5" s="92">
        <v>10452.280000000001</v>
      </c>
      <c r="H5" s="136" t="s">
        <v>431</v>
      </c>
      <c r="I5" s="92" t="s">
        <v>431</v>
      </c>
      <c r="J5" s="136" t="s">
        <v>431</v>
      </c>
      <c r="K5" s="136" t="s">
        <v>431</v>
      </c>
      <c r="L5" s="383">
        <v>27</v>
      </c>
    </row>
    <row r="6" spans="1:12" x14ac:dyDescent="0.25">
      <c r="A6" s="384">
        <v>2</v>
      </c>
      <c r="B6" s="7" t="s">
        <v>403</v>
      </c>
      <c r="C6" s="7" t="s">
        <v>556</v>
      </c>
      <c r="D6" s="7" t="s">
        <v>431</v>
      </c>
      <c r="E6" s="7" t="s">
        <v>431</v>
      </c>
      <c r="F6" s="6">
        <v>8</v>
      </c>
      <c r="G6" s="22">
        <v>656.91</v>
      </c>
      <c r="H6" s="7" t="s">
        <v>431</v>
      </c>
      <c r="I6" s="22" t="s">
        <v>431</v>
      </c>
      <c r="J6" s="7" t="s">
        <v>431</v>
      </c>
      <c r="K6" s="7" t="s">
        <v>431</v>
      </c>
      <c r="L6" s="385">
        <v>8</v>
      </c>
    </row>
    <row r="7" spans="1:12" x14ac:dyDescent="0.25">
      <c r="A7" s="405">
        <v>3</v>
      </c>
      <c r="B7" s="276" t="s">
        <v>298</v>
      </c>
      <c r="C7" s="276" t="s">
        <v>491</v>
      </c>
      <c r="D7" s="276" t="s">
        <v>431</v>
      </c>
      <c r="E7" s="276" t="s">
        <v>431</v>
      </c>
      <c r="F7" s="260">
        <v>2</v>
      </c>
      <c r="G7" s="261">
        <v>78.430000000000007</v>
      </c>
      <c r="H7" s="276" t="s">
        <v>431</v>
      </c>
      <c r="I7" s="261" t="s">
        <v>431</v>
      </c>
      <c r="J7" s="276" t="s">
        <v>431</v>
      </c>
      <c r="K7" s="276" t="s">
        <v>431</v>
      </c>
      <c r="L7" s="406">
        <v>2</v>
      </c>
    </row>
    <row r="8" spans="1:12" ht="15.75" thickBot="1" x14ac:dyDescent="0.3">
      <c r="A8" s="338">
        <v>4</v>
      </c>
      <c r="B8" s="95" t="s">
        <v>298</v>
      </c>
      <c r="C8" s="95" t="s">
        <v>491</v>
      </c>
      <c r="D8" s="95" t="s">
        <v>431</v>
      </c>
      <c r="E8" s="95" t="s">
        <v>431</v>
      </c>
      <c r="F8" s="192">
        <v>6</v>
      </c>
      <c r="G8" s="95">
        <v>238.59</v>
      </c>
      <c r="H8" s="95" t="s">
        <v>431</v>
      </c>
      <c r="I8" s="95" t="s">
        <v>431</v>
      </c>
      <c r="J8" s="95" t="s">
        <v>431</v>
      </c>
      <c r="K8" s="95" t="s">
        <v>431</v>
      </c>
      <c r="L8" s="386">
        <v>6</v>
      </c>
    </row>
    <row r="9" spans="1:12" x14ac:dyDescent="0.25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5:B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L28" sqref="L28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10" t="s">
        <v>710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2" ht="15.75" thickBot="1" x14ac:dyDescent="0.3"/>
    <row r="3" spans="1:12" ht="22.5" customHeight="1" thickBot="1" x14ac:dyDescent="0.3">
      <c r="A3" s="464" t="s">
        <v>17</v>
      </c>
      <c r="B3" s="466" t="s">
        <v>420</v>
      </c>
      <c r="C3" s="468" t="s">
        <v>419</v>
      </c>
      <c r="D3" s="460" t="s">
        <v>5</v>
      </c>
      <c r="E3" s="461"/>
      <c r="F3" s="460" t="s">
        <v>6</v>
      </c>
      <c r="G3" s="461"/>
      <c r="H3" s="460" t="s">
        <v>45</v>
      </c>
      <c r="I3" s="461"/>
      <c r="J3" s="460" t="s">
        <v>8</v>
      </c>
      <c r="K3" s="461"/>
      <c r="L3" s="462" t="s">
        <v>492</v>
      </c>
    </row>
    <row r="4" spans="1:12" ht="24" customHeight="1" thickBot="1" x14ac:dyDescent="0.3">
      <c r="A4" s="465"/>
      <c r="B4" s="467"/>
      <c r="C4" s="469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63"/>
    </row>
    <row r="5" spans="1:12" x14ac:dyDescent="0.25">
      <c r="A5" s="85">
        <v>1</v>
      </c>
      <c r="B5" s="333" t="s">
        <v>501</v>
      </c>
      <c r="C5" s="352" t="s">
        <v>502</v>
      </c>
      <c r="D5" s="196">
        <v>4976</v>
      </c>
      <c r="E5" s="197">
        <v>3241847.58</v>
      </c>
      <c r="F5" s="353">
        <v>2183</v>
      </c>
      <c r="G5" s="197">
        <v>1165710.82</v>
      </c>
      <c r="H5" s="196">
        <v>831</v>
      </c>
      <c r="I5" s="197">
        <v>545164.74</v>
      </c>
      <c r="J5" s="137">
        <v>701</v>
      </c>
      <c r="K5" s="197">
        <v>1314000.1000000001</v>
      </c>
      <c r="L5" s="334">
        <v>8691</v>
      </c>
    </row>
    <row r="6" spans="1:12" x14ac:dyDescent="0.25">
      <c r="A6" s="52">
        <v>2</v>
      </c>
      <c r="B6" s="78" t="s">
        <v>610</v>
      </c>
      <c r="C6" s="79" t="s">
        <v>417</v>
      </c>
      <c r="D6" s="17">
        <v>297</v>
      </c>
      <c r="E6" s="18">
        <v>292187.63</v>
      </c>
      <c r="F6" s="86">
        <v>153</v>
      </c>
      <c r="G6" s="18">
        <v>108082.41</v>
      </c>
      <c r="H6" s="17">
        <v>22</v>
      </c>
      <c r="I6" s="18">
        <v>15865.25</v>
      </c>
      <c r="J6" s="58">
        <v>1</v>
      </c>
      <c r="K6" s="18">
        <v>200</v>
      </c>
      <c r="L6" s="134">
        <v>473</v>
      </c>
    </row>
    <row r="7" spans="1:12" x14ac:dyDescent="0.25">
      <c r="A7" s="52">
        <v>3</v>
      </c>
      <c r="B7" s="78" t="s">
        <v>589</v>
      </c>
      <c r="C7" s="79" t="s">
        <v>590</v>
      </c>
      <c r="D7" s="17">
        <v>104</v>
      </c>
      <c r="E7" s="18">
        <v>39052.949999999997</v>
      </c>
      <c r="F7" s="86" t="s">
        <v>431</v>
      </c>
      <c r="G7" s="18" t="s">
        <v>431</v>
      </c>
      <c r="H7" s="17" t="s">
        <v>431</v>
      </c>
      <c r="I7" s="18" t="s">
        <v>431</v>
      </c>
      <c r="J7" s="17">
        <v>59</v>
      </c>
      <c r="K7" s="18">
        <v>18844.310000000001</v>
      </c>
      <c r="L7" s="134">
        <v>163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6</v>
      </c>
      <c r="E8" s="18">
        <v>6470.74</v>
      </c>
      <c r="F8" s="86">
        <v>5</v>
      </c>
      <c r="G8" s="18">
        <v>4080.6</v>
      </c>
      <c r="H8" s="17">
        <v>1</v>
      </c>
      <c r="I8" s="18">
        <v>1047.51</v>
      </c>
      <c r="J8" s="58" t="s">
        <v>431</v>
      </c>
      <c r="K8" s="18" t="s">
        <v>431</v>
      </c>
      <c r="L8" s="134">
        <v>12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2287</v>
      </c>
      <c r="E9" s="18">
        <v>404852.73</v>
      </c>
      <c r="F9" s="86">
        <v>1147</v>
      </c>
      <c r="G9" s="18">
        <v>129101.06</v>
      </c>
      <c r="H9" s="17">
        <v>230</v>
      </c>
      <c r="I9" s="18">
        <v>34993.93</v>
      </c>
      <c r="J9" s="17" t="s">
        <v>431</v>
      </c>
      <c r="K9" s="18" t="s">
        <v>431</v>
      </c>
      <c r="L9" s="134">
        <v>3664</v>
      </c>
    </row>
    <row r="10" spans="1:12" ht="15.75" thickBot="1" x14ac:dyDescent="0.3">
      <c r="A10" s="338">
        <v>6</v>
      </c>
      <c r="B10" s="368" t="s">
        <v>298</v>
      </c>
      <c r="C10" s="362" t="s">
        <v>491</v>
      </c>
      <c r="D10" s="253">
        <v>600</v>
      </c>
      <c r="E10" s="201">
        <v>56218.83</v>
      </c>
      <c r="F10" s="363">
        <v>312</v>
      </c>
      <c r="G10" s="201">
        <v>22906.94</v>
      </c>
      <c r="H10" s="253" t="s">
        <v>431</v>
      </c>
      <c r="I10" s="201" t="s">
        <v>431</v>
      </c>
      <c r="J10" s="253" t="s">
        <v>431</v>
      </c>
      <c r="K10" s="201" t="s">
        <v>431</v>
      </c>
      <c r="L10" s="364">
        <v>912</v>
      </c>
    </row>
    <row r="11" spans="1:12" x14ac:dyDescent="0.25">
      <c r="A11" s="64"/>
      <c r="F11" s="8"/>
      <c r="L11" s="8"/>
    </row>
    <row r="12" spans="1:12" x14ac:dyDescent="0.25">
      <c r="A12" s="361"/>
      <c r="B12" s="317"/>
      <c r="C12" s="317"/>
      <c r="D12" s="318"/>
      <c r="E12" s="319"/>
      <c r="F12" s="318"/>
      <c r="G12" s="319"/>
      <c r="H12" s="318"/>
      <c r="I12" s="319"/>
      <c r="J12" s="318"/>
      <c r="K12" s="319"/>
      <c r="L12" s="318"/>
    </row>
    <row r="13" spans="1:12" x14ac:dyDescent="0.25">
      <c r="A13" s="317"/>
      <c r="B13" s="317"/>
      <c r="C13" s="317"/>
      <c r="D13" s="318"/>
      <c r="E13" s="319"/>
      <c r="F13" s="318"/>
      <c r="G13" s="319"/>
      <c r="H13" s="318"/>
      <c r="I13" s="319"/>
      <c r="J13" s="318"/>
      <c r="K13" s="319"/>
      <c r="L13" s="318"/>
    </row>
    <row r="14" spans="1:12" x14ac:dyDescent="0.25">
      <c r="A14" s="317"/>
      <c r="B14" s="317"/>
      <c r="C14" s="317"/>
      <c r="D14" s="318"/>
      <c r="E14" s="319"/>
      <c r="F14" s="318"/>
      <c r="G14" s="319"/>
      <c r="H14" s="318"/>
      <c r="I14" s="319"/>
      <c r="J14" s="318"/>
      <c r="K14" s="319"/>
      <c r="L14" s="318"/>
    </row>
    <row r="15" spans="1:12" x14ac:dyDescent="0.25">
      <c r="A15" s="317"/>
      <c r="B15" s="317"/>
      <c r="C15" s="317"/>
      <c r="D15" s="318"/>
      <c r="E15" s="319"/>
      <c r="F15" s="318"/>
      <c r="G15" s="319"/>
      <c r="H15" s="318"/>
      <c r="I15" s="319"/>
      <c r="J15" s="318"/>
      <c r="K15" s="319"/>
      <c r="L15" s="31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5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G24" sqref="G24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10" t="s">
        <v>719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2" spans="1:18" ht="15.75" thickBot="1" x14ac:dyDescent="0.3"/>
    <row r="3" spans="1:18" ht="16.5" customHeight="1" thickBot="1" x14ac:dyDescent="0.3">
      <c r="A3" s="456" t="s">
        <v>17</v>
      </c>
      <c r="B3" s="456" t="s">
        <v>419</v>
      </c>
      <c r="C3" s="453" t="s">
        <v>5</v>
      </c>
      <c r="D3" s="454"/>
      <c r="E3" s="455"/>
      <c r="F3" s="453" t="s">
        <v>6</v>
      </c>
      <c r="G3" s="454"/>
      <c r="H3" s="455"/>
      <c r="I3" s="453" t="s">
        <v>45</v>
      </c>
      <c r="J3" s="454"/>
      <c r="K3" s="455"/>
      <c r="L3" s="453" t="s">
        <v>8</v>
      </c>
      <c r="M3" s="454"/>
      <c r="N3" s="455"/>
      <c r="O3" s="458" t="s">
        <v>492</v>
      </c>
      <c r="P3" s="458" t="s">
        <v>574</v>
      </c>
      <c r="Q3" s="458" t="s">
        <v>575</v>
      </c>
      <c r="R3" s="458" t="s">
        <v>582</v>
      </c>
    </row>
    <row r="4" spans="1:18" ht="63.75" thickBot="1" x14ac:dyDescent="0.3">
      <c r="A4" s="457"/>
      <c r="B4" s="457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9"/>
      <c r="P4" s="459"/>
      <c r="Q4" s="459"/>
      <c r="R4" s="459"/>
    </row>
    <row r="5" spans="1:18" x14ac:dyDescent="0.25">
      <c r="A5" s="181">
        <v>1</v>
      </c>
      <c r="B5" s="136" t="s">
        <v>502</v>
      </c>
      <c r="C5" s="136">
        <v>3077</v>
      </c>
      <c r="D5" s="92">
        <v>7636703.6500000004</v>
      </c>
      <c r="E5" s="92">
        <v>3258559.77</v>
      </c>
      <c r="F5" s="136">
        <v>349</v>
      </c>
      <c r="G5" s="92">
        <v>474522.09</v>
      </c>
      <c r="H5" s="92">
        <v>218121.87</v>
      </c>
      <c r="I5" s="136">
        <v>782</v>
      </c>
      <c r="J5" s="92">
        <v>587947.11</v>
      </c>
      <c r="K5" s="92">
        <v>473503.77</v>
      </c>
      <c r="L5" s="136" t="s">
        <v>431</v>
      </c>
      <c r="M5" s="92" t="s">
        <v>431</v>
      </c>
      <c r="N5" s="92" t="s">
        <v>431</v>
      </c>
      <c r="O5" s="236">
        <v>4208</v>
      </c>
      <c r="P5" s="92">
        <v>8699172.8499999996</v>
      </c>
      <c r="Q5" s="92">
        <v>3950185.41</v>
      </c>
      <c r="R5" s="93">
        <v>938.73</v>
      </c>
    </row>
    <row r="6" spans="1:18" x14ac:dyDescent="0.25">
      <c r="A6" s="182">
        <v>2</v>
      </c>
      <c r="B6" s="7" t="s">
        <v>417</v>
      </c>
      <c r="C6" s="7">
        <v>399</v>
      </c>
      <c r="D6" s="22">
        <v>1252988.17</v>
      </c>
      <c r="E6" s="22">
        <v>559928.4</v>
      </c>
      <c r="F6" s="7">
        <v>95</v>
      </c>
      <c r="G6" s="22">
        <v>363698.05</v>
      </c>
      <c r="H6" s="22">
        <v>62940.69</v>
      </c>
      <c r="I6" s="7">
        <v>48</v>
      </c>
      <c r="J6" s="22">
        <v>195356.77</v>
      </c>
      <c r="K6" s="7">
        <v>56054.76</v>
      </c>
      <c r="L6" s="7" t="s">
        <v>431</v>
      </c>
      <c r="M6" s="22" t="s">
        <v>431</v>
      </c>
      <c r="N6" s="7" t="s">
        <v>431</v>
      </c>
      <c r="O6" s="6">
        <v>542</v>
      </c>
      <c r="P6" s="22">
        <v>1812042.99</v>
      </c>
      <c r="Q6" s="22">
        <v>678923.85</v>
      </c>
      <c r="R6" s="94">
        <v>1252.6300000000001</v>
      </c>
    </row>
    <row r="7" spans="1:18" ht="15.75" thickBot="1" x14ac:dyDescent="0.3">
      <c r="A7" s="195">
        <v>3</v>
      </c>
      <c r="B7" s="95" t="s">
        <v>556</v>
      </c>
      <c r="C7" s="95">
        <v>856</v>
      </c>
      <c r="D7" s="223" t="s">
        <v>431</v>
      </c>
      <c r="E7" s="223">
        <v>282951.87</v>
      </c>
      <c r="F7" s="95">
        <v>36</v>
      </c>
      <c r="G7" s="223" t="s">
        <v>431</v>
      </c>
      <c r="H7" s="223">
        <v>5171.55</v>
      </c>
      <c r="I7" s="95">
        <v>39</v>
      </c>
      <c r="J7" s="223" t="s">
        <v>431</v>
      </c>
      <c r="K7" s="223">
        <v>11697.63</v>
      </c>
      <c r="L7" s="95" t="s">
        <v>431</v>
      </c>
      <c r="M7" s="95" t="s">
        <v>431</v>
      </c>
      <c r="N7" s="95" t="s">
        <v>431</v>
      </c>
      <c r="O7" s="192">
        <v>931</v>
      </c>
      <c r="P7" s="223" t="s">
        <v>431</v>
      </c>
      <c r="Q7" s="223">
        <v>299821.05</v>
      </c>
      <c r="R7" s="96">
        <v>322.04000000000002</v>
      </c>
    </row>
    <row r="8" spans="1:18" x14ac:dyDescent="0.25">
      <c r="B8" s="492" t="s">
        <v>10</v>
      </c>
      <c r="C8">
        <f>SUM(C5:C7)</f>
        <v>4332</v>
      </c>
      <c r="D8" s="9">
        <f>SUM(D5:D7)</f>
        <v>8889691.8200000003</v>
      </c>
      <c r="E8" s="9">
        <f>SUM(E5:E7)</f>
        <v>4101440.04</v>
      </c>
      <c r="F8">
        <f t="shared" ref="F8:R8" si="0">SUM(F5:F7)</f>
        <v>480</v>
      </c>
      <c r="G8" s="9">
        <f t="shared" si="0"/>
        <v>838220.14</v>
      </c>
      <c r="H8" s="9">
        <f t="shared" si="0"/>
        <v>286234.11</v>
      </c>
      <c r="I8">
        <f t="shared" si="0"/>
        <v>869</v>
      </c>
      <c r="J8" s="9">
        <f t="shared" si="0"/>
        <v>783303.88</v>
      </c>
      <c r="K8" s="9">
        <f t="shared" si="0"/>
        <v>541256.16</v>
      </c>
      <c r="L8">
        <f t="shared" si="0"/>
        <v>0</v>
      </c>
      <c r="M8" s="9">
        <f t="shared" si="0"/>
        <v>0</v>
      </c>
      <c r="N8" s="9">
        <f t="shared" si="0"/>
        <v>0</v>
      </c>
      <c r="O8">
        <f t="shared" si="0"/>
        <v>5681</v>
      </c>
      <c r="P8" s="9">
        <f t="shared" si="0"/>
        <v>10511215.84</v>
      </c>
      <c r="Q8" s="9">
        <f t="shared" si="0"/>
        <v>4928930.3099999996</v>
      </c>
      <c r="R8">
        <f t="shared" si="0"/>
        <v>2513.4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C7" sqref="C7:R7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10" t="s">
        <v>708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2" spans="1:18" ht="15.75" thickBot="1" x14ac:dyDescent="0.3"/>
    <row r="3" spans="1:18" ht="16.5" customHeight="1" thickBot="1" x14ac:dyDescent="0.3">
      <c r="A3" s="456" t="s">
        <v>17</v>
      </c>
      <c r="B3" s="456" t="s">
        <v>419</v>
      </c>
      <c r="C3" s="453" t="s">
        <v>5</v>
      </c>
      <c r="D3" s="454"/>
      <c r="E3" s="455"/>
      <c r="F3" s="453" t="s">
        <v>6</v>
      </c>
      <c r="G3" s="454"/>
      <c r="H3" s="455"/>
      <c r="I3" s="453" t="s">
        <v>45</v>
      </c>
      <c r="J3" s="454"/>
      <c r="K3" s="455"/>
      <c r="L3" s="453" t="s">
        <v>8</v>
      </c>
      <c r="M3" s="454"/>
      <c r="N3" s="455"/>
      <c r="O3" s="458" t="s">
        <v>492</v>
      </c>
      <c r="P3" s="458" t="s">
        <v>574</v>
      </c>
      <c r="Q3" s="458" t="s">
        <v>575</v>
      </c>
      <c r="R3" s="458" t="s">
        <v>582</v>
      </c>
    </row>
    <row r="4" spans="1:18" ht="48" thickBot="1" x14ac:dyDescent="0.3">
      <c r="A4" s="457"/>
      <c r="B4" s="457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9"/>
      <c r="P4" s="459"/>
      <c r="Q4" s="459"/>
      <c r="R4" s="459"/>
    </row>
    <row r="5" spans="1:18" x14ac:dyDescent="0.25">
      <c r="A5" s="381">
        <v>1</v>
      </c>
      <c r="B5" s="136" t="s">
        <v>502</v>
      </c>
      <c r="C5" s="236">
        <v>19</v>
      </c>
      <c r="D5" s="92">
        <v>56658.03</v>
      </c>
      <c r="E5" s="92">
        <v>10750.93</v>
      </c>
      <c r="F5" s="136">
        <v>3</v>
      </c>
      <c r="G5" s="92">
        <v>7441.92</v>
      </c>
      <c r="H5" s="92">
        <v>691.2</v>
      </c>
      <c r="I5" s="136">
        <v>1</v>
      </c>
      <c r="J5" s="92">
        <v>1098.8</v>
      </c>
      <c r="K5" s="92">
        <v>486.61</v>
      </c>
      <c r="L5" s="136" t="s">
        <v>431</v>
      </c>
      <c r="M5" s="92" t="s">
        <v>431</v>
      </c>
      <c r="N5" s="92" t="s">
        <v>431</v>
      </c>
      <c r="O5" s="236">
        <v>23</v>
      </c>
      <c r="P5" s="92">
        <v>65198.75</v>
      </c>
      <c r="Q5" s="92">
        <v>11928.74</v>
      </c>
      <c r="R5" s="93">
        <v>518.64</v>
      </c>
    </row>
    <row r="6" spans="1:18" ht="15.75" thickBot="1" x14ac:dyDescent="0.3">
      <c r="A6" s="382">
        <v>2</v>
      </c>
      <c r="B6" s="95" t="s">
        <v>556</v>
      </c>
      <c r="C6" s="192">
        <v>1</v>
      </c>
      <c r="D6" s="223" t="s">
        <v>431</v>
      </c>
      <c r="E6" s="223">
        <v>457.12</v>
      </c>
      <c r="F6" s="95">
        <v>2</v>
      </c>
      <c r="G6" s="223" t="s">
        <v>431</v>
      </c>
      <c r="H6" s="223">
        <v>182.19</v>
      </c>
      <c r="I6" s="95" t="s">
        <v>431</v>
      </c>
      <c r="J6" s="223" t="s">
        <v>431</v>
      </c>
      <c r="K6" s="223" t="s">
        <v>431</v>
      </c>
      <c r="L6" s="95" t="s">
        <v>431</v>
      </c>
      <c r="M6" s="223" t="s">
        <v>431</v>
      </c>
      <c r="N6" s="223" t="s">
        <v>431</v>
      </c>
      <c r="O6" s="192">
        <v>3</v>
      </c>
      <c r="P6" s="223" t="s">
        <v>431</v>
      </c>
      <c r="Q6" s="223">
        <v>639.30999999999995</v>
      </c>
      <c r="R6" s="96">
        <v>213.1</v>
      </c>
    </row>
    <row r="7" spans="1:18" x14ac:dyDescent="0.25">
      <c r="B7" t="s">
        <v>10</v>
      </c>
      <c r="C7" s="8">
        <f>SUM(C5:C6)</f>
        <v>20</v>
      </c>
      <c r="D7" s="9">
        <f>SUM(D5:D6)</f>
        <v>56658.03</v>
      </c>
      <c r="E7" s="9">
        <f>SUM(E5:E6)</f>
        <v>11208.050000000001</v>
      </c>
      <c r="F7" s="8">
        <f t="shared" ref="F7:R7" si="0">SUM(F5:F6)</f>
        <v>5</v>
      </c>
      <c r="G7" s="9">
        <f t="shared" si="0"/>
        <v>7441.92</v>
      </c>
      <c r="H7" s="9">
        <f t="shared" si="0"/>
        <v>873.3900000000001</v>
      </c>
      <c r="I7" s="8">
        <f t="shared" si="0"/>
        <v>1</v>
      </c>
      <c r="J7" s="9">
        <f t="shared" si="0"/>
        <v>1098.8</v>
      </c>
      <c r="K7" s="9">
        <f t="shared" si="0"/>
        <v>486.61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26</v>
      </c>
      <c r="P7" s="9">
        <f t="shared" si="0"/>
        <v>65198.75</v>
      </c>
      <c r="Q7" s="9">
        <f t="shared" si="0"/>
        <v>12568.05</v>
      </c>
      <c r="R7" s="8">
        <f t="shared" si="0"/>
        <v>731.74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Q52"/>
  <sheetViews>
    <sheetView workbookViewId="0">
      <selection activeCell="M32" sqref="M32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10" t="s">
        <v>687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4" x14ac:dyDescent="0.25">
      <c r="A2" s="39"/>
    </row>
    <row r="3" spans="1:14" s="42" customFormat="1" ht="15" customHeight="1" x14ac:dyDescent="0.25">
      <c r="A3" s="414" t="s">
        <v>18</v>
      </c>
      <c r="B3" s="411" t="s">
        <v>5</v>
      </c>
      <c r="C3" s="412"/>
      <c r="D3" s="413"/>
      <c r="E3" s="411" t="s">
        <v>6</v>
      </c>
      <c r="F3" s="413"/>
      <c r="G3" s="62"/>
      <c r="H3" s="411" t="s">
        <v>19</v>
      </c>
      <c r="I3" s="412"/>
      <c r="J3" s="413"/>
      <c r="K3" s="411" t="s">
        <v>20</v>
      </c>
      <c r="L3" s="412"/>
      <c r="M3" s="413"/>
    </row>
    <row r="4" spans="1:14" s="42" customFormat="1" ht="15.75" x14ac:dyDescent="0.25">
      <c r="A4" s="415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436</v>
      </c>
      <c r="B6" s="26">
        <v>318175</v>
      </c>
      <c r="C6" s="54">
        <v>358.75</v>
      </c>
      <c r="D6" s="217">
        <v>409.71</v>
      </c>
      <c r="E6" s="178">
        <v>328379</v>
      </c>
      <c r="F6" s="217">
        <v>379.55</v>
      </c>
      <c r="G6" s="217">
        <v>420.85</v>
      </c>
      <c r="H6" s="178">
        <v>86566</v>
      </c>
      <c r="I6" s="217">
        <v>399.34</v>
      </c>
      <c r="J6" s="217">
        <v>399.54</v>
      </c>
      <c r="K6" s="178">
        <v>3080</v>
      </c>
      <c r="L6" s="217">
        <v>244.66</v>
      </c>
      <c r="M6" s="217">
        <v>200</v>
      </c>
    </row>
    <row r="7" spans="1:14" x14ac:dyDescent="0.25">
      <c r="A7" s="16" t="s">
        <v>437</v>
      </c>
      <c r="B7" s="26">
        <v>843083</v>
      </c>
      <c r="C7" s="54">
        <v>698.59</v>
      </c>
      <c r="D7" s="217">
        <v>666.94</v>
      </c>
      <c r="E7" s="178">
        <v>255028</v>
      </c>
      <c r="F7" s="217">
        <v>718.54</v>
      </c>
      <c r="G7" s="217">
        <v>707.14</v>
      </c>
      <c r="H7" s="178">
        <v>97197</v>
      </c>
      <c r="I7" s="217">
        <v>690.47</v>
      </c>
      <c r="J7" s="217">
        <v>662.97</v>
      </c>
      <c r="K7" s="178">
        <v>30104</v>
      </c>
      <c r="L7" s="217">
        <v>846.21</v>
      </c>
      <c r="M7" s="217">
        <v>846</v>
      </c>
    </row>
    <row r="8" spans="1:14" x14ac:dyDescent="0.25">
      <c r="A8" s="16" t="s">
        <v>438</v>
      </c>
      <c r="B8" s="26">
        <v>567609</v>
      </c>
      <c r="C8" s="54">
        <v>1224.8499999999999</v>
      </c>
      <c r="D8" s="217">
        <v>1217.19</v>
      </c>
      <c r="E8" s="178">
        <v>60410</v>
      </c>
      <c r="F8" s="217">
        <v>1159.3499999999999</v>
      </c>
      <c r="G8" s="217">
        <v>1129.29</v>
      </c>
      <c r="H8" s="178">
        <v>19362</v>
      </c>
      <c r="I8" s="217">
        <v>1184.26</v>
      </c>
      <c r="J8" s="217">
        <v>1160.51</v>
      </c>
      <c r="K8" s="178">
        <v>1</v>
      </c>
      <c r="L8" s="217">
        <v>1293.8800000000001</v>
      </c>
      <c r="M8" s="217">
        <v>1293.8800000000001</v>
      </c>
    </row>
    <row r="9" spans="1:14" x14ac:dyDescent="0.25">
      <c r="A9" s="16" t="s">
        <v>439</v>
      </c>
      <c r="B9" s="26">
        <v>139744</v>
      </c>
      <c r="C9" s="54">
        <v>1688.29</v>
      </c>
      <c r="D9" s="217">
        <v>1661.09</v>
      </c>
      <c r="E9" s="178">
        <v>4639</v>
      </c>
      <c r="F9" s="217">
        <v>1660.33</v>
      </c>
      <c r="G9" s="217">
        <v>1627.3</v>
      </c>
      <c r="H9" s="178">
        <v>2782</v>
      </c>
      <c r="I9" s="217">
        <v>1688.01</v>
      </c>
      <c r="J9" s="217">
        <v>1665.31</v>
      </c>
      <c r="K9" s="178">
        <v>10</v>
      </c>
      <c r="L9" s="217">
        <v>1704.68</v>
      </c>
      <c r="M9" s="217">
        <v>1704.68</v>
      </c>
    </row>
    <row r="10" spans="1:14" x14ac:dyDescent="0.25">
      <c r="A10" s="16" t="s">
        <v>440</v>
      </c>
      <c r="B10" s="26">
        <v>36697</v>
      </c>
      <c r="C10" s="54">
        <v>2210.87</v>
      </c>
      <c r="D10" s="217">
        <v>2193.71</v>
      </c>
      <c r="E10" s="178">
        <v>825</v>
      </c>
      <c r="F10" s="217">
        <v>2197.8200000000002</v>
      </c>
      <c r="G10" s="217">
        <v>2167.31</v>
      </c>
      <c r="H10" s="178">
        <v>540</v>
      </c>
      <c r="I10" s="217">
        <v>2176.17</v>
      </c>
      <c r="J10" s="217">
        <v>2143.65</v>
      </c>
      <c r="K10" s="178">
        <v>0</v>
      </c>
      <c r="L10" s="217">
        <v>0</v>
      </c>
      <c r="M10" s="217" t="s">
        <v>431</v>
      </c>
    </row>
    <row r="11" spans="1:14" ht="15" customHeight="1" x14ac:dyDescent="0.25">
      <c r="A11" s="16" t="s">
        <v>441</v>
      </c>
      <c r="B11" s="26">
        <v>22408</v>
      </c>
      <c r="C11" s="54">
        <v>3163.55</v>
      </c>
      <c r="D11" s="217">
        <v>2948.47</v>
      </c>
      <c r="E11" s="178">
        <v>602</v>
      </c>
      <c r="F11" s="217">
        <v>3092.35</v>
      </c>
      <c r="G11" s="217">
        <v>3011.15</v>
      </c>
      <c r="H11" s="178">
        <v>183</v>
      </c>
      <c r="I11" s="217">
        <v>3055.76</v>
      </c>
      <c r="J11" s="217">
        <v>2811.65</v>
      </c>
      <c r="K11" s="178">
        <v>0</v>
      </c>
      <c r="L11" s="217">
        <v>0</v>
      </c>
      <c r="M11" s="217" t="s">
        <v>431</v>
      </c>
    </row>
    <row r="12" spans="1:14" s="38" customFormat="1" ht="15.75" x14ac:dyDescent="0.25">
      <c r="A12" s="70" t="s">
        <v>26</v>
      </c>
      <c r="B12" s="53">
        <f>SUM(B6:B11)</f>
        <v>1927716</v>
      </c>
      <c r="C12" s="71"/>
      <c r="D12" s="71"/>
      <c r="E12" s="53">
        <f>SUM(E6:E11)</f>
        <v>649883</v>
      </c>
      <c r="F12" s="71"/>
      <c r="G12" s="71"/>
      <c r="H12" s="53">
        <f>SUM(H6:H11)</f>
        <v>206630</v>
      </c>
      <c r="I12" s="71"/>
      <c r="J12" s="71"/>
      <c r="K12" s="53">
        <f>SUM(K6:K11)</f>
        <v>33195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442</v>
      </c>
      <c r="B14" s="26">
        <v>71924</v>
      </c>
      <c r="C14" s="54">
        <v>72.75</v>
      </c>
      <c r="D14" s="54">
        <v>78.22</v>
      </c>
      <c r="E14" s="26">
        <v>118736</v>
      </c>
      <c r="F14" s="54">
        <v>67.760000000000005</v>
      </c>
      <c r="G14" s="54">
        <v>72.349999999999994</v>
      </c>
      <c r="H14" s="26">
        <v>22044</v>
      </c>
      <c r="I14" s="54">
        <v>61.64</v>
      </c>
      <c r="J14" s="54">
        <v>64.349999999999994</v>
      </c>
      <c r="K14" s="26">
        <v>0</v>
      </c>
      <c r="L14" s="54">
        <v>0</v>
      </c>
      <c r="M14" s="54" t="s">
        <v>431</v>
      </c>
      <c r="N14" s="11"/>
    </row>
    <row r="15" spans="1:14" ht="15" customHeight="1" x14ac:dyDescent="0.25">
      <c r="A15" s="16" t="s">
        <v>443</v>
      </c>
      <c r="B15" s="26">
        <v>420497</v>
      </c>
      <c r="C15" s="54">
        <v>161.71</v>
      </c>
      <c r="D15" s="54">
        <v>168.95</v>
      </c>
      <c r="E15" s="26">
        <v>152779</v>
      </c>
      <c r="F15" s="54">
        <v>147.47</v>
      </c>
      <c r="G15" s="54">
        <v>145.78</v>
      </c>
      <c r="H15" s="26">
        <v>36008</v>
      </c>
      <c r="I15" s="54">
        <v>147.79</v>
      </c>
      <c r="J15" s="54">
        <v>147.25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25">
      <c r="A16" s="16" t="s">
        <v>444</v>
      </c>
      <c r="B16" s="26">
        <v>333577</v>
      </c>
      <c r="C16" s="54">
        <v>238.52</v>
      </c>
      <c r="D16" s="54">
        <v>235.84</v>
      </c>
      <c r="E16" s="26">
        <v>24739</v>
      </c>
      <c r="F16" s="54">
        <v>234.84</v>
      </c>
      <c r="G16" s="54">
        <v>231.17</v>
      </c>
      <c r="H16" s="26">
        <v>9596</v>
      </c>
      <c r="I16" s="54">
        <v>238.19</v>
      </c>
      <c r="J16" s="54">
        <v>233.54</v>
      </c>
      <c r="K16" s="26">
        <v>0</v>
      </c>
      <c r="L16" s="54">
        <v>0</v>
      </c>
      <c r="M16" s="54" t="s">
        <v>431</v>
      </c>
      <c r="N16" s="11"/>
    </row>
    <row r="17" spans="1:17" x14ac:dyDescent="0.25">
      <c r="A17" s="16" t="s">
        <v>445</v>
      </c>
      <c r="B17" s="26">
        <v>96299</v>
      </c>
      <c r="C17" s="54">
        <v>340.75</v>
      </c>
      <c r="D17" s="54">
        <v>335.43</v>
      </c>
      <c r="E17" s="26">
        <v>5123</v>
      </c>
      <c r="F17" s="54">
        <v>333.97</v>
      </c>
      <c r="G17" s="54">
        <v>329.37</v>
      </c>
      <c r="H17" s="26">
        <v>2021</v>
      </c>
      <c r="I17" s="54">
        <v>337.72</v>
      </c>
      <c r="J17" s="54">
        <v>332.29</v>
      </c>
      <c r="K17" s="26">
        <v>0</v>
      </c>
      <c r="L17" s="54">
        <v>0</v>
      </c>
      <c r="M17" s="54" t="s">
        <v>431</v>
      </c>
      <c r="N17" s="11"/>
      <c r="Q17" s="8"/>
    </row>
    <row r="18" spans="1:17" x14ac:dyDescent="0.25">
      <c r="A18" s="16" t="s">
        <v>446</v>
      </c>
      <c r="B18" s="26">
        <v>35579</v>
      </c>
      <c r="C18" s="54">
        <v>439.84</v>
      </c>
      <c r="D18" s="54">
        <v>437.55</v>
      </c>
      <c r="E18" s="26">
        <v>1376</v>
      </c>
      <c r="F18" s="54">
        <v>445.28</v>
      </c>
      <c r="G18" s="54">
        <v>442.16</v>
      </c>
      <c r="H18" s="26">
        <v>604</v>
      </c>
      <c r="I18" s="54">
        <v>442.62</v>
      </c>
      <c r="J18" s="54">
        <v>437.85</v>
      </c>
      <c r="K18" s="26">
        <v>0</v>
      </c>
      <c r="L18" s="54">
        <v>0</v>
      </c>
      <c r="M18" s="54" t="s">
        <v>431</v>
      </c>
    </row>
    <row r="19" spans="1:17" x14ac:dyDescent="0.25">
      <c r="A19" s="75" t="s">
        <v>447</v>
      </c>
      <c r="B19" s="26">
        <v>25224</v>
      </c>
      <c r="C19" s="54">
        <v>623.75</v>
      </c>
      <c r="D19" s="54">
        <v>593.16</v>
      </c>
      <c r="E19" s="26">
        <v>742</v>
      </c>
      <c r="F19" s="54">
        <v>606.48</v>
      </c>
      <c r="G19" s="54">
        <v>576.55999999999995</v>
      </c>
      <c r="H19" s="26">
        <v>367</v>
      </c>
      <c r="I19" s="54">
        <v>609.83000000000004</v>
      </c>
      <c r="J19" s="54">
        <v>576.48</v>
      </c>
      <c r="K19" s="26">
        <v>0</v>
      </c>
      <c r="L19" s="54">
        <v>0</v>
      </c>
      <c r="M19" s="54" t="s">
        <v>431</v>
      </c>
    </row>
    <row r="20" spans="1:17" x14ac:dyDescent="0.25">
      <c r="A20" s="16" t="s">
        <v>448</v>
      </c>
      <c r="B20" s="26">
        <v>715</v>
      </c>
      <c r="C20" s="54">
        <v>1156.79</v>
      </c>
      <c r="D20" s="54">
        <v>1110.2</v>
      </c>
      <c r="E20" s="26">
        <v>25</v>
      </c>
      <c r="F20" s="54">
        <v>1119.92</v>
      </c>
      <c r="G20" s="54">
        <v>1100.68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431</v>
      </c>
      <c r="Q20" s="8"/>
    </row>
    <row r="21" spans="1:17" ht="15" customHeight="1" x14ac:dyDescent="0.25">
      <c r="A21" s="16" t="s">
        <v>449</v>
      </c>
      <c r="B21" s="26">
        <v>85</v>
      </c>
      <c r="C21" s="54">
        <v>1620.63</v>
      </c>
      <c r="D21" s="54">
        <v>1560.38</v>
      </c>
      <c r="E21" s="26">
        <v>2</v>
      </c>
      <c r="F21" s="54">
        <v>1558.7</v>
      </c>
      <c r="G21" s="54">
        <v>1558.7</v>
      </c>
      <c r="H21" s="26">
        <v>1</v>
      </c>
      <c r="I21" s="54">
        <v>1534.99</v>
      </c>
      <c r="J21" s="54">
        <v>1534.99</v>
      </c>
      <c r="K21" s="26">
        <v>0</v>
      </c>
      <c r="L21" s="54">
        <v>0</v>
      </c>
      <c r="M21" s="54" t="s">
        <v>431</v>
      </c>
    </row>
    <row r="22" spans="1:17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7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7" s="38" customFormat="1" ht="15.75" x14ac:dyDescent="0.25">
      <c r="A24" s="70" t="s">
        <v>28</v>
      </c>
      <c r="B24" s="53">
        <f>SUM(B14:B23)</f>
        <v>983904</v>
      </c>
      <c r="C24" s="71"/>
      <c r="D24" s="71"/>
      <c r="E24" s="53">
        <f>SUM(E14:E23)</f>
        <v>303522</v>
      </c>
      <c r="F24" s="71"/>
      <c r="G24" s="71"/>
      <c r="H24" s="53">
        <f>SUM(H14:H23)</f>
        <v>70650</v>
      </c>
      <c r="I24" s="71"/>
      <c r="J24" s="71"/>
      <c r="K24" s="53">
        <f>SUM(K14:K23)</f>
        <v>1</v>
      </c>
      <c r="L24" s="71"/>
      <c r="M24" s="71"/>
    </row>
    <row r="25" spans="1:17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7" x14ac:dyDescent="0.25">
      <c r="A26" s="16" t="s">
        <v>442</v>
      </c>
      <c r="B26" s="178">
        <v>166845</v>
      </c>
      <c r="C26" s="217">
        <v>73.150000000000006</v>
      </c>
      <c r="D26" s="217">
        <v>74.88</v>
      </c>
      <c r="E26" s="26">
        <v>60686</v>
      </c>
      <c r="F26" s="54">
        <v>47.25</v>
      </c>
      <c r="G26" s="54">
        <v>44.53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7" ht="15" customHeight="1" x14ac:dyDescent="0.25">
      <c r="A27" s="16" t="s">
        <v>443</v>
      </c>
      <c r="B27" s="178">
        <v>157349</v>
      </c>
      <c r="C27" s="217">
        <v>128.74</v>
      </c>
      <c r="D27" s="217">
        <v>120.85</v>
      </c>
      <c r="E27" s="26">
        <v>11215</v>
      </c>
      <c r="F27" s="54">
        <v>134.16999999999999</v>
      </c>
      <c r="G27" s="54">
        <v>135.51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7" x14ac:dyDescent="0.25">
      <c r="A28" s="16" t="s">
        <v>444</v>
      </c>
      <c r="B28" s="178">
        <v>19684</v>
      </c>
      <c r="C28" s="217">
        <v>225.71</v>
      </c>
      <c r="D28" s="217">
        <v>215.04</v>
      </c>
      <c r="E28" s="26">
        <v>2895</v>
      </c>
      <c r="F28" s="54">
        <v>222.92</v>
      </c>
      <c r="G28" s="54">
        <v>210.22</v>
      </c>
      <c r="H28" s="26">
        <v>1</v>
      </c>
      <c r="I28" s="54">
        <v>269.44</v>
      </c>
      <c r="J28" s="54">
        <v>269.44</v>
      </c>
      <c r="K28" s="178">
        <v>0</v>
      </c>
      <c r="L28" s="217">
        <v>0</v>
      </c>
      <c r="M28" s="217" t="s">
        <v>431</v>
      </c>
    </row>
    <row r="29" spans="1:17" ht="15" customHeight="1" x14ac:dyDescent="0.25">
      <c r="A29" s="16" t="s">
        <v>445</v>
      </c>
      <c r="B29" s="178">
        <v>3802</v>
      </c>
      <c r="C29" s="217">
        <v>353.38</v>
      </c>
      <c r="D29" s="217">
        <v>357.28</v>
      </c>
      <c r="E29" s="26">
        <v>1168</v>
      </c>
      <c r="F29" s="54">
        <v>345.46</v>
      </c>
      <c r="G29" s="54">
        <v>347.2</v>
      </c>
      <c r="H29" s="26">
        <v>1</v>
      </c>
      <c r="I29" s="54">
        <v>384</v>
      </c>
      <c r="J29" s="54">
        <v>384</v>
      </c>
      <c r="K29" s="178">
        <v>0</v>
      </c>
      <c r="L29" s="217">
        <v>0</v>
      </c>
      <c r="M29" s="217" t="s">
        <v>431</v>
      </c>
    </row>
    <row r="30" spans="1:17" ht="15" customHeight="1" x14ac:dyDescent="0.25">
      <c r="A30" s="16" t="s">
        <v>446</v>
      </c>
      <c r="B30" s="178">
        <v>4800</v>
      </c>
      <c r="C30" s="217">
        <v>457.81</v>
      </c>
      <c r="D30" s="217">
        <v>464</v>
      </c>
      <c r="E30" s="26">
        <v>537</v>
      </c>
      <c r="F30" s="54">
        <v>458.16</v>
      </c>
      <c r="G30" s="54">
        <v>448</v>
      </c>
      <c r="H30" s="26">
        <v>11</v>
      </c>
      <c r="I30" s="54">
        <v>458.18</v>
      </c>
      <c r="J30" s="54">
        <v>448</v>
      </c>
      <c r="K30" s="178">
        <v>0</v>
      </c>
      <c r="L30" s="217">
        <v>0</v>
      </c>
      <c r="M30" s="217" t="s">
        <v>431</v>
      </c>
    </row>
    <row r="31" spans="1:17" ht="15" customHeight="1" x14ac:dyDescent="0.25">
      <c r="A31" s="75" t="s">
        <v>447</v>
      </c>
      <c r="B31" s="178">
        <v>4342</v>
      </c>
      <c r="C31" s="217">
        <v>537.77</v>
      </c>
      <c r="D31" s="217">
        <v>512</v>
      </c>
      <c r="E31" s="26">
        <v>219</v>
      </c>
      <c r="F31" s="54">
        <v>531.27</v>
      </c>
      <c r="G31" s="54">
        <v>512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7" s="38" customFormat="1" ht="15.75" x14ac:dyDescent="0.25">
      <c r="A32" s="16" t="s">
        <v>448</v>
      </c>
      <c r="B32" s="178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8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8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8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639</v>
      </c>
      <c r="B36" s="53">
        <f>SUM(B26:B35)</f>
        <v>356822</v>
      </c>
      <c r="C36" s="71"/>
      <c r="D36" s="71"/>
      <c r="E36" s="53">
        <f>SUM(E26:E35)</f>
        <v>76720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8">
        <v>14413</v>
      </c>
      <c r="C38" s="217">
        <v>399.59</v>
      </c>
      <c r="D38" s="217">
        <v>399.54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8">
        <v>19144</v>
      </c>
      <c r="L38" s="54">
        <v>324.83</v>
      </c>
      <c r="M38" s="54">
        <v>399.54</v>
      </c>
    </row>
    <row r="39" spans="1:13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602</v>
      </c>
      <c r="B44" s="72">
        <f>SUM(B38:B43)</f>
        <v>14413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19144</v>
      </c>
      <c r="L44" s="71"/>
      <c r="M44" s="71"/>
    </row>
    <row r="45" spans="1:13" x14ac:dyDescent="0.25">
      <c r="A45" s="10" t="s">
        <v>591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8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F29" sqref="F29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10" t="s">
        <v>690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21" t="s">
        <v>566</v>
      </c>
      <c r="B3" s="419" t="s">
        <v>5</v>
      </c>
      <c r="C3" s="419"/>
      <c r="D3" s="419"/>
      <c r="E3" s="419" t="s">
        <v>6</v>
      </c>
      <c r="F3" s="419"/>
      <c r="G3" s="419"/>
      <c r="H3" s="419" t="s">
        <v>19</v>
      </c>
      <c r="I3" s="419"/>
      <c r="J3" s="419"/>
      <c r="K3" s="419" t="s">
        <v>20</v>
      </c>
      <c r="L3" s="419"/>
      <c r="M3" s="419"/>
      <c r="N3" s="419" t="s">
        <v>564</v>
      </c>
      <c r="O3" s="420"/>
    </row>
    <row r="4" spans="1:15" ht="32.25" customHeight="1" thickBot="1" x14ac:dyDescent="0.3">
      <c r="A4" s="422"/>
      <c r="B4" s="218" t="s">
        <v>1</v>
      </c>
      <c r="C4" s="219" t="s">
        <v>2</v>
      </c>
      <c r="D4" s="220" t="s">
        <v>21</v>
      </c>
      <c r="E4" s="218" t="s">
        <v>1</v>
      </c>
      <c r="F4" s="219" t="s">
        <v>2</v>
      </c>
      <c r="G4" s="220" t="s">
        <v>21</v>
      </c>
      <c r="H4" s="218" t="s">
        <v>1</v>
      </c>
      <c r="I4" s="219" t="s">
        <v>2</v>
      </c>
      <c r="J4" s="220" t="s">
        <v>21</v>
      </c>
      <c r="K4" s="218" t="s">
        <v>1</v>
      </c>
      <c r="L4" s="219" t="s">
        <v>2</v>
      </c>
      <c r="M4" s="220" t="s">
        <v>21</v>
      </c>
      <c r="N4" s="184" t="s">
        <v>492</v>
      </c>
      <c r="O4" s="221" t="s">
        <v>563</v>
      </c>
    </row>
    <row r="5" spans="1:15" x14ac:dyDescent="0.25">
      <c r="A5" s="233" t="s">
        <v>502</v>
      </c>
      <c r="B5" s="196">
        <v>1566503</v>
      </c>
      <c r="C5" s="197">
        <v>1344182656.28</v>
      </c>
      <c r="D5" s="137">
        <v>858.08</v>
      </c>
      <c r="E5" s="196">
        <v>557583</v>
      </c>
      <c r="F5" s="197">
        <v>324819199.76999998</v>
      </c>
      <c r="G5" s="137">
        <v>582.54999999999995</v>
      </c>
      <c r="H5" s="196">
        <v>196321</v>
      </c>
      <c r="I5" s="197">
        <v>120192943.68000001</v>
      </c>
      <c r="J5" s="137">
        <v>612.23</v>
      </c>
      <c r="K5" s="196">
        <v>30635</v>
      </c>
      <c r="L5" s="197">
        <v>25664874.82</v>
      </c>
      <c r="M5" s="137">
        <v>837.76</v>
      </c>
      <c r="N5" s="369">
        <v>2351042</v>
      </c>
      <c r="O5" s="370">
        <v>1814859674.55</v>
      </c>
    </row>
    <row r="6" spans="1:15" x14ac:dyDescent="0.25">
      <c r="A6" s="190" t="s">
        <v>417</v>
      </c>
      <c r="B6" s="17">
        <v>357924</v>
      </c>
      <c r="C6" s="18">
        <v>435244968.86000001</v>
      </c>
      <c r="D6" s="18">
        <v>1216.03</v>
      </c>
      <c r="E6" s="17">
        <v>91311</v>
      </c>
      <c r="F6" s="18">
        <v>63428108.399999999</v>
      </c>
      <c r="G6" s="58">
        <v>694.64</v>
      </c>
      <c r="H6" s="17">
        <v>10193</v>
      </c>
      <c r="I6" s="18">
        <v>10706148.01</v>
      </c>
      <c r="J6" s="18">
        <v>1050.3399999999999</v>
      </c>
      <c r="K6" s="17">
        <v>2560</v>
      </c>
      <c r="L6" s="18">
        <v>581243.18999999994</v>
      </c>
      <c r="M6" s="58">
        <v>227.05</v>
      </c>
      <c r="N6" s="198">
        <v>461988</v>
      </c>
      <c r="O6" s="199">
        <v>509960468.45999998</v>
      </c>
    </row>
    <row r="7" spans="1:15" x14ac:dyDescent="0.25">
      <c r="A7" s="190" t="s">
        <v>590</v>
      </c>
      <c r="B7" s="17">
        <v>14413</v>
      </c>
      <c r="C7" s="18">
        <v>5759227.3799999999</v>
      </c>
      <c r="D7" s="58">
        <v>399.59</v>
      </c>
      <c r="E7" s="17"/>
      <c r="F7" s="18"/>
      <c r="G7" s="58"/>
      <c r="H7" s="58"/>
      <c r="I7" s="18"/>
      <c r="J7" s="18"/>
      <c r="K7" s="17">
        <v>19144</v>
      </c>
      <c r="L7" s="18">
        <v>6218538.1799999997</v>
      </c>
      <c r="M7" s="58">
        <v>324.83</v>
      </c>
      <c r="N7" s="198">
        <v>33557</v>
      </c>
      <c r="O7" s="199">
        <v>11977765.560000001</v>
      </c>
    </row>
    <row r="8" spans="1:15" x14ac:dyDescent="0.25">
      <c r="A8" s="234" t="s">
        <v>493</v>
      </c>
      <c r="B8" s="17">
        <v>3013</v>
      </c>
      <c r="C8" s="18">
        <v>6755607.6699999999</v>
      </c>
      <c r="D8" s="18">
        <v>2242.15</v>
      </c>
      <c r="E8" s="58">
        <v>984</v>
      </c>
      <c r="F8" s="18">
        <v>1048354.8</v>
      </c>
      <c r="G8" s="18">
        <v>1065.4000000000001</v>
      </c>
      <c r="H8" s="58">
        <v>116</v>
      </c>
      <c r="I8" s="18">
        <v>141146.76999999999</v>
      </c>
      <c r="J8" s="18">
        <v>1216.78</v>
      </c>
      <c r="K8" s="17"/>
      <c r="L8" s="18"/>
      <c r="M8" s="58"/>
      <c r="N8" s="198">
        <v>4113</v>
      </c>
      <c r="O8" s="199">
        <v>7945109.2400000002</v>
      </c>
    </row>
    <row r="9" spans="1:15" ht="15.75" thickBot="1" x14ac:dyDescent="0.3">
      <c r="A9" s="235" t="s">
        <v>556</v>
      </c>
      <c r="B9" s="200">
        <v>276</v>
      </c>
      <c r="C9" s="201">
        <v>115069.51</v>
      </c>
      <c r="D9" s="200">
        <v>416.92</v>
      </c>
      <c r="E9" s="200">
        <v>5</v>
      </c>
      <c r="F9" s="201">
        <v>4733.99</v>
      </c>
      <c r="G9" s="200">
        <v>946.8</v>
      </c>
      <c r="H9" s="200"/>
      <c r="I9" s="200"/>
      <c r="J9" s="200"/>
      <c r="K9" s="200"/>
      <c r="L9" s="201"/>
      <c r="M9" s="200"/>
      <c r="N9" s="408">
        <v>281</v>
      </c>
      <c r="O9" s="202">
        <v>119803.5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10" t="s">
        <v>691</v>
      </c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21" t="s">
        <v>566</v>
      </c>
      <c r="B13" s="419" t="s">
        <v>5</v>
      </c>
      <c r="C13" s="419"/>
      <c r="D13" s="419"/>
      <c r="E13" s="419" t="s">
        <v>6</v>
      </c>
      <c r="F13" s="419"/>
      <c r="G13" s="419"/>
      <c r="H13" s="419" t="s">
        <v>19</v>
      </c>
      <c r="I13" s="419"/>
      <c r="J13" s="419"/>
      <c r="K13" s="419" t="s">
        <v>20</v>
      </c>
      <c r="L13" s="419"/>
      <c r="M13" s="419"/>
      <c r="N13" s="419" t="s">
        <v>564</v>
      </c>
      <c r="O13" s="420"/>
    </row>
    <row r="14" spans="1:15" ht="32.25" thickBot="1" x14ac:dyDescent="0.3">
      <c r="A14" s="422"/>
      <c r="B14" s="218" t="s">
        <v>1</v>
      </c>
      <c r="C14" s="219" t="s">
        <v>2</v>
      </c>
      <c r="D14" s="220" t="s">
        <v>21</v>
      </c>
      <c r="E14" s="218" t="s">
        <v>1</v>
      </c>
      <c r="F14" s="219" t="s">
        <v>2</v>
      </c>
      <c r="G14" s="220" t="s">
        <v>21</v>
      </c>
      <c r="H14" s="218" t="s">
        <v>1</v>
      </c>
      <c r="I14" s="219" t="s">
        <v>2</v>
      </c>
      <c r="J14" s="220" t="s">
        <v>21</v>
      </c>
      <c r="K14" s="218" t="s">
        <v>1</v>
      </c>
      <c r="L14" s="219" t="s">
        <v>2</v>
      </c>
      <c r="M14" s="220" t="s">
        <v>21</v>
      </c>
      <c r="N14" s="184" t="s">
        <v>492</v>
      </c>
      <c r="O14" s="221" t="s">
        <v>563</v>
      </c>
    </row>
    <row r="15" spans="1:15" x14ac:dyDescent="0.25">
      <c r="A15" s="282" t="s">
        <v>556</v>
      </c>
      <c r="B15" s="196">
        <v>978614</v>
      </c>
      <c r="C15" s="197">
        <v>215087433.56</v>
      </c>
      <c r="D15" s="137">
        <v>219.79</v>
      </c>
      <c r="E15" s="196">
        <v>303429</v>
      </c>
      <c r="F15" s="197">
        <v>39176271.149999999</v>
      </c>
      <c r="G15" s="137">
        <v>129.11000000000001</v>
      </c>
      <c r="H15" s="196">
        <v>70629</v>
      </c>
      <c r="I15" s="197">
        <v>10146310.84</v>
      </c>
      <c r="J15" s="137">
        <v>143.66</v>
      </c>
      <c r="K15" s="137">
        <v>1</v>
      </c>
      <c r="L15" s="137">
        <v>143.53</v>
      </c>
      <c r="M15" s="137">
        <v>143.53</v>
      </c>
      <c r="N15" s="369">
        <v>1352673</v>
      </c>
      <c r="O15" s="370">
        <v>264410159.08000001</v>
      </c>
    </row>
    <row r="16" spans="1:15" x14ac:dyDescent="0.25">
      <c r="A16" s="190" t="s">
        <v>576</v>
      </c>
      <c r="B16" s="17">
        <v>3524</v>
      </c>
      <c r="C16" s="18">
        <v>1961613.27</v>
      </c>
      <c r="D16" s="58">
        <v>556.64</v>
      </c>
      <c r="E16" s="58">
        <v>74</v>
      </c>
      <c r="F16" s="18">
        <v>9843.6</v>
      </c>
      <c r="G16" s="58">
        <v>133.02000000000001</v>
      </c>
      <c r="H16" s="58">
        <v>17</v>
      </c>
      <c r="I16" s="18">
        <v>3761.21</v>
      </c>
      <c r="J16" s="58">
        <v>221.25</v>
      </c>
      <c r="K16" s="58"/>
      <c r="L16" s="58"/>
      <c r="M16" s="58"/>
      <c r="N16" s="198">
        <v>3615</v>
      </c>
      <c r="O16" s="199">
        <v>1975218.08</v>
      </c>
    </row>
    <row r="17" spans="1:15" x14ac:dyDescent="0.25">
      <c r="A17" s="190" t="s">
        <v>323</v>
      </c>
      <c r="B17" s="17">
        <v>1425</v>
      </c>
      <c r="C17" s="18">
        <v>783698.28</v>
      </c>
      <c r="D17" s="58">
        <v>549.96</v>
      </c>
      <c r="E17" s="58"/>
      <c r="F17" s="18"/>
      <c r="G17" s="58"/>
      <c r="H17" s="58"/>
      <c r="I17" s="18"/>
      <c r="J17" s="58"/>
      <c r="K17" s="58"/>
      <c r="L17" s="58"/>
      <c r="M17" s="58"/>
      <c r="N17" s="198">
        <v>1425</v>
      </c>
      <c r="O17" s="199">
        <v>783698.28</v>
      </c>
    </row>
    <row r="18" spans="1:15" x14ac:dyDescent="0.25">
      <c r="A18" s="190" t="s">
        <v>426</v>
      </c>
      <c r="B18" s="58">
        <v>329</v>
      </c>
      <c r="C18" s="18">
        <v>124718.71</v>
      </c>
      <c r="D18" s="58">
        <v>379.08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87">
        <v>349</v>
      </c>
      <c r="O18" s="199">
        <v>128840.58</v>
      </c>
    </row>
    <row r="19" spans="1:15" ht="15.75" thickBot="1" x14ac:dyDescent="0.3">
      <c r="A19" s="235" t="s">
        <v>387</v>
      </c>
      <c r="B19" s="200">
        <v>12</v>
      </c>
      <c r="C19" s="201">
        <v>5944.79</v>
      </c>
      <c r="D19" s="200">
        <v>495.4</v>
      </c>
      <c r="E19" s="200">
        <v>3</v>
      </c>
      <c r="F19" s="201">
        <v>1276.43</v>
      </c>
      <c r="G19" s="200">
        <v>425.48</v>
      </c>
      <c r="H19" s="200"/>
      <c r="I19" s="201"/>
      <c r="J19" s="200"/>
      <c r="K19" s="200"/>
      <c r="L19" s="200"/>
      <c r="M19" s="200"/>
      <c r="N19" s="408">
        <v>15</v>
      </c>
      <c r="O19" s="202">
        <v>7221.22</v>
      </c>
    </row>
    <row r="20" spans="1:15" x14ac:dyDescent="0.25">
      <c r="A20" s="2"/>
      <c r="B20" s="310"/>
      <c r="C20" s="244"/>
      <c r="D20" s="310"/>
      <c r="E20" s="310"/>
      <c r="F20" s="244"/>
      <c r="G20" s="310"/>
      <c r="H20" s="310"/>
      <c r="I20" s="244"/>
      <c r="J20" s="310"/>
      <c r="K20" s="310"/>
      <c r="L20" s="310"/>
      <c r="M20" s="310"/>
      <c r="N20" s="287"/>
      <c r="O20" s="245"/>
    </row>
    <row r="21" spans="1:15" ht="15.75" x14ac:dyDescent="0.25">
      <c r="A21" s="410" t="s">
        <v>689</v>
      </c>
      <c r="B21" s="410"/>
      <c r="C21" s="410"/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21" t="s">
        <v>566</v>
      </c>
      <c r="B23" s="419" t="s">
        <v>5</v>
      </c>
      <c r="C23" s="419"/>
      <c r="D23" s="419"/>
      <c r="E23" s="419" t="s">
        <v>6</v>
      </c>
      <c r="F23" s="419"/>
      <c r="G23" s="419"/>
      <c r="H23" s="419" t="s">
        <v>19</v>
      </c>
      <c r="I23" s="419"/>
      <c r="J23" s="419"/>
      <c r="K23" s="419" t="s">
        <v>20</v>
      </c>
      <c r="L23" s="419"/>
      <c r="M23" s="419"/>
      <c r="N23" s="419" t="s">
        <v>564</v>
      </c>
      <c r="O23" s="420"/>
    </row>
    <row r="24" spans="1:15" ht="31.5" x14ac:dyDescent="0.25">
      <c r="A24" s="422"/>
      <c r="B24" s="218" t="s">
        <v>1</v>
      </c>
      <c r="C24" s="219" t="s">
        <v>2</v>
      </c>
      <c r="D24" s="220" t="s">
        <v>21</v>
      </c>
      <c r="E24" s="218" t="s">
        <v>1</v>
      </c>
      <c r="F24" s="219" t="s">
        <v>2</v>
      </c>
      <c r="G24" s="220" t="s">
        <v>21</v>
      </c>
      <c r="H24" s="218" t="s">
        <v>1</v>
      </c>
      <c r="I24" s="219" t="s">
        <v>2</v>
      </c>
      <c r="J24" s="220" t="s">
        <v>21</v>
      </c>
      <c r="K24" s="218" t="s">
        <v>1</v>
      </c>
      <c r="L24" s="219" t="s">
        <v>2</v>
      </c>
      <c r="M24" s="220" t="s">
        <v>21</v>
      </c>
      <c r="N24" s="184" t="s">
        <v>492</v>
      </c>
      <c r="O24" s="221" t="s">
        <v>563</v>
      </c>
    </row>
    <row r="25" spans="1:15" ht="15.75" thickBot="1" x14ac:dyDescent="0.3">
      <c r="A25" s="235" t="s">
        <v>491</v>
      </c>
      <c r="B25" s="253">
        <v>356822</v>
      </c>
      <c r="C25" s="201">
        <v>42779719.689999998</v>
      </c>
      <c r="D25" s="201">
        <v>1139.68</v>
      </c>
      <c r="E25" s="253">
        <v>76720</v>
      </c>
      <c r="F25" s="201">
        <v>5783193.0499999998</v>
      </c>
      <c r="G25" s="200">
        <v>748.02</v>
      </c>
      <c r="H25" s="200">
        <v>16</v>
      </c>
      <c r="I25" s="201">
        <v>6477.44</v>
      </c>
      <c r="J25" s="200">
        <v>404.84</v>
      </c>
      <c r="K25" s="200"/>
      <c r="L25" s="200"/>
      <c r="M25" s="200"/>
      <c r="N25" s="254">
        <v>433558</v>
      </c>
      <c r="O25" s="202">
        <v>48569390.18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zoomScaleNormal="100" workbookViewId="0">
      <selection activeCell="B2" sqref="A1:B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10"/>
      <c r="B1" s="410"/>
      <c r="C1" s="410"/>
      <c r="D1" s="410"/>
      <c r="E1" s="410"/>
      <c r="F1" s="410"/>
      <c r="G1" s="410"/>
      <c r="H1" s="410"/>
      <c r="I1" s="410"/>
      <c r="J1" s="410"/>
    </row>
    <row r="2" spans="1:10" x14ac:dyDescent="0.25">
      <c r="I2"/>
    </row>
    <row r="3" spans="1:10" ht="63" x14ac:dyDescent="0.25">
      <c r="A3" s="183" t="s">
        <v>44</v>
      </c>
      <c r="B3" s="183" t="s">
        <v>5</v>
      </c>
      <c r="C3" s="183" t="s">
        <v>6</v>
      </c>
      <c r="D3" s="183" t="s">
        <v>45</v>
      </c>
      <c r="E3" s="89" t="s">
        <v>49</v>
      </c>
      <c r="F3" s="89" t="s">
        <v>619</v>
      </c>
      <c r="G3" s="183" t="s">
        <v>620</v>
      </c>
      <c r="H3" s="248" t="s">
        <v>621</v>
      </c>
      <c r="I3" s="248" t="s">
        <v>622</v>
      </c>
      <c r="J3" s="248" t="s">
        <v>499</v>
      </c>
    </row>
    <row r="4" spans="1:10" x14ac:dyDescent="0.25">
      <c r="A4" s="249" t="s">
        <v>623</v>
      </c>
      <c r="B4" s="6">
        <v>329</v>
      </c>
      <c r="C4" s="6">
        <v>8403</v>
      </c>
      <c r="D4" s="6">
        <v>2073</v>
      </c>
      <c r="E4" s="6">
        <v>0</v>
      </c>
      <c r="F4" s="6">
        <v>0</v>
      </c>
      <c r="G4" s="6">
        <v>10805</v>
      </c>
      <c r="H4" s="13">
        <v>5642319.5999999996</v>
      </c>
      <c r="I4" s="13">
        <v>1959.78</v>
      </c>
      <c r="J4" s="13">
        <v>298953.64</v>
      </c>
    </row>
    <row r="5" spans="1:10" x14ac:dyDescent="0.25">
      <c r="A5" s="249" t="s">
        <v>635</v>
      </c>
      <c r="B5" s="6">
        <v>0</v>
      </c>
      <c r="C5" s="6">
        <v>0</v>
      </c>
      <c r="D5" s="6">
        <v>0</v>
      </c>
      <c r="E5" s="6">
        <v>2560</v>
      </c>
      <c r="F5" s="6">
        <v>0</v>
      </c>
      <c r="G5" s="6">
        <v>2560</v>
      </c>
      <c r="H5" s="13">
        <v>581243.18999999994</v>
      </c>
      <c r="I5" s="13">
        <v>0</v>
      </c>
      <c r="J5" s="13">
        <v>5318.55</v>
      </c>
    </row>
    <row r="6" spans="1:10" x14ac:dyDescent="0.25">
      <c r="A6" s="7" t="s">
        <v>562</v>
      </c>
      <c r="B6" s="6">
        <v>357595</v>
      </c>
      <c r="C6" s="6">
        <v>82908</v>
      </c>
      <c r="D6" s="6">
        <v>8120</v>
      </c>
      <c r="E6" s="6">
        <v>0</v>
      </c>
      <c r="F6" s="6">
        <v>0</v>
      </c>
      <c r="G6" s="6">
        <v>448623</v>
      </c>
      <c r="H6" s="13">
        <v>503736905.67000002</v>
      </c>
      <c r="I6" s="13">
        <v>8844128.1500000004</v>
      </c>
      <c r="J6" s="13">
        <v>27641657.710000001</v>
      </c>
    </row>
    <row r="7" spans="1:10" x14ac:dyDescent="0.25">
      <c r="A7" s="7" t="s">
        <v>324</v>
      </c>
      <c r="B7" s="6">
        <v>423591</v>
      </c>
      <c r="C7" s="6">
        <v>135447</v>
      </c>
      <c r="D7" s="6">
        <v>62631</v>
      </c>
      <c r="E7" s="6">
        <v>0</v>
      </c>
      <c r="F7" s="6">
        <v>0</v>
      </c>
      <c r="G7" s="6">
        <v>621669</v>
      </c>
      <c r="H7" s="13">
        <v>447134352.57999998</v>
      </c>
      <c r="I7" s="13">
        <v>4626921.45</v>
      </c>
      <c r="J7" s="13">
        <v>25787512.32</v>
      </c>
    </row>
    <row r="8" spans="1:10" x14ac:dyDescent="0.25">
      <c r="A8" s="7" t="s">
        <v>325</v>
      </c>
      <c r="B8" s="6">
        <v>270</v>
      </c>
      <c r="C8" s="6">
        <v>62</v>
      </c>
      <c r="D8" s="6">
        <v>1</v>
      </c>
      <c r="E8" s="6">
        <v>0</v>
      </c>
      <c r="F8" s="6">
        <v>0</v>
      </c>
      <c r="G8" s="6">
        <v>333</v>
      </c>
      <c r="H8" s="13">
        <v>306292.19</v>
      </c>
      <c r="I8" s="13">
        <v>3633.71</v>
      </c>
      <c r="J8" s="13">
        <v>17494.25</v>
      </c>
    </row>
    <row r="9" spans="1:10" x14ac:dyDescent="0.25">
      <c r="A9" s="7" t="s">
        <v>326</v>
      </c>
      <c r="B9" s="6">
        <v>8329</v>
      </c>
      <c r="C9" s="6">
        <v>1663</v>
      </c>
      <c r="D9" s="6">
        <v>566</v>
      </c>
      <c r="E9" s="6">
        <v>0</v>
      </c>
      <c r="F9" s="6">
        <v>0</v>
      </c>
      <c r="G9" s="6">
        <v>10558</v>
      </c>
      <c r="H9" s="13">
        <v>9763341.5099999998</v>
      </c>
      <c r="I9" s="13">
        <v>38668.800000000003</v>
      </c>
      <c r="J9" s="13">
        <v>572168.53</v>
      </c>
    </row>
    <row r="10" spans="1:10" x14ac:dyDescent="0.25">
      <c r="A10" s="7" t="s">
        <v>327</v>
      </c>
      <c r="B10" s="6">
        <v>984</v>
      </c>
      <c r="C10" s="6">
        <v>338</v>
      </c>
      <c r="D10" s="6">
        <v>106</v>
      </c>
      <c r="E10" s="6">
        <v>0</v>
      </c>
      <c r="F10" s="6">
        <v>0</v>
      </c>
      <c r="G10" s="6">
        <v>1428</v>
      </c>
      <c r="H10" s="13">
        <v>3176682.43</v>
      </c>
      <c r="I10" s="13">
        <v>307605.21999999997</v>
      </c>
      <c r="J10" s="13">
        <v>171321.74</v>
      </c>
    </row>
    <row r="11" spans="1:10" x14ac:dyDescent="0.25">
      <c r="A11" s="7" t="s">
        <v>531</v>
      </c>
      <c r="B11" s="6">
        <v>1223</v>
      </c>
      <c r="C11" s="6">
        <v>125</v>
      </c>
      <c r="D11" s="6">
        <v>27</v>
      </c>
      <c r="E11" s="6">
        <v>7</v>
      </c>
      <c r="F11" s="6">
        <v>0</v>
      </c>
      <c r="G11" s="6">
        <v>1382</v>
      </c>
      <c r="H11" s="13">
        <v>1887610.14</v>
      </c>
      <c r="I11" s="13">
        <v>62458.46</v>
      </c>
      <c r="J11" s="13">
        <v>102033.15</v>
      </c>
    </row>
    <row r="12" spans="1:10" x14ac:dyDescent="0.25">
      <c r="A12" s="7" t="s">
        <v>328</v>
      </c>
      <c r="B12" s="6">
        <v>10711</v>
      </c>
      <c r="C12" s="6">
        <v>1579</v>
      </c>
      <c r="D12" s="6">
        <v>259</v>
      </c>
      <c r="E12" s="6">
        <v>0</v>
      </c>
      <c r="F12" s="6">
        <v>0</v>
      </c>
      <c r="G12" s="6">
        <v>12549</v>
      </c>
      <c r="H12" s="13">
        <v>16183479.380000001</v>
      </c>
      <c r="I12" s="13">
        <v>562566.18000000005</v>
      </c>
      <c r="J12" s="13">
        <v>808916.27</v>
      </c>
    </row>
    <row r="13" spans="1:10" x14ac:dyDescent="0.25">
      <c r="A13" s="7" t="s">
        <v>329</v>
      </c>
      <c r="B13" s="6">
        <v>3013</v>
      </c>
      <c r="C13" s="6">
        <v>984</v>
      </c>
      <c r="D13" s="6">
        <v>116</v>
      </c>
      <c r="E13" s="6">
        <v>0</v>
      </c>
      <c r="F13" s="6">
        <v>0</v>
      </c>
      <c r="G13" s="6">
        <v>4113</v>
      </c>
      <c r="H13" s="13">
        <v>7945109.2400000002</v>
      </c>
      <c r="I13" s="13">
        <v>677723.85</v>
      </c>
      <c r="J13" s="13">
        <v>400253.34</v>
      </c>
    </row>
    <row r="14" spans="1:10" x14ac:dyDescent="0.25">
      <c r="A14" s="7" t="s">
        <v>330</v>
      </c>
      <c r="B14" s="6">
        <v>4626</v>
      </c>
      <c r="C14" s="6">
        <v>1186</v>
      </c>
      <c r="D14" s="6">
        <v>127</v>
      </c>
      <c r="E14" s="6">
        <v>42</v>
      </c>
      <c r="F14" s="6">
        <v>0</v>
      </c>
      <c r="G14" s="6">
        <v>5981</v>
      </c>
      <c r="H14" s="13">
        <v>7754997.3499999996</v>
      </c>
      <c r="I14" s="13">
        <v>286977.28999999998</v>
      </c>
      <c r="J14" s="13">
        <v>427901.83</v>
      </c>
    </row>
    <row r="15" spans="1:10" x14ac:dyDescent="0.25">
      <c r="A15" s="7" t="s">
        <v>331</v>
      </c>
      <c r="B15" s="6">
        <v>2023</v>
      </c>
      <c r="C15" s="6">
        <v>295</v>
      </c>
      <c r="D15" s="6">
        <v>91</v>
      </c>
      <c r="E15" s="6">
        <v>0</v>
      </c>
      <c r="F15" s="6">
        <v>0</v>
      </c>
      <c r="G15" s="6">
        <v>2409</v>
      </c>
      <c r="H15" s="13">
        <v>3718763.7</v>
      </c>
      <c r="I15" s="13">
        <v>190009.33</v>
      </c>
      <c r="J15" s="13">
        <v>208813.86</v>
      </c>
    </row>
    <row r="16" spans="1:10" x14ac:dyDescent="0.25">
      <c r="A16" s="7" t="s">
        <v>332</v>
      </c>
      <c r="B16" s="6">
        <v>512</v>
      </c>
      <c r="C16" s="6">
        <v>114</v>
      </c>
      <c r="D16" s="6">
        <v>0</v>
      </c>
      <c r="E16" s="6">
        <v>3</v>
      </c>
      <c r="F16" s="6">
        <v>0</v>
      </c>
      <c r="G16" s="6">
        <v>629</v>
      </c>
      <c r="H16" s="13">
        <v>812754.52</v>
      </c>
      <c r="I16" s="13">
        <v>35104.550000000003</v>
      </c>
      <c r="J16" s="13">
        <v>43013.120000000003</v>
      </c>
    </row>
    <row r="17" spans="1:10" x14ac:dyDescent="0.25">
      <c r="A17" s="7" t="s">
        <v>333</v>
      </c>
      <c r="B17" s="6">
        <v>36377</v>
      </c>
      <c r="C17" s="6">
        <v>7425</v>
      </c>
      <c r="D17" s="6">
        <v>964</v>
      </c>
      <c r="E17" s="6">
        <v>291</v>
      </c>
      <c r="F17" s="6">
        <v>0</v>
      </c>
      <c r="G17" s="6">
        <v>45057</v>
      </c>
      <c r="H17" s="13">
        <v>64665998.340000004</v>
      </c>
      <c r="I17" s="13">
        <v>2573620.9700000002</v>
      </c>
      <c r="J17" s="13">
        <v>3468299.57</v>
      </c>
    </row>
    <row r="18" spans="1:10" x14ac:dyDescent="0.25">
      <c r="A18" s="7" t="s">
        <v>334</v>
      </c>
      <c r="B18" s="6">
        <v>148530</v>
      </c>
      <c r="C18" s="6">
        <v>78237</v>
      </c>
      <c r="D18" s="6">
        <v>20890</v>
      </c>
      <c r="E18" s="6">
        <v>2903</v>
      </c>
      <c r="F18" s="6">
        <v>0</v>
      </c>
      <c r="G18" s="6">
        <v>250560</v>
      </c>
      <c r="H18" s="13">
        <v>208911143.74000001</v>
      </c>
      <c r="I18" s="13">
        <v>346789.04</v>
      </c>
      <c r="J18" s="13">
        <v>10403101.119999999</v>
      </c>
    </row>
    <row r="19" spans="1:10" x14ac:dyDescent="0.25">
      <c r="A19" s="7" t="s">
        <v>356</v>
      </c>
      <c r="B19" s="6">
        <v>1112</v>
      </c>
      <c r="C19" s="6">
        <v>419</v>
      </c>
      <c r="D19" s="6">
        <v>45</v>
      </c>
      <c r="E19" s="6">
        <v>4</v>
      </c>
      <c r="F19" s="6">
        <v>0</v>
      </c>
      <c r="G19" s="6">
        <v>1580</v>
      </c>
      <c r="H19" s="13">
        <v>1191894.08</v>
      </c>
      <c r="I19" s="13">
        <v>15956.02</v>
      </c>
      <c r="J19" s="13">
        <v>68166.25</v>
      </c>
    </row>
    <row r="20" spans="1:10" x14ac:dyDescent="0.25">
      <c r="A20" s="7" t="s">
        <v>357</v>
      </c>
      <c r="B20" s="6">
        <v>12271</v>
      </c>
      <c r="C20" s="6">
        <v>4046</v>
      </c>
      <c r="D20" s="6">
        <v>534</v>
      </c>
      <c r="E20" s="6">
        <v>0</v>
      </c>
      <c r="F20" s="6">
        <v>0</v>
      </c>
      <c r="G20" s="6">
        <v>16851</v>
      </c>
      <c r="H20" s="13">
        <v>12048934.800000001</v>
      </c>
      <c r="I20" s="13">
        <v>302947.33</v>
      </c>
      <c r="J20" s="13">
        <v>673172.14</v>
      </c>
    </row>
    <row r="21" spans="1:10" x14ac:dyDescent="0.25">
      <c r="A21" s="7" t="s">
        <v>335</v>
      </c>
      <c r="B21" s="6">
        <v>12979</v>
      </c>
      <c r="C21" s="6">
        <v>5693</v>
      </c>
      <c r="D21" s="6">
        <v>296</v>
      </c>
      <c r="E21" s="6">
        <v>159</v>
      </c>
      <c r="F21" s="6">
        <v>0</v>
      </c>
      <c r="G21" s="6">
        <v>19127</v>
      </c>
      <c r="H21" s="13">
        <v>21700172.460000001</v>
      </c>
      <c r="I21" s="13">
        <v>1238988.06</v>
      </c>
      <c r="J21" s="13">
        <v>1162264.3999999999</v>
      </c>
    </row>
    <row r="22" spans="1:10" x14ac:dyDescent="0.25">
      <c r="A22" s="7" t="s">
        <v>336</v>
      </c>
      <c r="B22" s="6">
        <v>17169</v>
      </c>
      <c r="C22" s="6">
        <v>5019</v>
      </c>
      <c r="D22" s="6">
        <v>967</v>
      </c>
      <c r="E22" s="6">
        <v>0</v>
      </c>
      <c r="F22" s="6">
        <v>0</v>
      </c>
      <c r="G22" s="6">
        <v>23155</v>
      </c>
      <c r="H22" s="13">
        <v>28498487.629999999</v>
      </c>
      <c r="I22" s="13">
        <v>1018026.68</v>
      </c>
      <c r="J22" s="13">
        <v>1461985.68</v>
      </c>
    </row>
    <row r="23" spans="1:10" x14ac:dyDescent="0.25">
      <c r="A23" s="7" t="s">
        <v>358</v>
      </c>
      <c r="B23" s="6">
        <v>2230</v>
      </c>
      <c r="C23" s="6">
        <v>486</v>
      </c>
      <c r="D23" s="6">
        <v>206</v>
      </c>
      <c r="E23" s="6">
        <v>0</v>
      </c>
      <c r="F23" s="6">
        <v>0</v>
      </c>
      <c r="G23" s="6">
        <v>2922</v>
      </c>
      <c r="H23" s="13">
        <v>4440985.6500000004</v>
      </c>
      <c r="I23" s="13">
        <v>275524.27</v>
      </c>
      <c r="J23" s="13">
        <v>26098.61</v>
      </c>
    </row>
    <row r="24" spans="1:10" x14ac:dyDescent="0.25">
      <c r="A24" s="7" t="s">
        <v>359</v>
      </c>
      <c r="B24" s="6">
        <v>439</v>
      </c>
      <c r="C24" s="6">
        <v>109</v>
      </c>
      <c r="D24" s="6">
        <v>43</v>
      </c>
      <c r="E24" s="6">
        <v>0</v>
      </c>
      <c r="F24" s="6">
        <v>0</v>
      </c>
      <c r="G24" s="6">
        <v>591</v>
      </c>
      <c r="H24" s="13">
        <v>528507.84</v>
      </c>
      <c r="I24" s="13">
        <v>5670.47</v>
      </c>
      <c r="J24" s="13">
        <v>25995.06</v>
      </c>
    </row>
    <row r="25" spans="1:10" x14ac:dyDescent="0.25">
      <c r="A25" s="7" t="s">
        <v>360</v>
      </c>
      <c r="B25" s="6">
        <v>478</v>
      </c>
      <c r="C25" s="6">
        <v>217</v>
      </c>
      <c r="D25" s="6">
        <v>39</v>
      </c>
      <c r="E25" s="6">
        <v>0</v>
      </c>
      <c r="F25" s="6">
        <v>0</v>
      </c>
      <c r="G25" s="6">
        <v>734</v>
      </c>
      <c r="H25" s="13">
        <v>799257.51</v>
      </c>
      <c r="I25" s="13">
        <v>2436.2199999999998</v>
      </c>
      <c r="J25" s="13">
        <v>39897.370000000003</v>
      </c>
    </row>
    <row r="26" spans="1:10" s="37" customFormat="1" x14ac:dyDescent="0.25">
      <c r="A26" s="7" t="s">
        <v>361</v>
      </c>
      <c r="B26" s="6">
        <v>41</v>
      </c>
      <c r="C26" s="6">
        <v>22</v>
      </c>
      <c r="D26" s="6">
        <v>7</v>
      </c>
      <c r="E26" s="6">
        <v>0</v>
      </c>
      <c r="F26" s="6">
        <v>0</v>
      </c>
      <c r="G26" s="6">
        <v>70</v>
      </c>
      <c r="H26" s="13">
        <v>75413.429999999993</v>
      </c>
      <c r="I26" s="13">
        <v>566.91</v>
      </c>
      <c r="J26" s="13">
        <v>3680.52</v>
      </c>
    </row>
    <row r="27" spans="1:10" x14ac:dyDescent="0.25">
      <c r="A27" s="7" t="s">
        <v>362</v>
      </c>
      <c r="B27" s="6">
        <v>802</v>
      </c>
      <c r="C27" s="6">
        <v>208</v>
      </c>
      <c r="D27" s="6">
        <v>53</v>
      </c>
      <c r="E27" s="6">
        <v>0</v>
      </c>
      <c r="F27" s="6">
        <v>0</v>
      </c>
      <c r="G27" s="6">
        <v>1063</v>
      </c>
      <c r="H27" s="13">
        <v>1220205.3999999999</v>
      </c>
      <c r="I27" s="13">
        <v>16413.32</v>
      </c>
      <c r="J27" s="13">
        <v>55146.87</v>
      </c>
    </row>
    <row r="28" spans="1:10" x14ac:dyDescent="0.25">
      <c r="A28" s="250" t="s">
        <v>363</v>
      </c>
      <c r="B28" s="6">
        <v>20692</v>
      </c>
      <c r="C28" s="6">
        <v>5779</v>
      </c>
      <c r="D28" s="6">
        <v>588</v>
      </c>
      <c r="E28" s="6">
        <v>0</v>
      </c>
      <c r="F28" s="6">
        <v>0</v>
      </c>
      <c r="G28" s="6">
        <v>27059</v>
      </c>
      <c r="H28" s="13">
        <v>42363241.630000003</v>
      </c>
      <c r="I28" s="13">
        <v>1717119.8</v>
      </c>
      <c r="J28" s="13">
        <v>2173288.77</v>
      </c>
    </row>
    <row r="29" spans="1:10" x14ac:dyDescent="0.25">
      <c r="A29" s="249" t="s">
        <v>599</v>
      </c>
      <c r="B29" s="6">
        <v>297156</v>
      </c>
      <c r="C29" s="6">
        <v>0</v>
      </c>
      <c r="D29" s="6">
        <v>61750</v>
      </c>
      <c r="E29" s="6">
        <v>0</v>
      </c>
      <c r="F29" s="6">
        <v>0</v>
      </c>
      <c r="G29" s="6">
        <v>358906</v>
      </c>
      <c r="H29" s="13">
        <v>181038783.49000001</v>
      </c>
      <c r="I29" s="13">
        <v>55580.15</v>
      </c>
      <c r="J29" s="13">
        <v>10505719.83</v>
      </c>
    </row>
    <row r="30" spans="1:10" x14ac:dyDescent="0.25">
      <c r="A30" s="7" t="s">
        <v>364</v>
      </c>
      <c r="B30" s="6">
        <v>25</v>
      </c>
      <c r="C30" s="6">
        <v>27</v>
      </c>
      <c r="D30" s="6">
        <v>6</v>
      </c>
      <c r="E30" s="6">
        <v>0</v>
      </c>
      <c r="F30" s="6">
        <v>0</v>
      </c>
      <c r="G30" s="6">
        <v>58</v>
      </c>
      <c r="H30" s="13">
        <v>48686.74</v>
      </c>
      <c r="I30" s="13">
        <v>64.83</v>
      </c>
      <c r="J30" s="13">
        <v>2461.06</v>
      </c>
    </row>
    <row r="31" spans="1:10" x14ac:dyDescent="0.25">
      <c r="A31" s="7" t="s">
        <v>365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43740.15</v>
      </c>
      <c r="I31" s="13">
        <v>297.93</v>
      </c>
      <c r="J31" s="13">
        <v>2126.29</v>
      </c>
    </row>
    <row r="32" spans="1:10" x14ac:dyDescent="0.25">
      <c r="A32" s="7" t="s">
        <v>532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20227.38</v>
      </c>
      <c r="I32" s="13">
        <v>349.97</v>
      </c>
      <c r="J32" s="13">
        <v>1163.8599999999999</v>
      </c>
    </row>
    <row r="33" spans="1:10" x14ac:dyDescent="0.25">
      <c r="A33" s="7" t="s">
        <v>337</v>
      </c>
      <c r="B33" s="6">
        <v>101840</v>
      </c>
      <c r="C33" s="6">
        <v>31589</v>
      </c>
      <c r="D33" s="6">
        <v>10520</v>
      </c>
      <c r="E33" s="6">
        <v>368</v>
      </c>
      <c r="F33" s="6">
        <v>0</v>
      </c>
      <c r="G33" s="6">
        <v>144317</v>
      </c>
      <c r="H33" s="13">
        <v>113197971.08</v>
      </c>
      <c r="I33" s="13">
        <v>865530.62</v>
      </c>
      <c r="J33" s="13">
        <v>6604830.2999999998</v>
      </c>
    </row>
    <row r="34" spans="1:10" x14ac:dyDescent="0.25">
      <c r="A34" s="7" t="s">
        <v>571</v>
      </c>
      <c r="B34" s="6">
        <v>426766</v>
      </c>
      <c r="C34" s="6">
        <v>255027</v>
      </c>
      <c r="D34" s="6">
        <v>33224</v>
      </c>
      <c r="E34" s="6">
        <v>26853</v>
      </c>
      <c r="F34" s="6">
        <v>0</v>
      </c>
      <c r="G34" s="6">
        <v>741870</v>
      </c>
      <c r="H34" s="13">
        <v>590853481.44000006</v>
      </c>
      <c r="I34" s="13">
        <v>12617269.800000001</v>
      </c>
      <c r="J34" s="13">
        <v>33351305.629999999</v>
      </c>
    </row>
    <row r="35" spans="1:10" x14ac:dyDescent="0.25">
      <c r="A35" s="7" t="s">
        <v>594</v>
      </c>
      <c r="B35" s="6">
        <v>0</v>
      </c>
      <c r="C35" s="6">
        <v>5956</v>
      </c>
      <c r="D35" s="6">
        <v>0</v>
      </c>
      <c r="E35" s="6">
        <v>0</v>
      </c>
      <c r="F35" s="6">
        <v>0</v>
      </c>
      <c r="G35" s="6">
        <v>5956</v>
      </c>
      <c r="H35" s="13">
        <v>1067951.97</v>
      </c>
      <c r="I35" s="13">
        <v>0</v>
      </c>
      <c r="J35" s="13">
        <v>64078.19</v>
      </c>
    </row>
    <row r="36" spans="1:10" x14ac:dyDescent="0.25">
      <c r="A36" s="249" t="s">
        <v>595</v>
      </c>
      <c r="B36" s="6">
        <v>443</v>
      </c>
      <c r="C36" s="6">
        <v>55</v>
      </c>
      <c r="D36" s="6">
        <v>7</v>
      </c>
      <c r="E36" s="6">
        <v>5</v>
      </c>
      <c r="F36" s="6">
        <v>0</v>
      </c>
      <c r="G36" s="6">
        <v>510</v>
      </c>
      <c r="H36" s="13">
        <v>747620.19</v>
      </c>
      <c r="I36" s="13">
        <v>44389.25</v>
      </c>
      <c r="J36" s="13">
        <v>45450.32</v>
      </c>
    </row>
    <row r="37" spans="1:10" x14ac:dyDescent="0.25">
      <c r="A37" s="249" t="s">
        <v>596</v>
      </c>
      <c r="B37" s="6">
        <v>0</v>
      </c>
      <c r="C37" s="6">
        <v>1155</v>
      </c>
      <c r="D37" s="6">
        <v>0</v>
      </c>
      <c r="E37" s="6">
        <v>0</v>
      </c>
      <c r="F37" s="6">
        <v>0</v>
      </c>
      <c r="G37" s="6">
        <v>1155</v>
      </c>
      <c r="H37" s="13">
        <v>470171.29</v>
      </c>
      <c r="I37" s="13">
        <v>592.15</v>
      </c>
      <c r="J37" s="13">
        <v>28174.13</v>
      </c>
    </row>
    <row r="38" spans="1:10" x14ac:dyDescent="0.25">
      <c r="A38" s="249" t="s">
        <v>600</v>
      </c>
      <c r="B38" s="6">
        <v>14413</v>
      </c>
      <c r="C38" s="6">
        <v>0</v>
      </c>
      <c r="D38" s="6">
        <v>0</v>
      </c>
      <c r="E38" s="6">
        <v>19144</v>
      </c>
      <c r="F38" s="6">
        <v>0</v>
      </c>
      <c r="G38" s="6">
        <v>33557</v>
      </c>
      <c r="H38" s="13">
        <v>11977765.560000001</v>
      </c>
      <c r="I38" s="13">
        <v>2.83</v>
      </c>
      <c r="J38" s="13">
        <v>345519.05</v>
      </c>
    </row>
    <row r="39" spans="1:10" x14ac:dyDescent="0.25">
      <c r="A39" s="7" t="s">
        <v>533</v>
      </c>
      <c r="B39" s="6">
        <v>4861</v>
      </c>
      <c r="C39" s="6">
        <v>1277</v>
      </c>
      <c r="D39" s="6">
        <v>332</v>
      </c>
      <c r="E39" s="6">
        <v>0</v>
      </c>
      <c r="F39" s="6">
        <v>0</v>
      </c>
      <c r="G39" s="6">
        <v>6470</v>
      </c>
      <c r="H39" s="13">
        <v>2543874.94</v>
      </c>
      <c r="I39" s="13">
        <v>239142.5</v>
      </c>
      <c r="J39" s="13">
        <v>136662.46</v>
      </c>
    </row>
    <row r="40" spans="1:10" x14ac:dyDescent="0.25">
      <c r="A40" s="7" t="s">
        <v>534</v>
      </c>
      <c r="B40" s="6">
        <v>26963</v>
      </c>
      <c r="C40" s="6">
        <v>7921</v>
      </c>
      <c r="D40" s="6">
        <v>3057</v>
      </c>
      <c r="E40" s="6">
        <v>0</v>
      </c>
      <c r="F40" s="6">
        <v>0</v>
      </c>
      <c r="G40" s="6">
        <v>37941</v>
      </c>
      <c r="H40" s="13">
        <v>9035842.3399999999</v>
      </c>
      <c r="I40" s="13">
        <v>409525.67</v>
      </c>
      <c r="J40" s="13">
        <v>511234.61</v>
      </c>
    </row>
    <row r="41" spans="1:10" x14ac:dyDescent="0.25">
      <c r="A41" s="7" t="s">
        <v>647</v>
      </c>
      <c r="B41" s="6">
        <v>13192</v>
      </c>
      <c r="C41" s="6">
        <v>2564</v>
      </c>
      <c r="D41" s="6">
        <v>348</v>
      </c>
      <c r="E41" s="6">
        <v>0</v>
      </c>
      <c r="F41" s="6">
        <v>0</v>
      </c>
      <c r="G41" s="6">
        <v>16104</v>
      </c>
      <c r="H41" s="13">
        <v>6036479.9900000002</v>
      </c>
      <c r="I41" s="13">
        <v>301182.44</v>
      </c>
      <c r="J41" s="13">
        <v>306262.61</v>
      </c>
    </row>
    <row r="42" spans="1:10" x14ac:dyDescent="0.25">
      <c r="A42" s="7" t="s">
        <v>535</v>
      </c>
      <c r="B42" s="6">
        <v>2945</v>
      </c>
      <c r="C42" s="6">
        <v>1326</v>
      </c>
      <c r="D42" s="6">
        <v>281</v>
      </c>
      <c r="E42" s="6">
        <v>0</v>
      </c>
      <c r="F42" s="6">
        <v>0</v>
      </c>
      <c r="G42" s="6">
        <v>4552</v>
      </c>
      <c r="H42" s="13">
        <v>961233.14</v>
      </c>
      <c r="I42" s="13">
        <v>19225.98</v>
      </c>
      <c r="J42" s="13">
        <v>56448.07</v>
      </c>
    </row>
    <row r="43" spans="1:10" x14ac:dyDescent="0.25">
      <c r="A43" s="7" t="s">
        <v>536</v>
      </c>
      <c r="B43" s="6">
        <v>2223</v>
      </c>
      <c r="C43" s="6">
        <v>736</v>
      </c>
      <c r="D43" s="6">
        <v>44</v>
      </c>
      <c r="E43" s="6">
        <v>0</v>
      </c>
      <c r="F43" s="6">
        <v>0</v>
      </c>
      <c r="G43" s="6">
        <v>3003</v>
      </c>
      <c r="H43" s="13">
        <v>646309.72</v>
      </c>
      <c r="I43" s="13">
        <v>16712.5</v>
      </c>
      <c r="J43" s="13">
        <v>37389.25</v>
      </c>
    </row>
    <row r="44" spans="1:10" x14ac:dyDescent="0.25">
      <c r="A44" s="7" t="s">
        <v>537</v>
      </c>
      <c r="B44" s="6">
        <v>22860</v>
      </c>
      <c r="C44" s="6">
        <v>4534</v>
      </c>
      <c r="D44" s="6">
        <v>190</v>
      </c>
      <c r="E44" s="6">
        <v>0</v>
      </c>
      <c r="F44" s="6">
        <v>0</v>
      </c>
      <c r="G44" s="6">
        <v>27584</v>
      </c>
      <c r="H44" s="13">
        <v>6991463.5700000003</v>
      </c>
      <c r="I44" s="13">
        <v>311339.90999999997</v>
      </c>
      <c r="J44" s="13">
        <v>376972.73</v>
      </c>
    </row>
    <row r="45" spans="1:10" x14ac:dyDescent="0.25">
      <c r="A45" s="7" t="s">
        <v>538</v>
      </c>
      <c r="B45" s="6">
        <v>28148</v>
      </c>
      <c r="C45" s="6">
        <v>7037</v>
      </c>
      <c r="D45" s="6">
        <v>199</v>
      </c>
      <c r="E45" s="6">
        <v>0</v>
      </c>
      <c r="F45" s="6">
        <v>0</v>
      </c>
      <c r="G45" s="6">
        <v>35384</v>
      </c>
      <c r="H45" s="13">
        <v>8135976.4299999997</v>
      </c>
      <c r="I45" s="13">
        <v>263780.53000000003</v>
      </c>
      <c r="J45" s="13">
        <v>465588.47999999998</v>
      </c>
    </row>
    <row r="46" spans="1:10" x14ac:dyDescent="0.25">
      <c r="A46" s="7" t="s">
        <v>510</v>
      </c>
      <c r="B46" s="6">
        <v>3767</v>
      </c>
      <c r="C46" s="6">
        <v>872</v>
      </c>
      <c r="D46" s="6">
        <v>63</v>
      </c>
      <c r="E46" s="6">
        <v>0</v>
      </c>
      <c r="F46" s="6">
        <v>0</v>
      </c>
      <c r="G46" s="6">
        <v>4702</v>
      </c>
      <c r="H46" s="13">
        <v>1689931.26</v>
      </c>
      <c r="I46" s="13">
        <v>144524.62</v>
      </c>
      <c r="J46" s="13">
        <v>88089.33</v>
      </c>
    </row>
    <row r="47" spans="1:10" x14ac:dyDescent="0.25">
      <c r="A47" s="7" t="s">
        <v>539</v>
      </c>
      <c r="B47" s="6">
        <v>1853</v>
      </c>
      <c r="C47" s="6">
        <v>986</v>
      </c>
      <c r="D47" s="6">
        <v>283</v>
      </c>
      <c r="E47" s="6">
        <v>0</v>
      </c>
      <c r="F47" s="6">
        <v>0</v>
      </c>
      <c r="G47" s="6">
        <v>3122</v>
      </c>
      <c r="H47" s="13">
        <v>371436.11</v>
      </c>
      <c r="I47" s="13">
        <v>1465.5</v>
      </c>
      <c r="J47" s="13">
        <v>22180.57</v>
      </c>
    </row>
    <row r="48" spans="1:10" x14ac:dyDescent="0.25">
      <c r="A48" s="7" t="s">
        <v>540</v>
      </c>
      <c r="B48" s="6">
        <v>1229</v>
      </c>
      <c r="C48" s="6">
        <v>420</v>
      </c>
      <c r="D48" s="6">
        <v>6</v>
      </c>
      <c r="E48" s="6">
        <v>0</v>
      </c>
      <c r="F48" s="6">
        <v>0</v>
      </c>
      <c r="G48" s="6">
        <v>1655</v>
      </c>
      <c r="H48" s="13">
        <v>752515.2</v>
      </c>
      <c r="I48" s="13">
        <v>52685.57</v>
      </c>
      <c r="J48" s="13">
        <v>41949.78</v>
      </c>
    </row>
    <row r="49" spans="1:10" x14ac:dyDescent="0.25">
      <c r="A49" s="7" t="s">
        <v>628</v>
      </c>
      <c r="B49" s="6">
        <v>225137</v>
      </c>
      <c r="C49" s="6">
        <v>32446</v>
      </c>
      <c r="D49" s="6">
        <v>1062</v>
      </c>
      <c r="E49" s="6">
        <v>0</v>
      </c>
      <c r="F49" s="6">
        <v>0</v>
      </c>
      <c r="G49" s="6">
        <v>258645</v>
      </c>
      <c r="H49" s="13">
        <v>48360999.109999999</v>
      </c>
      <c r="I49" s="13">
        <v>435580</v>
      </c>
      <c r="J49" s="13">
        <v>2855098.31</v>
      </c>
    </row>
    <row r="50" spans="1:10" x14ac:dyDescent="0.25">
      <c r="A50" s="7" t="s">
        <v>541</v>
      </c>
      <c r="B50" s="6">
        <v>11193</v>
      </c>
      <c r="C50" s="6">
        <v>3562</v>
      </c>
      <c r="D50" s="6">
        <v>80</v>
      </c>
      <c r="E50" s="6">
        <v>0</v>
      </c>
      <c r="F50" s="6">
        <v>0</v>
      </c>
      <c r="G50" s="6">
        <v>14835</v>
      </c>
      <c r="H50" s="13">
        <v>1202799.97</v>
      </c>
      <c r="I50" s="13">
        <v>78.31</v>
      </c>
      <c r="J50" s="13">
        <v>72166.73</v>
      </c>
    </row>
    <row r="51" spans="1:10" x14ac:dyDescent="0.25">
      <c r="A51" s="7" t="s">
        <v>542</v>
      </c>
      <c r="B51" s="6">
        <v>5933</v>
      </c>
      <c r="C51" s="6">
        <v>1509</v>
      </c>
      <c r="D51" s="6">
        <v>82</v>
      </c>
      <c r="E51" s="6">
        <v>0</v>
      </c>
      <c r="F51" s="6">
        <v>0</v>
      </c>
      <c r="G51" s="6">
        <v>7524</v>
      </c>
      <c r="H51" s="13">
        <v>810032.04</v>
      </c>
      <c r="I51" s="13">
        <v>120.43</v>
      </c>
      <c r="J51" s="13">
        <v>48589.87</v>
      </c>
    </row>
    <row r="52" spans="1:10" x14ac:dyDescent="0.25">
      <c r="A52" s="7" t="s">
        <v>543</v>
      </c>
      <c r="B52" s="6">
        <v>24350</v>
      </c>
      <c r="C52" s="6">
        <v>10017</v>
      </c>
      <c r="D52" s="6">
        <v>629</v>
      </c>
      <c r="E52" s="6">
        <v>1</v>
      </c>
      <c r="F52" s="6">
        <v>0</v>
      </c>
      <c r="G52" s="6">
        <v>34997</v>
      </c>
      <c r="H52" s="13">
        <v>3812535</v>
      </c>
      <c r="I52" s="13">
        <v>0</v>
      </c>
      <c r="J52" s="13">
        <v>228457.98</v>
      </c>
    </row>
    <row r="53" spans="1:10" x14ac:dyDescent="0.25">
      <c r="A53" s="7" t="s">
        <v>544</v>
      </c>
      <c r="B53" s="6">
        <v>1406</v>
      </c>
      <c r="C53" s="6">
        <v>279</v>
      </c>
      <c r="D53" s="6">
        <v>24</v>
      </c>
      <c r="E53" s="6">
        <v>0</v>
      </c>
      <c r="F53" s="6">
        <v>0</v>
      </c>
      <c r="G53" s="6">
        <v>1709</v>
      </c>
      <c r="H53" s="13">
        <v>425576.31</v>
      </c>
      <c r="I53" s="13">
        <v>22452.89</v>
      </c>
      <c r="J53" s="13">
        <v>24101.57</v>
      </c>
    </row>
    <row r="54" spans="1:10" x14ac:dyDescent="0.25">
      <c r="A54" s="7" t="s">
        <v>579</v>
      </c>
      <c r="B54" s="6">
        <v>6264</v>
      </c>
      <c r="C54" s="6">
        <v>74</v>
      </c>
      <c r="D54" s="6">
        <v>18</v>
      </c>
      <c r="E54" s="6">
        <v>0</v>
      </c>
      <c r="F54" s="6">
        <v>0</v>
      </c>
      <c r="G54" s="6">
        <v>6356</v>
      </c>
      <c r="H54" s="13">
        <v>3696043.44</v>
      </c>
      <c r="I54" s="13">
        <v>162237.29</v>
      </c>
      <c r="J54" s="13">
        <v>212028.64</v>
      </c>
    </row>
    <row r="55" spans="1:10" x14ac:dyDescent="0.25">
      <c r="A55" s="7" t="s">
        <v>338</v>
      </c>
      <c r="B55" s="6">
        <v>2850</v>
      </c>
      <c r="C55" s="6">
        <v>0</v>
      </c>
      <c r="D55" s="6">
        <v>0</v>
      </c>
      <c r="E55" s="6">
        <v>0</v>
      </c>
      <c r="F55" s="6">
        <v>0</v>
      </c>
      <c r="G55" s="6">
        <v>2850</v>
      </c>
      <c r="H55" s="13">
        <v>1567388.95</v>
      </c>
      <c r="I55" s="13">
        <v>62010.22</v>
      </c>
      <c r="J55" s="13">
        <v>90177.11</v>
      </c>
    </row>
    <row r="56" spans="1:10" x14ac:dyDescent="0.25">
      <c r="A56" s="7" t="s">
        <v>545</v>
      </c>
      <c r="B56" s="6">
        <v>4099</v>
      </c>
      <c r="C56" s="6">
        <v>995</v>
      </c>
      <c r="D56" s="6">
        <v>87</v>
      </c>
      <c r="E56" s="6">
        <v>0</v>
      </c>
      <c r="F56" s="6">
        <v>0</v>
      </c>
      <c r="G56" s="6">
        <v>5181</v>
      </c>
      <c r="H56" s="13">
        <v>2560088.52</v>
      </c>
      <c r="I56" s="13">
        <v>338259.64</v>
      </c>
      <c r="J56" s="13">
        <v>122527.69</v>
      </c>
    </row>
    <row r="57" spans="1:10" x14ac:dyDescent="0.25">
      <c r="A57" s="7" t="s">
        <v>546</v>
      </c>
      <c r="B57" s="6">
        <v>8027</v>
      </c>
      <c r="C57" s="6">
        <v>2940</v>
      </c>
      <c r="D57" s="6">
        <v>326</v>
      </c>
      <c r="E57" s="6">
        <v>0</v>
      </c>
      <c r="F57" s="6">
        <v>0</v>
      </c>
      <c r="G57" s="6">
        <v>11293</v>
      </c>
      <c r="H57" s="13">
        <v>2877810.64</v>
      </c>
      <c r="I57" s="13">
        <v>100033.57</v>
      </c>
      <c r="J57" s="13">
        <v>160834.68</v>
      </c>
    </row>
    <row r="58" spans="1:10" x14ac:dyDescent="0.25">
      <c r="A58" s="7" t="s">
        <v>547</v>
      </c>
      <c r="B58" s="6">
        <v>290774</v>
      </c>
      <c r="C58" s="6">
        <v>90318</v>
      </c>
      <c r="D58" s="6">
        <v>39442</v>
      </c>
      <c r="E58" s="6">
        <v>0</v>
      </c>
      <c r="F58" s="6">
        <v>0</v>
      </c>
      <c r="G58" s="6">
        <v>420534</v>
      </c>
      <c r="H58" s="13">
        <v>76471590.030000001</v>
      </c>
      <c r="I58" s="13">
        <v>2833646.27</v>
      </c>
      <c r="J58" s="13">
        <v>4371627.54</v>
      </c>
    </row>
    <row r="59" spans="1:10" x14ac:dyDescent="0.25">
      <c r="A59" s="7" t="s">
        <v>548</v>
      </c>
      <c r="B59" s="6">
        <v>31254</v>
      </c>
      <c r="C59" s="6">
        <v>10401</v>
      </c>
      <c r="D59" s="6">
        <v>200</v>
      </c>
      <c r="E59" s="6">
        <v>0</v>
      </c>
      <c r="F59" s="6">
        <v>0</v>
      </c>
      <c r="G59" s="6">
        <v>41855</v>
      </c>
      <c r="H59" s="13">
        <v>12308697.470000001</v>
      </c>
      <c r="I59" s="13">
        <v>545850.31000000006</v>
      </c>
      <c r="J59" s="13">
        <v>705337.03</v>
      </c>
    </row>
    <row r="60" spans="1:10" x14ac:dyDescent="0.25">
      <c r="A60" s="7" t="s">
        <v>549</v>
      </c>
      <c r="B60" s="6">
        <v>444</v>
      </c>
      <c r="C60" s="6">
        <v>54</v>
      </c>
      <c r="D60" s="6">
        <v>2</v>
      </c>
      <c r="E60" s="6">
        <v>0</v>
      </c>
      <c r="F60" s="6">
        <v>0</v>
      </c>
      <c r="G60" s="6">
        <v>500</v>
      </c>
      <c r="H60" s="13">
        <v>118813.84</v>
      </c>
      <c r="I60" s="13">
        <v>2934.44</v>
      </c>
      <c r="J60" s="13">
        <v>6901.45</v>
      </c>
    </row>
    <row r="61" spans="1:10" x14ac:dyDescent="0.25">
      <c r="A61" s="7" t="s">
        <v>550</v>
      </c>
      <c r="B61" s="6">
        <v>769</v>
      </c>
      <c r="C61" s="6">
        <v>276</v>
      </c>
      <c r="D61" s="6">
        <v>58</v>
      </c>
      <c r="E61" s="6">
        <v>0</v>
      </c>
      <c r="F61" s="6">
        <v>0</v>
      </c>
      <c r="G61" s="6">
        <v>1103</v>
      </c>
      <c r="H61" s="13">
        <v>231990.9</v>
      </c>
      <c r="I61" s="13">
        <v>4166.75</v>
      </c>
      <c r="J61" s="13">
        <v>13669.89</v>
      </c>
    </row>
    <row r="62" spans="1:10" x14ac:dyDescent="0.25">
      <c r="A62" s="7" t="s">
        <v>366</v>
      </c>
      <c r="B62" s="6">
        <v>8</v>
      </c>
      <c r="C62" s="6">
        <v>3</v>
      </c>
      <c r="D62" s="6">
        <v>0</v>
      </c>
      <c r="E62" s="6">
        <v>0</v>
      </c>
      <c r="F62" s="6">
        <v>0</v>
      </c>
      <c r="G62" s="6">
        <v>11</v>
      </c>
      <c r="H62" s="13">
        <v>22879.93</v>
      </c>
      <c r="I62" s="13">
        <v>1316.26</v>
      </c>
      <c r="J62" s="13">
        <v>1003.15</v>
      </c>
    </row>
    <row r="63" spans="1:10" x14ac:dyDescent="0.25">
      <c r="A63" s="7" t="s">
        <v>430</v>
      </c>
      <c r="B63" s="6">
        <v>511</v>
      </c>
      <c r="C63" s="6">
        <v>16</v>
      </c>
      <c r="D63" s="6">
        <v>4</v>
      </c>
      <c r="E63" s="6">
        <v>0</v>
      </c>
      <c r="F63" s="6">
        <v>0</v>
      </c>
      <c r="G63" s="6">
        <v>531</v>
      </c>
      <c r="H63" s="13">
        <v>211348.98</v>
      </c>
      <c r="I63" s="13">
        <v>6572.11</v>
      </c>
      <c r="J63" s="13">
        <v>12286.62</v>
      </c>
    </row>
    <row r="64" spans="1:10" x14ac:dyDescent="0.25">
      <c r="A64" s="7" t="s">
        <v>629</v>
      </c>
      <c r="B64" s="6">
        <v>554</v>
      </c>
      <c r="C64" s="6">
        <v>176</v>
      </c>
      <c r="D64" s="6">
        <v>3</v>
      </c>
      <c r="E64" s="6">
        <v>0</v>
      </c>
      <c r="F64" s="6">
        <v>0</v>
      </c>
      <c r="G64" s="6">
        <v>733</v>
      </c>
      <c r="H64" s="13">
        <v>286904.25</v>
      </c>
      <c r="I64" s="13">
        <v>35517.72</v>
      </c>
      <c r="J64" s="13">
        <v>14845.54</v>
      </c>
    </row>
    <row r="65" spans="1:10" x14ac:dyDescent="0.25">
      <c r="A65" s="7" t="s">
        <v>521</v>
      </c>
      <c r="B65" s="6">
        <v>6634</v>
      </c>
      <c r="C65" s="6">
        <v>2301</v>
      </c>
      <c r="D65" s="6">
        <v>525</v>
      </c>
      <c r="E65" s="6">
        <v>0</v>
      </c>
      <c r="F65" s="6">
        <v>0</v>
      </c>
      <c r="G65" s="6">
        <v>9460</v>
      </c>
      <c r="H65" s="13">
        <v>1672909.1</v>
      </c>
      <c r="I65" s="13">
        <v>49851.16</v>
      </c>
      <c r="J65" s="13">
        <v>96684.35</v>
      </c>
    </row>
    <row r="66" spans="1:10" x14ac:dyDescent="0.25">
      <c r="A66" s="7" t="s">
        <v>551</v>
      </c>
      <c r="B66" s="6">
        <v>2929</v>
      </c>
      <c r="C66" s="6">
        <v>460</v>
      </c>
      <c r="D66" s="6">
        <v>45</v>
      </c>
      <c r="E66" s="6">
        <v>0</v>
      </c>
      <c r="F66" s="6">
        <v>0</v>
      </c>
      <c r="G66" s="6">
        <v>3434</v>
      </c>
      <c r="H66" s="13">
        <v>1707008.81</v>
      </c>
      <c r="I66" s="13">
        <v>242466.39</v>
      </c>
      <c r="J66" s="13">
        <v>86250.17</v>
      </c>
    </row>
    <row r="67" spans="1:10" x14ac:dyDescent="0.25">
      <c r="A67" s="7" t="s">
        <v>523</v>
      </c>
      <c r="B67" s="6">
        <v>25940</v>
      </c>
      <c r="C67" s="6">
        <v>8656</v>
      </c>
      <c r="D67" s="6">
        <v>572</v>
      </c>
      <c r="E67" s="6">
        <v>0</v>
      </c>
      <c r="F67" s="6">
        <v>0</v>
      </c>
      <c r="G67" s="6">
        <v>35168</v>
      </c>
      <c r="H67" s="13">
        <v>12162115.43</v>
      </c>
      <c r="I67" s="13">
        <v>1078467.3400000001</v>
      </c>
      <c r="J67" s="13">
        <v>628128.67000000004</v>
      </c>
    </row>
    <row r="68" spans="1:10" x14ac:dyDescent="0.25">
      <c r="A68" s="7" t="s">
        <v>524</v>
      </c>
      <c r="B68" s="6">
        <v>21992</v>
      </c>
      <c r="C68" s="6">
        <v>5587</v>
      </c>
      <c r="D68" s="6">
        <v>410</v>
      </c>
      <c r="E68" s="6">
        <v>0</v>
      </c>
      <c r="F68" s="6">
        <v>0</v>
      </c>
      <c r="G68" s="6">
        <v>27989</v>
      </c>
      <c r="H68" s="13">
        <v>6782977.0499999998</v>
      </c>
      <c r="I68" s="13">
        <v>445243.38</v>
      </c>
      <c r="J68" s="13">
        <v>361166.65</v>
      </c>
    </row>
    <row r="69" spans="1:10" x14ac:dyDescent="0.25">
      <c r="A69" s="7" t="s">
        <v>630</v>
      </c>
      <c r="B69" s="6">
        <v>8681</v>
      </c>
      <c r="C69" s="6">
        <v>2488</v>
      </c>
      <c r="D69" s="6">
        <v>304</v>
      </c>
      <c r="E69" s="6">
        <v>0</v>
      </c>
      <c r="F69" s="6">
        <v>0</v>
      </c>
      <c r="G69" s="6">
        <v>11473</v>
      </c>
      <c r="H69" s="13">
        <v>2186583.67</v>
      </c>
      <c r="I69" s="13">
        <v>45473.42</v>
      </c>
      <c r="J69" s="13">
        <v>127709.3</v>
      </c>
    </row>
    <row r="70" spans="1:10" x14ac:dyDescent="0.25">
      <c r="A70" s="7" t="s">
        <v>552</v>
      </c>
      <c r="B70" s="6">
        <v>524</v>
      </c>
      <c r="C70" s="6">
        <v>188</v>
      </c>
      <c r="D70" s="6">
        <v>42</v>
      </c>
      <c r="E70" s="6">
        <v>0</v>
      </c>
      <c r="F70" s="6">
        <v>0</v>
      </c>
      <c r="G70" s="6">
        <v>754</v>
      </c>
      <c r="H70" s="13">
        <v>168273.6</v>
      </c>
      <c r="I70" s="13">
        <v>4703.25</v>
      </c>
      <c r="J70" s="13">
        <v>9793.2099999999991</v>
      </c>
    </row>
    <row r="71" spans="1:10" x14ac:dyDescent="0.25">
      <c r="A71" s="7" t="s">
        <v>553</v>
      </c>
      <c r="B71" s="6">
        <v>1629</v>
      </c>
      <c r="C71" s="6">
        <v>459</v>
      </c>
      <c r="D71" s="6">
        <v>30</v>
      </c>
      <c r="E71" s="6">
        <v>0</v>
      </c>
      <c r="F71" s="6">
        <v>0</v>
      </c>
      <c r="G71" s="6">
        <v>2118</v>
      </c>
      <c r="H71" s="13">
        <v>913295.16</v>
      </c>
      <c r="I71" s="13">
        <v>107326.74</v>
      </c>
      <c r="J71" s="13">
        <v>47798.76</v>
      </c>
    </row>
    <row r="72" spans="1:10" x14ac:dyDescent="0.25">
      <c r="A72" s="7" t="s">
        <v>339</v>
      </c>
      <c r="B72" s="6">
        <v>195888</v>
      </c>
      <c r="C72" s="6">
        <v>101737</v>
      </c>
      <c r="D72" s="6">
        <v>21661</v>
      </c>
      <c r="E72" s="6">
        <v>0</v>
      </c>
      <c r="F72" s="6">
        <v>0</v>
      </c>
      <c r="G72" s="6">
        <v>319286</v>
      </c>
      <c r="H72" s="13">
        <v>51648875.740000002</v>
      </c>
      <c r="I72" s="13">
        <v>1126077.97</v>
      </c>
      <c r="J72" s="13">
        <v>3017376.19</v>
      </c>
    </row>
    <row r="73" spans="1:10" x14ac:dyDescent="0.25">
      <c r="A73" s="7" t="s">
        <v>631</v>
      </c>
      <c r="B73" s="6">
        <v>876</v>
      </c>
      <c r="C73" s="6">
        <v>395</v>
      </c>
      <c r="D73" s="6">
        <v>173</v>
      </c>
      <c r="E73" s="6">
        <v>0</v>
      </c>
      <c r="F73" s="6">
        <v>0</v>
      </c>
      <c r="G73" s="6">
        <v>1444</v>
      </c>
      <c r="H73" s="13">
        <v>85920.26</v>
      </c>
      <c r="I73" s="13">
        <v>350.34</v>
      </c>
      <c r="J73" s="13">
        <v>5133.5600000000004</v>
      </c>
    </row>
    <row r="74" spans="1:10" x14ac:dyDescent="0.25">
      <c r="A74" s="7" t="s">
        <v>340</v>
      </c>
      <c r="B74" s="6">
        <v>12</v>
      </c>
      <c r="C74" s="6">
        <v>3</v>
      </c>
      <c r="D74" s="6">
        <v>0</v>
      </c>
      <c r="E74" s="6">
        <v>0</v>
      </c>
      <c r="F74" s="6">
        <v>0</v>
      </c>
      <c r="G74" s="6">
        <v>15</v>
      </c>
      <c r="H74" s="13">
        <v>7221.22</v>
      </c>
      <c r="I74" s="13">
        <v>579.15</v>
      </c>
      <c r="J74" s="13">
        <v>0</v>
      </c>
    </row>
    <row r="75" spans="1:10" x14ac:dyDescent="0.25">
      <c r="A75" s="7" t="s">
        <v>585</v>
      </c>
      <c r="B75" s="6">
        <v>681</v>
      </c>
      <c r="C75" s="6">
        <v>172</v>
      </c>
      <c r="D75" s="6">
        <v>0</v>
      </c>
      <c r="E75" s="6">
        <v>0</v>
      </c>
      <c r="F75" s="6">
        <v>0</v>
      </c>
      <c r="G75" s="6">
        <v>853</v>
      </c>
      <c r="H75" s="13">
        <v>27884.54</v>
      </c>
      <c r="I75" s="13">
        <v>0</v>
      </c>
      <c r="J75" s="13">
        <v>1673.2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81388.59</v>
      </c>
      <c r="I76" s="13">
        <v>1611.02</v>
      </c>
      <c r="J76" s="13">
        <v>4543.8900000000003</v>
      </c>
    </row>
    <row r="77" spans="1:10" x14ac:dyDescent="0.25">
      <c r="A77" s="7" t="s">
        <v>554</v>
      </c>
      <c r="B77" s="6">
        <v>956</v>
      </c>
      <c r="C77" s="6">
        <v>271</v>
      </c>
      <c r="D77" s="6">
        <v>69</v>
      </c>
      <c r="E77" s="6">
        <v>0</v>
      </c>
      <c r="F77" s="6">
        <v>0</v>
      </c>
      <c r="G77" s="6">
        <v>1296</v>
      </c>
      <c r="H77" s="13">
        <v>436521.21</v>
      </c>
      <c r="I77" s="13">
        <v>32701.56</v>
      </c>
      <c r="J77" s="13">
        <v>24213.9</v>
      </c>
    </row>
    <row r="78" spans="1:10" x14ac:dyDescent="0.25">
      <c r="A78" s="7" t="s">
        <v>342</v>
      </c>
      <c r="B78" s="6">
        <v>30420</v>
      </c>
      <c r="C78" s="6">
        <v>15290</v>
      </c>
      <c r="D78" s="6">
        <v>2371</v>
      </c>
      <c r="E78" s="6">
        <v>0</v>
      </c>
      <c r="F78" s="6">
        <v>0</v>
      </c>
      <c r="G78" s="6">
        <v>48081</v>
      </c>
      <c r="H78" s="13">
        <v>47517458.939999998</v>
      </c>
      <c r="I78" s="13">
        <v>839055.27</v>
      </c>
      <c r="J78" s="13">
        <v>2649817.2200000002</v>
      </c>
    </row>
    <row r="79" spans="1:10" x14ac:dyDescent="0.25">
      <c r="A79" s="7" t="s">
        <v>343</v>
      </c>
      <c r="B79" s="6">
        <v>43586</v>
      </c>
      <c r="C79" s="6">
        <v>17883</v>
      </c>
      <c r="D79" s="6">
        <v>0</v>
      </c>
      <c r="E79" s="6">
        <v>0</v>
      </c>
      <c r="F79" s="6">
        <v>0</v>
      </c>
      <c r="G79" s="6">
        <v>61469</v>
      </c>
      <c r="H79" s="13">
        <v>7637806.6200000001</v>
      </c>
      <c r="I79" s="13">
        <v>0</v>
      </c>
      <c r="J79" s="13">
        <v>157626.06</v>
      </c>
    </row>
    <row r="80" spans="1:10" x14ac:dyDescent="0.25">
      <c r="A80" s="7" t="s">
        <v>344</v>
      </c>
      <c r="B80" s="6">
        <v>12706</v>
      </c>
      <c r="C80" s="6">
        <v>3468</v>
      </c>
      <c r="D80" s="6">
        <v>0</v>
      </c>
      <c r="E80" s="6">
        <v>0</v>
      </c>
      <c r="F80" s="6">
        <v>0</v>
      </c>
      <c r="G80" s="6">
        <v>16174</v>
      </c>
      <c r="H80" s="13">
        <v>3211377.21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12075</v>
      </c>
      <c r="C81" s="6">
        <v>3154</v>
      </c>
      <c r="D81" s="6">
        <v>16</v>
      </c>
      <c r="E81" s="6">
        <v>0</v>
      </c>
      <c r="F81" s="6">
        <v>0</v>
      </c>
      <c r="G81" s="6">
        <v>15245</v>
      </c>
      <c r="H81" s="13">
        <v>6451729.9199999999</v>
      </c>
      <c r="I81" s="13">
        <v>0</v>
      </c>
      <c r="J81" s="13">
        <v>132953.01</v>
      </c>
    </row>
    <row r="82" spans="1:10" x14ac:dyDescent="0.25">
      <c r="A82" s="7" t="s">
        <v>346</v>
      </c>
      <c r="B82" s="6">
        <v>257331</v>
      </c>
      <c r="C82" s="6">
        <v>42407</v>
      </c>
      <c r="D82" s="6">
        <v>0</v>
      </c>
      <c r="E82" s="6">
        <v>0</v>
      </c>
      <c r="F82" s="6">
        <v>0</v>
      </c>
      <c r="G82" s="6">
        <v>299738</v>
      </c>
      <c r="H82" s="13">
        <v>26516173.420000002</v>
      </c>
      <c r="I82" s="13">
        <v>801.65</v>
      </c>
      <c r="J82" s="13">
        <v>0</v>
      </c>
    </row>
    <row r="83" spans="1:10" x14ac:dyDescent="0.25">
      <c r="A83" s="7" t="s">
        <v>347</v>
      </c>
      <c r="B83" s="6">
        <v>12706</v>
      </c>
      <c r="C83" s="6">
        <v>3468</v>
      </c>
      <c r="D83" s="6">
        <v>0</v>
      </c>
      <c r="E83" s="6">
        <v>0</v>
      </c>
      <c r="F83" s="6">
        <v>0</v>
      </c>
      <c r="G83" s="6">
        <v>16174</v>
      </c>
      <c r="H83" s="13">
        <v>1350688.01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18418</v>
      </c>
      <c r="C84" s="6">
        <v>6340</v>
      </c>
      <c r="D84" s="6">
        <v>0</v>
      </c>
      <c r="E84" s="6">
        <v>0</v>
      </c>
      <c r="F84" s="6">
        <v>0</v>
      </c>
      <c r="G84" s="6">
        <v>24758</v>
      </c>
      <c r="H84" s="13">
        <v>3401615</v>
      </c>
      <c r="I84" s="13">
        <v>0</v>
      </c>
      <c r="J84" s="13">
        <v>0</v>
      </c>
    </row>
    <row r="85" spans="1:10" x14ac:dyDescent="0.25">
      <c r="A85" s="7" t="s">
        <v>648</v>
      </c>
      <c r="B85" s="6">
        <v>165</v>
      </c>
      <c r="C85" s="6">
        <v>69</v>
      </c>
      <c r="D85" s="6">
        <v>0</v>
      </c>
      <c r="E85" s="6">
        <v>0</v>
      </c>
      <c r="F85" s="6">
        <v>0</v>
      </c>
      <c r="G85" s="6">
        <v>234</v>
      </c>
      <c r="H85" s="13">
        <v>84469.85</v>
      </c>
      <c r="I85" s="13">
        <v>3890.14</v>
      </c>
      <c r="J85" s="13">
        <v>4824.6000000000004</v>
      </c>
    </row>
    <row r="86" spans="1:10" ht="15.75" x14ac:dyDescent="0.25">
      <c r="A86" s="45" t="s">
        <v>555</v>
      </c>
      <c r="B86" s="47">
        <f t="shared" ref="B86:H86" si="0">SUM(B4:B85)</f>
        <v>3282855</v>
      </c>
      <c r="C86" s="47">
        <f t="shared" si="0"/>
        <v>1030125</v>
      </c>
      <c r="D86" s="47">
        <f t="shared" si="0"/>
        <v>277296</v>
      </c>
      <c r="E86" s="47">
        <f t="shared" si="0"/>
        <v>52340</v>
      </c>
      <c r="F86" s="47">
        <f t="shared" si="0"/>
        <v>0</v>
      </c>
      <c r="G86" s="47">
        <f t="shared" si="0"/>
        <v>4642616</v>
      </c>
      <c r="H86" s="49">
        <f t="shared" si="0"/>
        <v>2660737348.7299995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activeCell="H2" sqref="H1:I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52"/>
      <c r="B1" s="452"/>
      <c r="C1" s="452"/>
      <c r="D1" s="452"/>
      <c r="E1" s="452"/>
      <c r="F1" s="452"/>
      <c r="G1" s="452"/>
      <c r="H1" s="452"/>
    </row>
    <row r="3" spans="1:8" s="38" customFormat="1" ht="55.5" customHeight="1" x14ac:dyDescent="0.25">
      <c r="A3" s="252" t="s">
        <v>44</v>
      </c>
      <c r="B3" s="251" t="s">
        <v>307</v>
      </c>
      <c r="C3" s="252" t="s">
        <v>5</v>
      </c>
      <c r="D3" s="252" t="s">
        <v>6</v>
      </c>
      <c r="E3" s="252" t="s">
        <v>45</v>
      </c>
      <c r="F3" s="251" t="s">
        <v>619</v>
      </c>
      <c r="G3" s="251" t="s">
        <v>564</v>
      </c>
      <c r="H3" s="251" t="s">
        <v>3</v>
      </c>
    </row>
    <row r="4" spans="1:8" x14ac:dyDescent="0.25">
      <c r="A4" s="81" t="s">
        <v>502</v>
      </c>
      <c r="B4" s="81" t="s">
        <v>76</v>
      </c>
      <c r="C4" s="82">
        <v>1</v>
      </c>
      <c r="D4" s="82">
        <v>376</v>
      </c>
      <c r="E4" s="82">
        <v>12</v>
      </c>
      <c r="F4" s="82">
        <v>27</v>
      </c>
      <c r="G4" s="82">
        <v>416</v>
      </c>
      <c r="H4" s="7">
        <v>352.37</v>
      </c>
    </row>
    <row r="5" spans="1:8" x14ac:dyDescent="0.25">
      <c r="A5" s="81" t="s">
        <v>502</v>
      </c>
      <c r="B5" s="81" t="s">
        <v>77</v>
      </c>
      <c r="C5" s="82">
        <v>27</v>
      </c>
      <c r="D5" s="82">
        <v>132</v>
      </c>
      <c r="E5" s="82">
        <v>506</v>
      </c>
      <c r="F5" s="82">
        <v>72</v>
      </c>
      <c r="G5" s="82">
        <v>737</v>
      </c>
      <c r="H5" s="7">
        <v>542.52</v>
      </c>
    </row>
    <row r="6" spans="1:8" x14ac:dyDescent="0.25">
      <c r="A6" s="81" t="s">
        <v>502</v>
      </c>
      <c r="B6" s="81" t="s">
        <v>95</v>
      </c>
      <c r="C6" s="82">
        <v>75</v>
      </c>
      <c r="D6" s="82">
        <v>119</v>
      </c>
      <c r="E6" s="82">
        <v>425</v>
      </c>
      <c r="F6" s="82">
        <v>34</v>
      </c>
      <c r="G6" s="82">
        <v>653</v>
      </c>
      <c r="H6" s="7">
        <v>651.67999999999995</v>
      </c>
    </row>
    <row r="7" spans="1:8" x14ac:dyDescent="0.25">
      <c r="A7" s="81" t="s">
        <v>502</v>
      </c>
      <c r="B7" s="81" t="s">
        <v>96</v>
      </c>
      <c r="C7" s="82">
        <v>440</v>
      </c>
      <c r="D7" s="82">
        <v>193</v>
      </c>
      <c r="E7" s="82">
        <v>596</v>
      </c>
      <c r="F7" s="82">
        <v>35</v>
      </c>
      <c r="G7" s="82">
        <v>1264</v>
      </c>
      <c r="H7" s="7">
        <v>793.81</v>
      </c>
    </row>
    <row r="8" spans="1:8" x14ac:dyDescent="0.25">
      <c r="A8" s="81" t="s">
        <v>502</v>
      </c>
      <c r="B8" s="81" t="s">
        <v>97</v>
      </c>
      <c r="C8" s="82">
        <v>3374</v>
      </c>
      <c r="D8" s="82">
        <v>290</v>
      </c>
      <c r="E8" s="82">
        <v>553</v>
      </c>
      <c r="F8" s="82">
        <v>46</v>
      </c>
      <c r="G8" s="82">
        <v>4263</v>
      </c>
      <c r="H8" s="7">
        <v>913.72</v>
      </c>
    </row>
    <row r="9" spans="1:8" x14ac:dyDescent="0.25">
      <c r="A9" s="81" t="s">
        <v>502</v>
      </c>
      <c r="B9" s="81" t="s">
        <v>98</v>
      </c>
      <c r="C9" s="82">
        <v>2986</v>
      </c>
      <c r="D9" s="82">
        <v>431</v>
      </c>
      <c r="E9" s="82">
        <v>240</v>
      </c>
      <c r="F9" s="82">
        <v>69</v>
      </c>
      <c r="G9" s="82">
        <v>3726</v>
      </c>
      <c r="H9" s="7">
        <v>685.73</v>
      </c>
    </row>
    <row r="10" spans="1:8" x14ac:dyDescent="0.25">
      <c r="A10" s="81" t="s">
        <v>502</v>
      </c>
      <c r="B10" s="81" t="s">
        <v>99</v>
      </c>
      <c r="C10" s="82">
        <v>299</v>
      </c>
      <c r="D10" s="82">
        <v>543</v>
      </c>
      <c r="E10" s="82">
        <v>46</v>
      </c>
      <c r="F10" s="82">
        <v>75</v>
      </c>
      <c r="G10" s="82">
        <v>963</v>
      </c>
      <c r="H10" s="7">
        <v>701.8</v>
      </c>
    </row>
    <row r="11" spans="1:8" x14ac:dyDescent="0.25">
      <c r="A11" s="81" t="s">
        <v>502</v>
      </c>
      <c r="B11" s="81" t="s">
        <v>100</v>
      </c>
      <c r="C11" s="82">
        <v>91</v>
      </c>
      <c r="D11" s="82">
        <v>636</v>
      </c>
      <c r="E11" s="82">
        <v>27</v>
      </c>
      <c r="F11" s="82">
        <v>196</v>
      </c>
      <c r="G11" s="82">
        <v>950</v>
      </c>
      <c r="H11" s="7">
        <v>731.58</v>
      </c>
    </row>
    <row r="12" spans="1:8" x14ac:dyDescent="0.25">
      <c r="A12" s="81" t="s">
        <v>502</v>
      </c>
      <c r="B12" s="81" t="s">
        <v>101</v>
      </c>
      <c r="C12" s="82">
        <v>32</v>
      </c>
      <c r="D12" s="82">
        <v>511</v>
      </c>
      <c r="E12" s="82">
        <v>20</v>
      </c>
      <c r="F12" s="82">
        <v>284</v>
      </c>
      <c r="G12" s="82">
        <v>847</v>
      </c>
      <c r="H12" s="7">
        <v>723.52</v>
      </c>
    </row>
    <row r="13" spans="1:8" x14ac:dyDescent="0.25">
      <c r="A13" s="81" t="s">
        <v>502</v>
      </c>
      <c r="B13" s="81" t="s">
        <v>109</v>
      </c>
      <c r="C13" s="82">
        <v>10</v>
      </c>
      <c r="D13" s="82">
        <v>351</v>
      </c>
      <c r="E13" s="82">
        <v>23</v>
      </c>
      <c r="F13" s="82">
        <v>449</v>
      </c>
      <c r="G13" s="82">
        <v>833</v>
      </c>
      <c r="H13" s="7">
        <v>754.95</v>
      </c>
    </row>
    <row r="14" spans="1:8" x14ac:dyDescent="0.25">
      <c r="A14" s="81" t="s">
        <v>502</v>
      </c>
      <c r="B14" s="81" t="s">
        <v>110</v>
      </c>
      <c r="C14" s="82">
        <v>9</v>
      </c>
      <c r="D14" s="82">
        <v>110</v>
      </c>
      <c r="E14" s="82">
        <v>9</v>
      </c>
      <c r="F14" s="82">
        <v>300</v>
      </c>
      <c r="G14" s="82">
        <v>428</v>
      </c>
      <c r="H14" s="7">
        <v>799.15</v>
      </c>
    </row>
    <row r="15" spans="1:8" x14ac:dyDescent="0.25">
      <c r="A15" s="81" t="s">
        <v>502</v>
      </c>
      <c r="B15" s="81" t="s">
        <v>111</v>
      </c>
      <c r="C15" s="82">
        <v>0</v>
      </c>
      <c r="D15" s="82">
        <v>20</v>
      </c>
      <c r="E15" s="82">
        <v>3</v>
      </c>
      <c r="F15" s="82">
        <v>79</v>
      </c>
      <c r="G15" s="82">
        <v>102</v>
      </c>
      <c r="H15" s="7">
        <v>793.91</v>
      </c>
    </row>
    <row r="16" spans="1:8" x14ac:dyDescent="0.25">
      <c r="A16" s="81" t="s">
        <v>502</v>
      </c>
      <c r="B16" s="81" t="s">
        <v>421</v>
      </c>
      <c r="C16" s="82">
        <v>0</v>
      </c>
      <c r="D16" s="82">
        <v>0</v>
      </c>
      <c r="E16" s="82">
        <v>0</v>
      </c>
      <c r="F16" s="82">
        <v>1</v>
      </c>
      <c r="G16" s="82">
        <v>1</v>
      </c>
      <c r="H16" s="7">
        <v>846</v>
      </c>
    </row>
    <row r="17" spans="1:8" x14ac:dyDescent="0.25">
      <c r="A17" s="81" t="s">
        <v>502</v>
      </c>
      <c r="B17" s="81" t="s">
        <v>486</v>
      </c>
      <c r="C17" s="82">
        <v>7344</v>
      </c>
      <c r="D17" s="82">
        <v>3712</v>
      </c>
      <c r="E17" s="82">
        <v>2460</v>
      </c>
      <c r="F17" s="82">
        <v>1667</v>
      </c>
      <c r="G17" s="82">
        <v>15183</v>
      </c>
      <c r="H17" s="7">
        <v>754.92</v>
      </c>
    </row>
    <row r="18" spans="1:8" x14ac:dyDescent="0.25">
      <c r="A18" s="81" t="s">
        <v>417</v>
      </c>
      <c r="B18" s="81" t="s">
        <v>76</v>
      </c>
      <c r="C18" s="82">
        <v>0</v>
      </c>
      <c r="D18" s="82">
        <v>119</v>
      </c>
      <c r="E18" s="82">
        <v>0</v>
      </c>
      <c r="F18" s="82">
        <v>0</v>
      </c>
      <c r="G18" s="82">
        <v>119</v>
      </c>
      <c r="H18" s="7">
        <v>375.64</v>
      </c>
    </row>
    <row r="19" spans="1:8" x14ac:dyDescent="0.25">
      <c r="A19" s="81" t="s">
        <v>417</v>
      </c>
      <c r="B19" s="81" t="s">
        <v>77</v>
      </c>
      <c r="C19" s="82">
        <v>19</v>
      </c>
      <c r="D19" s="82">
        <v>6</v>
      </c>
      <c r="E19" s="82">
        <v>3</v>
      </c>
      <c r="F19" s="82">
        <v>1</v>
      </c>
      <c r="G19" s="82">
        <v>29</v>
      </c>
      <c r="H19" s="7">
        <v>1243.3399999999999</v>
      </c>
    </row>
    <row r="20" spans="1:8" x14ac:dyDescent="0.25">
      <c r="A20" s="81" t="s">
        <v>417</v>
      </c>
      <c r="B20" s="81" t="s">
        <v>95</v>
      </c>
      <c r="C20" s="82">
        <v>76</v>
      </c>
      <c r="D20" s="82">
        <v>4</v>
      </c>
      <c r="E20" s="82">
        <v>12</v>
      </c>
      <c r="F20" s="82">
        <v>0</v>
      </c>
      <c r="G20" s="82">
        <v>92</v>
      </c>
      <c r="H20" s="7">
        <v>1539.84</v>
      </c>
    </row>
    <row r="21" spans="1:8" x14ac:dyDescent="0.25">
      <c r="A21" s="81" t="s">
        <v>417</v>
      </c>
      <c r="B21" s="81" t="s">
        <v>96</v>
      </c>
      <c r="C21" s="82">
        <v>184</v>
      </c>
      <c r="D21" s="82">
        <v>20</v>
      </c>
      <c r="E21" s="82">
        <v>10</v>
      </c>
      <c r="F21" s="82">
        <v>0</v>
      </c>
      <c r="G21" s="82">
        <v>214</v>
      </c>
      <c r="H21" s="7">
        <v>1127.67</v>
      </c>
    </row>
    <row r="22" spans="1:8" x14ac:dyDescent="0.25">
      <c r="A22" s="81" t="s">
        <v>417</v>
      </c>
      <c r="B22" s="81" t="s">
        <v>97</v>
      </c>
      <c r="C22" s="82">
        <v>264</v>
      </c>
      <c r="D22" s="82">
        <v>15</v>
      </c>
      <c r="E22" s="82">
        <v>5</v>
      </c>
      <c r="F22" s="82">
        <v>0</v>
      </c>
      <c r="G22" s="82">
        <v>284</v>
      </c>
      <c r="H22" s="7">
        <v>1123.5899999999999</v>
      </c>
    </row>
    <row r="23" spans="1:8" x14ac:dyDescent="0.25">
      <c r="A23" s="81" t="s">
        <v>417</v>
      </c>
      <c r="B23" s="81" t="s">
        <v>98</v>
      </c>
      <c r="C23" s="82">
        <v>158</v>
      </c>
      <c r="D23" s="82">
        <v>18</v>
      </c>
      <c r="E23" s="82">
        <v>1</v>
      </c>
      <c r="F23" s="82">
        <v>3</v>
      </c>
      <c r="G23" s="82">
        <v>180</v>
      </c>
      <c r="H23" s="7">
        <v>1209.96</v>
      </c>
    </row>
    <row r="24" spans="1:8" x14ac:dyDescent="0.25">
      <c r="A24" s="81" t="s">
        <v>417</v>
      </c>
      <c r="B24" s="81" t="s">
        <v>99</v>
      </c>
      <c r="C24" s="82">
        <v>15</v>
      </c>
      <c r="D24" s="82">
        <v>10</v>
      </c>
      <c r="E24" s="82">
        <v>0</v>
      </c>
      <c r="F24" s="82">
        <v>0</v>
      </c>
      <c r="G24" s="82">
        <v>25</v>
      </c>
      <c r="H24" s="7">
        <v>1021.45</v>
      </c>
    </row>
    <row r="25" spans="1:8" x14ac:dyDescent="0.25">
      <c r="A25" s="81" t="s">
        <v>417</v>
      </c>
      <c r="B25" s="81" t="s">
        <v>100</v>
      </c>
      <c r="C25" s="82">
        <v>6</v>
      </c>
      <c r="D25" s="82">
        <v>13</v>
      </c>
      <c r="E25" s="82">
        <v>0</v>
      </c>
      <c r="F25" s="82">
        <v>2</v>
      </c>
      <c r="G25" s="82">
        <v>21</v>
      </c>
      <c r="H25" s="7">
        <v>841.15</v>
      </c>
    </row>
    <row r="26" spans="1:8" x14ac:dyDescent="0.25">
      <c r="A26" s="81" t="s">
        <v>417</v>
      </c>
      <c r="B26" s="81" t="s">
        <v>101</v>
      </c>
      <c r="C26" s="82">
        <v>3</v>
      </c>
      <c r="D26" s="82">
        <v>9</v>
      </c>
      <c r="E26" s="82">
        <v>0</v>
      </c>
      <c r="F26" s="82">
        <v>0</v>
      </c>
      <c r="G26" s="82">
        <v>12</v>
      </c>
      <c r="H26" s="7">
        <v>836.94</v>
      </c>
    </row>
    <row r="27" spans="1:8" x14ac:dyDescent="0.25">
      <c r="A27" s="81" t="s">
        <v>417</v>
      </c>
      <c r="B27" s="81" t="s">
        <v>109</v>
      </c>
      <c r="C27" s="82">
        <v>2</v>
      </c>
      <c r="D27" s="82">
        <v>6</v>
      </c>
      <c r="E27" s="82">
        <v>0</v>
      </c>
      <c r="F27" s="82">
        <v>0</v>
      </c>
      <c r="G27" s="82">
        <v>8</v>
      </c>
      <c r="H27" s="7">
        <v>802.62</v>
      </c>
    </row>
    <row r="28" spans="1:8" x14ac:dyDescent="0.25">
      <c r="A28" s="81" t="s">
        <v>417</v>
      </c>
      <c r="B28" s="81" t="s">
        <v>110</v>
      </c>
      <c r="C28" s="82">
        <v>1</v>
      </c>
      <c r="D28" s="82">
        <v>3</v>
      </c>
      <c r="E28" s="82">
        <v>0</v>
      </c>
      <c r="F28" s="82">
        <v>0</v>
      </c>
      <c r="G28" s="82">
        <v>4</v>
      </c>
      <c r="H28" s="7">
        <v>1057.71</v>
      </c>
    </row>
    <row r="29" spans="1:8" x14ac:dyDescent="0.25">
      <c r="A29" s="81" t="s">
        <v>417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25">
      <c r="A30" s="81" t="s">
        <v>417</v>
      </c>
      <c r="B30" s="81" t="s">
        <v>421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417</v>
      </c>
      <c r="B31" s="81" t="s">
        <v>486</v>
      </c>
      <c r="C31" s="82">
        <v>728</v>
      </c>
      <c r="D31" s="82">
        <v>223</v>
      </c>
      <c r="E31" s="82">
        <v>31</v>
      </c>
      <c r="F31" s="82">
        <v>6</v>
      </c>
      <c r="G31" s="82">
        <v>988</v>
      </c>
      <c r="H31" s="7">
        <v>1077.46</v>
      </c>
    </row>
    <row r="32" spans="1:8" x14ac:dyDescent="0.25">
      <c r="A32" s="81" t="s">
        <v>493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493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493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493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493</v>
      </c>
      <c r="B36" s="81" t="s">
        <v>97</v>
      </c>
      <c r="C36" s="82">
        <v>1</v>
      </c>
      <c r="D36" s="82">
        <v>0</v>
      </c>
      <c r="E36" s="82">
        <v>0</v>
      </c>
      <c r="F36" s="82">
        <v>0</v>
      </c>
      <c r="G36" s="82">
        <v>1</v>
      </c>
      <c r="H36" s="7">
        <v>3012.96</v>
      </c>
    </row>
    <row r="37" spans="1:8" x14ac:dyDescent="0.25">
      <c r="A37" s="81" t="s">
        <v>493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25">
      <c r="A38" s="81" t="s">
        <v>493</v>
      </c>
      <c r="B38" s="81" t="s">
        <v>99</v>
      </c>
      <c r="C38" s="82">
        <v>0</v>
      </c>
      <c r="D38" s="82">
        <v>3</v>
      </c>
      <c r="E38" s="82">
        <v>0</v>
      </c>
      <c r="F38" s="82">
        <v>0</v>
      </c>
      <c r="G38" s="82">
        <v>3</v>
      </c>
      <c r="H38" s="7">
        <v>1974.27</v>
      </c>
    </row>
    <row r="39" spans="1:8" x14ac:dyDescent="0.25">
      <c r="A39" s="81" t="s">
        <v>493</v>
      </c>
      <c r="B39" s="81" t="s">
        <v>100</v>
      </c>
      <c r="C39" s="82">
        <v>0</v>
      </c>
      <c r="D39" s="82">
        <v>1</v>
      </c>
      <c r="E39" s="82">
        <v>0</v>
      </c>
      <c r="F39" s="82">
        <v>0</v>
      </c>
      <c r="G39" s="82">
        <v>1</v>
      </c>
      <c r="H39" s="7">
        <v>1285.5</v>
      </c>
    </row>
    <row r="40" spans="1:8" x14ac:dyDescent="0.25">
      <c r="A40" s="81" t="s">
        <v>493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493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493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493</v>
      </c>
      <c r="B43" s="81" t="s">
        <v>111</v>
      </c>
      <c r="C43" s="225">
        <v>0</v>
      </c>
      <c r="D43" s="225">
        <v>0</v>
      </c>
      <c r="E43" s="225">
        <v>0</v>
      </c>
      <c r="F43" s="225">
        <v>0</v>
      </c>
      <c r="G43" s="225">
        <v>0</v>
      </c>
      <c r="H43" s="7">
        <v>0</v>
      </c>
    </row>
    <row r="44" spans="1:8" x14ac:dyDescent="0.25">
      <c r="A44" s="7" t="s">
        <v>493</v>
      </c>
      <c r="B44" s="7" t="s">
        <v>421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25">
      <c r="A45" s="7" t="s">
        <v>493</v>
      </c>
      <c r="B45" s="7" t="s">
        <v>486</v>
      </c>
      <c r="C45" s="7">
        <v>1</v>
      </c>
      <c r="D45" s="7">
        <v>4</v>
      </c>
      <c r="E45" s="7">
        <v>0</v>
      </c>
      <c r="F45" s="7">
        <v>0</v>
      </c>
      <c r="G45" s="7">
        <v>5</v>
      </c>
      <c r="H45" s="7">
        <v>2044.25</v>
      </c>
    </row>
    <row r="46" spans="1:8" x14ac:dyDescent="0.25">
      <c r="A46" s="81" t="s">
        <v>556</v>
      </c>
      <c r="B46" s="81" t="s">
        <v>76</v>
      </c>
      <c r="C46" s="82">
        <v>0</v>
      </c>
      <c r="D46" s="82">
        <v>242</v>
      </c>
      <c r="E46" s="82">
        <v>0</v>
      </c>
      <c r="F46" s="82">
        <v>0</v>
      </c>
      <c r="G46" s="82">
        <v>242</v>
      </c>
      <c r="H46" s="7">
        <v>46.97</v>
      </c>
    </row>
    <row r="47" spans="1:8" x14ac:dyDescent="0.25">
      <c r="A47" s="81" t="s">
        <v>556</v>
      </c>
      <c r="B47" s="81" t="s">
        <v>77</v>
      </c>
      <c r="C47" s="82">
        <v>20</v>
      </c>
      <c r="D47" s="82">
        <v>101</v>
      </c>
      <c r="E47" s="82">
        <v>192</v>
      </c>
      <c r="F47" s="82">
        <v>0</v>
      </c>
      <c r="G47" s="82">
        <v>313</v>
      </c>
      <c r="H47" s="7">
        <v>76.709999999999994</v>
      </c>
    </row>
    <row r="48" spans="1:8" x14ac:dyDescent="0.25">
      <c r="A48" s="81" t="s">
        <v>556</v>
      </c>
      <c r="B48" s="81" t="s">
        <v>95</v>
      </c>
      <c r="C48" s="82">
        <v>113</v>
      </c>
      <c r="D48" s="82">
        <v>86</v>
      </c>
      <c r="E48" s="82">
        <v>223</v>
      </c>
      <c r="F48" s="82">
        <v>0</v>
      </c>
      <c r="G48" s="82">
        <v>422</v>
      </c>
      <c r="H48" s="7">
        <v>167.64</v>
      </c>
    </row>
    <row r="49" spans="1:8" x14ac:dyDescent="0.25">
      <c r="A49" s="81" t="s">
        <v>556</v>
      </c>
      <c r="B49" s="81" t="s">
        <v>96</v>
      </c>
      <c r="C49" s="82">
        <v>759</v>
      </c>
      <c r="D49" s="82">
        <v>171</v>
      </c>
      <c r="E49" s="82">
        <v>276</v>
      </c>
      <c r="F49" s="82">
        <v>0</v>
      </c>
      <c r="G49" s="82">
        <v>1206</v>
      </c>
      <c r="H49" s="7">
        <v>199.59</v>
      </c>
    </row>
    <row r="50" spans="1:8" x14ac:dyDescent="0.25">
      <c r="A50" s="81" t="s">
        <v>556</v>
      </c>
      <c r="B50" s="81" t="s">
        <v>97</v>
      </c>
      <c r="C50" s="82">
        <v>2484</v>
      </c>
      <c r="D50" s="82">
        <v>267</v>
      </c>
      <c r="E50" s="82">
        <v>245</v>
      </c>
      <c r="F50" s="82">
        <v>0</v>
      </c>
      <c r="G50" s="82">
        <v>2996</v>
      </c>
      <c r="H50" s="7">
        <v>217.58</v>
      </c>
    </row>
    <row r="51" spans="1:8" x14ac:dyDescent="0.25">
      <c r="A51" s="81" t="s">
        <v>556</v>
      </c>
      <c r="B51" s="81" t="s">
        <v>98</v>
      </c>
      <c r="C51" s="82">
        <v>1278</v>
      </c>
      <c r="D51" s="82">
        <v>397</v>
      </c>
      <c r="E51" s="82">
        <v>112</v>
      </c>
      <c r="F51" s="82">
        <v>0</v>
      </c>
      <c r="G51" s="82">
        <v>1787</v>
      </c>
      <c r="H51" s="7">
        <v>209.7</v>
      </c>
    </row>
    <row r="52" spans="1:8" x14ac:dyDescent="0.25">
      <c r="A52" s="81" t="s">
        <v>556</v>
      </c>
      <c r="B52" s="81" t="s">
        <v>99</v>
      </c>
      <c r="C52" s="82">
        <v>201</v>
      </c>
      <c r="D52" s="82">
        <v>590</v>
      </c>
      <c r="E52" s="82">
        <v>18</v>
      </c>
      <c r="F52" s="82">
        <v>0</v>
      </c>
      <c r="G52" s="82">
        <v>809</v>
      </c>
      <c r="H52" s="7">
        <v>170.31</v>
      </c>
    </row>
    <row r="53" spans="1:8" x14ac:dyDescent="0.25">
      <c r="A53" s="81" t="s">
        <v>556</v>
      </c>
      <c r="B53" s="81" t="s">
        <v>100</v>
      </c>
      <c r="C53" s="82">
        <v>32</v>
      </c>
      <c r="D53" s="82">
        <v>869</v>
      </c>
      <c r="E53" s="82">
        <v>3</v>
      </c>
      <c r="F53" s="82">
        <v>0</v>
      </c>
      <c r="G53" s="82">
        <v>904</v>
      </c>
      <c r="H53" s="7">
        <v>154.11000000000001</v>
      </c>
    </row>
    <row r="54" spans="1:8" x14ac:dyDescent="0.25">
      <c r="A54" s="81" t="s">
        <v>556</v>
      </c>
      <c r="B54" s="81" t="s">
        <v>101</v>
      </c>
      <c r="C54" s="82">
        <v>10</v>
      </c>
      <c r="D54" s="82">
        <v>640</v>
      </c>
      <c r="E54" s="82">
        <v>2</v>
      </c>
      <c r="F54" s="82">
        <v>0</v>
      </c>
      <c r="G54" s="82">
        <v>652</v>
      </c>
      <c r="H54" s="7">
        <v>144.25</v>
      </c>
    </row>
    <row r="55" spans="1:8" x14ac:dyDescent="0.25">
      <c r="A55" s="81" t="s">
        <v>556</v>
      </c>
      <c r="B55" s="81" t="s">
        <v>109</v>
      </c>
      <c r="C55" s="82">
        <v>4</v>
      </c>
      <c r="D55" s="82">
        <v>482</v>
      </c>
      <c r="E55" s="82">
        <v>0</v>
      </c>
      <c r="F55" s="82">
        <v>0</v>
      </c>
      <c r="G55" s="82">
        <v>486</v>
      </c>
      <c r="H55" s="7">
        <v>132.24</v>
      </c>
    </row>
    <row r="56" spans="1:8" x14ac:dyDescent="0.25">
      <c r="A56" s="81" t="s">
        <v>556</v>
      </c>
      <c r="B56" s="81" t="s">
        <v>110</v>
      </c>
      <c r="C56" s="82">
        <v>1</v>
      </c>
      <c r="D56" s="82">
        <v>149</v>
      </c>
      <c r="E56" s="82">
        <v>0</v>
      </c>
      <c r="F56" s="82">
        <v>0</v>
      </c>
      <c r="G56" s="82">
        <v>150</v>
      </c>
      <c r="H56" s="7">
        <v>119.18</v>
      </c>
    </row>
    <row r="57" spans="1:8" x14ac:dyDescent="0.25">
      <c r="A57" s="81" t="s">
        <v>556</v>
      </c>
      <c r="B57" s="81" t="s">
        <v>111</v>
      </c>
      <c r="C57" s="82">
        <v>1</v>
      </c>
      <c r="D57" s="82">
        <v>19</v>
      </c>
      <c r="E57" s="82">
        <v>0</v>
      </c>
      <c r="F57" s="82">
        <v>0</v>
      </c>
      <c r="G57" s="82">
        <v>20</v>
      </c>
      <c r="H57" s="7">
        <v>147</v>
      </c>
    </row>
    <row r="58" spans="1:8" x14ac:dyDescent="0.25">
      <c r="A58" s="81" t="s">
        <v>556</v>
      </c>
      <c r="B58" s="81" t="s">
        <v>421</v>
      </c>
      <c r="C58" s="82">
        <v>0</v>
      </c>
      <c r="D58" s="82">
        <v>1</v>
      </c>
      <c r="E58" s="82">
        <v>0</v>
      </c>
      <c r="F58" s="82">
        <v>0</v>
      </c>
      <c r="G58" s="82">
        <v>1</v>
      </c>
      <c r="H58" s="7">
        <v>49.19</v>
      </c>
    </row>
    <row r="59" spans="1:8" x14ac:dyDescent="0.25">
      <c r="A59" s="81" t="s">
        <v>556</v>
      </c>
      <c r="B59" s="81" t="s">
        <v>486</v>
      </c>
      <c r="C59" s="82">
        <v>4903</v>
      </c>
      <c r="D59" s="82">
        <v>4014</v>
      </c>
      <c r="E59" s="82">
        <v>1071</v>
      </c>
      <c r="F59" s="82">
        <v>0</v>
      </c>
      <c r="G59" s="82">
        <v>9988</v>
      </c>
      <c r="H59" s="7">
        <v>183.19</v>
      </c>
    </row>
    <row r="60" spans="1:8" x14ac:dyDescent="0.25">
      <c r="A60" s="81" t="s">
        <v>590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590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590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590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590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590</v>
      </c>
      <c r="B65" s="81" t="s">
        <v>98</v>
      </c>
      <c r="C65" s="82">
        <v>0</v>
      </c>
      <c r="D65" s="82">
        <v>0</v>
      </c>
      <c r="E65" s="82">
        <v>0</v>
      </c>
      <c r="F65" s="82">
        <v>194</v>
      </c>
      <c r="G65" s="82">
        <v>194</v>
      </c>
      <c r="H65" s="7">
        <v>354.73</v>
      </c>
    </row>
    <row r="66" spans="1:8" x14ac:dyDescent="0.25">
      <c r="A66" s="81" t="s">
        <v>590</v>
      </c>
      <c r="B66" s="81" t="s">
        <v>99</v>
      </c>
      <c r="C66" s="82">
        <v>0</v>
      </c>
      <c r="D66" s="82">
        <v>0</v>
      </c>
      <c r="E66" s="82">
        <v>0</v>
      </c>
      <c r="F66" s="82">
        <v>98</v>
      </c>
      <c r="G66" s="82">
        <v>98</v>
      </c>
      <c r="H66" s="7">
        <v>352.1</v>
      </c>
    </row>
    <row r="67" spans="1:8" x14ac:dyDescent="0.25">
      <c r="A67" s="81" t="s">
        <v>590</v>
      </c>
      <c r="B67" s="81" t="s">
        <v>100</v>
      </c>
      <c r="C67" s="82">
        <v>0</v>
      </c>
      <c r="D67" s="82">
        <v>0</v>
      </c>
      <c r="E67" s="82">
        <v>0</v>
      </c>
      <c r="F67" s="82">
        <v>28</v>
      </c>
      <c r="G67" s="82">
        <v>28</v>
      </c>
      <c r="H67" s="7">
        <v>330.51</v>
      </c>
    </row>
    <row r="68" spans="1:8" x14ac:dyDescent="0.25">
      <c r="A68" s="81" t="s">
        <v>590</v>
      </c>
      <c r="B68" s="81" t="s">
        <v>101</v>
      </c>
      <c r="C68" s="82">
        <v>0</v>
      </c>
      <c r="D68" s="82">
        <v>0</v>
      </c>
      <c r="E68" s="82">
        <v>0</v>
      </c>
      <c r="F68" s="82">
        <v>6</v>
      </c>
      <c r="G68" s="82">
        <v>6</v>
      </c>
      <c r="H68" s="7">
        <v>291.70999999999998</v>
      </c>
    </row>
    <row r="69" spans="1:8" x14ac:dyDescent="0.25">
      <c r="A69" s="81" t="s">
        <v>590</v>
      </c>
      <c r="B69" s="81" t="s">
        <v>109</v>
      </c>
      <c r="C69" s="82">
        <v>0</v>
      </c>
      <c r="D69" s="82">
        <v>0</v>
      </c>
      <c r="E69" s="82">
        <v>0</v>
      </c>
      <c r="F69" s="82">
        <v>4</v>
      </c>
      <c r="G69" s="82">
        <v>4</v>
      </c>
      <c r="H69" s="7">
        <v>399.54</v>
      </c>
    </row>
    <row r="70" spans="1:8" x14ac:dyDescent="0.25">
      <c r="A70" s="81" t="s">
        <v>590</v>
      </c>
      <c r="B70" s="81" t="s">
        <v>110</v>
      </c>
      <c r="C70" s="82">
        <v>0</v>
      </c>
      <c r="D70" s="82">
        <v>0</v>
      </c>
      <c r="E70" s="82">
        <v>0</v>
      </c>
      <c r="F70" s="82">
        <v>1</v>
      </c>
      <c r="G70" s="82">
        <v>1</v>
      </c>
      <c r="H70" s="7">
        <v>59.72</v>
      </c>
    </row>
    <row r="71" spans="1:8" x14ac:dyDescent="0.25">
      <c r="A71" s="81" t="s">
        <v>590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590</v>
      </c>
      <c r="B72" s="81" t="s">
        <v>421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590</v>
      </c>
      <c r="B73" s="81" t="s">
        <v>486</v>
      </c>
      <c r="C73" s="82">
        <v>0</v>
      </c>
      <c r="D73" s="82">
        <v>0</v>
      </c>
      <c r="E73" s="82">
        <v>0</v>
      </c>
      <c r="F73" s="82">
        <v>331</v>
      </c>
      <c r="G73" s="82">
        <v>331</v>
      </c>
      <c r="H73" s="7">
        <v>350.41</v>
      </c>
    </row>
  </sheetData>
  <autoFilter ref="A3:H73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2024-09-18T08:26:07Z</dcterms:modified>
</cp:coreProperties>
</file>