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ahaliou\Desktop\HLIOS\ΔΕΚΕΜΒΡΙΟΣ\"/>
    </mc:Choice>
  </mc:AlternateContent>
  <xr:revisionPtr revIDLastSave="0" documentId="13_ncr:1_{171AAF1D-14FB-443D-ACF0-1C0336C4F8E9}" xr6:coauthVersionLast="47" xr6:coauthVersionMax="47" xr10:uidLastSave="{00000000-0000-0000-0000-000000000000}"/>
  <bookViews>
    <workbookView xWindow="-108" yWindow="-108" windowWidth="23256" windowHeight="12576" tabRatio="679" xr2:uid="{00000000-000D-0000-FFFF-FFFF00000000}"/>
  </bookViews>
  <sheets>
    <sheet name="Περιεχόμενα " sheetId="44" r:id="rId1"/>
    <sheet name="Σ1" sheetId="41" r:id="rId2"/>
    <sheet name="Σ2" sheetId="42" r:id="rId3"/>
    <sheet name="Σ3" sheetId="33" r:id="rId4"/>
    <sheet name="Σ4" sheetId="28" r:id="rId5"/>
    <sheet name="Σ5" sheetId="3" r:id="rId6"/>
    <sheet name="Σ6" sheetId="31" r:id="rId7"/>
    <sheet name="Σ7" sheetId="7" r:id="rId8"/>
    <sheet name="Σ8" sheetId="22" r:id="rId9"/>
    <sheet name="Σ9" sheetId="5" r:id="rId10"/>
    <sheet name="Σ10" sheetId="4" r:id="rId11"/>
    <sheet name="Σ11" sheetId="30" r:id="rId12"/>
    <sheet name="Σ12" sheetId="45" r:id="rId13"/>
    <sheet name="Σ13" sheetId="1" r:id="rId14"/>
    <sheet name="Σ14" sheetId="38" r:id="rId15"/>
    <sheet name="Σ15" sheetId="2" r:id="rId16"/>
    <sheet name="Σ16" sheetId="39" r:id="rId17"/>
    <sheet name="Σ17" sheetId="6" r:id="rId18"/>
    <sheet name="Σ18" sheetId="9" r:id="rId19"/>
    <sheet name="Σ19" sheetId="10" r:id="rId20"/>
    <sheet name="Σ20" sheetId="11" r:id="rId21"/>
    <sheet name="Σ21" sheetId="14" r:id="rId22"/>
    <sheet name="Σ22" sheetId="29" r:id="rId23"/>
    <sheet name="Σ23" sheetId="13" r:id="rId24"/>
    <sheet name="Σ24" sheetId="15" r:id="rId25"/>
    <sheet name="Σ25" sheetId="17" r:id="rId26"/>
    <sheet name="Σ26" sheetId="27" r:id="rId27"/>
    <sheet name="Σ27" sheetId="32" r:id="rId28"/>
    <sheet name="Σ28" sheetId="18" r:id="rId29"/>
    <sheet name="Σ29" sheetId="20" r:id="rId30"/>
    <sheet name="Σ30" sheetId="21" r:id="rId31"/>
  </sheets>
  <definedNames>
    <definedName name="_xlnm._FilterDatabase" localSheetId="25" hidden="1">Σ25!$A$3:$L$107</definedName>
    <definedName name="_xlnm._FilterDatabase" localSheetId="26" hidden="1">Σ26!$A$3:$K$101</definedName>
    <definedName name="_xlnm._FilterDatabase" localSheetId="27" hidden="1">Σ27!$A$3:$K$101</definedName>
    <definedName name="_xlnm._FilterDatabase" localSheetId="8" hidden="1">Σ8!$A$3:$H$101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8" l="1"/>
  <c r="G7" i="28"/>
  <c r="H7" i="28"/>
  <c r="I7" i="28"/>
  <c r="J7" i="28"/>
  <c r="K7" i="28"/>
  <c r="L7" i="28"/>
  <c r="M7" i="28"/>
  <c r="N7" i="28"/>
  <c r="O7" i="28"/>
  <c r="P7" i="28"/>
  <c r="Q7" i="28"/>
  <c r="R7" i="28"/>
  <c r="E7" i="28"/>
  <c r="D7" i="28"/>
  <c r="C7" i="28"/>
  <c r="F8" i="33"/>
  <c r="G8" i="33"/>
  <c r="H8" i="33"/>
  <c r="I8" i="33"/>
  <c r="J8" i="33"/>
  <c r="K8" i="33"/>
  <c r="L8" i="33"/>
  <c r="M8" i="33"/>
  <c r="N8" i="33"/>
  <c r="O8" i="33"/>
  <c r="P8" i="33"/>
  <c r="Q8" i="33"/>
  <c r="R8" i="33"/>
  <c r="E8" i="33"/>
  <c r="D8" i="33"/>
  <c r="C8" i="33"/>
  <c r="L63" i="14" l="1"/>
  <c r="K63" i="14"/>
  <c r="I63" i="14"/>
  <c r="H63" i="14"/>
  <c r="F63" i="14"/>
  <c r="E63" i="14"/>
  <c r="C63" i="14"/>
  <c r="B63" i="14"/>
  <c r="G60" i="10"/>
  <c r="G56" i="9"/>
  <c r="F56" i="9"/>
  <c r="E56" i="9"/>
  <c r="D56" i="9"/>
  <c r="C56" i="9"/>
  <c r="F91" i="30" l="1"/>
  <c r="E9" i="2" l="1"/>
  <c r="C9" i="2"/>
  <c r="B9" i="2"/>
  <c r="F14" i="6"/>
  <c r="E14" i="6"/>
  <c r="D14" i="6"/>
  <c r="C14" i="6"/>
  <c r="C25" i="6" l="1"/>
  <c r="H57" i="5"/>
  <c r="G57" i="5"/>
  <c r="F57" i="5"/>
  <c r="E57" i="5"/>
  <c r="D57" i="5"/>
  <c r="C57" i="5"/>
  <c r="C135" i="4"/>
  <c r="K52" i="3"/>
  <c r="H52" i="3"/>
  <c r="E52" i="3"/>
  <c r="B52" i="3"/>
  <c r="K44" i="3"/>
  <c r="H44" i="3"/>
  <c r="E44" i="3"/>
  <c r="B44" i="3"/>
  <c r="K36" i="3"/>
  <c r="H36" i="3"/>
  <c r="E36" i="3"/>
  <c r="B36" i="3"/>
  <c r="K24" i="3"/>
  <c r="H24" i="3"/>
  <c r="E24" i="3"/>
  <c r="B24" i="3"/>
  <c r="K12" i="3"/>
  <c r="H12" i="3"/>
  <c r="E12" i="3"/>
  <c r="B12" i="3"/>
  <c r="F60" i="10" l="1"/>
  <c r="E60" i="10"/>
  <c r="D60" i="10"/>
  <c r="H56" i="9" l="1"/>
  <c r="H89" i="7" l="1"/>
  <c r="G89" i="7"/>
  <c r="F89" i="7"/>
  <c r="E89" i="7"/>
  <c r="D89" i="7"/>
  <c r="C89" i="7"/>
  <c r="B89" i="7"/>
  <c r="C34" i="6" l="1"/>
  <c r="B7" i="41"/>
  <c r="C26" i="13"/>
  <c r="C7" i="41" l="1"/>
  <c r="D7" i="41" s="1"/>
  <c r="O7" i="41" l="1"/>
  <c r="N7" i="41"/>
  <c r="K7" i="41"/>
  <c r="J7" i="41"/>
  <c r="G7" i="41"/>
  <c r="F7" i="41"/>
  <c r="H7" i="41" l="1"/>
  <c r="P7" i="41"/>
  <c r="L7" i="41"/>
  <c r="I57" i="5" l="1"/>
  <c r="B11" i="38"/>
  <c r="C11" i="38"/>
  <c r="B17" i="38"/>
  <c r="C17" i="38"/>
  <c r="D17" i="38" s="1"/>
  <c r="D11" i="38" l="1"/>
  <c r="K23" i="14"/>
  <c r="H23" i="14"/>
  <c r="E23" i="14"/>
  <c r="B23" i="14"/>
  <c r="B11" i="1" l="1"/>
  <c r="C11" i="1"/>
  <c r="B17" i="1"/>
  <c r="C17" i="1"/>
  <c r="D17" i="1" l="1"/>
  <c r="D11" i="1"/>
  <c r="B11" i="11" l="1"/>
  <c r="C11" i="11"/>
  <c r="B21" i="11"/>
  <c r="C21" i="11"/>
  <c r="C31" i="11" l="1"/>
  <c r="B31" i="11"/>
  <c r="B4" i="1" l="1"/>
  <c r="C4" i="1"/>
  <c r="B12" i="39"/>
  <c r="E12" i="39"/>
  <c r="H12" i="39"/>
  <c r="K12" i="39"/>
  <c r="B24" i="39"/>
  <c r="E24" i="39"/>
  <c r="H24" i="39"/>
  <c r="K24" i="39"/>
  <c r="D4" i="1" l="1"/>
  <c r="B44" i="39" l="1"/>
  <c r="E44" i="39"/>
  <c r="H44" i="39"/>
  <c r="K44" i="39"/>
  <c r="K52" i="39" l="1"/>
  <c r="H52" i="39"/>
  <c r="E52" i="39"/>
  <c r="B52" i="39"/>
  <c r="K36" i="39"/>
  <c r="H36" i="39"/>
  <c r="E36" i="39"/>
  <c r="B36" i="39"/>
  <c r="C4" i="38" l="1"/>
  <c r="C28" i="38" s="1"/>
  <c r="B4" i="38"/>
  <c r="B28" i="38" s="1"/>
  <c r="D4" i="38" l="1"/>
  <c r="C28" i="1" l="1"/>
  <c r="B28" i="1"/>
</calcChain>
</file>

<file path=xl/sharedStrings.xml><?xml version="1.0" encoding="utf-8"?>
<sst xmlns="http://schemas.openxmlformats.org/spreadsheetml/2006/main" count="3483" uniqueCount="815">
  <si>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</si>
  <si>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</si>
  <si>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</si>
  <si>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</si>
  <si>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</si>
  <si>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</si>
  <si>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</si>
  <si>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</si>
  <si>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</si>
  <si>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</si>
  <si>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</si>
  <si>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</si>
  <si>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</si>
  <si>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</si>
  <si>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</si>
  <si>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</si>
  <si>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</si>
  <si>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</si>
  <si>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</si>
  <si>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</si>
  <si>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</si>
  <si>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</si>
  <si>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</si>
  <si>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</si>
  <si>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</si>
  <si>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</si>
  <si>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</si>
  <si>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</si>
  <si>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</si>
  <si>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</si>
  <si>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</si>
  <si>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</si>
  <si>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</si>
  <si>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</si>
  <si>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</si>
  <si>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</si>
  <si>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</si>
  <si>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</si>
  <si>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</si>
  <si>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</si>
  <si>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</si>
  <si>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</si>
  <si>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</si>
  <si>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Κωδικός ΦΚΑ</t>
  </si>
  <si>
    <t xml:space="preserve">Συντομογραφία  </t>
  </si>
  <si>
    <t>Αναπηρίας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</si>
  <si>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</si>
  <si>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</si>
  <si>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</si>
  <si>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</si>
  <si>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</si>
  <si>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</si>
  <si>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</si>
  <si>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</si>
  <si>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</si>
  <si>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</si>
  <si>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</si>
  <si>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</si>
  <si>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</si>
  <si>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</si>
  <si>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</si>
  <si>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</si>
  <si>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</si>
  <si>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</si>
  <si>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</si>
  <si>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</si>
  <si>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</si>
  <si>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</si>
  <si>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</si>
  <si>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</si>
  <si>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</si>
  <si>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</si>
  <si>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</si>
  <si>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ΕΚΟEΜΣ</t>
  </si>
  <si>
    <t>10 Συντάξεις</t>
  </si>
  <si>
    <t>ΟΑΕΕ-ΤΣΑ</t>
  </si>
  <si>
    <t>&lt;=25</t>
  </si>
  <si>
    <t>26-50</t>
  </si>
  <si>
    <t>&gt;=70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</si>
  <si>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</si>
  <si>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</si>
  <si>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</si>
  <si>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</si>
  <si>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</si>
  <si>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</si>
  <si>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</si>
  <si>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</si>
  <si>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</si>
  <si>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</si>
  <si>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</si>
  <si>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</si>
  <si>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</si>
  <si>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</si>
  <si>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</si>
  <si>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</si>
  <si>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</si>
  <si>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</si>
  <si>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</si>
  <si>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</si>
  <si>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</si>
  <si>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</si>
  <si>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</si>
  <si>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</si>
  <si>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</si>
  <si>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</si>
  <si>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</si>
  <si>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</si>
  <si>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</si>
  <si>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</si>
  <si>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</si>
  <si>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</si>
  <si>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</si>
  <si>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</si>
  <si>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</si>
  <si>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</si>
  <si>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</si>
  <si>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</si>
  <si>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</si>
  <si>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</si>
  <si>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</si>
  <si>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</si>
  <si>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</si>
  <si>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</si>
  <si>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</si>
  <si>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</si>
  <si>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</si>
  <si>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</si>
  <si>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</si>
  <si>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</si>
  <si>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</si>
  <si>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</si>
  <si>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</si>
  <si>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</si>
  <si>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</si>
  <si>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</si>
  <si>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</si>
  <si>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</si>
  <si>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</si>
  <si>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</si>
  <si>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</si>
  <si>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</si>
  <si>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</si>
  <si>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</si>
  <si>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</si>
  <si>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</si>
  <si>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</si>
  <si>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</si>
  <si>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</si>
  <si>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</si>
  <si>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</si>
  <si>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</si>
  <si>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</si>
  <si>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</si>
  <si>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</si>
  <si>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</si>
  <si>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</si>
  <si>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</si>
  <si>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</si>
  <si>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</si>
  <si>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</si>
  <si>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</si>
  <si>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</si>
  <si>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</si>
  <si>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</si>
  <si>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</si>
  <si>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</si>
  <si>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</si>
  <si>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</si>
  <si>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</si>
  <si>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</si>
  <si>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</si>
  <si>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</si>
  <si>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</si>
  <si>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</si>
  <si>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</si>
  <si>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</si>
  <si>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</si>
  <si>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</si>
  <si>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</si>
  <si>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</si>
  <si>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</si>
  <si>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</si>
  <si>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</si>
  <si>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</si>
  <si>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</si>
  <si>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</si>
  <si>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</si>
  <si>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</si>
  <si>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</si>
  <si>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</si>
  <si>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</si>
  <si>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</si>
  <si>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</si>
  <si>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</si>
  <si>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</si>
  <si>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</si>
  <si>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</si>
  <si>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</si>
  <si>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</si>
  <si>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</si>
  <si>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</si>
  <si>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</si>
  <si>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</si>
  <si>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</si>
  <si>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</si>
  <si>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</si>
  <si>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</si>
  <si>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</si>
  <si>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</si>
  <si>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</si>
  <si>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</si>
  <si>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</si>
  <si>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</si>
  <si>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</si>
  <si>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</si>
  <si>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</si>
  <si>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</si>
  <si>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</si>
  <si>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</si>
  <si>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</si>
  <si>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</si>
  <si>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</si>
  <si>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</si>
  <si>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</si>
  <si>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</si>
  <si>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</si>
  <si>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</si>
  <si>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</si>
  <si>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</si>
  <si>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</si>
  <si>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</si>
  <si>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</si>
  <si>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</si>
  <si>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</si>
  <si>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</si>
  <si>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</si>
  <si>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</si>
  <si>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</si>
  <si>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</si>
  <si>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</si>
  <si>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</si>
  <si>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</si>
  <si>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</si>
  <si>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</si>
  <si>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</si>
  <si>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</si>
  <si>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</si>
  <si>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</si>
  <si>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</si>
  <si>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</si>
  <si>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</si>
  <si>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</si>
  <si>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</si>
  <si>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</si>
  <si>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</si>
  <si>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</si>
  <si>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</si>
  <si>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</si>
  <si>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</si>
  <si>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</si>
  <si>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</si>
  <si>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</si>
  <si>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</si>
  <si>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</si>
  <si>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</si>
  <si>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</si>
  <si>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</si>
  <si>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</si>
  <si>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</si>
  <si>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</si>
  <si>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</si>
  <si>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</si>
  <si>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</si>
  <si>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</si>
  <si>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</si>
  <si>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</si>
  <si>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</si>
  <si>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</si>
  <si>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</si>
  <si>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</si>
  <si>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</si>
  <si>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</si>
  <si>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</si>
  <si>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</si>
  <si>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</si>
  <si>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</si>
  <si>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</si>
  <si>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</si>
  <si>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</si>
  <si>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</si>
  <si>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</si>
  <si>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</si>
  <si>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</si>
  <si>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</si>
  <si>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</si>
  <si>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</si>
  <si>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</si>
  <si>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</si>
  <si>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</si>
  <si>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</si>
  <si>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</si>
  <si>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</si>
  <si>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</si>
  <si>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</si>
  <si>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</si>
  <si>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</si>
  <si>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</si>
  <si>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</si>
  <si>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</si>
  <si>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</si>
  <si>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</si>
  <si>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</si>
  <si>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</si>
  <si>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</si>
  <si>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</si>
  <si>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</si>
  <si>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</si>
  <si>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</si>
  <si>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</si>
  <si>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</si>
  <si>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</si>
  <si>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</si>
  <si>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</si>
  <si>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</si>
  <si>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</si>
  <si>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</si>
  <si>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</si>
  <si>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</si>
  <si>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</si>
  <si>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</si>
  <si>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</si>
  <si>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</si>
  <si>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</si>
  <si>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</si>
  <si>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</si>
  <si>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ΕΤΑΑ-ΤΣΑΥ      </t>
  </si>
  <si>
    <t xml:space="preserve">ΕΤΑΑ-ΤΣΜΕΔΕ    </t>
  </si>
  <si>
    <t xml:space="preserve">ΖΑΠΠΕΙΟ        </t>
  </si>
  <si>
    <t xml:space="preserve">ΟΠΣ-ΙΚΑ        </t>
  </si>
  <si>
    <t xml:space="preserve">ΕΤΑΤ-ΤΑΠΤΠ    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</si>
  <si>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</si>
  <si>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</si>
  <si>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</si>
  <si>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</si>
  <si>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</si>
  <si>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</si>
  <si>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</si>
  <si>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</si>
  <si>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</si>
  <si>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</si>
  <si>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</si>
  <si>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</si>
  <si>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</si>
  <si>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</si>
  <si>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</si>
  <si>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</si>
  <si>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</si>
  <si>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</si>
  <si>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</si>
  <si>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</si>
  <si>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</si>
  <si>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</si>
  <si>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</si>
  <si>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</si>
  <si>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</si>
  <si>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</si>
  <si>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</si>
  <si>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</si>
  <si>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</si>
  <si>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</si>
  <si>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</si>
  <si>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</si>
  <si>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</si>
  <si>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</si>
  <si>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</si>
  <si>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</si>
  <si>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</si>
  <si>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</si>
  <si>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</si>
  <si>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</si>
  <si>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</si>
  <si>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</si>
  <si>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</si>
  <si>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</si>
  <si>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</si>
  <si>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</si>
  <si>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</si>
  <si>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</si>
  <si>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</si>
  <si>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</si>
  <si>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</si>
  <si>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</si>
  <si>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</si>
  <si>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</si>
  <si>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</si>
  <si>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</si>
  <si>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</si>
  <si>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</si>
  <si>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</si>
  <si>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</si>
  <si>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</si>
  <si>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</si>
  <si>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</si>
  <si>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</si>
  <si>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</si>
  <si>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</si>
  <si>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</si>
  <si>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</si>
  <si>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</si>
  <si>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</si>
  <si>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</si>
  <si>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</si>
  <si>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</si>
  <si>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</si>
  <si>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</si>
  <si>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</si>
  <si>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</si>
  <si>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</si>
  <si>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</si>
  <si>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</si>
  <si>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</si>
  <si>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</si>
  <si>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>21127</t>
  </si>
  <si>
    <t>ΝΕΑ ΓΟΥΙΝΕΑ</t>
  </si>
  <si>
    <t>ΔΗΜΟΣΙΟ</t>
  </si>
  <si>
    <t>ΖΙΜΠΑΜΠΟΥΕ</t>
  </si>
  <si>
    <t>Φορέας</t>
  </si>
  <si>
    <t>Κωδικός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</si>
  <si>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</si>
  <si>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</si>
  <si>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</si>
  <si>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</si>
  <si>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</si>
  <si>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</si>
  <si>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</si>
  <si>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</si>
  <si>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</si>
  <si>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</si>
  <si>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</si>
  <si>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Σύνολο:</t>
  </si>
  <si>
    <t>Διάμεσος</t>
  </si>
  <si>
    <t>Γ. Μερίσματα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</si>
  <si>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</si>
  <si>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</si>
  <si>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</si>
  <si>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</si>
  <si>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</si>
  <si>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</si>
  <si>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</si>
  <si>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</si>
  <si>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</si>
  <si>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</si>
  <si>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</si>
  <si>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</si>
  <si>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</si>
  <si>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</si>
  <si>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</si>
  <si>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</si>
  <si>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</si>
  <si>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</si>
  <si>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</si>
  <si>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</si>
  <si>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</si>
  <si>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</si>
  <si>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</si>
  <si>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</si>
  <si>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</si>
  <si>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</si>
  <si>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</si>
  <si>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</si>
  <si>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</si>
  <si>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</si>
  <si>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</si>
  <si>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</si>
  <si>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</si>
  <si>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</si>
  <si>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</si>
  <si>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</si>
  <si>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</si>
  <si>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</si>
  <si>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</si>
  <si>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</si>
  <si>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</si>
  <si>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</si>
  <si>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</si>
  <si>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</si>
  <si>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</si>
  <si>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</si>
  <si>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</si>
  <si>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</si>
  <si>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</si>
  <si>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</si>
  <si>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</si>
  <si>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</si>
  <si>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</si>
  <si>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</si>
  <si>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</si>
  <si>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</si>
  <si>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</si>
  <si>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</si>
  <si>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</si>
  <si>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</si>
  <si>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</si>
  <si>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</si>
  <si>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</si>
  <si>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</si>
  <si>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</si>
  <si>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</si>
  <si>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</si>
  <si>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</si>
  <si>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</si>
  <si>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</si>
  <si>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</si>
  <si>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</si>
  <si>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</si>
  <si>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</si>
  <si>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</si>
  <si>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</si>
  <si>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</si>
  <si>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</si>
  <si>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</si>
  <si>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</si>
  <si>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</si>
  <si>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</si>
  <si>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</si>
  <si>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</si>
  <si>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</si>
  <si>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</si>
  <si>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</si>
  <si>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</si>
  <si>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</si>
  <si>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</si>
  <si>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</si>
  <si>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</si>
  <si>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</si>
  <si>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</si>
  <si>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</si>
  <si>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</si>
  <si>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</si>
  <si>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</si>
  <si>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</si>
  <si>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</si>
  <si>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</si>
  <si>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</si>
  <si>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</si>
  <si>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</si>
  <si>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</si>
  <si>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</si>
  <si>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</si>
  <si>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</si>
  <si>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</si>
  <si>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</si>
  <si>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</si>
  <si>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</si>
  <si>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</si>
  <si>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</si>
  <si>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</si>
  <si>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</si>
  <si>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</si>
  <si>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</si>
  <si>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</si>
  <si>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</si>
  <si>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</si>
  <si>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</si>
  <si>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</si>
  <si>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</si>
  <si>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</si>
  <si>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</si>
  <si>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</si>
  <si>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</si>
  <si>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</si>
  <si>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</si>
  <si>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</si>
  <si>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</si>
  <si>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</si>
  <si>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</si>
  <si>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</si>
  <si>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</si>
  <si>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</si>
  <si>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</si>
  <si>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</si>
  <si>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</si>
  <si>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</si>
  <si>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</si>
  <si>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</si>
  <si>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</si>
  <si>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</si>
  <si>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</si>
  <si>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</si>
  <si>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</si>
  <si>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 xml:space="preserve">ΜΤΣ-ΣΥ (ΕΦΚΑ)  </t>
  </si>
  <si>
    <t>32012</t>
  </si>
  <si>
    <t>ΜΤΣ-ΣΥ (ΕΦΚΑ)</t>
  </si>
  <si>
    <t>21327</t>
  </si>
  <si>
    <t>ΑΛΓΕΡΙΑ</t>
  </si>
  <si>
    <t xml:space="preserve">ΕΤΕΑ-ΤΑΥΕΒΖ    </t>
  </si>
  <si>
    <t>22210</t>
  </si>
  <si>
    <t>ΕΤΕΑ-ΤΑΥΕΒΖ</t>
  </si>
  <si>
    <t>ΝΕΠΑΛ</t>
  </si>
  <si>
    <t>21427</t>
  </si>
  <si>
    <t>ΟΠΕΚΑ</t>
  </si>
  <si>
    <t>Ε. Λοιπές</t>
  </si>
  <si>
    <t>Δ. ΟΠΕΚΑ</t>
  </si>
  <si>
    <t>ΟΓΑ</t>
  </si>
  <si>
    <t xml:space="preserve">ΟΓΑ(ΕΠΙΖΩΝΤΩΝ) </t>
  </si>
  <si>
    <t xml:space="preserve">ΟΓΑ ΥΠΑΛΛΗΛΩΝ  </t>
  </si>
  <si>
    <t>ΟΓΑ-ΧΗΡ.(Ν4387)</t>
  </si>
  <si>
    <t>ΟΓΑ(ΕΠΙΖΩΝΤΩΝ)</t>
  </si>
  <si>
    <t>ΟΓΑ ΥΠΑΛΛΗΛΩΝ</t>
  </si>
  <si>
    <t xml:space="preserve">ΟΓΑ            </t>
  </si>
  <si>
    <t xml:space="preserve">ΟΠΕΚΑ          </t>
  </si>
  <si>
    <t>Ε. Λοιπά</t>
  </si>
  <si>
    <t>Σύνολο ΟΠΕΚΑ</t>
  </si>
  <si>
    <t>Ανασφάλιστων Υπερηλίκων ΟΠΕΚΑ</t>
  </si>
  <si>
    <t>ΝΙΓΗΡΑΣ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</si>
  <si>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</si>
  <si>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</si>
  <si>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</si>
  <si>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</si>
  <si>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</si>
  <si>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21500</t>
  </si>
  <si>
    <t>ΑΝΔΡΕΣ</t>
  </si>
  <si>
    <t>ΓΥΝΑΙΚΕΣ</t>
  </si>
  <si>
    <t>ΜΟΖΑΜΒΙΚΗ</t>
  </si>
  <si>
    <t>Κατανομή Κατά Αριθμό Επικουρικών Συντάξεων</t>
  </si>
  <si>
    <t>ΜΑΛΑΙΣΙΑ</t>
  </si>
  <si>
    <t>ΑΙΤΗ</t>
  </si>
  <si>
    <t>ΡΟΥΑΝΤΑ</t>
  </si>
  <si>
    <t>ΕΛ ΣΑΛΒΑΔΟΡ</t>
  </si>
  <si>
    <t>Χωρίς ένδειξη</t>
  </si>
  <si>
    <t xml:space="preserve">Σύνολο </t>
  </si>
  <si>
    <t>Συνολικό Ποσό δαπάνης (Συμπεριλαμβανομένων Κρατήσεις υπέρ ΑΚΑΓΕ και υπέρ Υγείας</t>
  </si>
  <si>
    <t xml:space="preserve"> Κρατήσεις υπέρ ΑΚΑΓΕ</t>
  </si>
  <si>
    <t xml:space="preserve">ΔΗΜΟΣΙΟ        </t>
  </si>
  <si>
    <t xml:space="preserve">Κωδικός Ταμείου </t>
  </si>
  <si>
    <t>Συνολικό Πόσο</t>
  </si>
  <si>
    <t xml:space="preserve">Μηνιαίο Ποσό Σύνταξης </t>
  </si>
  <si>
    <t>ΔΟΜΙΝΙΚΟΣ</t>
  </si>
  <si>
    <t xml:space="preserve">ΕΤΕΑΕΠ-ΤΕΑΔΥ   </t>
  </si>
  <si>
    <t>ΕΤΕΑΕΠ-ΤΕΑΠΕΤΒΑ</t>
  </si>
  <si>
    <t>ΕΤΕΑΕΠ-ΤΕΑΠΕΛΤΑ</t>
  </si>
  <si>
    <t xml:space="preserve">ΕΤΕΑΕΠ-ΤΣΜΕΔΕ  </t>
  </si>
  <si>
    <t>ΕΤΕΑΕΠ-ΤΕΑΔΥ</t>
  </si>
  <si>
    <t>ΕΤΕΑΕΠ-ΤΣΜΕΔΕ</t>
  </si>
  <si>
    <t>ΤΖΑΜΑΙΚΑ</t>
  </si>
  <si>
    <t>ΔΗΜΟΣΙΟ(ΤΙΜΗΤ.)</t>
  </si>
  <si>
    <t>10002</t>
  </si>
  <si>
    <t>ΕΦΚΑ/τ.ΙΚΑ</t>
  </si>
  <si>
    <t>Δ. Λοιπά</t>
  </si>
  <si>
    <t>Σύνολο Μερίσματα</t>
  </si>
  <si>
    <t>ΜΑΥΡΟΒΟΥΝΙΟ</t>
  </si>
  <si>
    <t>22007</t>
  </si>
  <si>
    <t>ΛΕΠΕΤΕ</t>
  </si>
  <si>
    <t>ΚΙΡΓΕΣΙΑ (ΚΙΡΓΙΖΙΑ)</t>
  </si>
  <si>
    <t>ΜΑΔΑΓΑΣΚΑΡΗ</t>
  </si>
  <si>
    <t>ΜΑΥΡΙΚΙΟΣ</t>
  </si>
  <si>
    <t>ΙΣΗΜΕΡΙΝΟΣ (ΕΚΟΥΑΔΟΡ)</t>
  </si>
  <si>
    <t xml:space="preserve">ΛΕΠΕΤΕ         </t>
  </si>
  <si>
    <t>ΕΛΕΠ-ΕΤΕ-ΠΠ ΕΘΝ</t>
  </si>
  <si>
    <t>92016</t>
  </si>
  <si>
    <t>ΣΕΝΕΓΑΛΗ</t>
  </si>
  <si>
    <t>ΜΑΥΡΙΤΑΝΙΑ</t>
  </si>
  <si>
    <t>1.107,64 / 1.029,00</t>
  </si>
  <si>
    <t>1.046,11 / 970,35</t>
  </si>
  <si>
    <t>391,73 / 387,90</t>
  </si>
  <si>
    <t>368,37 / 364,63</t>
  </si>
  <si>
    <t>715,74 / 610,40</t>
  </si>
  <si>
    <t>676,70 / 575,41</t>
  </si>
  <si>
    <t>694,45 / 583,69</t>
  </si>
  <si>
    <t>659,17 / 549,24</t>
  </si>
  <si>
    <t>398,48 / 387,90</t>
  </si>
  <si>
    <t>389,48 / 387,90</t>
  </si>
  <si>
    <t>1.110,39 / 1.031,20</t>
  </si>
  <si>
    <t>1.048,64 / 972,40</t>
  </si>
  <si>
    <t>392,30 / 387,90</t>
  </si>
  <si>
    <t>368,93 / 364,63</t>
  </si>
  <si>
    <t>716,73 / 611,10</t>
  </si>
  <si>
    <t>677,62 / 576,08</t>
  </si>
  <si>
    <t>694,96 / 583,69</t>
  </si>
  <si>
    <t>659,62 / 549,16</t>
  </si>
  <si>
    <t>405,30 / 387,90</t>
  </si>
  <si>
    <t>396,09 / 387,90</t>
  </si>
  <si>
    <t>Κατανομή Συντάξεων ανά Κατηγορία Σύνταξης - ΔΑΠΑΝΗ (12/2023)</t>
  </si>
  <si>
    <t>Κατανομή Συντάξεων ανά Κατηγορία Σύνταξης - ΕΙΣΟΔΗΜΑ (12/2023)</t>
  </si>
  <si>
    <t>1.112,35 / 1.033,17</t>
  </si>
  <si>
    <t>392,56 / 387,90</t>
  </si>
  <si>
    <t>718,36 / 613,24</t>
  </si>
  <si>
    <t>695,70 / 584,39</t>
  </si>
  <si>
    <t>410,38 / 387,90</t>
  </si>
  <si>
    <t>Διαστρωμάτωση Συντάξεων - ΔΑΠΑΝΗ (12/2023)</t>
  </si>
  <si>
    <t>Διαστρωμάτωση Συντάξεων - ΕΙΣΟΔΗΜΑ (12/2023)</t>
  </si>
  <si>
    <t>Συνταξιοδοτική Δαπάνη ΜΕΡΙΣΜΑΤΑ 12/2023</t>
  </si>
  <si>
    <t>Συνταξιοδοτική Δαπάνη ΕΠΙΚΟΥΡΙΚΩΝ Συντάξεων 12/2023</t>
  </si>
  <si>
    <t>Συνταξιοδοτική Δαπάνη ΚΥΡΙΩΝ Συντάξεων 12/2023</t>
  </si>
  <si>
    <t>Κατανομή Συντάξεων ανά Υπηκοότητα  (12/2023)</t>
  </si>
  <si>
    <t>Κατανομή Συντάξεων (Κύριων και Επικουρικών) ανά Νομό (12/2023)</t>
  </si>
  <si>
    <t>Κατανομή Κατά Αριθμό Καταβαλλόμενων Συντάξεων (12/2023)</t>
  </si>
  <si>
    <t>Αναλυτική Κατανομή Κατά Αριθμό Καταβαλλόμενων Συντάξεων (12/2023)</t>
  </si>
  <si>
    <t>1.050,49 / 974,39</t>
  </si>
  <si>
    <t>369,18 / 364,63</t>
  </si>
  <si>
    <t>679,20 / 578,20</t>
  </si>
  <si>
    <t>660,32 / 550,13</t>
  </si>
  <si>
    <t>401,01 / 387,90</t>
  </si>
  <si>
    <t>Κατανομή Συντάξεων  ανά Νομό και κατηγορία (Γήρατος/Θανάτου/Αναπηρίας) (12/2023)</t>
  </si>
  <si>
    <t>Κατανομή συντάξεων ανά ταμείο για ασφαλισμένους που λαμβάνουν 10, 9, 8 ή 7 Συντάξεις (12/2023)</t>
  </si>
  <si>
    <t>Μέσο Μηνιαίο Εισόδημα από Συντάξεις προ Φόρων ανά Φύλο Συνταξιούχου - ΔΑΠΑΝΗ (12/2023)</t>
  </si>
  <si>
    <t>Διαστρωμάτωση Συνταξιούχων (Εισόδημα από όλες τις Συντάξεις) - ΔΑΠΑΝΗ (12/2023)</t>
  </si>
  <si>
    <t>Διαστρωμάτωση Συνταξιούχων - Ολοι  - ΔΑΠΑΝΗ  12/2023</t>
  </si>
  <si>
    <t>Διαστρωμάτωση Συνταξιούχων - Άνδρες - ΔΑΠΑΝΗ  12/2023</t>
  </si>
  <si>
    <t>Διαστρωμάτωση Συνταξιούχων - Γυναίκες - ΔΑΠΑΝΗ 12/2023</t>
  </si>
  <si>
    <t>Διαστρωμάτωση Συνταξιούχων - Ολοι (Εισόδημα από όλες τις Συντάξεις) 12/2023</t>
  </si>
  <si>
    <t>Διαστρωμάτωση Συνταξιούχων - Γυναίκες (Εισόδημα από όλες τις Συντάξεις) 12/2023</t>
  </si>
  <si>
    <t>Διαστρωμάτωση Συνταξιούχων - Άνδρες (Εισόδημα από όλες τις Συντάξεις) 12/2023</t>
  </si>
  <si>
    <t>Διαστρωμάτωση Συνταξιούχων (Εισόδημα από όλες τις Συντάξεις) 12/2023</t>
  </si>
  <si>
    <t>Κατανομή Συντάξεων ανά Ταμείο και Κατηγορία - Ομαδοποίηση με Εποπτεύοντα Φορέα (12/2023)</t>
  </si>
  <si>
    <t xml:space="preserve"> Κατανομή Νέων Συνταξιούχων ανά Ηλικία, Κατηγορία Σύνταξης και Κύριο Φορέα με ΟΡΙΣΤΙΚΗ ΑΠΟΦΑΣΗ (Ποσά αναδρομικών-Μηνιαία)_122023</t>
  </si>
  <si>
    <t>Στοιχεία Νέων Συντάξεων με αναδρομικά ποσά ανά κατηγορία - Οριστική Απόφαση (12/2023)</t>
  </si>
  <si>
    <t>Στοιχεία Νέων Συντάξεων με αναδρομικά ποσά ανά κατηγορία - Προσωρινή Απόφαση (12/2023)</t>
  </si>
  <si>
    <t>Στοιχεία Νέων Συντάξεων με αναδρομικά ποσά ανά κατηγορία - Τροποποιητική Απόφαση (12/2023)</t>
  </si>
  <si>
    <t xml:space="preserve">Αναστολές Συντάξεων Λόγω Γάμου -  Καθαρό Πληρωτέο (12/2023) </t>
  </si>
  <si>
    <t xml:space="preserve">Αναστολές Συντάξεων Λόγω Θανάτου - Καθαρό Πληρωτέο (12/2023) </t>
  </si>
  <si>
    <t>Κατανομή Ηλικιών Συνταξιούχων (12/2023)</t>
  </si>
  <si>
    <t>Κατανομή Συνταξιούχων ανά Ηλικία και Κατηγορία Σύνταξης - 'Ολοι (ΔΑΠΑΝΗ)_12/2023</t>
  </si>
  <si>
    <t>Κατανομή Συνταξιούχων ανά Ηλικία και Κατηγορία Σύνταξης - Άνδρες (ΔΑΠΑΝΗ)_12/2023</t>
  </si>
  <si>
    <t>Κατανομή Συνταξιούχων ανά Ηλικία και Κατηγορία Σύνταξης - Γυναίκες (ΔΑΠΑΝΗ)_12/2023</t>
  </si>
  <si>
    <t>Κατανομή Συνταξιούχων ανά Ηλικία και Κατηγορία Σύνταξης  - 'Ολοι (ΕΙΣΟΔΗΜΑ)_12/2023</t>
  </si>
  <si>
    <t>Κατανομή Συνταξιούχων ανά Ηλικία και Κατηγορία Σύνταξης - Άνδρες (ΕΙΣΟΔΗΜΑ)_12/2023</t>
  </si>
  <si>
    <t>Κατανομή Συνταξιούχων ανά Ηλικία και Κατηγορία Σύνταξης - Γυναίκες (ΕΙΣΟΔΗΜΑ)_12/2023</t>
  </si>
  <si>
    <t xml:space="preserve">Υπουργείο Εργασίας &amp; Κοινωνικών Υποθέσεων
</t>
  </si>
  <si>
    <t>Ενιαίο Σύστημα Ελέγχου &amp; Πληρωμών Συντάξεων "ΗΛΙΟΣ"</t>
  </si>
  <si>
    <t>Παράρτημα</t>
  </si>
  <si>
    <t>Πίνακας Περιεχομένων</t>
  </si>
  <si>
    <t>Σ1</t>
  </si>
  <si>
    <t>Κατανομή Εισοδήματος Συνταξιούχων ανά Φύλο και εύρος ποσού</t>
  </si>
  <si>
    <t>Σ2</t>
  </si>
  <si>
    <t>Κατανομή Συνταξιούχων και εισοδήματος από συντάξεις ανα Ηλικία και κατηγορία σύνταξης</t>
  </si>
  <si>
    <t>Σ3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</si>
  <si>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</si>
  <si>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Σ4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</si>
  <si>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</si>
  <si>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Σ5</t>
  </si>
  <si>
    <t>Κατανομή Συντάξεων ανά εύρος ποσού δαπάνης</t>
  </si>
  <si>
    <t>Σ6</t>
  </si>
  <si>
    <t>Συνταξιοδοτική Δαπάνη Κύριων, Επικουρικών Συντάξεων, Μερισμάτων</t>
  </si>
  <si>
    <t>Σ7</t>
  </si>
  <si>
    <t>Κατανομή Συντάξεων ανά ταμείο και κατηγορία</t>
  </si>
  <si>
    <t>Σ8</t>
  </si>
  <si>
    <r>
      <t xml:space="preserve">Κατανομή </t>
    </r>
    <r>
      <rPr>
        <sz val="11"/>
        <rFont val="Calibri"/>
        <family val="2"/>
        <charset val="161"/>
        <scheme val="minor"/>
      </rPr>
      <t>νέων</t>
    </r>
    <r>
      <rPr>
        <sz val="11"/>
        <color theme="1"/>
        <rFont val="Calibri"/>
        <family val="2"/>
        <charset val="161"/>
        <scheme val="minor"/>
      </rPr>
      <t xml:space="preserve"> Συνταξιούχων ανά ηλικία, κατηγορία σύνταξης &amp; Φορέα Κοινωνικής Ασφάλισης</t>
    </r>
  </si>
  <si>
    <t>Σ9</t>
  </si>
  <si>
    <t>Κατανομή Συντάξεων ανά νομό</t>
  </si>
  <si>
    <t>Σ10</t>
  </si>
  <si>
    <t>Κατανομή Συντάξεων ανά υπηκοότητα</t>
  </si>
  <si>
    <t>Σ11</t>
  </si>
  <si>
    <t>Κατανομή κατά αριθμό καταβαλλόμενων συντάξεων (κύριων, επικουρικών, μερισμάτων) ανά συνταξιούχο</t>
  </si>
  <si>
    <t>Σ12</t>
  </si>
  <si>
    <t>Ποσά Συντάξεων ανά Περιφέρεια ως ποσοστό του ΑΕΠ</t>
  </si>
  <si>
    <t>Σ13</t>
  </si>
  <si>
    <t>Κατανομή Συντάξεων ανά Κατηγορία Σύνταξης - ΔΑΠΑΝΗ</t>
  </si>
  <si>
    <t>Σ14</t>
  </si>
  <si>
    <t xml:space="preserve">Κατανομή Συντάξεων ανά Κατηγορία Σύνταξης - ΕΙΣΟΔΗΜΑ  </t>
  </si>
  <si>
    <t>Σ15</t>
  </si>
  <si>
    <t xml:space="preserve">Μέσο Μηνιαίο Εισόδημα από Συντάξεις προ Φόρων (με περίθαλψη) </t>
  </si>
  <si>
    <t>Σ16</t>
  </si>
  <si>
    <t>Διαστρωμάτωση Συντάξεων - ΕΙΣΟΔΗΜΑ</t>
  </si>
  <si>
    <t>Σ17</t>
  </si>
  <si>
    <t>Κατανομή Κατά Αριθμό Καταβαλλόμενων Συντάξεων</t>
  </si>
  <si>
    <t>Σ18</t>
  </si>
  <si>
    <t xml:space="preserve">Κατανομή Συντάξεων  ανά Νομό και κατηγορία (Γήρατος/Θανάτου/Αναπηρίας) </t>
  </si>
  <si>
    <t>Σ19</t>
  </si>
  <si>
    <t>Κατανομή συντάξεων ανά ταμείο για ασφαλισμένους που λαμβάνουν 10, 9,8 ή 7 Συντάξεις</t>
  </si>
  <si>
    <t>Σ20</t>
  </si>
  <si>
    <t>Μέση μηνιαία δαπάνη από συντάξεις προ φόρων ανά φύλο</t>
  </si>
  <si>
    <t>Σ21</t>
  </si>
  <si>
    <t xml:space="preserve">Διαστρωμάτωση Συνταξιούχων </t>
  </si>
  <si>
    <t>Σ22</t>
  </si>
  <si>
    <t>Διαστρωμάτωση Συνταξιούχων ανά φύλο</t>
  </si>
  <si>
    <t>Σ23</t>
  </si>
  <si>
    <t>Κατανομή  Συνταξιούχων ανά ηλικία</t>
  </si>
  <si>
    <t>Σ24</t>
  </si>
  <si>
    <t>Κατανομή Συνταξιούχων ανά Ηλικία και Κατηγορία Σύνταξης</t>
  </si>
  <si>
    <t>Σ25</t>
  </si>
  <si>
    <t xml:space="preserve"> Κατανομή Συντάξεων ανά Ταμείο και Κατηγορία - Ομαδοποίηση με Εποπτεύοντα Φορέα </t>
  </si>
  <si>
    <t>Σ26</t>
  </si>
  <si>
    <t>Κατανομή Νέων Συνταξιούχων ανά Ηλικία, Κατηγορία Σύνταξης και Κύριο Φορέα με ΠΡΟΣΩΡΙΝΗ απόφαση</t>
  </si>
  <si>
    <t>Σ27</t>
  </si>
  <si>
    <t>Κατανομή Νέων Συνταξιούχων ανά Ηλικία, Κατηγορία Σύνταξης και Κύριο Φορέα με ΤΡΟΠΟΠΟΙΗΤΙΚΗ απόφαση</t>
  </si>
  <si>
    <t>Σ28</t>
  </si>
  <si>
    <t>Στοιχεία Νέων Συντάξεων με αναδρομικά ποσά ανά κατηγορία - Οριστική Απόφαση</t>
  </si>
  <si>
    <t>Σ29</t>
  </si>
  <si>
    <t>Αναστολές Συντάξεων Λόγω Γάμου -  Καθαρό Πληρωτέο</t>
  </si>
  <si>
    <t>Σ30</t>
  </si>
  <si>
    <t xml:space="preserve">Αναστολές Συντάξεων Λόγω Θανάτου - Καθαρό Πληρωτέο </t>
  </si>
  <si>
    <t>Σ.12:  Ποσά Συντάξεων ανά Περιφέρεια ως Ποσοστό του ΑΕΠ</t>
  </si>
  <si>
    <t>Περιφέρεια</t>
  </si>
  <si>
    <t>Μηναίο Ποσό Συντάξεων (ευρώ)</t>
  </si>
  <si>
    <t>ΑΕΠ έτους 2017 (εκ. ευρώ)</t>
  </si>
  <si>
    <t>% ΑΕΠ</t>
  </si>
  <si>
    <t>Ανατ. Μακεδονίας - Θράκης</t>
  </si>
  <si>
    <t>Κεντρικής Μακεδονίας</t>
  </si>
  <si>
    <t>Δυτικής Μακεδονίας</t>
  </si>
  <si>
    <t>Θεσσαλίας</t>
  </si>
  <si>
    <t>Ηπείρου</t>
  </si>
  <si>
    <t>Ιονίων Νήσων</t>
  </si>
  <si>
    <t>Δυτικής Ελλάδας</t>
  </si>
  <si>
    <t>Στερεάς Ελλάδας</t>
  </si>
  <si>
    <t>Πελοποννήσου</t>
  </si>
  <si>
    <t>Αττικής</t>
  </si>
  <si>
    <t>Βορείου Αιγαίου</t>
  </si>
  <si>
    <t>Νοτίου Αιγαίου</t>
  </si>
  <si>
    <t>Κρήτης</t>
  </si>
  <si>
    <t>Μέσο Μηνιαίο Εισόδημα από Συντάξεις προ Φόρων (Με  περίθαλψη) (12/2023)</t>
  </si>
  <si>
    <t>Μέσο Μηνιαίο Εισόδημα από Συντάξεις προ Φόρων (Με περίθαλψη) (11/2023)</t>
  </si>
  <si>
    <t>Μέσο Μηνιαίο Εισόδημα από Συντάξεις προ Φόρων (Με περίθαλψη) (10/2023)</t>
  </si>
  <si>
    <t xml:space="preserve">Σ.26  Κατανομή Νέων Συνταξιούχων ανά Ηλικία, Κατηγορία Σύνταξης και Κύριο Φορέα με ΠΡΟΣΩΡΙΝΗ απόφαση(Ποσά αναδρομικών-Μηνιαία) </t>
  </si>
  <si>
    <t>Σ.27  Κατανομή Νέων Συνταξιούχων ανά Ηλικία, Κατηγορία Σύνταξης και Κύριο Φορέα με ΤΡΟΠΟΠΟΙΗΤΙΚΗ απόφαση(Ποσά αναδρομικών-Μηνιαία)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</si>
</sst>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#,##0.00\ _€"/>
    <numFmt numFmtId="166" formatCode="#,##0.00\ [$€-408]"/>
    <numFmt numFmtId="167" formatCode="#,##0\ &quot;€&quot;"/>
    <numFmt numFmtId="168" formatCode="0.0%"/>
  </numFmts>
  <fonts count="41" x14ac:knownFonts="1">
    <font>
      <sz val="11"/>
      <color theme="1"/>
      <name val="Calibri"/>
      <family val="2"/>
      <charset val="161"/>
      <scheme val="minor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charset val="161"/>
      <scheme val="minor"/>
    </font>
    <font>
      <b/>
      <i/>
      <sz val="14"/>
      <color theme="0"/>
      <name val="Calibri"/>
      <family val="2"/>
      <charset val="161"/>
      <scheme val="minor"/>
    </font>
    <font>
      <sz val="10"/>
      <name val="Arial Greek"/>
      <charset val="161"/>
    </font>
    <font>
      <sz val="8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92D050"/>
        <bgColor indexed="64"/>
      </patternFill>
    </fill>
  </fills>
  <borders count="8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1">
    <xf numFmtId="0" fontId="0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21" applyNumberFormat="0" applyAlignment="0" applyProtection="0"/>
    <xf numFmtId="0" fontId="22" fillId="9" borderId="22" applyNumberFormat="0" applyAlignment="0" applyProtection="0"/>
    <xf numFmtId="0" fontId="23" fillId="9" borderId="21" applyNumberFormat="0" applyAlignment="0" applyProtection="0"/>
    <xf numFmtId="0" fontId="24" fillId="0" borderId="23" applyNumberFormat="0" applyFill="0" applyAlignment="0" applyProtection="0"/>
    <xf numFmtId="0" fontId="25" fillId="10" borderId="24" applyNumberFormat="0" applyAlignment="0" applyProtection="0"/>
    <xf numFmtId="0" fontId="4" fillId="0" borderId="0" applyNumberFormat="0" applyFill="0" applyBorder="0" applyAlignment="0" applyProtection="0"/>
    <xf numFmtId="0" fontId="3" fillId="11" borderId="25" applyNumberFormat="0" applyFont="0" applyAlignment="0" applyProtection="0"/>
    <xf numFmtId="0" fontId="26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2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35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1" fillId="0" borderId="0"/>
    <xf numFmtId="0" fontId="2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" fillId="11" borderId="25" applyNumberFormat="0" applyFont="0" applyAlignment="0" applyProtection="0"/>
    <xf numFmtId="0" fontId="3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9" fontId="39" fillId="0" borderId="0" applyFont="0" applyFill="0" applyBorder="0" applyAlignment="0" applyProtection="0"/>
  </cellStyleXfs>
  <cellXfs count="491">
    <xf numFmtId="0" fontId="0" fillId="0" borderId="0" xfId="0"/>
    <xf numFmtId="0" fontId="5" fillId="0" borderId="2" xfId="0" applyFont="1" applyBorder="1"/>
    <xf numFmtId="0" fontId="5" fillId="0" borderId="0" xfId="0" applyFont="1"/>
    <xf numFmtId="3" fontId="5" fillId="0" borderId="2" xfId="0" applyNumberFormat="1" applyFont="1" applyBorder="1"/>
    <xf numFmtId="4" fontId="5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5" fillId="0" borderId="3" xfId="0" applyFont="1" applyBorder="1"/>
    <xf numFmtId="0" fontId="4" fillId="0" borderId="0" xfId="0" applyFont="1"/>
    <xf numFmtId="0" fontId="4" fillId="0" borderId="2" xfId="0" applyFont="1" applyBorder="1"/>
    <xf numFmtId="164" fontId="0" fillId="0" borderId="2" xfId="0" applyNumberFormat="1" applyBorder="1"/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7" fillId="0" borderId="0" xfId="0" applyFont="1"/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4" fontId="0" fillId="0" borderId="2" xfId="0" applyNumberFormat="1" applyBorder="1"/>
    <xf numFmtId="3" fontId="5" fillId="0" borderId="2" xfId="0" applyNumberFormat="1" applyFont="1" applyBorder="1" applyAlignment="1">
      <alignment horizontal="right" indent="2"/>
    </xf>
    <xf numFmtId="4" fontId="5" fillId="0" borderId="2" xfId="0" applyNumberFormat="1" applyFont="1" applyBorder="1" applyAlignment="1">
      <alignment horizontal="right" indent="2"/>
    </xf>
    <xf numFmtId="3" fontId="5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5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5" fillId="0" borderId="0" xfId="0" applyNumberFormat="1" applyFont="1"/>
    <xf numFmtId="0" fontId="0" fillId="3" borderId="0" xfId="0" applyFill="1"/>
    <xf numFmtId="0" fontId="9" fillId="0" borderId="0" xfId="0" applyFont="1"/>
    <xf numFmtId="10" fontId="0" fillId="0" borderId="0" xfId="0" applyNumberFormat="1"/>
    <xf numFmtId="0" fontId="0" fillId="0" borderId="0" xfId="0" applyAlignment="1">
      <alignment horizontal="center" vertical="center"/>
    </xf>
    <xf numFmtId="10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9" fillId="4" borderId="2" xfId="0" applyFont="1" applyFill="1" applyBorder="1"/>
    <xf numFmtId="4" fontId="28" fillId="4" borderId="1" xfId="0" applyNumberFormat="1" applyFont="1" applyFill="1" applyBorder="1" applyAlignment="1">
      <alignment horizontal="right" wrapText="1"/>
    </xf>
    <xf numFmtId="3" fontId="9" fillId="4" borderId="2" xfId="0" applyNumberFormat="1" applyFont="1" applyFill="1" applyBorder="1"/>
    <xf numFmtId="4" fontId="9" fillId="4" borderId="2" xfId="0" applyNumberFormat="1" applyFont="1" applyFill="1" applyBorder="1"/>
    <xf numFmtId="164" fontId="9" fillId="4" borderId="2" xfId="0" applyNumberFormat="1" applyFont="1" applyFill="1" applyBorder="1"/>
    <xf numFmtId="4" fontId="10" fillId="4" borderId="6" xfId="0" applyNumberFormat="1" applyFont="1" applyFill="1" applyBorder="1"/>
    <xf numFmtId="3" fontId="9" fillId="4" borderId="6" xfId="0" applyNumberFormat="1" applyFont="1" applyFill="1" applyBorder="1"/>
    <xf numFmtId="0" fontId="0" fillId="0" borderId="7" xfId="0" applyBorder="1" applyAlignment="1">
      <alignment horizontal="center"/>
    </xf>
    <xf numFmtId="3" fontId="9" fillId="4" borderId="2" xfId="0" applyNumberFormat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vertical="center"/>
    </xf>
    <xf numFmtId="0" fontId="29" fillId="0" borderId="0" xfId="2" applyFont="1" applyAlignment="1">
      <alignment horizontal="left" vertical="center" wrapText="1"/>
    </xf>
    <xf numFmtId="4" fontId="8" fillId="0" borderId="2" xfId="1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4" fillId="0" borderId="2" xfId="0" applyFont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3" fontId="9" fillId="2" borderId="2" xfId="0" applyNumberFormat="1" applyFont="1" applyFill="1" applyBorder="1" applyAlignment="1">
      <alignment horizontal="center"/>
    </xf>
    <xf numFmtId="3" fontId="28" fillId="4" borderId="1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9" fillId="2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3" fontId="9" fillId="4" borderId="2" xfId="0" applyNumberFormat="1" applyFont="1" applyFill="1" applyBorder="1" applyAlignment="1">
      <alignment horizontal="right" indent="2"/>
    </xf>
    <xf numFmtId="4" fontId="9" fillId="4" borderId="2" xfId="0" applyNumberFormat="1" applyFont="1" applyFill="1" applyBorder="1" applyAlignment="1">
      <alignment horizontal="right" indent="2"/>
    </xf>
    <xf numFmtId="4" fontId="9" fillId="2" borderId="2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 indent="2"/>
    </xf>
    <xf numFmtId="4" fontId="9" fillId="4" borderId="2" xfId="0" applyNumberFormat="1" applyFont="1" applyFill="1" applyBorder="1" applyAlignment="1">
      <alignment horizontal="right"/>
    </xf>
    <xf numFmtId="3" fontId="28" fillId="4" borderId="2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8" fillId="3" borderId="3" xfId="0" applyFont="1" applyFill="1" applyBorder="1" applyAlignment="1">
      <alignment horizontal="left" indent="2"/>
    </xf>
    <xf numFmtId="0" fontId="5" fillId="3" borderId="3" xfId="0" applyFont="1" applyFill="1" applyBorder="1"/>
    <xf numFmtId="4" fontId="10" fillId="0" borderId="0" xfId="0" applyNumberFormat="1" applyFont="1" applyAlignment="1">
      <alignment horizontal="right"/>
    </xf>
    <xf numFmtId="0" fontId="0" fillId="0" borderId="2" xfId="0" applyBorder="1" applyAlignment="1">
      <alignment horizontal="left"/>
    </xf>
    <xf numFmtId="3" fontId="0" fillId="0" borderId="2" xfId="0" applyNumberFormat="1" applyBorder="1" applyAlignment="1">
      <alignment horizontal="left"/>
    </xf>
    <xf numFmtId="3" fontId="5" fillId="2" borderId="32" xfId="0" applyNumberFormat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/>
    </xf>
    <xf numFmtId="0" fontId="10" fillId="0" borderId="2" xfId="0" applyFont="1" applyBorder="1"/>
    <xf numFmtId="3" fontId="30" fillId="0" borderId="0" xfId="51" applyNumberFormat="1" applyAlignment="1">
      <alignment vertical="center"/>
    </xf>
    <xf numFmtId="0" fontId="0" fillId="0" borderId="10" xfId="0" applyBorder="1" applyAlignment="1">
      <alignment horizontal="center"/>
    </xf>
    <xf numFmtId="3" fontId="8" fillId="0" borderId="2" xfId="0" applyNumberFormat="1" applyFont="1" applyBorder="1" applyAlignment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17" fontId="5" fillId="0" borderId="0" xfId="0" applyNumberFormat="1" applyFont="1"/>
    <xf numFmtId="0" fontId="11" fillId="2" borderId="43" xfId="0" applyFont="1" applyFill="1" applyBorder="1" applyAlignment="1">
      <alignment horizontal="center" vertical="center"/>
    </xf>
    <xf numFmtId="4" fontId="0" fillId="0" borderId="11" xfId="0" applyNumberFormat="1" applyBorder="1"/>
    <xf numFmtId="4" fontId="0" fillId="0" borderId="16" xfId="0" applyNumberFormat="1" applyBorder="1"/>
    <xf numFmtId="4" fontId="0" fillId="0" borderId="8" xfId="0" applyNumberFormat="1" applyBorder="1"/>
    <xf numFmtId="0" fontId="0" fillId="0" borderId="29" xfId="0" applyBorder="1"/>
    <xf numFmtId="4" fontId="0" fillId="0" borderId="28" xfId="0" applyNumberFormat="1" applyBorder="1"/>
    <xf numFmtId="4" fontId="5" fillId="4" borderId="2" xfId="0" applyNumberFormat="1" applyFont="1" applyFill="1" applyBorder="1" applyAlignment="1">
      <alignment horizontal="right"/>
    </xf>
    <xf numFmtId="0" fontId="30" fillId="0" borderId="0" xfId="66" applyAlignment="1">
      <alignment vertical="center"/>
    </xf>
    <xf numFmtId="0" fontId="9" fillId="0" borderId="0" xfId="65" applyFont="1" applyAlignment="1">
      <alignment horizontal="center"/>
    </xf>
    <xf numFmtId="0" fontId="30" fillId="0" borderId="46" xfId="66" applyBorder="1" applyAlignment="1">
      <alignment vertical="center"/>
    </xf>
    <xf numFmtId="3" fontId="30" fillId="0" borderId="46" xfId="66" applyNumberFormat="1" applyBorder="1" applyAlignment="1">
      <alignment vertical="center"/>
    </xf>
    <xf numFmtId="4" fontId="30" fillId="0" borderId="46" xfId="66" applyNumberFormat="1" applyBorder="1" applyAlignment="1">
      <alignment vertical="center"/>
    </xf>
    <xf numFmtId="0" fontId="30" fillId="0" borderId="46" xfId="69" applyBorder="1" applyAlignment="1">
      <alignment vertical="center"/>
    </xf>
    <xf numFmtId="3" fontId="30" fillId="0" borderId="46" xfId="69" applyNumberFormat="1" applyBorder="1" applyAlignment="1">
      <alignment vertical="center"/>
    </xf>
    <xf numFmtId="4" fontId="30" fillId="0" borderId="46" xfId="69" applyNumberFormat="1" applyBorder="1" applyAlignment="1">
      <alignment vertical="center"/>
    </xf>
    <xf numFmtId="0" fontId="9" fillId="4" borderId="48" xfId="69" applyFont="1" applyFill="1" applyBorder="1" applyAlignment="1">
      <alignment vertical="center"/>
    </xf>
    <xf numFmtId="3" fontId="9" fillId="4" borderId="49" xfId="69" applyNumberFormat="1" applyFont="1" applyFill="1" applyBorder="1" applyAlignment="1">
      <alignment vertical="center"/>
    </xf>
    <xf numFmtId="4" fontId="9" fillId="4" borderId="49" xfId="69" applyNumberFormat="1" applyFont="1" applyFill="1" applyBorder="1" applyAlignment="1">
      <alignment vertical="center"/>
    </xf>
    <xf numFmtId="0" fontId="9" fillId="4" borderId="49" xfId="69" applyFont="1" applyFill="1" applyBorder="1" applyAlignment="1">
      <alignment vertical="center"/>
    </xf>
    <xf numFmtId="4" fontId="0" fillId="0" borderId="16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0" fontId="10" fillId="4" borderId="12" xfId="0" applyFont="1" applyFill="1" applyBorder="1"/>
    <xf numFmtId="4" fontId="9" fillId="4" borderId="13" xfId="0" applyNumberFormat="1" applyFont="1" applyFill="1" applyBorder="1"/>
    <xf numFmtId="0" fontId="30" fillId="0" borderId="46" xfId="71" applyBorder="1" applyAlignment="1">
      <alignment vertical="center"/>
    </xf>
    <xf numFmtId="4" fontId="30" fillId="0" borderId="46" xfId="71" applyNumberFormat="1" applyBorder="1" applyAlignment="1">
      <alignment vertical="center"/>
    </xf>
    <xf numFmtId="3" fontId="30" fillId="0" borderId="46" xfId="71" applyNumberFormat="1" applyBorder="1" applyAlignment="1">
      <alignment vertical="center"/>
    </xf>
    <xf numFmtId="164" fontId="30" fillId="0" borderId="46" xfId="71" applyNumberFormat="1" applyBorder="1" applyAlignment="1">
      <alignment vertical="center"/>
    </xf>
    <xf numFmtId="0" fontId="5" fillId="2" borderId="44" xfId="0" applyFont="1" applyFill="1" applyBorder="1" applyAlignment="1">
      <alignment horizontal="center" vertical="center"/>
    </xf>
    <xf numFmtId="0" fontId="10" fillId="3" borderId="2" xfId="0" applyFont="1" applyFill="1" applyBorder="1"/>
    <xf numFmtId="0" fontId="0" fillId="3" borderId="7" xfId="0" applyFill="1" applyBorder="1"/>
    <xf numFmtId="0" fontId="9" fillId="2" borderId="51" xfId="0" applyFont="1" applyFill="1" applyBorder="1" applyAlignment="1">
      <alignment horizontal="center"/>
    </xf>
    <xf numFmtId="0" fontId="9" fillId="4" borderId="49" xfId="71" applyFont="1" applyFill="1" applyBorder="1" applyAlignment="1">
      <alignment vertical="center"/>
    </xf>
    <xf numFmtId="3" fontId="9" fillId="4" borderId="49" xfId="71" applyNumberFormat="1" applyFont="1" applyFill="1" applyBorder="1" applyAlignment="1">
      <alignment vertical="center"/>
    </xf>
    <xf numFmtId="164" fontId="9" fillId="4" borderId="49" xfId="71" applyNumberFormat="1" applyFont="1" applyFill="1" applyBorder="1" applyAlignment="1">
      <alignment vertical="center"/>
    </xf>
    <xf numFmtId="4" fontId="9" fillId="4" borderId="49" xfId="71" applyNumberFormat="1" applyFont="1" applyFill="1" applyBorder="1" applyAlignment="1">
      <alignment vertical="center"/>
    </xf>
    <xf numFmtId="3" fontId="9" fillId="2" borderId="27" xfId="0" applyNumberFormat="1" applyFont="1" applyFill="1" applyBorder="1" applyAlignment="1">
      <alignment horizontal="center"/>
    </xf>
    <xf numFmtId="164" fontId="9" fillId="2" borderId="29" xfId="0" applyNumberFormat="1" applyFont="1" applyFill="1" applyBorder="1" applyAlignment="1">
      <alignment horizontal="center"/>
    </xf>
    <xf numFmtId="164" fontId="9" fillId="2" borderId="28" xfId="0" applyNumberFormat="1" applyFont="1" applyFill="1" applyBorder="1" applyAlignment="1">
      <alignment horizontal="center"/>
    </xf>
    <xf numFmtId="164" fontId="9" fillId="2" borderId="54" xfId="0" applyNumberFormat="1" applyFont="1" applyFill="1" applyBorder="1" applyAlignment="1">
      <alignment horizontal="center"/>
    </xf>
    <xf numFmtId="0" fontId="30" fillId="0" borderId="55" xfId="71" applyBorder="1" applyAlignment="1">
      <alignment vertical="center"/>
    </xf>
    <xf numFmtId="4" fontId="30" fillId="0" borderId="55" xfId="71" applyNumberFormat="1" applyBorder="1" applyAlignment="1">
      <alignment vertical="center"/>
    </xf>
    <xf numFmtId="3" fontId="30" fillId="0" borderId="55" xfId="71" applyNumberFormat="1" applyBorder="1" applyAlignment="1">
      <alignment vertical="center"/>
    </xf>
    <xf numFmtId="164" fontId="30" fillId="0" borderId="55" xfId="71" applyNumberFormat="1" applyBorder="1" applyAlignment="1">
      <alignment vertical="center"/>
    </xf>
    <xf numFmtId="0" fontId="9" fillId="2" borderId="12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12" fillId="0" borderId="0" xfId="0" applyFont="1" applyAlignment="1">
      <alignment horizontal="right"/>
    </xf>
    <xf numFmtId="0" fontId="0" fillId="0" borderId="11" xfId="0" applyBorder="1"/>
    <xf numFmtId="0" fontId="0" fillId="0" borderId="11" xfId="0" applyBorder="1" applyAlignment="1">
      <alignment horizontal="right"/>
    </xf>
    <xf numFmtId="3" fontId="10" fillId="0" borderId="0" xfId="0" applyNumberFormat="1" applyFont="1"/>
    <xf numFmtId="0" fontId="0" fillId="0" borderId="7" xfId="0" applyBorder="1"/>
    <xf numFmtId="0" fontId="9" fillId="4" borderId="2" xfId="0" applyFont="1" applyFill="1" applyBorder="1" applyAlignment="1">
      <alignment horizontal="left"/>
    </xf>
    <xf numFmtId="0" fontId="9" fillId="2" borderId="31" xfId="0" applyFont="1" applyFill="1" applyBorder="1" applyAlignment="1">
      <alignment horizontal="center"/>
    </xf>
    <xf numFmtId="0" fontId="9" fillId="4" borderId="48" xfId="66" applyFont="1" applyFill="1" applyBorder="1" applyAlignment="1">
      <alignment vertical="center"/>
    </xf>
    <xf numFmtId="3" fontId="9" fillId="4" borderId="49" xfId="66" applyNumberFormat="1" applyFont="1" applyFill="1" applyBorder="1" applyAlignment="1">
      <alignment vertical="center"/>
    </xf>
    <xf numFmtId="4" fontId="9" fillId="4" borderId="49" xfId="66" applyNumberFormat="1" applyFont="1" applyFill="1" applyBorder="1" applyAlignment="1">
      <alignment vertical="center"/>
    </xf>
    <xf numFmtId="0" fontId="9" fillId="4" borderId="49" xfId="66" applyFont="1" applyFill="1" applyBorder="1" applyAlignment="1">
      <alignment vertical="center"/>
    </xf>
    <xf numFmtId="0" fontId="30" fillId="0" borderId="62" xfId="66" applyBorder="1" applyAlignment="1">
      <alignment vertical="center"/>
    </xf>
    <xf numFmtId="0" fontId="30" fillId="0" borderId="63" xfId="66" applyBorder="1" applyAlignment="1">
      <alignment vertical="center"/>
    </xf>
    <xf numFmtId="0" fontId="30" fillId="0" borderId="64" xfId="66" applyBorder="1" applyAlignment="1">
      <alignment vertical="center"/>
    </xf>
    <xf numFmtId="3" fontId="30" fillId="0" borderId="56" xfId="66" applyNumberFormat="1" applyBorder="1" applyAlignment="1">
      <alignment vertical="center"/>
    </xf>
    <xf numFmtId="4" fontId="30" fillId="0" borderId="56" xfId="66" applyNumberFormat="1" applyBorder="1" applyAlignment="1">
      <alignment vertical="center"/>
    </xf>
    <xf numFmtId="0" fontId="30" fillId="0" borderId="56" xfId="66" applyBorder="1" applyAlignment="1">
      <alignment vertical="center"/>
    </xf>
    <xf numFmtId="0" fontId="30" fillId="0" borderId="59" xfId="66" applyBorder="1" applyAlignment="1">
      <alignment vertical="center"/>
    </xf>
    <xf numFmtId="0" fontId="30" fillId="0" borderId="65" xfId="66" applyBorder="1" applyAlignment="1">
      <alignment vertical="center"/>
    </xf>
    <xf numFmtId="3" fontId="30" fillId="0" borderId="52" xfId="66" applyNumberFormat="1" applyBorder="1" applyAlignment="1">
      <alignment vertical="center"/>
    </xf>
    <xf numFmtId="4" fontId="30" fillId="0" borderId="52" xfId="66" applyNumberFormat="1" applyBorder="1" applyAlignment="1">
      <alignment vertical="center"/>
    </xf>
    <xf numFmtId="0" fontId="30" fillId="0" borderId="52" xfId="66" applyBorder="1" applyAlignment="1">
      <alignment vertical="center"/>
    </xf>
    <xf numFmtId="0" fontId="30" fillId="0" borderId="66" xfId="66" applyBorder="1" applyAlignment="1">
      <alignment vertical="center"/>
    </xf>
    <xf numFmtId="3" fontId="5" fillId="36" borderId="29" xfId="67" applyNumberFormat="1" applyFont="1" applyFill="1" applyBorder="1" applyAlignment="1">
      <alignment horizontal="center"/>
    </xf>
    <xf numFmtId="4" fontId="5" fillId="36" borderId="29" xfId="67" applyNumberFormat="1" applyFont="1" applyFill="1" applyBorder="1" applyAlignment="1">
      <alignment horizontal="center"/>
    </xf>
    <xf numFmtId="4" fontId="5" fillId="36" borderId="28" xfId="67" applyNumberFormat="1" applyFont="1" applyFill="1" applyBorder="1" applyAlignment="1">
      <alignment horizontal="center"/>
    </xf>
    <xf numFmtId="3" fontId="5" fillId="36" borderId="29" xfId="70" applyNumberFormat="1" applyFont="1" applyFill="1" applyBorder="1" applyAlignment="1">
      <alignment horizontal="center"/>
    </xf>
    <xf numFmtId="4" fontId="5" fillId="36" borderId="29" xfId="70" applyNumberFormat="1" applyFont="1" applyFill="1" applyBorder="1" applyAlignment="1">
      <alignment horizontal="center"/>
    </xf>
    <xf numFmtId="4" fontId="5" fillId="36" borderId="28" xfId="70" applyNumberFormat="1" applyFont="1" applyFill="1" applyBorder="1" applyAlignment="1">
      <alignment horizontal="center"/>
    </xf>
    <xf numFmtId="0" fontId="30" fillId="0" borderId="67" xfId="69" applyBorder="1" applyAlignment="1">
      <alignment vertical="center"/>
    </xf>
    <xf numFmtId="3" fontId="30" fillId="0" borderId="55" xfId="69" applyNumberFormat="1" applyBorder="1" applyAlignment="1">
      <alignment vertical="center"/>
    </xf>
    <xf numFmtId="4" fontId="30" fillId="0" borderId="55" xfId="69" applyNumberFormat="1" applyBorder="1" applyAlignment="1">
      <alignment vertical="center"/>
    </xf>
    <xf numFmtId="0" fontId="30" fillId="0" borderId="55" xfId="69" applyBorder="1" applyAlignment="1">
      <alignment vertical="center"/>
    </xf>
    <xf numFmtId="0" fontId="30" fillId="0" borderId="58" xfId="69" applyBorder="1" applyAlignment="1">
      <alignment vertical="center"/>
    </xf>
    <xf numFmtId="0" fontId="30" fillId="0" borderId="62" xfId="69" applyBorder="1" applyAlignment="1">
      <alignment vertical="center"/>
    </xf>
    <xf numFmtId="0" fontId="30" fillId="0" borderId="63" xfId="69" applyBorder="1" applyAlignment="1">
      <alignment vertical="center"/>
    </xf>
    <xf numFmtId="0" fontId="30" fillId="0" borderId="64" xfId="69" applyBorder="1" applyAlignment="1">
      <alignment vertical="center"/>
    </xf>
    <xf numFmtId="3" fontId="30" fillId="0" borderId="56" xfId="69" applyNumberFormat="1" applyBorder="1" applyAlignment="1">
      <alignment vertical="center"/>
    </xf>
    <xf numFmtId="4" fontId="30" fillId="0" borderId="56" xfId="69" applyNumberFormat="1" applyBorder="1" applyAlignment="1">
      <alignment vertical="center"/>
    </xf>
    <xf numFmtId="0" fontId="30" fillId="0" borderId="56" xfId="69" applyBorder="1" applyAlignment="1">
      <alignment vertical="center"/>
    </xf>
    <xf numFmtId="0" fontId="30" fillId="0" borderId="59" xfId="69" applyBorder="1" applyAlignment="1">
      <alignment vertical="center"/>
    </xf>
    <xf numFmtId="3" fontId="30" fillId="0" borderId="0" xfId="111" applyNumberFormat="1" applyAlignment="1">
      <alignment vertical="center"/>
    </xf>
    <xf numFmtId="3" fontId="32" fillId="0" borderId="0" xfId="126" applyNumberFormat="1" applyFont="1" applyAlignment="1">
      <alignment vertical="center"/>
    </xf>
    <xf numFmtId="0" fontId="0" fillId="0" borderId="46" xfId="0" applyBorder="1" applyAlignment="1">
      <alignment vertical="center"/>
    </xf>
    <xf numFmtId="3" fontId="0" fillId="0" borderId="46" xfId="0" applyNumberFormat="1" applyBorder="1" applyAlignment="1">
      <alignment vertical="center"/>
    </xf>
    <xf numFmtId="0" fontId="0" fillId="0" borderId="55" xfId="0" applyBorder="1" applyAlignment="1">
      <alignment vertical="center"/>
    </xf>
    <xf numFmtId="3" fontId="0" fillId="0" borderId="55" xfId="0" applyNumberFormat="1" applyBorder="1" applyAlignment="1">
      <alignment vertical="center"/>
    </xf>
    <xf numFmtId="0" fontId="9" fillId="0" borderId="2" xfId="0" applyFont="1" applyBorder="1"/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right"/>
    </xf>
    <xf numFmtId="10" fontId="0" fillId="0" borderId="0" xfId="0" applyNumberFormat="1" applyAlignment="1">
      <alignment horizontal="center"/>
    </xf>
    <xf numFmtId="0" fontId="10" fillId="4" borderId="2" xfId="0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7" xfId="0" applyFont="1" applyBorder="1"/>
    <xf numFmtId="4" fontId="5" fillId="0" borderId="8" xfId="0" applyNumberFormat="1" applyFont="1" applyBorder="1"/>
    <xf numFmtId="3" fontId="0" fillId="0" borderId="29" xfId="0" applyNumberFormat="1" applyBorder="1"/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3" fontId="0" fillId="0" borderId="11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3" fontId="5" fillId="0" borderId="11" xfId="0" applyNumberFormat="1" applyFont="1" applyBorder="1" applyAlignment="1">
      <alignment horizontal="right"/>
    </xf>
    <xf numFmtId="4" fontId="5" fillId="0" borderId="16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0" fontId="0" fillId="0" borderId="29" xfId="0" applyBorder="1" applyAlignment="1">
      <alignment horizontal="right"/>
    </xf>
    <xf numFmtId="4" fontId="0" fillId="0" borderId="29" xfId="0" applyNumberFormat="1" applyBorder="1" applyAlignment="1">
      <alignment horizontal="right"/>
    </xf>
    <xf numFmtId="4" fontId="5" fillId="0" borderId="28" xfId="0" applyNumberFormat="1" applyFont="1" applyBorder="1" applyAlignment="1">
      <alignment horizontal="right"/>
    </xf>
    <xf numFmtId="3" fontId="5" fillId="0" borderId="7" xfId="0" applyNumberFormat="1" applyFont="1" applyBorder="1"/>
    <xf numFmtId="3" fontId="0" fillId="0" borderId="7" xfId="0" applyNumberFormat="1" applyBorder="1"/>
    <xf numFmtId="3" fontId="0" fillId="4" borderId="2" xfId="0" applyNumberFormat="1" applyFill="1" applyBorder="1" applyAlignment="1">
      <alignment horizontal="left"/>
    </xf>
    <xf numFmtId="3" fontId="9" fillId="4" borderId="13" xfId="0" applyNumberFormat="1" applyFont="1" applyFill="1" applyBorder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67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56" xfId="0" applyBorder="1" applyAlignment="1">
      <alignment vertical="center"/>
    </xf>
    <xf numFmtId="3" fontId="0" fillId="0" borderId="56" xfId="0" applyNumberFormat="1" applyBorder="1" applyAlignment="1">
      <alignment vertical="center"/>
    </xf>
    <xf numFmtId="166" fontId="0" fillId="0" borderId="0" xfId="0" applyNumberFormat="1"/>
    <xf numFmtId="3" fontId="0" fillId="0" borderId="0" xfId="0" applyNumberFormat="1" applyAlignment="1">
      <alignment vertical="center"/>
    </xf>
    <xf numFmtId="0" fontId="32" fillId="0" borderId="0" xfId="0" applyFont="1" applyAlignment="1">
      <alignment vertical="center"/>
    </xf>
    <xf numFmtId="4" fontId="0" fillId="0" borderId="46" xfId="0" applyNumberFormat="1" applyBorder="1" applyAlignment="1">
      <alignment vertical="center"/>
    </xf>
    <xf numFmtId="3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4" fontId="0" fillId="0" borderId="29" xfId="0" applyNumberFormat="1" applyBorder="1"/>
    <xf numFmtId="2" fontId="0" fillId="0" borderId="2" xfId="0" applyNumberFormat="1" applyBorder="1"/>
    <xf numFmtId="3" fontId="8" fillId="0" borderId="2" xfId="1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/>
    </xf>
    <xf numFmtId="3" fontId="8" fillId="0" borderId="2" xfId="0" applyNumberFormat="1" applyFont="1" applyBorder="1"/>
    <xf numFmtId="3" fontId="33" fillId="0" borderId="2" xfId="0" applyNumberFormat="1" applyFont="1" applyBorder="1"/>
    <xf numFmtId="0" fontId="8" fillId="0" borderId="3" xfId="0" applyFont="1" applyBorder="1" applyAlignment="1">
      <alignment horizontal="left" indent="2"/>
    </xf>
    <xf numFmtId="0" fontId="9" fillId="0" borderId="2" xfId="0" applyFont="1" applyBorder="1" applyAlignment="1">
      <alignment horizontal="right"/>
    </xf>
    <xf numFmtId="0" fontId="28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/>
    </xf>
    <xf numFmtId="4" fontId="28" fillId="4" borderId="2" xfId="0" applyNumberFormat="1" applyFont="1" applyFill="1" applyBorder="1" applyAlignment="1">
      <alignment horizontal="right"/>
    </xf>
    <xf numFmtId="0" fontId="5" fillId="0" borderId="10" xfId="0" applyFont="1" applyBorder="1"/>
    <xf numFmtId="0" fontId="33" fillId="0" borderId="7" xfId="0" applyFont="1" applyBorder="1"/>
    <xf numFmtId="0" fontId="5" fillId="0" borderId="27" xfId="0" applyFont="1" applyBorder="1"/>
    <xf numFmtId="3" fontId="0" fillId="0" borderId="11" xfId="0" applyNumberFormat="1" applyBorder="1"/>
    <xf numFmtId="3" fontId="5" fillId="36" borderId="5" xfId="67" applyNumberFormat="1" applyFont="1" applyFill="1" applyBorder="1" applyAlignment="1">
      <alignment horizontal="center"/>
    </xf>
    <xf numFmtId="4" fontId="5" fillId="36" borderId="5" xfId="67" applyNumberFormat="1" applyFont="1" applyFill="1" applyBorder="1" applyAlignment="1">
      <alignment horizontal="center"/>
    </xf>
    <xf numFmtId="4" fontId="5" fillId="36" borderId="15" xfId="67" applyNumberFormat="1" applyFont="1" applyFill="1" applyBorder="1" applyAlignment="1">
      <alignment horizontal="center"/>
    </xf>
    <xf numFmtId="0" fontId="10" fillId="4" borderId="2" xfId="0" applyFont="1" applyFill="1" applyBorder="1" applyAlignment="1">
      <alignment horizontal="right"/>
    </xf>
    <xf numFmtId="3" fontId="32" fillId="0" borderId="0" xfId="0" applyNumberFormat="1" applyFont="1" applyAlignment="1">
      <alignment vertical="center"/>
    </xf>
    <xf numFmtId="3" fontId="0" fillId="0" borderId="46" xfId="0" applyNumberFormat="1" applyBorder="1" applyAlignment="1">
      <alignment horizontal="center" vertical="center"/>
    </xf>
    <xf numFmtId="0" fontId="9" fillId="2" borderId="13" xfId="0" applyFont="1" applyFill="1" applyBorder="1" applyAlignment="1">
      <alignment horizontal="center"/>
    </xf>
    <xf numFmtId="3" fontId="9" fillId="4" borderId="51" xfId="0" applyNumberFormat="1" applyFont="1" applyFill="1" applyBorder="1"/>
    <xf numFmtId="0" fontId="0" fillId="0" borderId="2" xfId="0" applyBorder="1" applyAlignment="1">
      <alignment vertical="center"/>
    </xf>
    <xf numFmtId="4" fontId="0" fillId="0" borderId="0" xfId="0" applyNumberFormat="1" applyAlignment="1">
      <alignment horizontal="right"/>
    </xf>
    <xf numFmtId="4" fontId="5" fillId="0" borderId="0" xfId="0" applyNumberFormat="1" applyFont="1" applyAlignment="1">
      <alignment horizontal="right"/>
    </xf>
    <xf numFmtId="3" fontId="0" fillId="0" borderId="8" xfId="0" applyNumberFormat="1" applyBorder="1"/>
    <xf numFmtId="0" fontId="9" fillId="2" borderId="30" xfId="0" applyFont="1" applyFill="1" applyBorder="1" applyAlignment="1">
      <alignment horizontal="center"/>
    </xf>
    <xf numFmtId="0" fontId="9" fillId="2" borderId="57" xfId="0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/>
    <xf numFmtId="0" fontId="0" fillId="3" borderId="2" xfId="0" applyFill="1" applyBorder="1"/>
    <xf numFmtId="0" fontId="28" fillId="37" borderId="2" xfId="0" applyFont="1" applyFill="1" applyBorder="1" applyAlignment="1">
      <alignment horizontal="center" vertical="center" wrapText="1"/>
    </xf>
    <xf numFmtId="0" fontId="5" fillId="37" borderId="2" xfId="0" applyFont="1" applyFill="1" applyBorder="1" applyAlignment="1">
      <alignment horizontal="center" vertical="center" wrapText="1"/>
    </xf>
    <xf numFmtId="3" fontId="0" fillId="0" borderId="29" xfId="0" applyNumberFormat="1" applyBorder="1" applyAlignment="1">
      <alignment horizontal="right"/>
    </xf>
    <xf numFmtId="3" fontId="5" fillId="0" borderId="29" xfId="0" applyNumberFormat="1" applyFont="1" applyBorder="1" applyAlignment="1">
      <alignment horizontal="right"/>
    </xf>
    <xf numFmtId="2" fontId="9" fillId="4" borderId="50" xfId="66" applyNumberFormat="1" applyFont="1" applyFill="1" applyBorder="1" applyAlignment="1">
      <alignment vertical="center"/>
    </xf>
    <xf numFmtId="0" fontId="9" fillId="2" borderId="10" xfId="0" applyFont="1" applyFill="1" applyBorder="1"/>
    <xf numFmtId="0" fontId="9" fillId="2" borderId="11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4" fontId="9" fillId="4" borderId="50" xfId="66" applyNumberFormat="1" applyFont="1" applyFill="1" applyBorder="1" applyAlignment="1">
      <alignment vertical="center"/>
    </xf>
    <xf numFmtId="3" fontId="0" fillId="0" borderId="5" xfId="0" applyNumberFormat="1" applyBorder="1"/>
    <xf numFmtId="4" fontId="0" fillId="0" borderId="5" xfId="0" applyNumberFormat="1" applyBorder="1"/>
    <xf numFmtId="164" fontId="30" fillId="0" borderId="72" xfId="71" applyNumberFormat="1" applyBorder="1" applyAlignment="1">
      <alignment vertical="center"/>
    </xf>
    <xf numFmtId="164" fontId="30" fillId="0" borderId="70" xfId="71" applyNumberFormat="1" applyBorder="1" applyAlignment="1">
      <alignment vertical="center"/>
    </xf>
    <xf numFmtId="4" fontId="30" fillId="0" borderId="73" xfId="71" applyNumberFormat="1" applyBorder="1" applyAlignment="1">
      <alignment vertical="center"/>
    </xf>
    <xf numFmtId="4" fontId="30" fillId="0" borderId="74" xfId="71" applyNumberFormat="1" applyBorder="1" applyAlignment="1">
      <alignment vertical="center"/>
    </xf>
    <xf numFmtId="164" fontId="9" fillId="2" borderId="15" xfId="0" applyNumberFormat="1" applyFont="1" applyFill="1" applyBorder="1" applyAlignment="1">
      <alignment horizontal="center"/>
    </xf>
    <xf numFmtId="0" fontId="30" fillId="0" borderId="2" xfId="71" applyBorder="1" applyAlignment="1">
      <alignment vertical="center"/>
    </xf>
    <xf numFmtId="0" fontId="30" fillId="0" borderId="73" xfId="71" applyBorder="1" applyAlignment="1">
      <alignment vertical="center"/>
    </xf>
    <xf numFmtId="0" fontId="30" fillId="0" borderId="74" xfId="71" applyBorder="1" applyAlignment="1">
      <alignment vertical="center"/>
    </xf>
    <xf numFmtId="3" fontId="9" fillId="2" borderId="71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164" fontId="9" fillId="2" borderId="75" xfId="0" applyNumberFormat="1" applyFont="1" applyFill="1" applyBorder="1" applyAlignment="1">
      <alignment horizontal="center"/>
    </xf>
    <xf numFmtId="0" fontId="30" fillId="0" borderId="11" xfId="71" applyBorder="1" applyAlignment="1">
      <alignment vertical="center"/>
    </xf>
    <xf numFmtId="3" fontId="34" fillId="0" borderId="55" xfId="71" applyNumberFormat="1" applyFont="1" applyBorder="1" applyAlignment="1">
      <alignment vertical="center"/>
    </xf>
    <xf numFmtId="3" fontId="9" fillId="4" borderId="28" xfId="0" applyNumberFormat="1" applyFont="1" applyFill="1" applyBorder="1"/>
    <xf numFmtId="0" fontId="0" fillId="0" borderId="71" xfId="0" applyBorder="1" applyAlignment="1">
      <alignment horizontal="center"/>
    </xf>
    <xf numFmtId="0" fontId="0" fillId="0" borderId="5" xfId="0" applyBorder="1"/>
    <xf numFmtId="3" fontId="0" fillId="0" borderId="15" xfId="0" applyNumberFormat="1" applyBorder="1" applyAlignment="1">
      <alignment horizontal="right"/>
    </xf>
    <xf numFmtId="0" fontId="9" fillId="4" borderId="51" xfId="0" applyFont="1" applyFill="1" applyBorder="1"/>
    <xf numFmtId="3" fontId="34" fillId="0" borderId="58" xfId="71" applyNumberFormat="1" applyFont="1" applyBorder="1" applyAlignment="1">
      <alignment vertical="center"/>
    </xf>
    <xf numFmtId="2" fontId="30" fillId="0" borderId="46" xfId="71" applyNumberFormat="1" applyBorder="1" applyAlignment="1">
      <alignment vertical="center"/>
    </xf>
    <xf numFmtId="164" fontId="30" fillId="0" borderId="2" xfId="71" applyNumberFormat="1" applyBorder="1" applyAlignment="1">
      <alignment vertical="center"/>
    </xf>
    <xf numFmtId="0" fontId="5" fillId="0" borderId="10" xfId="0" applyFont="1" applyBorder="1" applyAlignment="1">
      <alignment horizontal="left"/>
    </xf>
    <xf numFmtId="10" fontId="5" fillId="0" borderId="0" xfId="0" applyNumberFormat="1" applyFont="1"/>
    <xf numFmtId="4" fontId="5" fillId="0" borderId="0" xfId="0" applyNumberFormat="1" applyFont="1"/>
    <xf numFmtId="3" fontId="33" fillId="0" borderId="0" xfId="0" applyNumberFormat="1" applyFont="1"/>
    <xf numFmtId="3" fontId="8" fillId="0" borderId="0" xfId="0" applyNumberFormat="1" applyFont="1"/>
    <xf numFmtId="3" fontId="5" fillId="0" borderId="0" xfId="0" applyNumberFormat="1" applyFont="1" applyAlignment="1">
      <alignment horizontal="right"/>
    </xf>
    <xf numFmtId="3" fontId="0" fillId="0" borderId="2" xfId="0" applyNumberFormat="1" applyBorder="1" applyAlignment="1">
      <alignment horizontal="right" vertical="center"/>
    </xf>
    <xf numFmtId="0" fontId="30" fillId="0" borderId="47" xfId="71" applyBorder="1" applyAlignment="1">
      <alignment vertical="center"/>
    </xf>
    <xf numFmtId="3" fontId="30" fillId="0" borderId="47" xfId="71" applyNumberFormat="1" applyBorder="1" applyAlignment="1">
      <alignment vertical="center"/>
    </xf>
    <xf numFmtId="164" fontId="30" fillId="0" borderId="47" xfId="71" applyNumberFormat="1" applyBorder="1" applyAlignment="1">
      <alignment vertical="center"/>
    </xf>
    <xf numFmtId="4" fontId="30" fillId="0" borderId="47" xfId="71" applyNumberFormat="1" applyBorder="1" applyAlignment="1">
      <alignment vertical="center"/>
    </xf>
    <xf numFmtId="164" fontId="30" fillId="0" borderId="77" xfId="71" applyNumberFormat="1" applyBorder="1" applyAlignment="1">
      <alignment vertical="center"/>
    </xf>
    <xf numFmtId="0" fontId="30" fillId="0" borderId="5" xfId="71" applyBorder="1" applyAlignment="1">
      <alignment vertical="center"/>
    </xf>
    <xf numFmtId="4" fontId="30" fillId="0" borderId="76" xfId="71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3" fontId="30" fillId="0" borderId="2" xfId="71" applyNumberFormat="1" applyBorder="1" applyAlignment="1">
      <alignment vertical="center"/>
    </xf>
    <xf numFmtId="4" fontId="30" fillId="0" borderId="2" xfId="71" applyNumberFormat="1" applyBorder="1" applyAlignment="1">
      <alignment vertical="center"/>
    </xf>
    <xf numFmtId="4" fontId="0" fillId="0" borderId="2" xfId="0" applyNumberFormat="1" applyBorder="1" applyAlignment="1">
      <alignment vertical="center"/>
    </xf>
    <xf numFmtId="3" fontId="9" fillId="4" borderId="78" xfId="66" applyNumberFormat="1" applyFont="1" applyFill="1" applyBorder="1" applyAlignment="1">
      <alignment vertical="center"/>
    </xf>
    <xf numFmtId="4" fontId="9" fillId="4" borderId="48" xfId="66" applyNumberFormat="1" applyFont="1" applyFill="1" applyBorder="1" applyAlignment="1">
      <alignment vertical="center"/>
    </xf>
    <xf numFmtId="0" fontId="9" fillId="4" borderId="49" xfId="0" applyFont="1" applyFill="1" applyBorder="1" applyAlignment="1">
      <alignment vertical="center"/>
    </xf>
    <xf numFmtId="3" fontId="9" fillId="4" borderId="49" xfId="0" applyNumberFormat="1" applyFont="1" applyFill="1" applyBorder="1" applyAlignment="1">
      <alignment vertical="center"/>
    </xf>
    <xf numFmtId="4" fontId="9" fillId="4" borderId="49" xfId="0" applyNumberFormat="1" applyFont="1" applyFill="1" applyBorder="1" applyAlignment="1">
      <alignment vertical="center"/>
    </xf>
    <xf numFmtId="3" fontId="3" fillId="0" borderId="11" xfId="66" applyNumberFormat="1" applyFont="1" applyBorder="1" applyAlignment="1">
      <alignment vertical="center"/>
    </xf>
    <xf numFmtId="4" fontId="3" fillId="0" borderId="11" xfId="66" applyNumberFormat="1" applyFont="1" applyBorder="1" applyAlignment="1">
      <alignment vertical="center"/>
    </xf>
    <xf numFmtId="0" fontId="3" fillId="0" borderId="11" xfId="66" applyFont="1" applyBorder="1" applyAlignment="1">
      <alignment vertical="center"/>
    </xf>
    <xf numFmtId="4" fontId="3" fillId="0" borderId="16" xfId="66" applyNumberFormat="1" applyFont="1" applyBorder="1" applyAlignment="1">
      <alignment vertical="center"/>
    </xf>
    <xf numFmtId="0" fontId="5" fillId="0" borderId="71" xfId="0" applyFont="1" applyBorder="1"/>
    <xf numFmtId="3" fontId="3" fillId="0" borderId="5" xfId="0" applyNumberFormat="1" applyFont="1" applyBorder="1" applyAlignment="1">
      <alignment vertical="center"/>
    </xf>
    <xf numFmtId="4" fontId="3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4" borderId="12" xfId="0" applyFont="1" applyFill="1" applyBorder="1"/>
    <xf numFmtId="4" fontId="9" fillId="4" borderId="51" xfId="0" applyNumberFormat="1" applyFont="1" applyFill="1" applyBorder="1"/>
    <xf numFmtId="0" fontId="0" fillId="0" borderId="67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4" xfId="0" applyBorder="1" applyAlignment="1">
      <alignment vertical="center"/>
    </xf>
    <xf numFmtId="3" fontId="0" fillId="0" borderId="0" xfId="0" applyNumberFormat="1" applyAlignment="1">
      <alignment horizontal="right"/>
    </xf>
    <xf numFmtId="4" fontId="0" fillId="0" borderId="55" xfId="0" applyNumberFormat="1" applyBorder="1" applyAlignment="1">
      <alignment vertical="center"/>
    </xf>
    <xf numFmtId="4" fontId="0" fillId="0" borderId="56" xfId="0" applyNumberFormat="1" applyBorder="1" applyAlignment="1">
      <alignment vertical="center"/>
    </xf>
    <xf numFmtId="4" fontId="0" fillId="0" borderId="58" xfId="0" applyNumberFormat="1" applyBorder="1" applyAlignment="1">
      <alignment vertical="center"/>
    </xf>
    <xf numFmtId="4" fontId="0" fillId="0" borderId="63" xfId="0" applyNumberFormat="1" applyBorder="1" applyAlignment="1">
      <alignment vertical="center"/>
    </xf>
    <xf numFmtId="4" fontId="0" fillId="0" borderId="59" xfId="0" applyNumberFormat="1" applyBorder="1" applyAlignment="1">
      <alignment vertical="center"/>
    </xf>
    <xf numFmtId="166" fontId="32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3" fontId="34" fillId="0" borderId="0" xfId="0" applyNumberFormat="1" applyFont="1" applyAlignment="1">
      <alignment vertical="center"/>
    </xf>
    <xf numFmtId="166" fontId="34" fillId="0" borderId="0" xfId="0" applyNumberFormat="1" applyFont="1" applyAlignment="1">
      <alignment vertical="center"/>
    </xf>
    <xf numFmtId="0" fontId="9" fillId="4" borderId="2" xfId="0" applyFont="1" applyFill="1" applyBorder="1" applyAlignment="1">
      <alignment horizontal="center"/>
    </xf>
    <xf numFmtId="0" fontId="34" fillId="0" borderId="46" xfId="0" applyFont="1" applyBorder="1" applyAlignment="1">
      <alignment vertical="center"/>
    </xf>
    <xf numFmtId="3" fontId="34" fillId="0" borderId="46" xfId="0" applyNumberFormat="1" applyFont="1" applyBorder="1" applyAlignment="1">
      <alignment vertical="center"/>
    </xf>
    <xf numFmtId="0" fontId="35" fillId="4" borderId="46" xfId="0" applyFont="1" applyFill="1" applyBorder="1" applyAlignment="1">
      <alignment vertical="center"/>
    </xf>
    <xf numFmtId="3" fontId="36" fillId="4" borderId="46" xfId="0" applyNumberFormat="1" applyFont="1" applyFill="1" applyBorder="1" applyAlignment="1">
      <alignment vertical="center"/>
    </xf>
    <xf numFmtId="3" fontId="0" fillId="0" borderId="2" xfId="0" applyNumberFormat="1" applyBorder="1" applyAlignment="1">
      <alignment horizontal="right" indent="1"/>
    </xf>
    <xf numFmtId="4" fontId="0" fillId="0" borderId="2" xfId="0" applyNumberFormat="1" applyBorder="1" applyAlignment="1">
      <alignment horizontal="right" indent="1"/>
    </xf>
    <xf numFmtId="0" fontId="0" fillId="0" borderId="2" xfId="0" applyBorder="1" applyAlignment="1">
      <alignment horizontal="right" indent="1"/>
    </xf>
    <xf numFmtId="3" fontId="0" fillId="0" borderId="5" xfId="0" applyNumberFormat="1" applyBorder="1" applyAlignment="1">
      <alignment horizontal="right" indent="1"/>
    </xf>
    <xf numFmtId="4" fontId="0" fillId="0" borderId="5" xfId="0" applyNumberFormat="1" applyBorder="1" applyAlignment="1">
      <alignment horizontal="right" indent="1"/>
    </xf>
    <xf numFmtId="3" fontId="34" fillId="0" borderId="46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vertical="center"/>
    </xf>
    <xf numFmtId="2" fontId="9" fillId="4" borderId="50" xfId="0" applyNumberFormat="1" applyFont="1" applyFill="1" applyBorder="1" applyAlignment="1">
      <alignment vertical="center"/>
    </xf>
    <xf numFmtId="2" fontId="9" fillId="4" borderId="49" xfId="0" applyNumberFormat="1" applyFont="1" applyFill="1" applyBorder="1" applyAlignment="1">
      <alignment vertical="center"/>
    </xf>
    <xf numFmtId="0" fontId="8" fillId="0" borderId="10" xfId="0" applyFont="1" applyBorder="1" applyAlignment="1">
      <alignment horizontal="center"/>
    </xf>
    <xf numFmtId="0" fontId="0" fillId="0" borderId="11" xfId="0" applyBorder="1" applyAlignment="1">
      <alignment horizontal="left"/>
    </xf>
    <xf numFmtId="3" fontId="0" fillId="0" borderId="16" xfId="0" applyNumberFormat="1" applyBorder="1" applyAlignment="1">
      <alignment horizontal="right"/>
    </xf>
    <xf numFmtId="4" fontId="9" fillId="4" borderId="2" xfId="0" applyNumberFormat="1" applyFont="1" applyFill="1" applyBorder="1" applyAlignment="1">
      <alignment horizontal="left" indent="3"/>
    </xf>
    <xf numFmtId="3" fontId="9" fillId="4" borderId="2" xfId="0" applyNumberFormat="1" applyFont="1" applyFill="1" applyBorder="1" applyAlignment="1">
      <alignment horizontal="left" indent="3"/>
    </xf>
    <xf numFmtId="2" fontId="9" fillId="4" borderId="50" xfId="69" applyNumberFormat="1" applyFont="1" applyFill="1" applyBorder="1" applyAlignment="1">
      <alignment vertical="center"/>
    </xf>
    <xf numFmtId="0" fontId="0" fillId="0" borderId="27" xfId="0" applyBorder="1" applyAlignment="1">
      <alignment horizontal="center"/>
    </xf>
    <xf numFmtId="0" fontId="8" fillId="0" borderId="11" xfId="0" applyFont="1" applyBorder="1" applyAlignment="1">
      <alignment horizontal="left"/>
    </xf>
    <xf numFmtId="0" fontId="0" fillId="0" borderId="8" xfId="0" applyBorder="1"/>
    <xf numFmtId="3" fontId="9" fillId="4" borderId="27" xfId="0" applyNumberFormat="1" applyFont="1" applyFill="1" applyBorder="1"/>
    <xf numFmtId="3" fontId="9" fillId="4" borderId="29" xfId="0" applyNumberFormat="1" applyFont="1" applyFill="1" applyBorder="1"/>
    <xf numFmtId="165" fontId="36" fillId="4" borderId="46" xfId="0" applyNumberFormat="1" applyFont="1" applyFill="1" applyBorder="1" applyAlignment="1">
      <alignment vertical="center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0" fontId="0" fillId="0" borderId="27" xfId="0" applyBorder="1"/>
    <xf numFmtId="3" fontId="8" fillId="0" borderId="29" xfId="0" applyNumberFormat="1" applyFont="1" applyBorder="1"/>
    <xf numFmtId="3" fontId="9" fillId="4" borderId="2" xfId="0" applyNumberFormat="1" applyFont="1" applyFill="1" applyBorder="1" applyAlignment="1">
      <alignment horizontal="center"/>
    </xf>
    <xf numFmtId="167" fontId="0" fillId="0" borderId="0" xfId="0" applyNumberFormat="1"/>
    <xf numFmtId="3" fontId="28" fillId="4" borderId="51" xfId="0" applyNumberFormat="1" applyFont="1" applyFill="1" applyBorder="1"/>
    <xf numFmtId="0" fontId="34" fillId="0" borderId="46" xfId="71" applyFont="1" applyBorder="1" applyAlignment="1">
      <alignment vertical="center"/>
    </xf>
    <xf numFmtId="3" fontId="34" fillId="0" borderId="46" xfId="71" applyNumberFormat="1" applyFont="1" applyBorder="1" applyAlignment="1">
      <alignment vertical="center"/>
    </xf>
    <xf numFmtId="164" fontId="34" fillId="0" borderId="46" xfId="71" applyNumberFormat="1" applyFont="1" applyBorder="1" applyAlignment="1">
      <alignment vertical="center"/>
    </xf>
    <xf numFmtId="3" fontId="0" fillId="0" borderId="11" xfId="0" applyNumberFormat="1" applyBorder="1" applyAlignment="1">
      <alignment horizontal="left"/>
    </xf>
    <xf numFmtId="3" fontId="8" fillId="0" borderId="11" xfId="0" applyNumberFormat="1" applyFont="1" applyBorder="1" applyAlignment="1">
      <alignment horizontal="right" vertical="center" wrapText="1"/>
    </xf>
    <xf numFmtId="3" fontId="35" fillId="4" borderId="46" xfId="0" applyNumberFormat="1" applyFont="1" applyFill="1" applyBorder="1" applyAlignment="1">
      <alignment vertical="center"/>
    </xf>
    <xf numFmtId="4" fontId="30" fillId="0" borderId="5" xfId="71" applyNumberFormat="1" applyBorder="1" applyAlignment="1">
      <alignment vertical="center"/>
    </xf>
    <xf numFmtId="0" fontId="0" fillId="0" borderId="5" xfId="0" applyBorder="1" applyAlignment="1">
      <alignment horizontal="center"/>
    </xf>
    <xf numFmtId="164" fontId="0" fillId="0" borderId="5" xfId="0" applyNumberFormat="1" applyBorder="1"/>
    <xf numFmtId="2" fontId="0" fillId="0" borderId="5" xfId="0" applyNumberFormat="1" applyBorder="1" applyAlignment="1">
      <alignment vertical="center"/>
    </xf>
    <xf numFmtId="0" fontId="10" fillId="4" borderId="38" xfId="0" applyFont="1" applyFill="1" applyBorder="1"/>
    <xf numFmtId="0" fontId="9" fillId="4" borderId="48" xfId="71" applyFont="1" applyFill="1" applyBorder="1" applyAlignment="1">
      <alignment vertical="center"/>
    </xf>
    <xf numFmtId="0" fontId="34" fillId="0" borderId="0" xfId="0" applyFont="1" applyAlignment="1">
      <alignment horizontal="center" vertical="center"/>
    </xf>
    <xf numFmtId="0" fontId="8" fillId="0" borderId="27" xfId="0" applyFont="1" applyBorder="1" applyAlignment="1">
      <alignment horizontal="center"/>
    </xf>
    <xf numFmtId="3" fontId="0" fillId="0" borderId="29" xfId="0" applyNumberFormat="1" applyBorder="1" applyAlignment="1">
      <alignment horizontal="left"/>
    </xf>
    <xf numFmtId="3" fontId="8" fillId="0" borderId="29" xfId="0" applyNumberFormat="1" applyFont="1" applyBorder="1" applyAlignment="1">
      <alignment horizontal="right" vertical="center" wrapText="1"/>
    </xf>
    <xf numFmtId="3" fontId="0" fillId="0" borderId="28" xfId="0" applyNumberFormat="1" applyBorder="1" applyAlignment="1">
      <alignment horizontal="right"/>
    </xf>
    <xf numFmtId="0" fontId="0" fillId="0" borderId="71" xfId="0" applyBorder="1"/>
    <xf numFmtId="3" fontId="0" fillId="0" borderId="15" xfId="0" applyNumberFormat="1" applyBorder="1"/>
    <xf numFmtId="0" fontId="0" fillId="0" borderId="55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0" fillId="0" borderId="29" xfId="0" applyBorder="1" applyAlignment="1">
      <alignment horizontal="left"/>
    </xf>
    <xf numFmtId="0" fontId="5" fillId="0" borderId="29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0" fillId="0" borderId="2" xfId="0" applyBorder="1" applyAlignment="1">
      <alignment horizontal="right" vertical="center"/>
    </xf>
    <xf numFmtId="0" fontId="0" fillId="4" borderId="27" xfId="0" applyFill="1" applyBorder="1"/>
    <xf numFmtId="0" fontId="0" fillId="4" borderId="29" xfId="0" applyFill="1" applyBorder="1"/>
    <xf numFmtId="0" fontId="8" fillId="0" borderId="2" xfId="0" applyFont="1" applyBorder="1" applyAlignment="1">
      <alignment horizontal="center"/>
    </xf>
    <xf numFmtId="17" fontId="5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2" borderId="14" xfId="0" applyNumberFormat="1" applyFont="1" applyFill="1" applyBorder="1" applyAlignment="1">
      <alignment horizontal="center"/>
    </xf>
    <xf numFmtId="3" fontId="9" fillId="2" borderId="68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/>
    </xf>
    <xf numFmtId="3" fontId="9" fillId="2" borderId="11" xfId="0" applyNumberFormat="1" applyFont="1" applyFill="1" applyBorder="1" applyAlignment="1">
      <alignment horizontal="center"/>
    </xf>
    <xf numFmtId="3" fontId="9" fillId="2" borderId="16" xfId="0" applyNumberFormat="1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3" fontId="5" fillId="36" borderId="36" xfId="67" applyNumberFormat="1" applyFont="1" applyFill="1" applyBorder="1" applyAlignment="1">
      <alignment horizontal="center"/>
    </xf>
    <xf numFmtId="3" fontId="5" fillId="36" borderId="33" xfId="67" applyNumberFormat="1" applyFont="1" applyFill="1" applyBorder="1" applyAlignment="1">
      <alignment horizontal="center"/>
    </xf>
    <xf numFmtId="3" fontId="5" fillId="36" borderId="61" xfId="67" applyNumberFormat="1" applyFont="1" applyFill="1" applyBorder="1" applyAlignment="1">
      <alignment horizontal="center"/>
    </xf>
    <xf numFmtId="3" fontId="5" fillId="36" borderId="35" xfId="67" applyNumberFormat="1" applyFont="1" applyFill="1" applyBorder="1" applyAlignment="1">
      <alignment horizontal="center"/>
    </xf>
    <xf numFmtId="0" fontId="9" fillId="0" borderId="0" xfId="65" applyFont="1" applyAlignment="1">
      <alignment horizontal="center"/>
    </xf>
    <xf numFmtId="0" fontId="5" fillId="36" borderId="30" xfId="67" applyFont="1" applyFill="1" applyBorder="1" applyAlignment="1">
      <alignment horizontal="center" vertical="center"/>
    </xf>
    <xf numFmtId="0" fontId="5" fillId="36" borderId="60" xfId="67" applyFont="1" applyFill="1" applyBorder="1" applyAlignment="1">
      <alignment horizontal="center" vertical="center"/>
    </xf>
    <xf numFmtId="0" fontId="5" fillId="36" borderId="30" xfId="70" applyFont="1" applyFill="1" applyBorder="1" applyAlignment="1">
      <alignment horizontal="center" vertical="center"/>
    </xf>
    <xf numFmtId="0" fontId="5" fillId="36" borderId="60" xfId="70" applyFont="1" applyFill="1" applyBorder="1" applyAlignment="1">
      <alignment horizontal="center" vertical="center"/>
    </xf>
    <xf numFmtId="3" fontId="5" fillId="36" borderId="36" xfId="70" applyNumberFormat="1" applyFont="1" applyFill="1" applyBorder="1" applyAlignment="1">
      <alignment horizontal="center"/>
    </xf>
    <xf numFmtId="3" fontId="5" fillId="36" borderId="33" xfId="70" applyNumberFormat="1" applyFont="1" applyFill="1" applyBorder="1" applyAlignment="1">
      <alignment horizontal="center"/>
    </xf>
    <xf numFmtId="3" fontId="5" fillId="36" borderId="61" xfId="70" applyNumberFormat="1" applyFont="1" applyFill="1" applyBorder="1" applyAlignment="1">
      <alignment horizontal="center"/>
    </xf>
    <xf numFmtId="3" fontId="5" fillId="36" borderId="35" xfId="70" applyNumberFormat="1" applyFont="1" applyFill="1" applyBorder="1" applyAlignment="1">
      <alignment horizontal="center"/>
    </xf>
    <xf numFmtId="0" fontId="9" fillId="0" borderId="0" xfId="68" applyFont="1" applyAlignment="1">
      <alignment horizontal="center"/>
    </xf>
    <xf numFmtId="0" fontId="5" fillId="36" borderId="44" xfId="67" applyFont="1" applyFill="1" applyBorder="1" applyAlignment="1">
      <alignment horizontal="center" vertical="center"/>
    </xf>
    <xf numFmtId="3" fontId="9" fillId="2" borderId="34" xfId="0" applyNumberFormat="1" applyFont="1" applyFill="1" applyBorder="1" applyAlignment="1">
      <alignment horizontal="center"/>
    </xf>
    <xf numFmtId="3" fontId="9" fillId="2" borderId="33" xfId="0" applyNumberFormat="1" applyFont="1" applyFill="1" applyBorder="1" applyAlignment="1">
      <alignment horizontal="center"/>
    </xf>
    <xf numFmtId="3" fontId="9" fillId="2" borderId="35" xfId="0" applyNumberFormat="1" applyFont="1" applyFill="1" applyBorder="1" applyAlignment="1">
      <alignment horizontal="center"/>
    </xf>
    <xf numFmtId="0" fontId="9" fillId="2" borderId="36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17" fontId="5" fillId="0" borderId="0" xfId="0" applyNumberFormat="1" applyFont="1" applyAlignment="1">
      <alignment horizontal="center"/>
    </xf>
    <xf numFmtId="0" fontId="11" fillId="2" borderId="38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 wrapText="1"/>
    </xf>
    <xf numFmtId="0" fontId="5" fillId="2" borderId="6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37" fillId="38" borderId="43" xfId="0" applyFont="1" applyFill="1" applyBorder="1" applyAlignment="1">
      <alignment horizontal="center" wrapText="1"/>
    </xf>
    <xf numFmtId="0" fontId="37" fillId="38" borderId="57" xfId="0" applyFont="1" applyFill="1" applyBorder="1" applyAlignment="1">
      <alignment horizontal="center" wrapText="1"/>
    </xf>
    <xf numFmtId="0" fontId="37" fillId="38" borderId="79" xfId="0" applyFont="1" applyFill="1" applyBorder="1" applyAlignment="1">
      <alignment horizontal="center"/>
    </xf>
    <xf numFmtId="0" fontId="37" fillId="38" borderId="69" xfId="0" applyFont="1" applyFill="1" applyBorder="1" applyAlignment="1">
      <alignment horizontal="center"/>
    </xf>
    <xf numFmtId="0" fontId="38" fillId="38" borderId="79" xfId="0" applyFont="1" applyFill="1" applyBorder="1" applyAlignment="1">
      <alignment horizontal="center"/>
    </xf>
    <xf numFmtId="0" fontId="38" fillId="38" borderId="69" xfId="0" applyFont="1" applyFill="1" applyBorder="1" applyAlignment="1">
      <alignment horizontal="center"/>
    </xf>
    <xf numFmtId="0" fontId="0" fillId="0" borderId="79" xfId="0" applyBorder="1"/>
    <xf numFmtId="0" fontId="0" fillId="0" borderId="69" xfId="0" applyBorder="1"/>
    <xf numFmtId="0" fontId="0" fillId="0" borderId="6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37" fillId="38" borderId="0" xfId="0" applyFont="1" applyFill="1" applyAlignment="1">
      <alignment horizontal="center"/>
    </xf>
    <xf numFmtId="0" fontId="37" fillId="0" borderId="0" xfId="0" applyFont="1"/>
    <xf numFmtId="0" fontId="37" fillId="0" borderId="0" xfId="0" applyFont="1" applyAlignment="1">
      <alignment horizontal="center"/>
    </xf>
    <xf numFmtId="0" fontId="33" fillId="39" borderId="2" xfId="0" applyFont="1" applyFill="1" applyBorder="1"/>
    <xf numFmtId="0" fontId="33" fillId="39" borderId="2" xfId="0" applyFont="1" applyFill="1" applyBorder="1" applyAlignment="1">
      <alignment horizontal="center" wrapText="1"/>
    </xf>
    <xf numFmtId="0" fontId="33" fillId="39" borderId="2" xfId="0" applyFont="1" applyFill="1" applyBorder="1" applyAlignment="1">
      <alignment horizontal="center"/>
    </xf>
    <xf numFmtId="0" fontId="8" fillId="0" borderId="2" xfId="129" applyFont="1" applyBorder="1" applyAlignment="1">
      <alignment horizontal="left" vertical="center" wrapText="1"/>
    </xf>
    <xf numFmtId="4" fontId="33" fillId="40" borderId="2" xfId="0" applyNumberFormat="1" applyFont="1" applyFill="1" applyBorder="1"/>
    <xf numFmtId="168" fontId="8" fillId="0" borderId="2" xfId="130" applyNumberFormat="1" applyFont="1" applyFill="1" applyBorder="1"/>
    <xf numFmtId="0" fontId="8" fillId="0" borderId="2" xfId="129" applyFont="1" applyBorder="1" applyAlignment="1">
      <alignment horizontal="left" vertical="center"/>
    </xf>
    <xf numFmtId="0" fontId="40" fillId="0" borderId="0" xfId="129" applyFont="1"/>
    <xf numFmtId="0" fontId="0" fillId="0" borderId="0" xfId="0" applyFill="1" applyBorder="1"/>
    <xf numFmtId="17" fontId="37" fillId="38" borderId="0" xfId="0" applyNumberFormat="1" applyFont="1" applyFill="1" applyAlignment="1">
      <alignment horizontal="center"/>
    </xf>
  </cellXfs>
  <cellStyles count="131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Βασικό_Δημοσίευμα Περιφερειακών-1" xfId="129" xr:uid="{4E13F95E-A5F1-40F0-BD55-3F35C056DFCD}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 xr:uid="{00000000-0005-0000-0000-000023000000}"/>
    <cellStyle name="Κανονικό 10 4" xfId="67" xr:uid="{00000000-0005-0000-0000-000024000000}"/>
    <cellStyle name="Κανονικό 10 5" xfId="70" xr:uid="{00000000-0005-0000-0000-000025000000}"/>
    <cellStyle name="Κανονικό 11" xfId="74" xr:uid="{00000000-0005-0000-0000-000026000000}"/>
    <cellStyle name="Κανονικό 12" xfId="71" xr:uid="{00000000-0005-0000-0000-000027000000}"/>
    <cellStyle name="Κανονικό 13" xfId="96" xr:uid="{00000000-0005-0000-0000-000028000000}"/>
    <cellStyle name="Κανονικό 14" xfId="63" xr:uid="{00000000-0005-0000-0000-000029000000}"/>
    <cellStyle name="Κανονικό 15" xfId="72" xr:uid="{00000000-0005-0000-0000-00002A000000}"/>
    <cellStyle name="Κανονικό 16" xfId="97" xr:uid="{00000000-0005-0000-0000-00002B000000}"/>
    <cellStyle name="Κανονικό 17" xfId="51" xr:uid="{00000000-0005-0000-0000-00002C000000}"/>
    <cellStyle name="Κανονικό 18" xfId="52" xr:uid="{00000000-0005-0000-0000-00002D000000}"/>
    <cellStyle name="Κανονικό 19" xfId="66" xr:uid="{00000000-0005-0000-0000-00002E000000}"/>
    <cellStyle name="Κανονικό 2" xfId="1" xr:uid="{00000000-0005-0000-0000-00002F000000}"/>
    <cellStyle name="Κανονικό 2 10" xfId="68" xr:uid="{00000000-0005-0000-0000-000030000000}"/>
    <cellStyle name="Κανονικό 2 11" xfId="73" xr:uid="{00000000-0005-0000-0000-000031000000}"/>
    <cellStyle name="Κανονικό 2 2" xfId="83" xr:uid="{00000000-0005-0000-0000-000032000000}"/>
    <cellStyle name="Κανονικό 2 2 2" xfId="113" xr:uid="{00000000-0005-0000-0000-000033000000}"/>
    <cellStyle name="Κανονικό 2 2 2 2" xfId="116" xr:uid="{00000000-0005-0000-0000-000034000000}"/>
    <cellStyle name="Κανονικό 2 3" xfId="84" xr:uid="{00000000-0005-0000-0000-000035000000}"/>
    <cellStyle name="Κανονικό 2 4" xfId="85" xr:uid="{00000000-0005-0000-0000-000036000000}"/>
    <cellStyle name="Κανονικό 2 5" xfId="86" xr:uid="{00000000-0005-0000-0000-000037000000}"/>
    <cellStyle name="Κανονικό 2 6" xfId="88" xr:uid="{00000000-0005-0000-0000-000038000000}"/>
    <cellStyle name="Κανονικό 2 7" xfId="89" xr:uid="{00000000-0005-0000-0000-000039000000}"/>
    <cellStyle name="Κανονικό 2 9" xfId="65" xr:uid="{00000000-0005-0000-0000-00003A000000}"/>
    <cellStyle name="Κανονικό 20" xfId="69" xr:uid="{00000000-0005-0000-0000-00003B000000}"/>
    <cellStyle name="Κανονικό 21" xfId="50" xr:uid="{00000000-0005-0000-0000-00003C000000}"/>
    <cellStyle name="Κανονικό 22" xfId="75" xr:uid="{00000000-0005-0000-0000-00003D000000}"/>
    <cellStyle name="Κανονικό 23 2" xfId="117" xr:uid="{00000000-0005-0000-0000-00003E000000}"/>
    <cellStyle name="Κανονικό 24" xfId="94" xr:uid="{00000000-0005-0000-0000-00003F000000}"/>
    <cellStyle name="Κανονικό 25" xfId="95" xr:uid="{00000000-0005-0000-0000-000040000000}"/>
    <cellStyle name="Κανονικό 27" xfId="105" xr:uid="{00000000-0005-0000-0000-000041000000}"/>
    <cellStyle name="Κανονικό 28" xfId="106" xr:uid="{00000000-0005-0000-0000-000042000000}"/>
    <cellStyle name="Κανονικό 29" xfId="107" xr:uid="{00000000-0005-0000-0000-000043000000}"/>
    <cellStyle name="Κανονικό 3" xfId="2" xr:uid="{00000000-0005-0000-0000-000044000000}"/>
    <cellStyle name="Κανονικό 3 10" xfId="82" xr:uid="{00000000-0005-0000-0000-000045000000}"/>
    <cellStyle name="Κανονικό 3 11" xfId="78" xr:uid="{00000000-0005-0000-0000-000046000000}"/>
    <cellStyle name="Κανονικό 3 12" xfId="81" xr:uid="{00000000-0005-0000-0000-000047000000}"/>
    <cellStyle name="Κανονικό 3 13" xfId="90" xr:uid="{00000000-0005-0000-0000-000048000000}"/>
    <cellStyle name="Κανονικό 3 14" xfId="91" xr:uid="{00000000-0005-0000-0000-000049000000}"/>
    <cellStyle name="Κανονικό 3 15" xfId="93" xr:uid="{00000000-0005-0000-0000-00004A000000}"/>
    <cellStyle name="Κανονικό 3 16" xfId="92" xr:uid="{00000000-0005-0000-0000-00004B000000}"/>
    <cellStyle name="Κανονικό 3 17" xfId="101" xr:uid="{00000000-0005-0000-0000-00004C000000}"/>
    <cellStyle name="Κανονικό 3 18" xfId="103" xr:uid="{00000000-0005-0000-0000-00004D000000}"/>
    <cellStyle name="Κανονικό 3 19" xfId="104" xr:uid="{00000000-0005-0000-0000-00004E000000}"/>
    <cellStyle name="Κανονικό 3 2" xfId="58" xr:uid="{00000000-0005-0000-0000-00004F000000}"/>
    <cellStyle name="Κανονικό 3 20" xfId="102" xr:uid="{00000000-0005-0000-0000-000050000000}"/>
    <cellStyle name="Κανονικό 3 21" xfId="114" xr:uid="{00000000-0005-0000-0000-000051000000}"/>
    <cellStyle name="Κανονικό 3 3" xfId="60" xr:uid="{00000000-0005-0000-0000-000052000000}"/>
    <cellStyle name="Κανονικό 3 4" xfId="62" xr:uid="{00000000-0005-0000-0000-000053000000}"/>
    <cellStyle name="Κανονικό 3 5" xfId="64" xr:uid="{00000000-0005-0000-0000-000054000000}"/>
    <cellStyle name="Κανονικό 3 6" xfId="76" xr:uid="{00000000-0005-0000-0000-000055000000}"/>
    <cellStyle name="Κανονικό 3 7" xfId="77" xr:uid="{00000000-0005-0000-0000-000056000000}"/>
    <cellStyle name="Κανονικό 3 8" xfId="80" xr:uid="{00000000-0005-0000-0000-000057000000}"/>
    <cellStyle name="Κανονικό 3 9" xfId="79" xr:uid="{00000000-0005-0000-0000-000058000000}"/>
    <cellStyle name="Κανονικό 30" xfId="123" xr:uid="{00000000-0005-0000-0000-000059000000}"/>
    <cellStyle name="Κανονικό 32" xfId="121" xr:uid="{00000000-0005-0000-0000-00005A000000}"/>
    <cellStyle name="Κανονικό 33" xfId="122" xr:uid="{00000000-0005-0000-0000-00005B000000}"/>
    <cellStyle name="Κανονικό 34" xfId="59" xr:uid="{00000000-0005-0000-0000-00005C000000}"/>
    <cellStyle name="Κανονικό 35" xfId="100" xr:uid="{00000000-0005-0000-0000-00005D000000}"/>
    <cellStyle name="Κανονικό 36" xfId="87" xr:uid="{00000000-0005-0000-0000-00005E000000}"/>
    <cellStyle name="Κανονικό 37" xfId="99" xr:uid="{00000000-0005-0000-0000-00005F000000}"/>
    <cellStyle name="Κανονικό 38" xfId="53" xr:uid="{00000000-0005-0000-0000-000060000000}"/>
    <cellStyle name="Κανονικό 39" xfId="98" xr:uid="{00000000-0005-0000-0000-000061000000}"/>
    <cellStyle name="Κανονικό 4" xfId="44" xr:uid="{00000000-0005-0000-0000-000062000000}"/>
    <cellStyle name="Κανονικό 40" xfId="118" xr:uid="{00000000-0005-0000-0000-000063000000}"/>
    <cellStyle name="Κανονικό 41" xfId="124" xr:uid="{00000000-0005-0000-0000-000064000000}"/>
    <cellStyle name="Κανονικό 42" xfId="119" xr:uid="{00000000-0005-0000-0000-000065000000}"/>
    <cellStyle name="Κανονικό 43" xfId="108" xr:uid="{00000000-0005-0000-0000-000066000000}"/>
    <cellStyle name="Κανονικό 44" xfId="54" xr:uid="{00000000-0005-0000-0000-000067000000}"/>
    <cellStyle name="Κανονικό 45" xfId="55" xr:uid="{00000000-0005-0000-0000-000068000000}"/>
    <cellStyle name="Κανονικό 46" xfId="56" xr:uid="{00000000-0005-0000-0000-000069000000}"/>
    <cellStyle name="Κανονικό 47" xfId="57" xr:uid="{00000000-0005-0000-0000-00006A000000}"/>
    <cellStyle name="Κανονικό 49" xfId="109" xr:uid="{00000000-0005-0000-0000-00006B000000}"/>
    <cellStyle name="Κανονικό 5" xfId="47" xr:uid="{00000000-0005-0000-0000-00006C000000}"/>
    <cellStyle name="Κανονικό 50" xfId="120" xr:uid="{00000000-0005-0000-0000-00006D000000}"/>
    <cellStyle name="Κανονικό 51" xfId="110" xr:uid="{00000000-0005-0000-0000-00006E000000}"/>
    <cellStyle name="Κανονικό 53" xfId="125" xr:uid="{00000000-0005-0000-0000-00006F000000}"/>
    <cellStyle name="Κανονικό 55" xfId="111" xr:uid="{00000000-0005-0000-0000-000070000000}"/>
    <cellStyle name="Κανονικό 56" xfId="112" xr:uid="{00000000-0005-0000-0000-000071000000}"/>
    <cellStyle name="Κανονικό 59" xfId="126" xr:uid="{00000000-0005-0000-0000-000072000000}"/>
    <cellStyle name="Κανονικό 6" xfId="45" xr:uid="{00000000-0005-0000-0000-000073000000}"/>
    <cellStyle name="Κανονικό 60" xfId="127" xr:uid="{00000000-0005-0000-0000-000074000000}"/>
    <cellStyle name="Κανονικό 61" xfId="128" xr:uid="{00000000-0005-0000-0000-000075000000}"/>
    <cellStyle name="Κανονικό 7" xfId="48" xr:uid="{00000000-0005-0000-0000-000076000000}"/>
    <cellStyle name="Κανονικό 8" xfId="46" xr:uid="{00000000-0005-0000-0000-000077000000}"/>
    <cellStyle name="Κανονικό 9" xfId="49" xr:uid="{00000000-0005-0000-0000-000078000000}"/>
    <cellStyle name="Ουδέτερο" xfId="10" builtinId="28" customBuiltin="1"/>
    <cellStyle name="Ποσοστό 2" xfId="130" xr:uid="{770428B2-2048-4DA5-8209-045357615452}"/>
    <cellStyle name="Προειδοποιητικό κείμενο" xfId="16" builtinId="11" customBuiltin="1"/>
    <cellStyle name="Σημείωση" xfId="17" builtinId="10" customBuiltin="1"/>
    <cellStyle name="Σημείωση 2" xfId="115" xr:uid="{00000000-0005-0000-0000-00007C000000}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280875</xdr:colOff>
      <xdr:row>0</xdr:row>
      <xdr:rowOff>828000</xdr:rowOff>
    </xdr:to>
    <xdr:pic>
      <xdr:nvPicPr>
        <xdr:cNvPr id="2" name="1 - Εικόνα">
          <a:extLst>
            <a:ext uri="{FF2B5EF4-FFF2-40B4-BE49-F238E27FC236}">
              <a16:creationId xmlns:a16="http://schemas.microsoft.com/office/drawing/2014/main" id="{A79B0076-DC89-46B4-BDB2-6AFFCE7AC1E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20955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5353050</xdr:colOff>
      <xdr:row>34</xdr:row>
      <xdr:rowOff>66675</xdr:rowOff>
    </xdr:from>
    <xdr:to>
      <xdr:col>1</xdr:col>
      <xdr:colOff>6490438</xdr:colOff>
      <xdr:row>34</xdr:row>
      <xdr:rowOff>400195</xdr:rowOff>
    </xdr:to>
    <xdr:pic>
      <xdr:nvPicPr>
        <xdr:cNvPr id="3" name="3 - Εικόνα" descr="revised_LOGO_rgb_high_res copy.gif">
          <a:extLst>
            <a:ext uri="{FF2B5EF4-FFF2-40B4-BE49-F238E27FC236}">
              <a16:creationId xmlns:a16="http://schemas.microsoft.com/office/drawing/2014/main" id="{BC4AC6F6-2862-43A1-963E-20F834A01FF3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93130" y="9309735"/>
          <a:ext cx="1137388" cy="333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8C0A2-673D-486D-9B5C-007F80A27188}">
  <dimension ref="A1:B35"/>
  <sheetViews>
    <sheetView showGridLines="0" tabSelected="1" zoomScale="80" zoomScaleNormal="80" workbookViewId="0">
      <selection activeCell="E9" sqref="E9"/>
    </sheetView>
  </sheetViews>
  <sheetFormatPr defaultColWidth="9.109375" defaultRowHeight="14.4" x14ac:dyDescent="0.3"/>
  <cols>
    <col min="1" max="1" width="9.33203125" customWidth="1"/>
    <col min="2" max="2" width="99.6640625" customWidth="1"/>
  </cols>
  <sheetData>
    <row r="1" spans="1:2" ht="66" customHeight="1" x14ac:dyDescent="0.35">
      <c r="A1" s="467" t="s">
        <v>728</v>
      </c>
      <c r="B1" s="468"/>
    </row>
    <row r="2" spans="1:2" ht="32.25" customHeight="1" x14ac:dyDescent="0.35">
      <c r="A2" s="469" t="s">
        <v>729</v>
      </c>
      <c r="B2" s="470"/>
    </row>
    <row r="3" spans="1:2" ht="23.25" customHeight="1" x14ac:dyDescent="0.35">
      <c r="A3" s="471" t="s">
        <v>730</v>
      </c>
      <c r="B3" s="472"/>
    </row>
    <row r="4" spans="1:2" ht="30" customHeight="1" x14ac:dyDescent="0.35">
      <c r="A4" s="471" t="s">
        <v>731</v>
      </c>
      <c r="B4" s="472"/>
    </row>
    <row r="5" spans="1:2" ht="27.75" customHeight="1" x14ac:dyDescent="0.3">
      <c r="A5" s="473" t="s">
        <v>732</v>
      </c>
      <c r="B5" s="474" t="s">
        <v>733</v>
      </c>
    </row>
    <row r="6" spans="1:2" ht="18.75" customHeight="1" x14ac:dyDescent="0.3">
      <c r="A6" s="473" t="s">
        <v>734</v>
      </c>
      <c r="B6" s="474" t="s">
        <v>735</v>
      </c>
    </row>
    <row r="7" spans="1:2" ht="28.8" x14ac:dyDescent="0.3">
      <c r="A7" s="473" t="s">
        <v>736</v>
      </c>
      <c r="B7" s="475" t="s">
        <v>737</v>
      </c>
    </row>
    <row r="8" spans="1:2" ht="27.75" customHeight="1" x14ac:dyDescent="0.3">
      <c r="A8" s="473" t="s">
        <v>738</v>
      </c>
      <c r="B8" s="475" t="s">
        <v>739</v>
      </c>
    </row>
    <row r="9" spans="1:2" ht="19.5" customHeight="1" x14ac:dyDescent="0.3">
      <c r="A9" s="473" t="s">
        <v>740</v>
      </c>
      <c r="B9" s="474" t="s">
        <v>741</v>
      </c>
    </row>
    <row r="10" spans="1:2" ht="14.25" customHeight="1" x14ac:dyDescent="0.3">
      <c r="A10" s="473" t="s">
        <v>742</v>
      </c>
      <c r="B10" s="474" t="s">
        <v>743</v>
      </c>
    </row>
    <row r="11" spans="1:2" x14ac:dyDescent="0.3">
      <c r="A11" s="473" t="s">
        <v>744</v>
      </c>
      <c r="B11" s="474" t="s">
        <v>745</v>
      </c>
    </row>
    <row r="12" spans="1:2" x14ac:dyDescent="0.3">
      <c r="A12" s="473" t="s">
        <v>746</v>
      </c>
      <c r="B12" s="474" t="s">
        <v>747</v>
      </c>
    </row>
    <row r="13" spans="1:2" x14ac:dyDescent="0.3">
      <c r="A13" s="473" t="s">
        <v>748</v>
      </c>
      <c r="B13" s="474" t="s">
        <v>749</v>
      </c>
    </row>
    <row r="14" spans="1:2" x14ac:dyDescent="0.3">
      <c r="A14" s="473" t="s">
        <v>750</v>
      </c>
      <c r="B14" s="474" t="s">
        <v>751</v>
      </c>
    </row>
    <row r="15" spans="1:2" ht="19.5" customHeight="1" x14ac:dyDescent="0.3">
      <c r="A15" s="473" t="s">
        <v>752</v>
      </c>
      <c r="B15" s="474" t="s">
        <v>753</v>
      </c>
    </row>
    <row r="16" spans="1:2" ht="19.5" customHeight="1" x14ac:dyDescent="0.3">
      <c r="A16" s="473" t="s">
        <v>754</v>
      </c>
      <c r="B16" s="474" t="s">
        <v>755</v>
      </c>
    </row>
    <row r="17" spans="1:2" ht="19.5" customHeight="1" x14ac:dyDescent="0.3">
      <c r="A17" s="473" t="s">
        <v>756</v>
      </c>
      <c r="B17" s="474" t="s">
        <v>757</v>
      </c>
    </row>
    <row r="18" spans="1:2" ht="19.5" customHeight="1" x14ac:dyDescent="0.3">
      <c r="A18" s="473" t="s">
        <v>758</v>
      </c>
      <c r="B18" s="474" t="s">
        <v>759</v>
      </c>
    </row>
    <row r="19" spans="1:2" ht="19.5" customHeight="1" x14ac:dyDescent="0.3">
      <c r="A19" s="473" t="s">
        <v>760</v>
      </c>
      <c r="B19" s="474" t="s">
        <v>761</v>
      </c>
    </row>
    <row r="20" spans="1:2" ht="19.5" customHeight="1" x14ac:dyDescent="0.3">
      <c r="A20" s="473" t="s">
        <v>762</v>
      </c>
      <c r="B20" s="474" t="s">
        <v>763</v>
      </c>
    </row>
    <row r="21" spans="1:2" ht="19.5" customHeight="1" x14ac:dyDescent="0.3">
      <c r="A21" s="473" t="s">
        <v>764</v>
      </c>
      <c r="B21" s="474" t="s">
        <v>765</v>
      </c>
    </row>
    <row r="22" spans="1:2" ht="19.5" customHeight="1" x14ac:dyDescent="0.3">
      <c r="A22" s="473" t="s">
        <v>766</v>
      </c>
      <c r="B22" s="474" t="s">
        <v>767</v>
      </c>
    </row>
    <row r="23" spans="1:2" ht="19.5" customHeight="1" x14ac:dyDescent="0.3">
      <c r="A23" s="473" t="s">
        <v>768</v>
      </c>
      <c r="B23" s="474" t="s">
        <v>769</v>
      </c>
    </row>
    <row r="24" spans="1:2" ht="19.5" customHeight="1" x14ac:dyDescent="0.3">
      <c r="A24" s="473" t="s">
        <v>770</v>
      </c>
      <c r="B24" s="474" t="s">
        <v>771</v>
      </c>
    </row>
    <row r="25" spans="1:2" ht="19.5" customHeight="1" x14ac:dyDescent="0.3">
      <c r="A25" s="473" t="s">
        <v>772</v>
      </c>
      <c r="B25" s="474" t="s">
        <v>773</v>
      </c>
    </row>
    <row r="26" spans="1:2" ht="19.5" customHeight="1" x14ac:dyDescent="0.3">
      <c r="A26" s="473" t="s">
        <v>774</v>
      </c>
      <c r="B26" s="474" t="s">
        <v>775</v>
      </c>
    </row>
    <row r="27" spans="1:2" ht="19.5" customHeight="1" x14ac:dyDescent="0.3">
      <c r="A27" s="473" t="s">
        <v>776</v>
      </c>
      <c r="B27" s="474" t="s">
        <v>777</v>
      </c>
    </row>
    <row r="28" spans="1:2" ht="19.5" customHeight="1" x14ac:dyDescent="0.3">
      <c r="A28" s="473" t="s">
        <v>778</v>
      </c>
      <c r="B28" s="474" t="s">
        <v>779</v>
      </c>
    </row>
    <row r="29" spans="1:2" ht="19.5" customHeight="1" x14ac:dyDescent="0.3">
      <c r="A29" s="473" t="s">
        <v>780</v>
      </c>
      <c r="B29" s="474" t="s">
        <v>781</v>
      </c>
    </row>
    <row r="30" spans="1:2" ht="19.5" customHeight="1" x14ac:dyDescent="0.3">
      <c r="A30" s="473" t="s">
        <v>782</v>
      </c>
      <c r="B30" s="474" t="s">
        <v>783</v>
      </c>
    </row>
    <row r="31" spans="1:2" ht="19.5" customHeight="1" x14ac:dyDescent="0.3">
      <c r="A31" s="473" t="s">
        <v>784</v>
      </c>
      <c r="B31" s="474" t="s">
        <v>785</v>
      </c>
    </row>
    <row r="32" spans="1:2" ht="19.5" customHeight="1" x14ac:dyDescent="0.3">
      <c r="A32" s="473" t="s">
        <v>786</v>
      </c>
      <c r="B32" s="474" t="s">
        <v>787</v>
      </c>
    </row>
    <row r="33" spans="1:2" ht="19.5" customHeight="1" x14ac:dyDescent="0.3">
      <c r="A33" s="473" t="s">
        <v>788</v>
      </c>
      <c r="B33" s="474" t="s">
        <v>789</v>
      </c>
    </row>
    <row r="34" spans="1:2" ht="19.5" customHeight="1" x14ac:dyDescent="0.3">
      <c r="A34" s="473" t="s">
        <v>790</v>
      </c>
      <c r="B34" s="474" t="s">
        <v>791</v>
      </c>
    </row>
    <row r="35" spans="1:2" ht="45" customHeight="1" thickBot="1" x14ac:dyDescent="0.35">
      <c r="A35" s="476"/>
      <c r="B35" s="477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J66"/>
  <sheetViews>
    <sheetView workbookViewId="0">
      <selection activeCell="B28" sqref="B28"/>
    </sheetView>
  </sheetViews>
  <sheetFormatPr defaultRowHeight="14.4" x14ac:dyDescent="0.3"/>
  <cols>
    <col min="1" max="1" width="5.109375" style="64" customWidth="1"/>
    <col min="2" max="2" width="20.109375" bestFit="1" customWidth="1"/>
    <col min="3" max="3" width="12.6640625" customWidth="1"/>
    <col min="4" max="4" width="18.33203125" customWidth="1"/>
    <col min="5" max="5" width="11" customWidth="1"/>
    <col min="6" max="6" width="18.33203125" customWidth="1"/>
    <col min="7" max="7" width="11.5546875" customWidth="1"/>
    <col min="8" max="8" width="16.6640625" bestFit="1" customWidth="1"/>
    <col min="9" max="9" width="11.88671875" customWidth="1"/>
    <col min="10" max="10" width="14.88671875" customWidth="1"/>
  </cols>
  <sheetData>
    <row r="1" spans="1:10" s="38" customFormat="1" ht="15.6" x14ac:dyDescent="0.3">
      <c r="A1" s="407" t="s">
        <v>695</v>
      </c>
      <c r="B1" s="407"/>
      <c r="C1" s="407"/>
      <c r="D1" s="407"/>
      <c r="E1" s="407"/>
      <c r="F1" s="407"/>
      <c r="G1" s="407"/>
      <c r="H1" s="407"/>
      <c r="I1" s="407"/>
      <c r="J1" s="407"/>
    </row>
    <row r="2" spans="1:10" x14ac:dyDescent="0.3">
      <c r="A2" s="191"/>
    </row>
    <row r="3" spans="1:10" s="42" customFormat="1" ht="21" customHeight="1" x14ac:dyDescent="0.3">
      <c r="A3" s="411" t="s">
        <v>17</v>
      </c>
      <c r="B3" s="411" t="s">
        <v>30</v>
      </c>
      <c r="C3" s="420" t="s">
        <v>51</v>
      </c>
      <c r="D3" s="421"/>
      <c r="E3" s="420" t="s">
        <v>31</v>
      </c>
      <c r="F3" s="421"/>
      <c r="G3" s="420" t="s">
        <v>32</v>
      </c>
      <c r="H3" s="421"/>
      <c r="I3" s="420" t="s">
        <v>20</v>
      </c>
      <c r="J3" s="421"/>
    </row>
    <row r="4" spans="1:10" s="38" customFormat="1" ht="15.6" x14ac:dyDescent="0.3">
      <c r="A4" s="412"/>
      <c r="B4" s="412"/>
      <c r="C4" s="188" t="s">
        <v>1</v>
      </c>
      <c r="D4" s="188" t="s">
        <v>50</v>
      </c>
      <c r="E4" s="188" t="s">
        <v>1</v>
      </c>
      <c r="F4" s="193" t="s">
        <v>50</v>
      </c>
      <c r="G4" s="188" t="s">
        <v>1</v>
      </c>
      <c r="H4" s="188" t="s">
        <v>50</v>
      </c>
      <c r="I4" s="188" t="s">
        <v>1</v>
      </c>
      <c r="J4" s="188" t="s">
        <v>50</v>
      </c>
    </row>
    <row r="5" spans="1:10" x14ac:dyDescent="0.3">
      <c r="A5" s="35">
        <v>1</v>
      </c>
      <c r="B5" s="7" t="s">
        <v>34</v>
      </c>
      <c r="C5" s="6">
        <v>79204</v>
      </c>
      <c r="D5" s="22">
        <v>41602917.280000001</v>
      </c>
      <c r="E5" s="6">
        <v>54189</v>
      </c>
      <c r="F5" s="22">
        <v>37570016.200000003</v>
      </c>
      <c r="G5" s="6">
        <v>25015</v>
      </c>
      <c r="H5" s="22">
        <v>4032901.08</v>
      </c>
      <c r="I5" s="7">
        <v>0</v>
      </c>
      <c r="J5" s="22" t="s">
        <v>438</v>
      </c>
    </row>
    <row r="6" spans="1:10" x14ac:dyDescent="0.3">
      <c r="A6" s="35">
        <v>2</v>
      </c>
      <c r="B6" s="7" t="s">
        <v>208</v>
      </c>
      <c r="C6" s="6">
        <v>37317</v>
      </c>
      <c r="D6" s="22">
        <v>20392157.640000001</v>
      </c>
      <c r="E6" s="6">
        <v>25579</v>
      </c>
      <c r="F6" s="22">
        <v>18441255</v>
      </c>
      <c r="G6" s="6">
        <v>11738</v>
      </c>
      <c r="H6" s="22">
        <v>1950902.64</v>
      </c>
      <c r="I6" s="7">
        <v>0</v>
      </c>
      <c r="J6" s="22" t="s">
        <v>438</v>
      </c>
    </row>
    <row r="7" spans="1:10" x14ac:dyDescent="0.3">
      <c r="A7" s="35">
        <v>3</v>
      </c>
      <c r="B7" s="7" t="s">
        <v>209</v>
      </c>
      <c r="C7" s="6">
        <v>34672</v>
      </c>
      <c r="D7" s="22">
        <v>20092033.780000001</v>
      </c>
      <c r="E7" s="6">
        <v>23049</v>
      </c>
      <c r="F7" s="22">
        <v>17969526.48</v>
      </c>
      <c r="G7" s="6">
        <v>11623</v>
      </c>
      <c r="H7" s="22">
        <v>2122507.2999999998</v>
      </c>
      <c r="I7" s="7">
        <v>0</v>
      </c>
      <c r="J7" s="22" t="s">
        <v>438</v>
      </c>
    </row>
    <row r="8" spans="1:10" x14ac:dyDescent="0.3">
      <c r="A8" s="35">
        <v>4</v>
      </c>
      <c r="B8" s="7" t="s">
        <v>210</v>
      </c>
      <c r="C8" s="6">
        <v>33172</v>
      </c>
      <c r="D8" s="22">
        <v>16995454.329999998</v>
      </c>
      <c r="E8" s="6">
        <v>21778</v>
      </c>
      <c r="F8" s="22">
        <v>15243217.33</v>
      </c>
      <c r="G8" s="6">
        <v>11394</v>
      </c>
      <c r="H8" s="22">
        <v>1752237</v>
      </c>
      <c r="I8" s="7">
        <v>0</v>
      </c>
      <c r="J8" s="22" t="s">
        <v>438</v>
      </c>
    </row>
    <row r="9" spans="1:10" x14ac:dyDescent="0.3">
      <c r="A9" s="35">
        <v>5</v>
      </c>
      <c r="B9" s="7" t="s">
        <v>211</v>
      </c>
      <c r="C9" s="6">
        <v>1763499</v>
      </c>
      <c r="D9" s="22">
        <v>1043862075.6</v>
      </c>
      <c r="E9" s="6">
        <v>1016604</v>
      </c>
      <c r="F9" s="22">
        <v>904497775.96000004</v>
      </c>
      <c r="G9" s="6">
        <v>746895</v>
      </c>
      <c r="H9" s="22">
        <v>139364299.63999999</v>
      </c>
      <c r="I9" s="7">
        <v>0</v>
      </c>
      <c r="J9" s="22" t="s">
        <v>438</v>
      </c>
    </row>
    <row r="10" spans="1:10" x14ac:dyDescent="0.3">
      <c r="A10" s="35">
        <v>6</v>
      </c>
      <c r="B10" s="7" t="s">
        <v>212</v>
      </c>
      <c r="C10" s="6">
        <v>131433</v>
      </c>
      <c r="D10" s="22">
        <v>71276004.120000005</v>
      </c>
      <c r="E10" s="6">
        <v>77557</v>
      </c>
      <c r="F10" s="22">
        <v>62287029.890000001</v>
      </c>
      <c r="G10" s="6">
        <v>53876</v>
      </c>
      <c r="H10" s="22">
        <v>8988974.2300000004</v>
      </c>
      <c r="I10" s="7">
        <v>0</v>
      </c>
      <c r="J10" s="22" t="s">
        <v>438</v>
      </c>
    </row>
    <row r="11" spans="1:10" x14ac:dyDescent="0.3">
      <c r="A11" s="35">
        <v>7</v>
      </c>
      <c r="B11" s="7" t="s">
        <v>213</v>
      </c>
      <c r="C11" s="6">
        <v>43690</v>
      </c>
      <c r="D11" s="22">
        <v>24025094.539999999</v>
      </c>
      <c r="E11" s="6">
        <v>28329</v>
      </c>
      <c r="F11" s="22">
        <v>21237529.34</v>
      </c>
      <c r="G11" s="6">
        <v>15361</v>
      </c>
      <c r="H11" s="22">
        <v>2787565.2</v>
      </c>
      <c r="I11" s="7">
        <v>0</v>
      </c>
      <c r="J11" s="22" t="s">
        <v>438</v>
      </c>
    </row>
    <row r="12" spans="1:10" x14ac:dyDescent="0.3">
      <c r="A12" s="35">
        <v>8</v>
      </c>
      <c r="B12" s="7" t="s">
        <v>214</v>
      </c>
      <c r="C12" s="6">
        <v>12836</v>
      </c>
      <c r="D12" s="22">
        <v>6425012.6399999997</v>
      </c>
      <c r="E12" s="6">
        <v>9112</v>
      </c>
      <c r="F12" s="22">
        <v>5840024.6500000004</v>
      </c>
      <c r="G12" s="6">
        <v>3724</v>
      </c>
      <c r="H12" s="22">
        <v>584987.99</v>
      </c>
      <c r="I12" s="7">
        <v>0</v>
      </c>
      <c r="J12" s="22" t="s">
        <v>438</v>
      </c>
    </row>
    <row r="13" spans="1:10" x14ac:dyDescent="0.3">
      <c r="A13" s="35">
        <v>9</v>
      </c>
      <c r="B13" s="7" t="s">
        <v>215</v>
      </c>
      <c r="C13" s="6">
        <v>42229</v>
      </c>
      <c r="D13" s="22">
        <v>20865683.350000001</v>
      </c>
      <c r="E13" s="6">
        <v>26889</v>
      </c>
      <c r="F13" s="22">
        <v>18518305.539999999</v>
      </c>
      <c r="G13" s="6">
        <v>15340</v>
      </c>
      <c r="H13" s="22">
        <v>2347377.81</v>
      </c>
      <c r="I13" s="7">
        <v>0</v>
      </c>
      <c r="J13" s="22" t="s">
        <v>438</v>
      </c>
    </row>
    <row r="14" spans="1:10" x14ac:dyDescent="0.3">
      <c r="A14" s="35">
        <v>10</v>
      </c>
      <c r="B14" s="7" t="s">
        <v>216</v>
      </c>
      <c r="C14" s="6">
        <v>67744</v>
      </c>
      <c r="D14" s="22">
        <v>35558115.670000002</v>
      </c>
      <c r="E14" s="6">
        <v>42323</v>
      </c>
      <c r="F14" s="22">
        <v>31216087.329999998</v>
      </c>
      <c r="G14" s="6">
        <v>25421</v>
      </c>
      <c r="H14" s="22">
        <v>4342028.34</v>
      </c>
      <c r="I14" s="7">
        <v>0</v>
      </c>
      <c r="J14" s="22" t="s">
        <v>438</v>
      </c>
    </row>
    <row r="15" spans="1:10" x14ac:dyDescent="0.3">
      <c r="A15" s="35">
        <v>11</v>
      </c>
      <c r="B15" s="7" t="s">
        <v>217</v>
      </c>
      <c r="C15" s="6">
        <v>59205</v>
      </c>
      <c r="D15" s="22">
        <v>30446448.629999999</v>
      </c>
      <c r="E15" s="6">
        <v>39407</v>
      </c>
      <c r="F15" s="22">
        <v>27350686.98</v>
      </c>
      <c r="G15" s="6">
        <v>19798</v>
      </c>
      <c r="H15" s="22">
        <v>3095761.65</v>
      </c>
      <c r="I15" s="7">
        <v>0</v>
      </c>
      <c r="J15" s="22" t="s">
        <v>438</v>
      </c>
    </row>
    <row r="16" spans="1:10" x14ac:dyDescent="0.3">
      <c r="A16" s="35">
        <v>12</v>
      </c>
      <c r="B16" s="7" t="s">
        <v>218</v>
      </c>
      <c r="C16" s="6">
        <v>87771</v>
      </c>
      <c r="D16" s="22">
        <v>48736952.840000004</v>
      </c>
      <c r="E16" s="6">
        <v>54386</v>
      </c>
      <c r="F16" s="22">
        <v>42617422.659999996</v>
      </c>
      <c r="G16" s="6">
        <v>33385</v>
      </c>
      <c r="H16" s="22">
        <v>6119530.1799999997</v>
      </c>
      <c r="I16" s="7">
        <v>0</v>
      </c>
      <c r="J16" s="22" t="s">
        <v>438</v>
      </c>
    </row>
    <row r="17" spans="1:10" x14ac:dyDescent="0.3">
      <c r="A17" s="35">
        <v>13</v>
      </c>
      <c r="B17" s="7" t="s">
        <v>219</v>
      </c>
      <c r="C17" s="6">
        <v>6672</v>
      </c>
      <c r="D17" s="22">
        <v>3348528.33</v>
      </c>
      <c r="E17" s="6">
        <v>4604</v>
      </c>
      <c r="F17" s="22">
        <v>3027546.98</v>
      </c>
      <c r="G17" s="6">
        <v>2068</v>
      </c>
      <c r="H17" s="22">
        <v>320981.34999999998</v>
      </c>
      <c r="I17" s="7">
        <v>0</v>
      </c>
      <c r="J17" s="22" t="s">
        <v>438</v>
      </c>
    </row>
    <row r="18" spans="1:10" x14ac:dyDescent="0.3">
      <c r="A18" s="35">
        <v>14</v>
      </c>
      <c r="B18" s="7" t="s">
        <v>220</v>
      </c>
      <c r="C18" s="6">
        <v>12626</v>
      </c>
      <c r="D18" s="22">
        <v>6660872.9199999999</v>
      </c>
      <c r="E18" s="6">
        <v>8646</v>
      </c>
      <c r="F18" s="22">
        <v>6008659.9100000001</v>
      </c>
      <c r="G18" s="6">
        <v>3980</v>
      </c>
      <c r="H18" s="22">
        <v>652213.01</v>
      </c>
      <c r="I18" s="7">
        <v>0</v>
      </c>
      <c r="J18" s="22" t="s">
        <v>438</v>
      </c>
    </row>
    <row r="19" spans="1:10" x14ac:dyDescent="0.3">
      <c r="A19" s="35">
        <v>15</v>
      </c>
      <c r="B19" s="7" t="s">
        <v>221</v>
      </c>
      <c r="C19" s="6">
        <v>53260</v>
      </c>
      <c r="D19" s="22">
        <v>28202574.719999999</v>
      </c>
      <c r="E19" s="6">
        <v>36764</v>
      </c>
      <c r="F19" s="22">
        <v>25506444.780000001</v>
      </c>
      <c r="G19" s="6">
        <v>16496</v>
      </c>
      <c r="H19" s="22">
        <v>2696129.94</v>
      </c>
      <c r="I19" s="7">
        <v>0</v>
      </c>
      <c r="J19" s="22" t="s">
        <v>438</v>
      </c>
    </row>
    <row r="20" spans="1:10" x14ac:dyDescent="0.3">
      <c r="A20" s="35">
        <v>16</v>
      </c>
      <c r="B20" s="7" t="s">
        <v>222</v>
      </c>
      <c r="C20" s="6">
        <v>58085</v>
      </c>
      <c r="D20" s="22">
        <v>29702573.25</v>
      </c>
      <c r="E20" s="6">
        <v>38836</v>
      </c>
      <c r="F20" s="22">
        <v>26638164.140000001</v>
      </c>
      <c r="G20" s="6">
        <v>19249</v>
      </c>
      <c r="H20" s="22">
        <v>3064409.11</v>
      </c>
      <c r="I20" s="7">
        <v>0</v>
      </c>
      <c r="J20" s="22" t="s">
        <v>438</v>
      </c>
    </row>
    <row r="21" spans="1:10" x14ac:dyDescent="0.3">
      <c r="A21" s="35">
        <v>17</v>
      </c>
      <c r="B21" s="7" t="s">
        <v>223</v>
      </c>
      <c r="C21" s="6">
        <v>113065</v>
      </c>
      <c r="D21" s="22">
        <v>60816620.359999999</v>
      </c>
      <c r="E21" s="6">
        <v>72633</v>
      </c>
      <c r="F21" s="22">
        <v>54054581.009999998</v>
      </c>
      <c r="G21" s="6">
        <v>40432</v>
      </c>
      <c r="H21" s="22">
        <v>6762039.3499999996</v>
      </c>
      <c r="I21" s="7">
        <v>0</v>
      </c>
      <c r="J21" s="22" t="s">
        <v>438</v>
      </c>
    </row>
    <row r="22" spans="1:10" x14ac:dyDescent="0.3">
      <c r="A22" s="35">
        <v>18</v>
      </c>
      <c r="B22" s="7" t="s">
        <v>224</v>
      </c>
      <c r="C22" s="6">
        <v>17071</v>
      </c>
      <c r="D22" s="22">
        <v>8582540.2400000002</v>
      </c>
      <c r="E22" s="6">
        <v>12024</v>
      </c>
      <c r="F22" s="22">
        <v>7783673.3600000003</v>
      </c>
      <c r="G22" s="6">
        <v>5047</v>
      </c>
      <c r="H22" s="22">
        <v>798866.88</v>
      </c>
      <c r="I22" s="7">
        <v>0</v>
      </c>
      <c r="J22" s="22" t="s">
        <v>438</v>
      </c>
    </row>
    <row r="23" spans="1:10" x14ac:dyDescent="0.3">
      <c r="A23" s="35">
        <v>19</v>
      </c>
      <c r="B23" s="7" t="s">
        <v>225</v>
      </c>
      <c r="C23" s="6">
        <v>464768</v>
      </c>
      <c r="D23" s="22">
        <v>255854767.41999999</v>
      </c>
      <c r="E23" s="6">
        <v>274200</v>
      </c>
      <c r="F23" s="22">
        <v>223689034.16999999</v>
      </c>
      <c r="G23" s="6">
        <v>190568</v>
      </c>
      <c r="H23" s="22">
        <v>32165733.25</v>
      </c>
      <c r="I23" s="7">
        <v>0</v>
      </c>
      <c r="J23" s="22" t="s">
        <v>438</v>
      </c>
    </row>
    <row r="24" spans="1:10" x14ac:dyDescent="0.3">
      <c r="A24" s="35">
        <v>20</v>
      </c>
      <c r="B24" s="7" t="s">
        <v>226</v>
      </c>
      <c r="C24" s="6">
        <v>75390</v>
      </c>
      <c r="D24" s="22">
        <v>39127012.700000003</v>
      </c>
      <c r="E24" s="6">
        <v>44878</v>
      </c>
      <c r="F24" s="22">
        <v>34393882.759999998</v>
      </c>
      <c r="G24" s="6">
        <v>30512</v>
      </c>
      <c r="H24" s="22">
        <v>4733129.9400000004</v>
      </c>
      <c r="I24" s="7">
        <v>0</v>
      </c>
      <c r="J24" s="22" t="s">
        <v>438</v>
      </c>
    </row>
    <row r="25" spans="1:10" x14ac:dyDescent="0.3">
      <c r="A25" s="35">
        <v>21</v>
      </c>
      <c r="B25" s="7" t="s">
        <v>227</v>
      </c>
      <c r="C25" s="6">
        <v>60495</v>
      </c>
      <c r="D25" s="22">
        <v>30793491.300000001</v>
      </c>
      <c r="E25" s="6">
        <v>38097</v>
      </c>
      <c r="F25" s="22">
        <v>27207296.420000002</v>
      </c>
      <c r="G25" s="6">
        <v>22398</v>
      </c>
      <c r="H25" s="22">
        <v>3586194.88</v>
      </c>
      <c r="I25" s="7">
        <v>0</v>
      </c>
      <c r="J25" s="22" t="s">
        <v>438</v>
      </c>
    </row>
    <row r="26" spans="1:10" x14ac:dyDescent="0.3">
      <c r="A26" s="35">
        <v>22</v>
      </c>
      <c r="B26" s="7" t="s">
        <v>228</v>
      </c>
      <c r="C26" s="6">
        <v>47371</v>
      </c>
      <c r="D26" s="22">
        <v>24629523.16</v>
      </c>
      <c r="E26" s="6">
        <v>32801</v>
      </c>
      <c r="F26" s="22">
        <v>22368824.93</v>
      </c>
      <c r="G26" s="6">
        <v>14570</v>
      </c>
      <c r="H26" s="22">
        <v>2260698.23</v>
      </c>
      <c r="I26" s="7">
        <v>0</v>
      </c>
      <c r="J26" s="22" t="s">
        <v>438</v>
      </c>
    </row>
    <row r="27" spans="1:10" x14ac:dyDescent="0.3">
      <c r="A27" s="35">
        <v>23</v>
      </c>
      <c r="B27" s="7" t="s">
        <v>229</v>
      </c>
      <c r="C27" s="6">
        <v>18467</v>
      </c>
      <c r="D27" s="22">
        <v>9794615.8900000006</v>
      </c>
      <c r="E27" s="6">
        <v>13524</v>
      </c>
      <c r="F27" s="22">
        <v>9027062.7200000007</v>
      </c>
      <c r="G27" s="6">
        <v>4943</v>
      </c>
      <c r="H27" s="22">
        <v>767553.17</v>
      </c>
      <c r="I27" s="7">
        <v>0</v>
      </c>
      <c r="J27" s="22" t="s">
        <v>438</v>
      </c>
    </row>
    <row r="28" spans="1:10" x14ac:dyDescent="0.3">
      <c r="A28" s="35">
        <v>24</v>
      </c>
      <c r="B28" s="7" t="s">
        <v>230</v>
      </c>
      <c r="C28" s="6">
        <v>43261</v>
      </c>
      <c r="D28" s="22">
        <v>22016945.600000001</v>
      </c>
      <c r="E28" s="6">
        <v>27250</v>
      </c>
      <c r="F28" s="22">
        <v>19477433.809999999</v>
      </c>
      <c r="G28" s="6">
        <v>16011</v>
      </c>
      <c r="H28" s="22">
        <v>2539511.79</v>
      </c>
      <c r="I28" s="7">
        <v>0</v>
      </c>
      <c r="J28" s="22" t="s">
        <v>438</v>
      </c>
    </row>
    <row r="29" spans="1:10" x14ac:dyDescent="0.3">
      <c r="A29" s="35">
        <v>25</v>
      </c>
      <c r="B29" s="7" t="s">
        <v>231</v>
      </c>
      <c r="C29" s="6">
        <v>14704</v>
      </c>
      <c r="D29" s="22">
        <v>8018870.71</v>
      </c>
      <c r="E29" s="6">
        <v>10001</v>
      </c>
      <c r="F29" s="22">
        <v>7150392.7999999998</v>
      </c>
      <c r="G29" s="6">
        <v>4703</v>
      </c>
      <c r="H29" s="22">
        <v>868477.91</v>
      </c>
      <c r="I29" s="7">
        <v>0</v>
      </c>
      <c r="J29" s="22" t="s">
        <v>438</v>
      </c>
    </row>
    <row r="30" spans="1:10" x14ac:dyDescent="0.3">
      <c r="A30" s="35">
        <v>26</v>
      </c>
      <c r="B30" s="7" t="s">
        <v>232</v>
      </c>
      <c r="C30" s="6">
        <v>28629</v>
      </c>
      <c r="D30" s="22">
        <v>13948182.59</v>
      </c>
      <c r="E30" s="6">
        <v>19612</v>
      </c>
      <c r="F30" s="22">
        <v>12565522.16</v>
      </c>
      <c r="G30" s="6">
        <v>9017</v>
      </c>
      <c r="H30" s="22">
        <v>1382660.43</v>
      </c>
      <c r="I30" s="7">
        <v>0</v>
      </c>
      <c r="J30" s="22" t="s">
        <v>438</v>
      </c>
    </row>
    <row r="31" spans="1:10" x14ac:dyDescent="0.3">
      <c r="A31" s="35">
        <v>27</v>
      </c>
      <c r="B31" s="7" t="s">
        <v>233</v>
      </c>
      <c r="C31" s="6">
        <v>62836</v>
      </c>
      <c r="D31" s="22">
        <v>40412501.729999997</v>
      </c>
      <c r="E31" s="6">
        <v>39473</v>
      </c>
      <c r="F31" s="22">
        <v>35460185.649999999</v>
      </c>
      <c r="G31" s="6">
        <v>23363</v>
      </c>
      <c r="H31" s="22">
        <v>4952316.08</v>
      </c>
      <c r="I31" s="7">
        <v>0</v>
      </c>
      <c r="J31" s="22" t="s">
        <v>438</v>
      </c>
    </row>
    <row r="32" spans="1:10" x14ac:dyDescent="0.3">
      <c r="A32" s="35">
        <v>28</v>
      </c>
      <c r="B32" s="7" t="s">
        <v>234</v>
      </c>
      <c r="C32" s="6">
        <v>57228</v>
      </c>
      <c r="D32" s="22">
        <v>32031095.760000002</v>
      </c>
      <c r="E32" s="6">
        <v>38354</v>
      </c>
      <c r="F32" s="22">
        <v>28706499.940000001</v>
      </c>
      <c r="G32" s="6">
        <v>18874</v>
      </c>
      <c r="H32" s="22">
        <v>3324595.82</v>
      </c>
      <c r="I32" s="7">
        <v>0</v>
      </c>
      <c r="J32" s="22" t="s">
        <v>438</v>
      </c>
    </row>
    <row r="33" spans="1:10" x14ac:dyDescent="0.3">
      <c r="A33" s="35">
        <v>29</v>
      </c>
      <c r="B33" s="7" t="s">
        <v>235</v>
      </c>
      <c r="C33" s="6">
        <v>39221</v>
      </c>
      <c r="D33" s="22">
        <v>22276757.550000001</v>
      </c>
      <c r="E33" s="6">
        <v>25771</v>
      </c>
      <c r="F33" s="22">
        <v>19761120.300000001</v>
      </c>
      <c r="G33" s="6">
        <v>13450</v>
      </c>
      <c r="H33" s="22">
        <v>2515637.25</v>
      </c>
      <c r="I33" s="7">
        <v>0</v>
      </c>
      <c r="J33" s="22" t="s">
        <v>438</v>
      </c>
    </row>
    <row r="34" spans="1:10" x14ac:dyDescent="0.3">
      <c r="A34" s="35">
        <v>30</v>
      </c>
      <c r="B34" s="7" t="s">
        <v>236</v>
      </c>
      <c r="C34" s="6">
        <v>30807</v>
      </c>
      <c r="D34" s="22">
        <v>16466577.859999999</v>
      </c>
      <c r="E34" s="6">
        <v>22943</v>
      </c>
      <c r="F34" s="22">
        <v>15152088.060000001</v>
      </c>
      <c r="G34" s="6">
        <v>7864</v>
      </c>
      <c r="H34" s="22">
        <v>1314489.8</v>
      </c>
      <c r="I34" s="7">
        <v>0</v>
      </c>
      <c r="J34" s="22" t="s">
        <v>438</v>
      </c>
    </row>
    <row r="35" spans="1:10" x14ac:dyDescent="0.3">
      <c r="A35" s="35">
        <v>31</v>
      </c>
      <c r="B35" s="7" t="s">
        <v>237</v>
      </c>
      <c r="C35" s="6">
        <v>116858</v>
      </c>
      <c r="D35" s="22">
        <v>62085607.600000001</v>
      </c>
      <c r="E35" s="6">
        <v>75145</v>
      </c>
      <c r="F35" s="22">
        <v>55222951.82</v>
      </c>
      <c r="G35" s="6">
        <v>41713</v>
      </c>
      <c r="H35" s="22">
        <v>6862655.7800000003</v>
      </c>
      <c r="I35" s="7">
        <v>0</v>
      </c>
      <c r="J35" s="22" t="s">
        <v>438</v>
      </c>
    </row>
    <row r="36" spans="1:10" x14ac:dyDescent="0.3">
      <c r="A36" s="35">
        <v>32</v>
      </c>
      <c r="B36" s="7" t="s">
        <v>238</v>
      </c>
      <c r="C36" s="6">
        <v>31824</v>
      </c>
      <c r="D36" s="22">
        <v>16844507.539999999</v>
      </c>
      <c r="E36" s="6">
        <v>20697</v>
      </c>
      <c r="F36" s="22">
        <v>15073691.01</v>
      </c>
      <c r="G36" s="6">
        <v>11127</v>
      </c>
      <c r="H36" s="22">
        <v>1770816.53</v>
      </c>
      <c r="I36" s="7">
        <v>0</v>
      </c>
      <c r="J36" s="22" t="s">
        <v>438</v>
      </c>
    </row>
    <row r="37" spans="1:10" x14ac:dyDescent="0.3">
      <c r="A37" s="35">
        <v>33</v>
      </c>
      <c r="B37" s="7" t="s">
        <v>239</v>
      </c>
      <c r="C37" s="6">
        <v>39905</v>
      </c>
      <c r="D37" s="22">
        <v>21212358.760000002</v>
      </c>
      <c r="E37" s="6">
        <v>26406</v>
      </c>
      <c r="F37" s="22">
        <v>18959224.370000001</v>
      </c>
      <c r="G37" s="6">
        <v>13499</v>
      </c>
      <c r="H37" s="22">
        <v>2253134.39</v>
      </c>
      <c r="I37" s="7">
        <v>0</v>
      </c>
      <c r="J37" s="22" t="s">
        <v>438</v>
      </c>
    </row>
    <row r="38" spans="1:10" x14ac:dyDescent="0.3">
      <c r="A38" s="35">
        <v>34</v>
      </c>
      <c r="B38" s="7" t="s">
        <v>240</v>
      </c>
      <c r="C38" s="6">
        <v>9224</v>
      </c>
      <c r="D38" s="22">
        <v>4849659.58</v>
      </c>
      <c r="E38" s="6">
        <v>6105</v>
      </c>
      <c r="F38" s="22">
        <v>4342445.96</v>
      </c>
      <c r="G38" s="6">
        <v>3119</v>
      </c>
      <c r="H38" s="22">
        <v>507213.62</v>
      </c>
      <c r="I38" s="7">
        <v>0</v>
      </c>
      <c r="J38" s="22" t="s">
        <v>438</v>
      </c>
    </row>
    <row r="39" spans="1:10" x14ac:dyDescent="0.3">
      <c r="A39" s="35">
        <v>35</v>
      </c>
      <c r="B39" s="7" t="s">
        <v>241</v>
      </c>
      <c r="C39" s="6">
        <v>87001</v>
      </c>
      <c r="D39" s="22">
        <v>47849942.710000001</v>
      </c>
      <c r="E39" s="6">
        <v>52508</v>
      </c>
      <c r="F39" s="22">
        <v>41872970.950000003</v>
      </c>
      <c r="G39" s="6">
        <v>34493</v>
      </c>
      <c r="H39" s="22">
        <v>5976971.7599999998</v>
      </c>
      <c r="I39" s="7">
        <v>0</v>
      </c>
      <c r="J39" s="22" t="s">
        <v>438</v>
      </c>
    </row>
    <row r="40" spans="1:10" x14ac:dyDescent="0.3">
      <c r="A40" s="35">
        <v>36</v>
      </c>
      <c r="B40" s="7" t="s">
        <v>242</v>
      </c>
      <c r="C40" s="6">
        <v>64147</v>
      </c>
      <c r="D40" s="22">
        <v>35188682.939999998</v>
      </c>
      <c r="E40" s="6">
        <v>42279</v>
      </c>
      <c r="F40" s="22">
        <v>31485527.890000001</v>
      </c>
      <c r="G40" s="6">
        <v>21868</v>
      </c>
      <c r="H40" s="22">
        <v>3703155.05</v>
      </c>
      <c r="I40" s="7">
        <v>0</v>
      </c>
      <c r="J40" s="22" t="s">
        <v>438</v>
      </c>
    </row>
    <row r="41" spans="1:10" x14ac:dyDescent="0.3">
      <c r="A41" s="35">
        <v>37</v>
      </c>
      <c r="B41" s="7" t="s">
        <v>243</v>
      </c>
      <c r="C41" s="6">
        <v>39424</v>
      </c>
      <c r="D41" s="22">
        <v>19376641.350000001</v>
      </c>
      <c r="E41" s="6">
        <v>25225</v>
      </c>
      <c r="F41" s="22">
        <v>17178208.640000001</v>
      </c>
      <c r="G41" s="6">
        <v>14199</v>
      </c>
      <c r="H41" s="22">
        <v>2198432.71</v>
      </c>
      <c r="I41" s="7">
        <v>0</v>
      </c>
      <c r="J41" s="22" t="s">
        <v>438</v>
      </c>
    </row>
    <row r="42" spans="1:10" x14ac:dyDescent="0.3">
      <c r="A42" s="35">
        <v>38</v>
      </c>
      <c r="B42" s="7" t="s">
        <v>244</v>
      </c>
      <c r="C42" s="6">
        <v>52573</v>
      </c>
      <c r="D42" s="22">
        <v>26690138.800000001</v>
      </c>
      <c r="E42" s="6">
        <v>37420</v>
      </c>
      <c r="F42" s="22">
        <v>24320107.719999999</v>
      </c>
      <c r="G42" s="6">
        <v>15153</v>
      </c>
      <c r="H42" s="22">
        <v>2370031.08</v>
      </c>
      <c r="I42" s="7">
        <v>0</v>
      </c>
      <c r="J42" s="22" t="s">
        <v>438</v>
      </c>
    </row>
    <row r="43" spans="1:10" x14ac:dyDescent="0.3">
      <c r="A43" s="35">
        <v>39</v>
      </c>
      <c r="B43" s="7" t="s">
        <v>245</v>
      </c>
      <c r="C43" s="6">
        <v>46215</v>
      </c>
      <c r="D43" s="22">
        <v>23538151.190000001</v>
      </c>
      <c r="E43" s="6">
        <v>31464</v>
      </c>
      <c r="F43" s="22">
        <v>21292020.18</v>
      </c>
      <c r="G43" s="6">
        <v>14751</v>
      </c>
      <c r="H43" s="22">
        <v>2246131.0099999998</v>
      </c>
      <c r="I43" s="7">
        <v>0</v>
      </c>
      <c r="J43" s="22" t="s">
        <v>438</v>
      </c>
    </row>
    <row r="44" spans="1:10" x14ac:dyDescent="0.3">
      <c r="A44" s="35">
        <v>40</v>
      </c>
      <c r="B44" s="7" t="s">
        <v>246</v>
      </c>
      <c r="C44" s="6">
        <v>28085</v>
      </c>
      <c r="D44" s="22">
        <v>14557594.949999999</v>
      </c>
      <c r="E44" s="6">
        <v>18703</v>
      </c>
      <c r="F44" s="22">
        <v>13083026.27</v>
      </c>
      <c r="G44" s="6">
        <v>9382</v>
      </c>
      <c r="H44" s="22">
        <v>1474568.68</v>
      </c>
      <c r="I44" s="7">
        <v>0</v>
      </c>
      <c r="J44" s="22" t="s">
        <v>438</v>
      </c>
    </row>
    <row r="45" spans="1:10" x14ac:dyDescent="0.3">
      <c r="A45" s="35">
        <v>41</v>
      </c>
      <c r="B45" s="7" t="s">
        <v>247</v>
      </c>
      <c r="C45" s="6">
        <v>29435</v>
      </c>
      <c r="D45" s="22">
        <v>15365960.5</v>
      </c>
      <c r="E45" s="6">
        <v>18810</v>
      </c>
      <c r="F45" s="22">
        <v>13669869.18</v>
      </c>
      <c r="G45" s="6">
        <v>10625</v>
      </c>
      <c r="H45" s="22">
        <v>1696091.32</v>
      </c>
      <c r="I45" s="7">
        <v>0</v>
      </c>
      <c r="J45" s="22" t="s">
        <v>438</v>
      </c>
    </row>
    <row r="46" spans="1:10" x14ac:dyDescent="0.3">
      <c r="A46" s="35">
        <v>42</v>
      </c>
      <c r="B46" s="7" t="s">
        <v>248</v>
      </c>
      <c r="C46" s="6">
        <v>40335</v>
      </c>
      <c r="D46" s="22">
        <v>20280208.5</v>
      </c>
      <c r="E46" s="6">
        <v>28970</v>
      </c>
      <c r="F46" s="22">
        <v>18489509.359999999</v>
      </c>
      <c r="G46" s="6">
        <v>11365</v>
      </c>
      <c r="H46" s="22">
        <v>1790699.14</v>
      </c>
      <c r="I46" s="7">
        <v>0</v>
      </c>
      <c r="J46" s="22" t="s">
        <v>438</v>
      </c>
    </row>
    <row r="47" spans="1:10" x14ac:dyDescent="0.3">
      <c r="A47" s="35">
        <v>43</v>
      </c>
      <c r="B47" s="7" t="s">
        <v>249</v>
      </c>
      <c r="C47" s="6">
        <v>16277</v>
      </c>
      <c r="D47" s="22">
        <v>8887636.6999999993</v>
      </c>
      <c r="E47" s="6">
        <v>11014</v>
      </c>
      <c r="F47" s="22">
        <v>7969160.5700000003</v>
      </c>
      <c r="G47" s="6">
        <v>5263</v>
      </c>
      <c r="H47" s="22">
        <v>918476.13</v>
      </c>
      <c r="I47" s="7">
        <v>0</v>
      </c>
      <c r="J47" s="22" t="s">
        <v>438</v>
      </c>
    </row>
    <row r="48" spans="1:10" x14ac:dyDescent="0.3">
      <c r="A48" s="35">
        <v>44</v>
      </c>
      <c r="B48" s="7" t="s">
        <v>250</v>
      </c>
      <c r="C48" s="6">
        <v>72767</v>
      </c>
      <c r="D48" s="22">
        <v>36832071.200000003</v>
      </c>
      <c r="E48" s="6">
        <v>50615</v>
      </c>
      <c r="F48" s="22">
        <v>33471995.710000001</v>
      </c>
      <c r="G48" s="6">
        <v>22152</v>
      </c>
      <c r="H48" s="22">
        <v>3360075.49</v>
      </c>
      <c r="I48" s="7">
        <v>0</v>
      </c>
      <c r="J48" s="22" t="s">
        <v>438</v>
      </c>
    </row>
    <row r="49" spans="1:10" x14ac:dyDescent="0.3">
      <c r="A49" s="35">
        <v>45</v>
      </c>
      <c r="B49" s="7" t="s">
        <v>251</v>
      </c>
      <c r="C49" s="6">
        <v>59681</v>
      </c>
      <c r="D49" s="22">
        <v>30393923</v>
      </c>
      <c r="E49" s="6">
        <v>39681</v>
      </c>
      <c r="F49" s="22">
        <v>27327455.399999999</v>
      </c>
      <c r="G49" s="6">
        <v>20000</v>
      </c>
      <c r="H49" s="22">
        <v>3066467.6</v>
      </c>
      <c r="I49" s="7">
        <v>0</v>
      </c>
      <c r="J49" s="22" t="s">
        <v>438</v>
      </c>
    </row>
    <row r="50" spans="1:10" x14ac:dyDescent="0.3">
      <c r="A50" s="35">
        <v>46</v>
      </c>
      <c r="B50" s="7" t="s">
        <v>252</v>
      </c>
      <c r="C50" s="6">
        <v>66222</v>
      </c>
      <c r="D50" s="22">
        <v>35831478.890000001</v>
      </c>
      <c r="E50" s="6">
        <v>42494</v>
      </c>
      <c r="F50" s="22">
        <v>31951797.829999998</v>
      </c>
      <c r="G50" s="6">
        <v>23728</v>
      </c>
      <c r="H50" s="22">
        <v>3879681.06</v>
      </c>
      <c r="I50" s="7">
        <v>0</v>
      </c>
      <c r="J50" s="22" t="s">
        <v>438</v>
      </c>
    </row>
    <row r="51" spans="1:10" x14ac:dyDescent="0.3">
      <c r="A51" s="35">
        <v>47</v>
      </c>
      <c r="B51" s="7" t="s">
        <v>253</v>
      </c>
      <c r="C51" s="6">
        <v>18895</v>
      </c>
      <c r="D51" s="22">
        <v>10194173.57</v>
      </c>
      <c r="E51" s="6">
        <v>12551</v>
      </c>
      <c r="F51" s="22">
        <v>9094498.0999999996</v>
      </c>
      <c r="G51" s="6">
        <v>6344</v>
      </c>
      <c r="H51" s="22">
        <v>1099675.47</v>
      </c>
      <c r="I51" s="7">
        <v>0</v>
      </c>
      <c r="J51" s="22" t="s">
        <v>438</v>
      </c>
    </row>
    <row r="52" spans="1:10" x14ac:dyDescent="0.3">
      <c r="A52" s="35">
        <v>48</v>
      </c>
      <c r="B52" s="7" t="s">
        <v>254</v>
      </c>
      <c r="C52" s="6">
        <v>15277</v>
      </c>
      <c r="D52" s="22">
        <v>8197540.9199999999</v>
      </c>
      <c r="E52" s="6">
        <v>9765</v>
      </c>
      <c r="F52" s="22">
        <v>7270069.4800000004</v>
      </c>
      <c r="G52" s="6">
        <v>5512</v>
      </c>
      <c r="H52" s="22">
        <v>927471.44</v>
      </c>
      <c r="I52" s="7">
        <v>0</v>
      </c>
      <c r="J52" s="22" t="s">
        <v>438</v>
      </c>
    </row>
    <row r="53" spans="1:10" x14ac:dyDescent="0.3">
      <c r="A53" s="35">
        <v>49</v>
      </c>
      <c r="B53" s="7" t="s">
        <v>255</v>
      </c>
      <c r="C53" s="6">
        <v>35503</v>
      </c>
      <c r="D53" s="22">
        <v>18137886.120000001</v>
      </c>
      <c r="E53" s="6">
        <v>23603</v>
      </c>
      <c r="F53" s="22">
        <v>16196099.27</v>
      </c>
      <c r="G53" s="6">
        <v>11900</v>
      </c>
      <c r="H53" s="22">
        <v>1941786.85</v>
      </c>
      <c r="I53" s="7">
        <v>0</v>
      </c>
      <c r="J53" s="22" t="s">
        <v>438</v>
      </c>
    </row>
    <row r="54" spans="1:10" x14ac:dyDescent="0.3">
      <c r="A54" s="35">
        <v>50</v>
      </c>
      <c r="B54" s="7" t="s">
        <v>256</v>
      </c>
      <c r="C54" s="6">
        <v>58707</v>
      </c>
      <c r="D54" s="22">
        <v>32108074.789999999</v>
      </c>
      <c r="E54" s="6">
        <v>35740</v>
      </c>
      <c r="F54" s="22">
        <v>28326749.739999998</v>
      </c>
      <c r="G54" s="6">
        <v>22967</v>
      </c>
      <c r="H54" s="22">
        <v>3781325.05</v>
      </c>
      <c r="I54" s="7">
        <v>0</v>
      </c>
      <c r="J54" s="22" t="s">
        <v>438</v>
      </c>
    </row>
    <row r="55" spans="1:10" x14ac:dyDescent="0.3">
      <c r="A55" s="35">
        <v>51</v>
      </c>
      <c r="B55" s="7" t="s">
        <v>257</v>
      </c>
      <c r="C55" s="6">
        <v>21217</v>
      </c>
      <c r="D55" s="22">
        <v>12724823.6</v>
      </c>
      <c r="E55" s="6">
        <v>13743</v>
      </c>
      <c r="F55" s="22">
        <v>11130730.74</v>
      </c>
      <c r="G55" s="6">
        <v>7474</v>
      </c>
      <c r="H55" s="22">
        <v>1594092.86</v>
      </c>
      <c r="I55" s="7">
        <v>0</v>
      </c>
      <c r="J55" s="22" t="s">
        <v>438</v>
      </c>
    </row>
    <row r="56" spans="1:10" x14ac:dyDescent="0.3">
      <c r="A56" s="35">
        <v>52</v>
      </c>
      <c r="B56" s="7" t="s">
        <v>438</v>
      </c>
      <c r="C56" s="6">
        <v>27234</v>
      </c>
      <c r="D56" s="22">
        <v>16038740.890000001</v>
      </c>
      <c r="E56" s="6">
        <v>18564</v>
      </c>
      <c r="F56" s="22">
        <v>14419313.380000001</v>
      </c>
      <c r="G56" s="6">
        <v>8670</v>
      </c>
      <c r="H56" s="22">
        <v>1619427.51</v>
      </c>
      <c r="I56" s="7">
        <v>0</v>
      </c>
      <c r="J56" s="22" t="s">
        <v>438</v>
      </c>
    </row>
    <row r="57" spans="1:10" s="42" customFormat="1" ht="15.6" x14ac:dyDescent="0.3">
      <c r="A57" s="192"/>
      <c r="B57" s="45" t="s">
        <v>537</v>
      </c>
      <c r="C57" s="63">
        <f t="shared" ref="C57:H57" si="0">SUM(C5:C56)</f>
        <v>4573534</v>
      </c>
      <c r="D57" s="46">
        <f t="shared" si="0"/>
        <v>2550147806.6099992</v>
      </c>
      <c r="E57" s="63">
        <f t="shared" si="0"/>
        <v>2821115</v>
      </c>
      <c r="F57" s="46">
        <f t="shared" si="0"/>
        <v>2242914714.8300004</v>
      </c>
      <c r="G57" s="63">
        <f t="shared" si="0"/>
        <v>1752419</v>
      </c>
      <c r="H57" s="46">
        <f t="shared" si="0"/>
        <v>307233091.78000003</v>
      </c>
      <c r="I57" s="63">
        <f t="shared" ref="I57" si="1">SUM(I5:I56)</f>
        <v>0</v>
      </c>
      <c r="J57" s="366"/>
    </row>
    <row r="58" spans="1:10" x14ac:dyDescent="0.3">
      <c r="C58" s="8"/>
    </row>
    <row r="59" spans="1:10" x14ac:dyDescent="0.3">
      <c r="B59" t="s">
        <v>48</v>
      </c>
    </row>
    <row r="63" spans="1:10" x14ac:dyDescent="0.3">
      <c r="C63" s="250"/>
      <c r="D63" s="337"/>
      <c r="E63" s="250"/>
      <c r="F63" s="337"/>
      <c r="G63" s="250"/>
      <c r="H63" s="337"/>
      <c r="I63" s="250"/>
      <c r="J63" s="337"/>
    </row>
    <row r="66" spans="4:4" x14ac:dyDescent="0.3">
      <c r="D66" s="8"/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D139"/>
  <sheetViews>
    <sheetView workbookViewId="0">
      <selection activeCell="B23" sqref="B23"/>
    </sheetView>
  </sheetViews>
  <sheetFormatPr defaultColWidth="9.109375" defaultRowHeight="15.6" x14ac:dyDescent="0.3"/>
  <cols>
    <col min="1" max="1" width="4.44140625" style="43" customWidth="1"/>
    <col min="2" max="2" width="69.33203125" style="42" customWidth="1"/>
    <col min="3" max="3" width="29.5546875" style="77" customWidth="1"/>
    <col min="4" max="16384" width="9.109375" style="42"/>
  </cols>
  <sheetData>
    <row r="1" spans="1:3" s="38" customFormat="1" x14ac:dyDescent="0.3">
      <c r="A1" s="407" t="s">
        <v>694</v>
      </c>
      <c r="B1" s="407"/>
      <c r="C1" s="407"/>
    </row>
    <row r="2" spans="1:3" x14ac:dyDescent="0.3">
      <c r="A2" s="41"/>
    </row>
    <row r="3" spans="1:3" x14ac:dyDescent="0.3">
      <c r="A3" s="60"/>
      <c r="B3" s="61" t="s">
        <v>14</v>
      </c>
      <c r="C3" s="69" t="s">
        <v>15</v>
      </c>
    </row>
    <row r="4" spans="1:3" x14ac:dyDescent="0.3">
      <c r="A4" s="58" t="s">
        <v>438</v>
      </c>
      <c r="B4" s="254" t="s">
        <v>584</v>
      </c>
      <c r="C4" s="402">
        <v>7</v>
      </c>
    </row>
    <row r="5" spans="1:3" x14ac:dyDescent="0.3">
      <c r="A5" s="59" t="s">
        <v>438</v>
      </c>
      <c r="B5" s="254" t="s">
        <v>113</v>
      </c>
      <c r="C5" s="402">
        <v>8</v>
      </c>
    </row>
    <row r="6" spans="1:3" x14ac:dyDescent="0.3">
      <c r="A6" s="83" t="s">
        <v>438</v>
      </c>
      <c r="B6" s="254" t="s">
        <v>114</v>
      </c>
      <c r="C6" s="402">
        <v>555</v>
      </c>
    </row>
    <row r="7" spans="1:3" x14ac:dyDescent="0.3">
      <c r="A7" s="83" t="s">
        <v>438</v>
      </c>
      <c r="B7" s="254" t="s">
        <v>115</v>
      </c>
      <c r="C7" s="402">
        <v>46</v>
      </c>
    </row>
    <row r="8" spans="1:3" x14ac:dyDescent="0.3">
      <c r="A8" s="190" t="s">
        <v>438</v>
      </c>
      <c r="B8" s="254" t="s">
        <v>626</v>
      </c>
      <c r="C8" s="402">
        <v>1</v>
      </c>
    </row>
    <row r="9" spans="1:3" x14ac:dyDescent="0.3">
      <c r="A9" s="84" t="s">
        <v>438</v>
      </c>
      <c r="B9" s="254" t="s">
        <v>116</v>
      </c>
      <c r="C9" s="402">
        <v>12166</v>
      </c>
    </row>
    <row r="10" spans="1:3" x14ac:dyDescent="0.3">
      <c r="A10" s="83" t="s">
        <v>438</v>
      </c>
      <c r="B10" s="254" t="s">
        <v>594</v>
      </c>
      <c r="C10" s="402">
        <v>5</v>
      </c>
    </row>
    <row r="11" spans="1:3" x14ac:dyDescent="0.3">
      <c r="A11" s="190" t="s">
        <v>47</v>
      </c>
      <c r="B11" s="254" t="s">
        <v>117</v>
      </c>
      <c r="C11" s="301">
        <v>96</v>
      </c>
    </row>
    <row r="12" spans="1:3" x14ac:dyDescent="0.3">
      <c r="A12" s="58" t="s">
        <v>438</v>
      </c>
      <c r="B12" s="254" t="s">
        <v>119</v>
      </c>
      <c r="C12" s="402">
        <v>24</v>
      </c>
    </row>
    <row r="13" spans="1:3" x14ac:dyDescent="0.3">
      <c r="A13" s="58" t="s">
        <v>438</v>
      </c>
      <c r="B13" s="254" t="s">
        <v>120</v>
      </c>
      <c r="C13" s="402">
        <v>495</v>
      </c>
    </row>
    <row r="14" spans="1:3" x14ac:dyDescent="0.3">
      <c r="A14" s="58" t="s">
        <v>438</v>
      </c>
      <c r="B14" s="254" t="s">
        <v>122</v>
      </c>
      <c r="C14" s="402">
        <v>375</v>
      </c>
    </row>
    <row r="15" spans="1:3" x14ac:dyDescent="0.3">
      <c r="A15" s="58" t="s">
        <v>438</v>
      </c>
      <c r="B15" s="254" t="s">
        <v>124</v>
      </c>
      <c r="C15" s="402">
        <v>150</v>
      </c>
    </row>
    <row r="16" spans="1:3" ht="17.25" customHeight="1" x14ac:dyDescent="0.3">
      <c r="A16" s="58" t="s">
        <v>438</v>
      </c>
      <c r="B16" s="254" t="s">
        <v>429</v>
      </c>
      <c r="C16" s="402">
        <v>5</v>
      </c>
    </row>
    <row r="17" spans="1:4" x14ac:dyDescent="0.3">
      <c r="A17" s="58" t="s">
        <v>438</v>
      </c>
      <c r="B17" s="254" t="s">
        <v>125</v>
      </c>
      <c r="C17" s="402">
        <v>130</v>
      </c>
    </row>
    <row r="18" spans="1:4" x14ac:dyDescent="0.3">
      <c r="A18" s="58" t="s">
        <v>438</v>
      </c>
      <c r="B18" s="254" t="s">
        <v>574</v>
      </c>
      <c r="C18" s="402">
        <v>5</v>
      </c>
    </row>
    <row r="19" spans="1:4" x14ac:dyDescent="0.3">
      <c r="A19" s="58" t="s">
        <v>438</v>
      </c>
      <c r="B19" s="254" t="s">
        <v>126</v>
      </c>
      <c r="C19" s="402">
        <v>17</v>
      </c>
    </row>
    <row r="20" spans="1:4" x14ac:dyDescent="0.3">
      <c r="A20" s="58" t="s">
        <v>438</v>
      </c>
      <c r="B20" s="254" t="s">
        <v>127</v>
      </c>
      <c r="C20" s="402">
        <v>3</v>
      </c>
    </row>
    <row r="21" spans="1:4" x14ac:dyDescent="0.3">
      <c r="A21" s="58" t="s">
        <v>438</v>
      </c>
      <c r="B21" s="254" t="s">
        <v>128</v>
      </c>
      <c r="C21" s="402">
        <v>11</v>
      </c>
    </row>
    <row r="22" spans="1:4" x14ac:dyDescent="0.3">
      <c r="A22" s="58" t="s">
        <v>438</v>
      </c>
      <c r="B22" s="254" t="s">
        <v>129</v>
      </c>
      <c r="C22" s="402">
        <v>7994</v>
      </c>
      <c r="D22" s="56"/>
    </row>
    <row r="23" spans="1:4" x14ac:dyDescent="0.3">
      <c r="A23" s="58" t="s">
        <v>438</v>
      </c>
      <c r="B23" s="254" t="s">
        <v>130</v>
      </c>
      <c r="C23" s="402">
        <v>63</v>
      </c>
      <c r="D23" s="56"/>
    </row>
    <row r="24" spans="1:4" x14ac:dyDescent="0.3">
      <c r="A24" s="58" t="s">
        <v>438</v>
      </c>
      <c r="B24" s="254" t="s">
        <v>131</v>
      </c>
      <c r="C24" s="402">
        <v>467</v>
      </c>
      <c r="D24" s="56"/>
    </row>
    <row r="25" spans="1:4" x14ac:dyDescent="0.3">
      <c r="A25" s="7" t="s">
        <v>438</v>
      </c>
      <c r="B25" s="254" t="s">
        <v>132</v>
      </c>
      <c r="C25" s="402">
        <v>1050</v>
      </c>
      <c r="D25" s="56"/>
    </row>
    <row r="26" spans="1:4" x14ac:dyDescent="0.3">
      <c r="A26" s="59" t="s">
        <v>438</v>
      </c>
      <c r="B26" s="254" t="s">
        <v>133</v>
      </c>
      <c r="C26" s="402">
        <v>1073</v>
      </c>
      <c r="D26" s="56"/>
    </row>
    <row r="27" spans="1:4" ht="16.5" customHeight="1" x14ac:dyDescent="0.3">
      <c r="A27" s="58" t="s">
        <v>438</v>
      </c>
      <c r="B27" s="254" t="s">
        <v>134</v>
      </c>
      <c r="C27" s="402">
        <v>77</v>
      </c>
      <c r="D27" s="56"/>
    </row>
    <row r="28" spans="1:4" x14ac:dyDescent="0.3">
      <c r="A28" s="58" t="s">
        <v>438</v>
      </c>
      <c r="B28" s="254" t="s">
        <v>135</v>
      </c>
      <c r="C28" s="402">
        <v>2</v>
      </c>
      <c r="D28" s="56"/>
    </row>
    <row r="29" spans="1:4" x14ac:dyDescent="0.3">
      <c r="A29" s="58" t="s">
        <v>438</v>
      </c>
      <c r="B29" s="254" t="s">
        <v>136</v>
      </c>
      <c r="C29" s="402">
        <v>23</v>
      </c>
      <c r="D29" s="56"/>
    </row>
    <row r="30" spans="1:4" x14ac:dyDescent="0.3">
      <c r="A30" s="83" t="s">
        <v>438</v>
      </c>
      <c r="B30" s="254" t="s">
        <v>137</v>
      </c>
      <c r="C30" s="402">
        <v>1</v>
      </c>
      <c r="D30" s="56"/>
    </row>
    <row r="31" spans="1:4" x14ac:dyDescent="0.3">
      <c r="A31" s="83" t="s">
        <v>438</v>
      </c>
      <c r="B31" s="254" t="s">
        <v>138</v>
      </c>
      <c r="C31" s="402">
        <v>63</v>
      </c>
      <c r="D31" s="56"/>
    </row>
    <row r="32" spans="1:4" x14ac:dyDescent="0.3">
      <c r="A32" s="190" t="s">
        <v>438</v>
      </c>
      <c r="B32" s="254" t="s">
        <v>139</v>
      </c>
      <c r="C32" s="402">
        <v>14</v>
      </c>
      <c r="D32" s="56"/>
    </row>
    <row r="33" spans="1:4" x14ac:dyDescent="0.3">
      <c r="A33" s="190" t="s">
        <v>438</v>
      </c>
      <c r="B33" s="254" t="s">
        <v>637</v>
      </c>
      <c r="C33" s="402">
        <v>3</v>
      </c>
      <c r="D33" s="56"/>
    </row>
    <row r="34" spans="1:4" x14ac:dyDescent="0.3">
      <c r="A34" s="83" t="s">
        <v>438</v>
      </c>
      <c r="B34" s="254" t="s">
        <v>628</v>
      </c>
      <c r="C34" s="402">
        <v>3</v>
      </c>
      <c r="D34" s="56"/>
    </row>
    <row r="35" spans="1:4" x14ac:dyDescent="0.3">
      <c r="A35" s="190"/>
      <c r="B35" s="254" t="s">
        <v>140</v>
      </c>
      <c r="C35" s="402">
        <v>87</v>
      </c>
      <c r="D35" s="56"/>
    </row>
    <row r="36" spans="1:4" x14ac:dyDescent="0.3">
      <c r="A36" s="190" t="s">
        <v>46</v>
      </c>
      <c r="B36" s="254" t="s">
        <v>141</v>
      </c>
      <c r="C36" s="402">
        <v>4534377</v>
      </c>
      <c r="D36" s="56"/>
    </row>
    <row r="37" spans="1:4" x14ac:dyDescent="0.3">
      <c r="A37" s="58" t="s">
        <v>438</v>
      </c>
      <c r="B37" s="254" t="s">
        <v>142</v>
      </c>
      <c r="C37" s="402">
        <v>4</v>
      </c>
      <c r="D37" s="56"/>
    </row>
    <row r="38" spans="1:4" x14ac:dyDescent="0.3">
      <c r="A38" s="58" t="s">
        <v>438</v>
      </c>
      <c r="B38" s="254" t="s">
        <v>501</v>
      </c>
      <c r="C38" s="402">
        <v>4</v>
      </c>
      <c r="D38" s="56"/>
    </row>
    <row r="39" spans="1:4" x14ac:dyDescent="0.3">
      <c r="A39" s="58" t="s">
        <v>438</v>
      </c>
      <c r="B39" s="254" t="s">
        <v>434</v>
      </c>
      <c r="C39" s="402">
        <v>1</v>
      </c>
      <c r="D39" s="56"/>
    </row>
    <row r="40" spans="1:4" x14ac:dyDescent="0.3">
      <c r="A40" s="58" t="s">
        <v>438</v>
      </c>
      <c r="B40" s="254" t="s">
        <v>425</v>
      </c>
      <c r="C40" s="402">
        <v>2</v>
      </c>
      <c r="D40" s="56"/>
    </row>
    <row r="41" spans="1:4" x14ac:dyDescent="0.3">
      <c r="A41" s="58" t="s">
        <v>438</v>
      </c>
      <c r="B41" s="254" t="s">
        <v>16</v>
      </c>
      <c r="C41" s="402">
        <v>998</v>
      </c>
      <c r="D41" s="56"/>
    </row>
    <row r="42" spans="1:4" x14ac:dyDescent="0.3">
      <c r="A42" s="58" t="s">
        <v>438</v>
      </c>
      <c r="B42" s="254" t="s">
        <v>143</v>
      </c>
      <c r="C42" s="402">
        <v>350</v>
      </c>
      <c r="D42" s="56"/>
    </row>
    <row r="43" spans="1:4" x14ac:dyDescent="0.3">
      <c r="A43" s="58" t="s">
        <v>438</v>
      </c>
      <c r="B43" s="254" t="s">
        <v>144</v>
      </c>
      <c r="C43" s="402">
        <v>15</v>
      </c>
      <c r="D43" s="56"/>
    </row>
    <row r="44" spans="1:4" x14ac:dyDescent="0.3">
      <c r="A44" s="58" t="s">
        <v>438</v>
      </c>
      <c r="B44" s="254" t="s">
        <v>145</v>
      </c>
      <c r="C44" s="402">
        <v>289</v>
      </c>
      <c r="D44" s="56"/>
    </row>
    <row r="45" spans="1:4" x14ac:dyDescent="0.3">
      <c r="A45" s="58" t="s">
        <v>438</v>
      </c>
      <c r="B45" s="254" t="s">
        <v>146</v>
      </c>
      <c r="C45" s="402">
        <v>17</v>
      </c>
      <c r="D45" s="56"/>
    </row>
    <row r="46" spans="1:4" x14ac:dyDescent="0.3">
      <c r="A46" s="58" t="s">
        <v>438</v>
      </c>
      <c r="B46" s="254" t="s">
        <v>147</v>
      </c>
      <c r="C46" s="402">
        <v>27</v>
      </c>
      <c r="D46" s="56"/>
    </row>
    <row r="47" spans="1:4" x14ac:dyDescent="0.3">
      <c r="A47" s="58" t="s">
        <v>438</v>
      </c>
      <c r="B47" s="254" t="s">
        <v>148</v>
      </c>
      <c r="C47" s="402">
        <v>18</v>
      </c>
      <c r="D47" s="56"/>
    </row>
    <row r="48" spans="1:4" x14ac:dyDescent="0.3">
      <c r="A48" s="58" t="s">
        <v>438</v>
      </c>
      <c r="B48" s="254" t="s">
        <v>149</v>
      </c>
      <c r="C48" s="402">
        <v>16</v>
      </c>
      <c r="D48" s="56"/>
    </row>
    <row r="49" spans="1:4" x14ac:dyDescent="0.3">
      <c r="A49" s="58" t="s">
        <v>438</v>
      </c>
      <c r="B49" s="254" t="s">
        <v>150</v>
      </c>
      <c r="C49" s="402">
        <v>54</v>
      </c>
      <c r="D49" s="56"/>
    </row>
    <row r="50" spans="1:4" x14ac:dyDescent="0.3">
      <c r="A50" s="58" t="s">
        <v>438</v>
      </c>
      <c r="B50" s="254" t="s">
        <v>656</v>
      </c>
      <c r="C50" s="402">
        <v>1</v>
      </c>
      <c r="D50" s="56"/>
    </row>
    <row r="51" spans="1:4" x14ac:dyDescent="0.3">
      <c r="A51" s="58" t="s">
        <v>438</v>
      </c>
      <c r="B51" s="254" t="s">
        <v>567</v>
      </c>
      <c r="C51" s="402">
        <v>3</v>
      </c>
      <c r="D51" s="56"/>
    </row>
    <row r="52" spans="1:4" x14ac:dyDescent="0.3">
      <c r="A52" s="58" t="s">
        <v>438</v>
      </c>
      <c r="B52" s="254" t="s">
        <v>151</v>
      </c>
      <c r="C52" s="402">
        <v>83</v>
      </c>
      <c r="D52" s="56"/>
    </row>
    <row r="53" spans="1:4" x14ac:dyDescent="0.3">
      <c r="A53" s="58" t="s">
        <v>438</v>
      </c>
      <c r="B53" s="254" t="s">
        <v>152</v>
      </c>
      <c r="C53" s="402">
        <v>19</v>
      </c>
      <c r="D53" s="56"/>
    </row>
    <row r="54" spans="1:4" x14ac:dyDescent="0.3">
      <c r="A54" s="58" t="s">
        <v>438</v>
      </c>
      <c r="B54" s="254" t="s">
        <v>153</v>
      </c>
      <c r="C54" s="402">
        <v>600</v>
      </c>
      <c r="D54" s="56"/>
    </row>
    <row r="55" spans="1:4" x14ac:dyDescent="0.3">
      <c r="A55" s="58" t="s">
        <v>438</v>
      </c>
      <c r="B55" s="254" t="s">
        <v>154</v>
      </c>
      <c r="C55" s="402">
        <v>100</v>
      </c>
      <c r="D55" s="56"/>
    </row>
    <row r="56" spans="1:4" x14ac:dyDescent="0.3">
      <c r="A56" s="58" t="s">
        <v>438</v>
      </c>
      <c r="B56" s="254" t="s">
        <v>155</v>
      </c>
      <c r="C56" s="402">
        <v>305</v>
      </c>
      <c r="D56" s="56"/>
    </row>
    <row r="57" spans="1:4" x14ac:dyDescent="0.3">
      <c r="A57" s="58" t="s">
        <v>438</v>
      </c>
      <c r="B57" s="254" t="s">
        <v>579</v>
      </c>
      <c r="C57" s="402">
        <v>10</v>
      </c>
      <c r="D57" s="56"/>
    </row>
    <row r="58" spans="1:4" x14ac:dyDescent="0.3">
      <c r="A58" s="58" t="s">
        <v>438</v>
      </c>
      <c r="B58" s="254" t="s">
        <v>568</v>
      </c>
      <c r="C58" s="402">
        <v>27</v>
      </c>
      <c r="D58" s="56"/>
    </row>
    <row r="59" spans="1:4" x14ac:dyDescent="0.3">
      <c r="A59" s="58" t="s">
        <v>438</v>
      </c>
      <c r="B59" s="254" t="s">
        <v>653</v>
      </c>
      <c r="C59" s="402">
        <v>2</v>
      </c>
      <c r="D59" s="56"/>
    </row>
    <row r="60" spans="1:4" x14ac:dyDescent="0.3">
      <c r="A60" s="58" t="s">
        <v>438</v>
      </c>
      <c r="B60" s="254" t="s">
        <v>156</v>
      </c>
      <c r="C60" s="402">
        <v>15</v>
      </c>
      <c r="D60" s="56"/>
    </row>
    <row r="61" spans="1:4" x14ac:dyDescent="0.3">
      <c r="A61" s="58" t="s">
        <v>438</v>
      </c>
      <c r="B61" s="254" t="s">
        <v>502</v>
      </c>
      <c r="C61" s="402">
        <v>14</v>
      </c>
      <c r="D61" s="56"/>
    </row>
    <row r="62" spans="1:4" x14ac:dyDescent="0.3">
      <c r="A62" s="58" t="s">
        <v>438</v>
      </c>
      <c r="B62" s="254" t="s">
        <v>157</v>
      </c>
      <c r="C62" s="402">
        <v>13</v>
      </c>
      <c r="D62" s="56"/>
    </row>
    <row r="63" spans="1:4" x14ac:dyDescent="0.3">
      <c r="A63" s="58" t="s">
        <v>438</v>
      </c>
      <c r="B63" s="254" t="s">
        <v>158</v>
      </c>
      <c r="C63" s="402">
        <v>7</v>
      </c>
      <c r="D63" s="56"/>
    </row>
    <row r="64" spans="1:4" x14ac:dyDescent="0.3">
      <c r="A64" s="58" t="s">
        <v>438</v>
      </c>
      <c r="B64" s="254" t="s">
        <v>159</v>
      </c>
      <c r="C64" s="402">
        <v>3</v>
      </c>
      <c r="D64" s="56"/>
    </row>
    <row r="65" spans="1:4" x14ac:dyDescent="0.3">
      <c r="A65" s="58" t="s">
        <v>438</v>
      </c>
      <c r="B65" s="254" t="s">
        <v>160</v>
      </c>
      <c r="C65" s="402">
        <v>15</v>
      </c>
      <c r="D65" s="56"/>
    </row>
    <row r="66" spans="1:4" x14ac:dyDescent="0.3">
      <c r="A66" s="58" t="s">
        <v>438</v>
      </c>
      <c r="B66" s="254" t="s">
        <v>161</v>
      </c>
      <c r="C66" s="402">
        <v>1897</v>
      </c>
      <c r="D66" s="56"/>
    </row>
    <row r="67" spans="1:4" x14ac:dyDescent="0.3">
      <c r="A67" s="58" t="s">
        <v>438</v>
      </c>
      <c r="B67" s="254" t="s">
        <v>162</v>
      </c>
      <c r="C67" s="402">
        <v>10</v>
      </c>
      <c r="D67" s="56"/>
    </row>
    <row r="68" spans="1:4" x14ac:dyDescent="0.3">
      <c r="A68" s="58" t="s">
        <v>438</v>
      </c>
      <c r="B68" s="254" t="s">
        <v>163</v>
      </c>
      <c r="C68" s="402">
        <v>92</v>
      </c>
      <c r="D68" s="56"/>
    </row>
    <row r="69" spans="1:4" x14ac:dyDescent="0.3">
      <c r="A69" s="58" t="s">
        <v>438</v>
      </c>
      <c r="B69" s="254" t="s">
        <v>164</v>
      </c>
      <c r="C69" s="402">
        <v>42</v>
      </c>
      <c r="D69" s="56"/>
    </row>
    <row r="70" spans="1:4" x14ac:dyDescent="0.3">
      <c r="A70" s="58" t="s">
        <v>438</v>
      </c>
      <c r="B70" s="254" t="s">
        <v>165</v>
      </c>
      <c r="C70" s="402">
        <v>4</v>
      </c>
      <c r="D70" s="56"/>
    </row>
    <row r="71" spans="1:4" x14ac:dyDescent="0.3">
      <c r="A71" s="58" t="s">
        <v>438</v>
      </c>
      <c r="B71" s="254" t="s">
        <v>166</v>
      </c>
      <c r="C71" s="402">
        <v>28</v>
      </c>
      <c r="D71" s="56"/>
    </row>
    <row r="72" spans="1:4" x14ac:dyDescent="0.3">
      <c r="A72" s="58" t="s">
        <v>438</v>
      </c>
      <c r="B72" s="254" t="s">
        <v>430</v>
      </c>
      <c r="C72" s="402">
        <v>5</v>
      </c>
      <c r="D72" s="56"/>
    </row>
    <row r="73" spans="1:4" x14ac:dyDescent="0.3">
      <c r="A73" s="58" t="s">
        <v>438</v>
      </c>
      <c r="B73" s="254" t="s">
        <v>654</v>
      </c>
      <c r="C73" s="402">
        <v>3</v>
      </c>
      <c r="D73" s="56"/>
    </row>
    <row r="74" spans="1:4" x14ac:dyDescent="0.3">
      <c r="A74" s="58" t="s">
        <v>438</v>
      </c>
      <c r="B74" s="254" t="s">
        <v>625</v>
      </c>
      <c r="C74" s="402">
        <v>2</v>
      </c>
      <c r="D74" s="56"/>
    </row>
    <row r="75" spans="1:4" x14ac:dyDescent="0.3">
      <c r="A75" s="58" t="s">
        <v>438</v>
      </c>
      <c r="B75" s="254" t="s">
        <v>167</v>
      </c>
      <c r="C75" s="402">
        <v>1</v>
      </c>
      <c r="D75" s="56"/>
    </row>
    <row r="76" spans="1:4" x14ac:dyDescent="0.3">
      <c r="A76" s="58" t="s">
        <v>438</v>
      </c>
      <c r="B76" s="254" t="s">
        <v>168</v>
      </c>
      <c r="C76" s="402">
        <v>40</v>
      </c>
      <c r="D76" s="56"/>
    </row>
    <row r="77" spans="1:4" x14ac:dyDescent="0.3">
      <c r="A77" s="58" t="s">
        <v>438</v>
      </c>
      <c r="B77" s="254" t="s">
        <v>655</v>
      </c>
      <c r="C77" s="402">
        <v>1</v>
      </c>
      <c r="D77" s="56"/>
    </row>
    <row r="78" spans="1:4" x14ac:dyDescent="0.3">
      <c r="A78" s="58" t="s">
        <v>438</v>
      </c>
      <c r="B78" s="254" t="s">
        <v>661</v>
      </c>
      <c r="C78" s="402">
        <v>1</v>
      </c>
      <c r="D78" s="56"/>
    </row>
    <row r="79" spans="1:4" x14ac:dyDescent="0.3">
      <c r="A79" s="58" t="s">
        <v>438</v>
      </c>
      <c r="B79" s="254" t="s">
        <v>650</v>
      </c>
      <c r="C79" s="402">
        <v>1</v>
      </c>
      <c r="D79" s="56"/>
    </row>
    <row r="80" spans="1:4" x14ac:dyDescent="0.3">
      <c r="A80" s="58" t="s">
        <v>438</v>
      </c>
      <c r="B80" s="254" t="s">
        <v>421</v>
      </c>
      <c r="C80" s="402">
        <v>8</v>
      </c>
      <c r="D80" s="56"/>
    </row>
    <row r="81" spans="1:4" x14ac:dyDescent="0.3">
      <c r="A81" s="58" t="s">
        <v>438</v>
      </c>
      <c r="B81" s="254" t="s">
        <v>623</v>
      </c>
      <c r="C81" s="402">
        <v>1</v>
      </c>
      <c r="D81" s="56"/>
    </row>
    <row r="82" spans="1:4" x14ac:dyDescent="0.3">
      <c r="A82" s="58" t="s">
        <v>438</v>
      </c>
      <c r="B82" s="254" t="s">
        <v>169</v>
      </c>
      <c r="C82" s="402">
        <v>424</v>
      </c>
      <c r="D82" s="56"/>
    </row>
    <row r="83" spans="1:4" x14ac:dyDescent="0.3">
      <c r="A83" s="58" t="s">
        <v>438</v>
      </c>
      <c r="B83" s="254" t="s">
        <v>171</v>
      </c>
      <c r="C83" s="402">
        <v>31</v>
      </c>
      <c r="D83" s="56"/>
    </row>
    <row r="84" spans="1:4" x14ac:dyDescent="0.3">
      <c r="A84" s="58" t="s">
        <v>438</v>
      </c>
      <c r="B84" s="254" t="s">
        <v>172</v>
      </c>
      <c r="C84" s="402">
        <v>1</v>
      </c>
      <c r="D84" s="56"/>
    </row>
    <row r="85" spans="1:4" x14ac:dyDescent="0.3">
      <c r="A85" s="58" t="s">
        <v>438</v>
      </c>
      <c r="B85" s="254" t="s">
        <v>572</v>
      </c>
      <c r="C85" s="402">
        <v>1</v>
      </c>
      <c r="D85" s="56"/>
    </row>
    <row r="86" spans="1:4" x14ac:dyDescent="0.3">
      <c r="A86" s="58" t="s">
        <v>438</v>
      </c>
      <c r="B86" s="254" t="s">
        <v>423</v>
      </c>
      <c r="C86" s="402">
        <v>2</v>
      </c>
      <c r="D86" s="56"/>
    </row>
    <row r="87" spans="1:4" x14ac:dyDescent="0.3">
      <c r="A87" s="58" t="s">
        <v>438</v>
      </c>
      <c r="B87" s="254" t="s">
        <v>173</v>
      </c>
      <c r="C87" s="402">
        <v>6</v>
      </c>
      <c r="D87" s="56"/>
    </row>
    <row r="88" spans="1:4" x14ac:dyDescent="0.3">
      <c r="A88" s="58" t="s">
        <v>438</v>
      </c>
      <c r="B88" s="254" t="s">
        <v>598</v>
      </c>
      <c r="C88" s="402">
        <v>1</v>
      </c>
      <c r="D88" s="56"/>
    </row>
    <row r="89" spans="1:4" x14ac:dyDescent="0.3">
      <c r="A89" s="58" t="s">
        <v>438</v>
      </c>
      <c r="B89" s="254" t="s">
        <v>614</v>
      </c>
      <c r="C89" s="402">
        <v>2</v>
      </c>
      <c r="D89" s="56"/>
    </row>
    <row r="90" spans="1:4" x14ac:dyDescent="0.3">
      <c r="A90" s="58" t="s">
        <v>438</v>
      </c>
      <c r="B90" s="254" t="s">
        <v>174</v>
      </c>
      <c r="C90" s="402">
        <v>28</v>
      </c>
      <c r="D90" s="56"/>
    </row>
    <row r="91" spans="1:4" x14ac:dyDescent="0.3">
      <c r="A91" s="58" t="s">
        <v>438</v>
      </c>
      <c r="B91" s="254" t="s">
        <v>175</v>
      </c>
      <c r="C91" s="402">
        <v>3</v>
      </c>
      <c r="D91" s="56"/>
    </row>
    <row r="92" spans="1:4" x14ac:dyDescent="0.3">
      <c r="A92" s="58" t="s">
        <v>438</v>
      </c>
      <c r="B92" s="254" t="s">
        <v>176</v>
      </c>
      <c r="C92" s="402">
        <v>18</v>
      </c>
      <c r="D92" s="56"/>
    </row>
    <row r="93" spans="1:4" x14ac:dyDescent="0.3">
      <c r="A93" s="58" t="s">
        <v>438</v>
      </c>
      <c r="B93" s="254" t="s">
        <v>503</v>
      </c>
      <c r="C93" s="402">
        <v>7</v>
      </c>
      <c r="D93" s="56"/>
    </row>
    <row r="94" spans="1:4" x14ac:dyDescent="0.3">
      <c r="A94" s="58" t="s">
        <v>438</v>
      </c>
      <c r="B94" s="254" t="s">
        <v>177</v>
      </c>
      <c r="C94" s="402">
        <v>24</v>
      </c>
      <c r="D94" s="56"/>
    </row>
    <row r="95" spans="1:4" x14ac:dyDescent="0.3">
      <c r="A95" s="58" t="s">
        <v>438</v>
      </c>
      <c r="B95" s="254" t="s">
        <v>178</v>
      </c>
      <c r="C95" s="402">
        <v>234</v>
      </c>
      <c r="D95" s="56"/>
    </row>
    <row r="96" spans="1:4" x14ac:dyDescent="0.3">
      <c r="A96" s="58" t="s">
        <v>438</v>
      </c>
      <c r="B96" s="254" t="s">
        <v>179</v>
      </c>
      <c r="C96" s="402">
        <v>33</v>
      </c>
      <c r="D96" s="56"/>
    </row>
    <row r="97" spans="1:4" x14ac:dyDescent="0.3">
      <c r="A97" s="58" t="s">
        <v>438</v>
      </c>
      <c r="B97" s="254" t="s">
        <v>180</v>
      </c>
      <c r="C97" s="402">
        <v>6</v>
      </c>
      <c r="D97" s="56"/>
    </row>
    <row r="98" spans="1:4" x14ac:dyDescent="0.3">
      <c r="A98" s="58" t="s">
        <v>438</v>
      </c>
      <c r="B98" s="254" t="s">
        <v>181</v>
      </c>
      <c r="C98" s="402">
        <v>61</v>
      </c>
      <c r="D98" s="56"/>
    </row>
    <row r="99" spans="1:4" x14ac:dyDescent="0.3">
      <c r="A99" s="58" t="s">
        <v>438</v>
      </c>
      <c r="B99" s="254" t="s">
        <v>182</v>
      </c>
      <c r="C99" s="402">
        <v>1456</v>
      </c>
      <c r="D99" s="56"/>
    </row>
    <row r="100" spans="1:4" x14ac:dyDescent="0.3">
      <c r="A100" s="58" t="s">
        <v>438</v>
      </c>
      <c r="B100" s="254" t="s">
        <v>183</v>
      </c>
      <c r="C100" s="402">
        <v>5</v>
      </c>
      <c r="D100" s="56"/>
    </row>
    <row r="101" spans="1:4" x14ac:dyDescent="0.3">
      <c r="A101" s="58" t="s">
        <v>438</v>
      </c>
      <c r="B101" s="254" t="s">
        <v>184</v>
      </c>
      <c r="C101" s="402">
        <v>563</v>
      </c>
      <c r="D101" s="56"/>
    </row>
    <row r="102" spans="1:4" x14ac:dyDescent="0.3">
      <c r="A102" s="58" t="s">
        <v>438</v>
      </c>
      <c r="B102" s="254" t="s">
        <v>185</v>
      </c>
      <c r="C102" s="402">
        <v>7</v>
      </c>
      <c r="D102" s="56"/>
    </row>
    <row r="103" spans="1:4" x14ac:dyDescent="0.3">
      <c r="A103" s="58" t="s">
        <v>438</v>
      </c>
      <c r="B103" s="254" t="s">
        <v>186</v>
      </c>
      <c r="C103" s="402">
        <v>6</v>
      </c>
    </row>
    <row r="104" spans="1:4" x14ac:dyDescent="0.3">
      <c r="A104" s="58" t="s">
        <v>438</v>
      </c>
      <c r="B104" s="254" t="s">
        <v>187</v>
      </c>
      <c r="C104" s="402">
        <v>5</v>
      </c>
    </row>
    <row r="105" spans="1:4" x14ac:dyDescent="0.3">
      <c r="A105" s="58" t="s">
        <v>438</v>
      </c>
      <c r="B105" s="254" t="s">
        <v>188</v>
      </c>
      <c r="C105" s="402">
        <v>913</v>
      </c>
    </row>
    <row r="106" spans="1:4" x14ac:dyDescent="0.3">
      <c r="A106" s="58" t="s">
        <v>438</v>
      </c>
      <c r="B106" s="254" t="s">
        <v>504</v>
      </c>
      <c r="C106" s="402">
        <v>18</v>
      </c>
    </row>
    <row r="107" spans="1:4" x14ac:dyDescent="0.3">
      <c r="A107" s="58" t="s">
        <v>438</v>
      </c>
      <c r="B107" s="254" t="s">
        <v>435</v>
      </c>
      <c r="C107" s="402">
        <v>5</v>
      </c>
    </row>
    <row r="108" spans="1:4" x14ac:dyDescent="0.3">
      <c r="A108" s="58" t="s">
        <v>438</v>
      </c>
      <c r="B108" s="254" t="s">
        <v>627</v>
      </c>
      <c r="C108" s="402">
        <v>1</v>
      </c>
    </row>
    <row r="109" spans="1:4" x14ac:dyDescent="0.3">
      <c r="A109" s="58" t="s">
        <v>438</v>
      </c>
      <c r="B109" s="254" t="s">
        <v>189</v>
      </c>
      <c r="C109" s="402">
        <v>1318</v>
      </c>
    </row>
    <row r="110" spans="1:4" x14ac:dyDescent="0.3">
      <c r="A110" s="58" t="s">
        <v>438</v>
      </c>
      <c r="B110" s="254" t="s">
        <v>190</v>
      </c>
      <c r="C110" s="402">
        <v>1202</v>
      </c>
    </row>
    <row r="111" spans="1:4" x14ac:dyDescent="0.3">
      <c r="A111" s="58" t="s">
        <v>438</v>
      </c>
      <c r="B111" s="254" t="s">
        <v>436</v>
      </c>
      <c r="C111" s="402">
        <v>4</v>
      </c>
    </row>
    <row r="112" spans="1:4" x14ac:dyDescent="0.3">
      <c r="A112" s="83" t="s">
        <v>438</v>
      </c>
      <c r="B112" s="254" t="s">
        <v>660</v>
      </c>
      <c r="C112" s="402">
        <v>1</v>
      </c>
    </row>
    <row r="113" spans="1:4" x14ac:dyDescent="0.3">
      <c r="A113" s="83" t="s">
        <v>438</v>
      </c>
      <c r="B113" s="254" t="s">
        <v>191</v>
      </c>
      <c r="C113" s="402">
        <v>65</v>
      </c>
    </row>
    <row r="114" spans="1:4" x14ac:dyDescent="0.3">
      <c r="A114" s="83" t="s">
        <v>438</v>
      </c>
      <c r="B114" s="254" t="s">
        <v>192</v>
      </c>
      <c r="C114" s="402">
        <v>6</v>
      </c>
    </row>
    <row r="115" spans="1:4" x14ac:dyDescent="0.3">
      <c r="A115" s="83" t="s">
        <v>438</v>
      </c>
      <c r="B115" s="254" t="s">
        <v>580</v>
      </c>
      <c r="C115" s="402">
        <v>4</v>
      </c>
      <c r="D115" s="38"/>
    </row>
    <row r="116" spans="1:4" x14ac:dyDescent="0.3">
      <c r="A116" s="238" t="s">
        <v>438</v>
      </c>
      <c r="B116" s="254" t="s">
        <v>193</v>
      </c>
      <c r="C116" s="402">
        <v>4</v>
      </c>
    </row>
    <row r="117" spans="1:4" x14ac:dyDescent="0.3">
      <c r="A117" s="185" t="s">
        <v>438</v>
      </c>
      <c r="B117" s="254" t="s">
        <v>194</v>
      </c>
      <c r="C117" s="402">
        <v>23</v>
      </c>
    </row>
    <row r="118" spans="1:4" x14ac:dyDescent="0.3">
      <c r="A118" s="84" t="s">
        <v>438</v>
      </c>
      <c r="B118" s="254" t="s">
        <v>431</v>
      </c>
      <c r="C118" s="402">
        <v>7</v>
      </c>
    </row>
    <row r="119" spans="1:4" x14ac:dyDescent="0.3">
      <c r="A119" s="83" t="s">
        <v>438</v>
      </c>
      <c r="B119" s="254" t="s">
        <v>195</v>
      </c>
      <c r="C119" s="402">
        <v>21</v>
      </c>
    </row>
    <row r="120" spans="1:4" x14ac:dyDescent="0.3">
      <c r="A120" s="83" t="s">
        <v>438</v>
      </c>
      <c r="B120" s="254" t="s">
        <v>196</v>
      </c>
      <c r="C120" s="402">
        <v>113</v>
      </c>
    </row>
    <row r="121" spans="1:4" x14ac:dyDescent="0.3">
      <c r="A121" s="185" t="s">
        <v>438</v>
      </c>
      <c r="B121" s="254" t="s">
        <v>197</v>
      </c>
      <c r="C121" s="402">
        <v>81</v>
      </c>
    </row>
    <row r="122" spans="1:4" x14ac:dyDescent="0.3">
      <c r="A122" s="84" t="s">
        <v>438</v>
      </c>
      <c r="B122" s="254" t="s">
        <v>198</v>
      </c>
      <c r="C122" s="402">
        <v>90</v>
      </c>
    </row>
    <row r="123" spans="1:4" x14ac:dyDescent="0.3">
      <c r="A123" s="84" t="s">
        <v>438</v>
      </c>
      <c r="B123" s="254" t="s">
        <v>575</v>
      </c>
      <c r="C123" s="402">
        <v>11</v>
      </c>
    </row>
    <row r="124" spans="1:4" x14ac:dyDescent="0.3">
      <c r="A124" s="84" t="s">
        <v>438</v>
      </c>
      <c r="B124" s="254" t="s">
        <v>199</v>
      </c>
      <c r="C124" s="402">
        <v>6</v>
      </c>
    </row>
    <row r="125" spans="1:4" x14ac:dyDescent="0.3">
      <c r="A125" s="84" t="s">
        <v>438</v>
      </c>
      <c r="B125" s="254" t="s">
        <v>200</v>
      </c>
      <c r="C125" s="402">
        <v>19</v>
      </c>
    </row>
    <row r="126" spans="1:4" x14ac:dyDescent="0.3">
      <c r="A126" s="84" t="s">
        <v>438</v>
      </c>
      <c r="B126" s="254" t="s">
        <v>644</v>
      </c>
      <c r="C126" s="402">
        <v>1</v>
      </c>
    </row>
    <row r="127" spans="1:4" x14ac:dyDescent="0.3">
      <c r="A127" s="84" t="s">
        <v>438</v>
      </c>
      <c r="B127" s="254" t="s">
        <v>201</v>
      </c>
      <c r="C127" s="402">
        <v>995</v>
      </c>
    </row>
    <row r="128" spans="1:4" x14ac:dyDescent="0.3">
      <c r="A128" s="84"/>
      <c r="B128" s="254" t="s">
        <v>202</v>
      </c>
      <c r="C128" s="402">
        <v>59</v>
      </c>
    </row>
    <row r="129" spans="1:3" x14ac:dyDescent="0.3">
      <c r="A129" s="84"/>
      <c r="B129" s="254" t="s">
        <v>203</v>
      </c>
      <c r="C129" s="402">
        <v>20</v>
      </c>
    </row>
    <row r="130" spans="1:3" x14ac:dyDescent="0.3">
      <c r="A130" s="84"/>
      <c r="B130" s="254" t="s">
        <v>585</v>
      </c>
      <c r="C130" s="402">
        <v>5</v>
      </c>
    </row>
    <row r="131" spans="1:3" x14ac:dyDescent="0.3">
      <c r="A131" s="83"/>
      <c r="B131" s="84" t="s">
        <v>204</v>
      </c>
      <c r="C131" s="402">
        <v>945</v>
      </c>
    </row>
    <row r="132" spans="1:3" x14ac:dyDescent="0.3">
      <c r="A132" s="83"/>
      <c r="B132" s="84" t="s">
        <v>205</v>
      </c>
      <c r="C132" s="402">
        <v>59</v>
      </c>
    </row>
    <row r="133" spans="1:3" x14ac:dyDescent="0.3">
      <c r="A133" s="83"/>
      <c r="B133" s="84" t="s">
        <v>206</v>
      </c>
      <c r="C133" s="402">
        <v>54</v>
      </c>
    </row>
    <row r="134" spans="1:3" x14ac:dyDescent="0.3">
      <c r="A134" s="83"/>
      <c r="B134" s="84" t="s">
        <v>207</v>
      </c>
      <c r="C134" s="83">
        <v>16</v>
      </c>
    </row>
    <row r="135" spans="1:3" x14ac:dyDescent="0.3">
      <c r="A135" s="249"/>
      <c r="B135" s="45" t="s">
        <v>10</v>
      </c>
      <c r="C135" s="53">
        <f>SUM(C4:C134)</f>
        <v>4573534</v>
      </c>
    </row>
    <row r="138" spans="1:3" x14ac:dyDescent="0.3">
      <c r="A138" s="138" t="s">
        <v>46</v>
      </c>
      <c r="B138" s="44" t="s">
        <v>432</v>
      </c>
    </row>
    <row r="139" spans="1:3" x14ac:dyDescent="0.3">
      <c r="A139" s="138" t="s">
        <v>47</v>
      </c>
      <c r="B139" s="44" t="s">
        <v>81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1"/>
  <sheetViews>
    <sheetView workbookViewId="0">
      <selection activeCell="A42" sqref="A42"/>
    </sheetView>
  </sheetViews>
  <sheetFormatPr defaultColWidth="9.109375" defaultRowHeight="14.4" x14ac:dyDescent="0.3"/>
  <cols>
    <col min="1" max="1" width="37.5546875" customWidth="1"/>
    <col min="2" max="2" width="17.5546875" bestFit="1" customWidth="1"/>
    <col min="3" max="3" width="23.109375" bestFit="1" customWidth="1"/>
    <col min="4" max="4" width="15.88671875" customWidth="1"/>
    <col min="5" max="5" width="18.6640625" customWidth="1"/>
    <col min="6" max="6" width="17.5546875" customWidth="1"/>
  </cols>
  <sheetData>
    <row r="1" spans="1:6" s="38" customFormat="1" ht="15.6" x14ac:dyDescent="0.3">
      <c r="A1" s="407" t="s">
        <v>697</v>
      </c>
      <c r="B1" s="407"/>
      <c r="C1" s="407"/>
      <c r="D1" s="407"/>
      <c r="E1" s="407"/>
      <c r="F1" s="407"/>
    </row>
    <row r="2" spans="1:6" ht="15" thickBot="1" x14ac:dyDescent="0.35"/>
    <row r="3" spans="1:6" s="38" customFormat="1" ht="15.6" x14ac:dyDescent="0.3">
      <c r="A3" s="268" t="s">
        <v>35</v>
      </c>
      <c r="B3" s="269" t="s">
        <v>37</v>
      </c>
      <c r="C3" s="269" t="s">
        <v>38</v>
      </c>
      <c r="D3" s="269" t="s">
        <v>442</v>
      </c>
      <c r="E3" s="269" t="s">
        <v>39</v>
      </c>
      <c r="F3" s="270" t="s">
        <v>1</v>
      </c>
    </row>
    <row r="4" spans="1:6" x14ac:dyDescent="0.3">
      <c r="A4" s="142">
        <v>10</v>
      </c>
      <c r="B4" s="28">
        <v>6</v>
      </c>
      <c r="C4" s="28">
        <v>2</v>
      </c>
      <c r="D4" s="28">
        <v>2</v>
      </c>
      <c r="E4" s="28">
        <v>0</v>
      </c>
      <c r="F4" s="257">
        <v>1</v>
      </c>
    </row>
    <row r="5" spans="1:6" x14ac:dyDescent="0.3">
      <c r="A5" s="142">
        <v>10</v>
      </c>
      <c r="B5" s="28">
        <v>5</v>
      </c>
      <c r="C5" s="28">
        <v>3</v>
      </c>
      <c r="D5" s="28">
        <v>2</v>
      </c>
      <c r="E5" s="28">
        <v>0</v>
      </c>
      <c r="F5" s="257">
        <v>1</v>
      </c>
    </row>
    <row r="6" spans="1:6" x14ac:dyDescent="0.3">
      <c r="A6" s="142">
        <v>10</v>
      </c>
      <c r="B6" s="28">
        <v>4</v>
      </c>
      <c r="C6" s="28">
        <v>4</v>
      </c>
      <c r="D6" s="28">
        <v>2</v>
      </c>
      <c r="E6" s="28">
        <v>0</v>
      </c>
      <c r="F6" s="257">
        <v>2</v>
      </c>
    </row>
    <row r="7" spans="1:6" x14ac:dyDescent="0.3">
      <c r="A7" s="142">
        <v>9</v>
      </c>
      <c r="B7" s="28">
        <v>4</v>
      </c>
      <c r="C7" s="28">
        <v>3</v>
      </c>
      <c r="D7" s="28">
        <v>2</v>
      </c>
      <c r="E7" s="28">
        <v>0</v>
      </c>
      <c r="F7" s="257">
        <v>4</v>
      </c>
    </row>
    <row r="8" spans="1:6" x14ac:dyDescent="0.3">
      <c r="A8" s="142">
        <v>9</v>
      </c>
      <c r="B8" s="28">
        <v>3</v>
      </c>
      <c r="C8" s="28">
        <v>2</v>
      </c>
      <c r="D8" s="28">
        <v>4</v>
      </c>
      <c r="E8" s="28">
        <v>0</v>
      </c>
      <c r="F8" s="257">
        <v>1</v>
      </c>
    </row>
    <row r="9" spans="1:6" x14ac:dyDescent="0.3">
      <c r="A9" s="142">
        <v>8</v>
      </c>
      <c r="B9" s="28">
        <v>6</v>
      </c>
      <c r="C9" s="28">
        <v>2</v>
      </c>
      <c r="D9" s="28">
        <v>0</v>
      </c>
      <c r="E9" s="28">
        <v>0</v>
      </c>
      <c r="F9" s="257">
        <v>1</v>
      </c>
    </row>
    <row r="10" spans="1:6" x14ac:dyDescent="0.3">
      <c r="A10" s="142">
        <v>8</v>
      </c>
      <c r="B10" s="28">
        <v>5</v>
      </c>
      <c r="C10" s="28">
        <v>1</v>
      </c>
      <c r="D10" s="28">
        <v>2</v>
      </c>
      <c r="E10" s="28">
        <v>0</v>
      </c>
      <c r="F10" s="257">
        <v>1</v>
      </c>
    </row>
    <row r="11" spans="1:6" x14ac:dyDescent="0.3">
      <c r="A11" s="142">
        <v>8</v>
      </c>
      <c r="B11" s="28">
        <v>5</v>
      </c>
      <c r="C11" s="28">
        <v>2</v>
      </c>
      <c r="D11" s="28">
        <v>1</v>
      </c>
      <c r="E11" s="28">
        <v>0</v>
      </c>
      <c r="F11" s="257">
        <v>5</v>
      </c>
    </row>
    <row r="12" spans="1:6" x14ac:dyDescent="0.3">
      <c r="A12" s="142">
        <v>8</v>
      </c>
      <c r="B12" s="28">
        <v>5</v>
      </c>
      <c r="C12" s="28">
        <v>3</v>
      </c>
      <c r="D12" s="28">
        <v>0</v>
      </c>
      <c r="E12" s="28">
        <v>0</v>
      </c>
      <c r="F12" s="257">
        <v>1</v>
      </c>
    </row>
    <row r="13" spans="1:6" s="2" customFormat="1" x14ac:dyDescent="0.3">
      <c r="A13" s="142">
        <v>8</v>
      </c>
      <c r="B13" s="28">
        <v>4</v>
      </c>
      <c r="C13" s="28">
        <v>1</v>
      </c>
      <c r="D13" s="28">
        <v>3</v>
      </c>
      <c r="E13" s="28">
        <v>0</v>
      </c>
      <c r="F13" s="257">
        <v>1</v>
      </c>
    </row>
    <row r="14" spans="1:6" x14ac:dyDescent="0.3">
      <c r="A14" s="142">
        <v>8</v>
      </c>
      <c r="B14" s="28">
        <v>4</v>
      </c>
      <c r="C14" s="28">
        <v>2</v>
      </c>
      <c r="D14" s="28">
        <v>2</v>
      </c>
      <c r="E14" s="28">
        <v>0</v>
      </c>
      <c r="F14" s="257">
        <v>74</v>
      </c>
    </row>
    <row r="15" spans="1:6" x14ac:dyDescent="0.3">
      <c r="A15" s="142">
        <v>8</v>
      </c>
      <c r="B15" s="28">
        <v>4</v>
      </c>
      <c r="C15" s="28">
        <v>3</v>
      </c>
      <c r="D15" s="28">
        <v>1</v>
      </c>
      <c r="E15" s="28">
        <v>0</v>
      </c>
      <c r="F15" s="257">
        <v>12</v>
      </c>
    </row>
    <row r="16" spans="1:6" x14ac:dyDescent="0.3">
      <c r="A16" s="142">
        <v>8</v>
      </c>
      <c r="B16" s="28">
        <v>3</v>
      </c>
      <c r="C16" s="28">
        <v>1</v>
      </c>
      <c r="D16" s="28">
        <v>4</v>
      </c>
      <c r="E16" s="28">
        <v>0</v>
      </c>
      <c r="F16" s="257">
        <v>2</v>
      </c>
    </row>
    <row r="17" spans="1:6" x14ac:dyDescent="0.3">
      <c r="A17" s="142">
        <v>8</v>
      </c>
      <c r="B17" s="28">
        <v>3</v>
      </c>
      <c r="C17" s="28">
        <v>2</v>
      </c>
      <c r="D17" s="28">
        <v>3</v>
      </c>
      <c r="E17" s="28">
        <v>0</v>
      </c>
      <c r="F17" s="257">
        <v>4</v>
      </c>
    </row>
    <row r="18" spans="1:6" x14ac:dyDescent="0.3">
      <c r="A18" s="142">
        <v>8</v>
      </c>
      <c r="B18" s="28">
        <v>3</v>
      </c>
      <c r="C18" s="28">
        <v>3</v>
      </c>
      <c r="D18" s="28">
        <v>2</v>
      </c>
      <c r="E18" s="28">
        <v>0</v>
      </c>
      <c r="F18" s="257">
        <v>16</v>
      </c>
    </row>
    <row r="19" spans="1:6" x14ac:dyDescent="0.3">
      <c r="A19" s="142">
        <v>8</v>
      </c>
      <c r="B19" s="28">
        <v>3</v>
      </c>
      <c r="C19" s="28">
        <v>4</v>
      </c>
      <c r="D19" s="28">
        <v>1</v>
      </c>
      <c r="E19" s="28">
        <v>0</v>
      </c>
      <c r="F19" s="257">
        <v>1</v>
      </c>
    </row>
    <row r="20" spans="1:6" x14ac:dyDescent="0.3">
      <c r="A20" s="142">
        <v>8</v>
      </c>
      <c r="B20" s="28">
        <v>2</v>
      </c>
      <c r="C20" s="28">
        <v>1</v>
      </c>
      <c r="D20" s="28">
        <v>5</v>
      </c>
      <c r="E20" s="28">
        <v>0</v>
      </c>
      <c r="F20" s="257">
        <v>1</v>
      </c>
    </row>
    <row r="21" spans="1:6" x14ac:dyDescent="0.3">
      <c r="A21" s="142">
        <v>8</v>
      </c>
      <c r="B21" s="28">
        <v>2</v>
      </c>
      <c r="C21" s="28">
        <v>4</v>
      </c>
      <c r="D21" s="28">
        <v>2</v>
      </c>
      <c r="E21" s="28">
        <v>0</v>
      </c>
      <c r="F21" s="257">
        <v>3</v>
      </c>
    </row>
    <row r="22" spans="1:6" x14ac:dyDescent="0.3">
      <c r="A22" s="142">
        <v>7</v>
      </c>
      <c r="B22" s="28">
        <v>5</v>
      </c>
      <c r="C22" s="28">
        <v>1</v>
      </c>
      <c r="D22" s="28">
        <v>1</v>
      </c>
      <c r="E22" s="28">
        <v>0</v>
      </c>
      <c r="F22" s="257">
        <v>2</v>
      </c>
    </row>
    <row r="23" spans="1:6" x14ac:dyDescent="0.3">
      <c r="A23" s="142">
        <v>7</v>
      </c>
      <c r="B23" s="28">
        <v>5</v>
      </c>
      <c r="C23" s="28">
        <v>2</v>
      </c>
      <c r="D23" s="28">
        <v>0</v>
      </c>
      <c r="E23" s="28">
        <v>0</v>
      </c>
      <c r="F23" s="257">
        <v>1</v>
      </c>
    </row>
    <row r="24" spans="1:6" x14ac:dyDescent="0.3">
      <c r="A24" s="142">
        <v>7</v>
      </c>
      <c r="B24" s="28">
        <v>4</v>
      </c>
      <c r="C24" s="28">
        <v>0</v>
      </c>
      <c r="D24" s="28">
        <v>3</v>
      </c>
      <c r="E24" s="28">
        <v>0</v>
      </c>
      <c r="F24" s="257">
        <v>2</v>
      </c>
    </row>
    <row r="25" spans="1:6" x14ac:dyDescent="0.3">
      <c r="A25" s="142">
        <v>7</v>
      </c>
      <c r="B25" s="28">
        <v>4</v>
      </c>
      <c r="C25" s="28">
        <v>1</v>
      </c>
      <c r="D25" s="28">
        <v>2</v>
      </c>
      <c r="E25" s="28">
        <v>0</v>
      </c>
      <c r="F25" s="257">
        <v>90</v>
      </c>
    </row>
    <row r="26" spans="1:6" x14ac:dyDescent="0.3">
      <c r="A26" s="142">
        <v>7</v>
      </c>
      <c r="B26" s="28">
        <v>4</v>
      </c>
      <c r="C26" s="28">
        <v>2</v>
      </c>
      <c r="D26" s="28">
        <v>1</v>
      </c>
      <c r="E26" s="28">
        <v>0</v>
      </c>
      <c r="F26" s="257">
        <v>106</v>
      </c>
    </row>
    <row r="27" spans="1:6" x14ac:dyDescent="0.3">
      <c r="A27" s="142">
        <v>7</v>
      </c>
      <c r="B27" s="28">
        <v>4</v>
      </c>
      <c r="C27" s="28">
        <v>3</v>
      </c>
      <c r="D27" s="28">
        <v>0</v>
      </c>
      <c r="E27" s="28">
        <v>0</v>
      </c>
      <c r="F27" s="257">
        <v>12</v>
      </c>
    </row>
    <row r="28" spans="1:6" x14ac:dyDescent="0.3">
      <c r="A28" s="142">
        <v>7</v>
      </c>
      <c r="B28" s="28">
        <v>3</v>
      </c>
      <c r="C28" s="28">
        <v>0</v>
      </c>
      <c r="D28" s="28">
        <v>4</v>
      </c>
      <c r="E28" s="28">
        <v>0</v>
      </c>
      <c r="F28" s="257">
        <v>11</v>
      </c>
    </row>
    <row r="29" spans="1:6" x14ac:dyDescent="0.3">
      <c r="A29" s="142">
        <v>7</v>
      </c>
      <c r="B29" s="28">
        <v>3</v>
      </c>
      <c r="C29" s="28">
        <v>1</v>
      </c>
      <c r="D29" s="28">
        <v>3</v>
      </c>
      <c r="E29" s="28">
        <v>0</v>
      </c>
      <c r="F29" s="257">
        <v>60</v>
      </c>
    </row>
    <row r="30" spans="1:6" x14ac:dyDescent="0.3">
      <c r="A30" s="142">
        <v>7</v>
      </c>
      <c r="B30" s="28">
        <v>3</v>
      </c>
      <c r="C30" s="28">
        <v>2</v>
      </c>
      <c r="D30" s="28">
        <v>2</v>
      </c>
      <c r="E30" s="28">
        <v>0</v>
      </c>
      <c r="F30" s="257">
        <v>357</v>
      </c>
    </row>
    <row r="31" spans="1:6" x14ac:dyDescent="0.3">
      <c r="A31" s="142">
        <v>7</v>
      </c>
      <c r="B31" s="28">
        <v>3</v>
      </c>
      <c r="C31" s="28">
        <v>3</v>
      </c>
      <c r="D31" s="28">
        <v>1</v>
      </c>
      <c r="E31" s="28">
        <v>0</v>
      </c>
      <c r="F31" s="257">
        <v>53</v>
      </c>
    </row>
    <row r="32" spans="1:6" x14ac:dyDescent="0.3">
      <c r="A32" s="142">
        <v>7</v>
      </c>
      <c r="B32" s="28">
        <v>3</v>
      </c>
      <c r="C32" s="28">
        <v>4</v>
      </c>
      <c r="D32" s="28">
        <v>0</v>
      </c>
      <c r="E32" s="28">
        <v>0</v>
      </c>
      <c r="F32" s="257">
        <v>1</v>
      </c>
    </row>
    <row r="33" spans="1:6" x14ac:dyDescent="0.3">
      <c r="A33" s="142">
        <v>7</v>
      </c>
      <c r="B33" s="28">
        <v>2</v>
      </c>
      <c r="C33" s="28">
        <v>1</v>
      </c>
      <c r="D33" s="28">
        <v>4</v>
      </c>
      <c r="E33" s="28">
        <v>0</v>
      </c>
      <c r="F33" s="257">
        <v>2</v>
      </c>
    </row>
    <row r="34" spans="1:6" x14ac:dyDescent="0.3">
      <c r="A34" s="142">
        <v>7</v>
      </c>
      <c r="B34" s="28">
        <v>2</v>
      </c>
      <c r="C34" s="28">
        <v>2</v>
      </c>
      <c r="D34" s="28">
        <v>3</v>
      </c>
      <c r="E34" s="28">
        <v>0</v>
      </c>
      <c r="F34" s="257">
        <v>3</v>
      </c>
    </row>
    <row r="35" spans="1:6" x14ac:dyDescent="0.3">
      <c r="A35" s="142">
        <v>7</v>
      </c>
      <c r="B35" s="28">
        <v>2</v>
      </c>
      <c r="C35" s="28">
        <v>3</v>
      </c>
      <c r="D35" s="28">
        <v>2</v>
      </c>
      <c r="E35" s="28">
        <v>0</v>
      </c>
      <c r="F35" s="257">
        <v>20</v>
      </c>
    </row>
    <row r="36" spans="1:6" x14ac:dyDescent="0.3">
      <c r="A36" s="142">
        <v>6</v>
      </c>
      <c r="B36" s="28">
        <v>5</v>
      </c>
      <c r="C36" s="28">
        <v>0</v>
      </c>
      <c r="D36" s="28">
        <v>1</v>
      </c>
      <c r="E36" s="28">
        <v>0</v>
      </c>
      <c r="F36" s="257">
        <v>1</v>
      </c>
    </row>
    <row r="37" spans="1:6" x14ac:dyDescent="0.3">
      <c r="A37" s="142">
        <v>6</v>
      </c>
      <c r="B37" s="28">
        <v>5</v>
      </c>
      <c r="C37" s="28">
        <v>1</v>
      </c>
      <c r="D37" s="28">
        <v>0</v>
      </c>
      <c r="E37" s="28">
        <v>0</v>
      </c>
      <c r="F37" s="257">
        <v>4</v>
      </c>
    </row>
    <row r="38" spans="1:6" x14ac:dyDescent="0.3">
      <c r="A38" s="142">
        <v>6</v>
      </c>
      <c r="B38" s="28">
        <v>4</v>
      </c>
      <c r="C38" s="28">
        <v>0</v>
      </c>
      <c r="D38" s="28">
        <v>2</v>
      </c>
      <c r="E38" s="28">
        <v>0</v>
      </c>
      <c r="F38" s="257">
        <v>31</v>
      </c>
    </row>
    <row r="39" spans="1:6" x14ac:dyDescent="0.3">
      <c r="A39" s="142">
        <v>6</v>
      </c>
      <c r="B39" s="28">
        <v>4</v>
      </c>
      <c r="C39" s="28">
        <v>1</v>
      </c>
      <c r="D39" s="28">
        <v>1</v>
      </c>
      <c r="E39" s="28">
        <v>0</v>
      </c>
      <c r="F39" s="257">
        <v>114</v>
      </c>
    </row>
    <row r="40" spans="1:6" x14ac:dyDescent="0.3">
      <c r="A40" s="142">
        <v>6</v>
      </c>
      <c r="B40" s="28">
        <v>4</v>
      </c>
      <c r="C40" s="28">
        <v>2</v>
      </c>
      <c r="D40" s="28">
        <v>0</v>
      </c>
      <c r="E40" s="28">
        <v>0</v>
      </c>
      <c r="F40" s="257">
        <v>157</v>
      </c>
    </row>
    <row r="41" spans="1:6" x14ac:dyDescent="0.3">
      <c r="A41" s="142">
        <v>6</v>
      </c>
      <c r="B41" s="28">
        <v>3</v>
      </c>
      <c r="C41" s="28">
        <v>0</v>
      </c>
      <c r="D41" s="28">
        <v>3</v>
      </c>
      <c r="E41" s="28">
        <v>0</v>
      </c>
      <c r="F41" s="257">
        <v>20</v>
      </c>
    </row>
    <row r="42" spans="1:6" x14ac:dyDescent="0.3">
      <c r="A42" s="142">
        <v>6</v>
      </c>
      <c r="B42" s="28">
        <v>3</v>
      </c>
      <c r="C42" s="28">
        <v>1</v>
      </c>
      <c r="D42" s="28">
        <v>2</v>
      </c>
      <c r="E42" s="28">
        <v>0</v>
      </c>
      <c r="F42" s="257">
        <v>519</v>
      </c>
    </row>
    <row r="43" spans="1:6" x14ac:dyDescent="0.3">
      <c r="A43" s="142">
        <v>6</v>
      </c>
      <c r="B43" s="28">
        <v>3</v>
      </c>
      <c r="C43" s="28">
        <v>2</v>
      </c>
      <c r="D43" s="28">
        <v>1</v>
      </c>
      <c r="E43" s="28">
        <v>0</v>
      </c>
      <c r="F43" s="257">
        <v>1126</v>
      </c>
    </row>
    <row r="44" spans="1:6" x14ac:dyDescent="0.3">
      <c r="A44" s="142">
        <v>6</v>
      </c>
      <c r="B44" s="28">
        <v>3</v>
      </c>
      <c r="C44" s="28">
        <v>3</v>
      </c>
      <c r="D44" s="28">
        <v>0</v>
      </c>
      <c r="E44" s="28">
        <v>0</v>
      </c>
      <c r="F44" s="257">
        <v>82</v>
      </c>
    </row>
    <row r="45" spans="1:6" x14ac:dyDescent="0.3">
      <c r="A45" s="142">
        <v>6</v>
      </c>
      <c r="B45" s="28">
        <v>2</v>
      </c>
      <c r="C45" s="28">
        <v>0</v>
      </c>
      <c r="D45" s="28">
        <v>4</v>
      </c>
      <c r="E45" s="28">
        <v>0</v>
      </c>
      <c r="F45" s="257">
        <v>47</v>
      </c>
    </row>
    <row r="46" spans="1:6" x14ac:dyDescent="0.3">
      <c r="A46" s="142">
        <v>6</v>
      </c>
      <c r="B46" s="28">
        <v>2</v>
      </c>
      <c r="C46" s="28">
        <v>1</v>
      </c>
      <c r="D46" s="28">
        <v>3</v>
      </c>
      <c r="E46" s="28">
        <v>0</v>
      </c>
      <c r="F46" s="257">
        <v>514</v>
      </c>
    </row>
    <row r="47" spans="1:6" x14ac:dyDescent="0.3">
      <c r="A47" s="142">
        <v>6</v>
      </c>
      <c r="B47" s="28">
        <v>2</v>
      </c>
      <c r="C47" s="28">
        <v>2</v>
      </c>
      <c r="D47" s="28">
        <v>2</v>
      </c>
      <c r="E47" s="28">
        <v>0</v>
      </c>
      <c r="F47" s="257">
        <v>6492</v>
      </c>
    </row>
    <row r="48" spans="1:6" x14ac:dyDescent="0.3">
      <c r="A48" s="142">
        <v>6</v>
      </c>
      <c r="B48" s="28">
        <v>2</v>
      </c>
      <c r="C48" s="28">
        <v>3</v>
      </c>
      <c r="D48" s="28">
        <v>1</v>
      </c>
      <c r="E48" s="28">
        <v>0</v>
      </c>
      <c r="F48" s="257">
        <v>64</v>
      </c>
    </row>
    <row r="49" spans="1:6" x14ac:dyDescent="0.3">
      <c r="A49" s="142">
        <v>6</v>
      </c>
      <c r="B49" s="28">
        <v>2</v>
      </c>
      <c r="C49" s="28">
        <v>4</v>
      </c>
      <c r="D49" s="28">
        <v>0</v>
      </c>
      <c r="E49" s="28">
        <v>0</v>
      </c>
      <c r="F49" s="257">
        <v>4</v>
      </c>
    </row>
    <row r="50" spans="1:6" x14ac:dyDescent="0.3">
      <c r="A50" s="142">
        <v>5</v>
      </c>
      <c r="B50" s="28">
        <v>5</v>
      </c>
      <c r="C50" s="28">
        <v>0</v>
      </c>
      <c r="D50" s="28">
        <v>0</v>
      </c>
      <c r="E50" s="28">
        <v>0</v>
      </c>
      <c r="F50" s="257">
        <v>1</v>
      </c>
    </row>
    <row r="51" spans="1:6" x14ac:dyDescent="0.3">
      <c r="A51" s="142">
        <v>5</v>
      </c>
      <c r="B51" s="28">
        <v>4</v>
      </c>
      <c r="C51" s="28">
        <v>0</v>
      </c>
      <c r="D51" s="28">
        <v>1</v>
      </c>
      <c r="E51" s="28">
        <v>0</v>
      </c>
      <c r="F51" s="257">
        <v>29</v>
      </c>
    </row>
    <row r="52" spans="1:6" x14ac:dyDescent="0.3">
      <c r="A52" s="142">
        <v>5</v>
      </c>
      <c r="B52" s="28">
        <v>4</v>
      </c>
      <c r="C52" s="28">
        <v>1</v>
      </c>
      <c r="D52" s="28">
        <v>0</v>
      </c>
      <c r="E52" s="28">
        <v>0</v>
      </c>
      <c r="F52" s="257">
        <v>182</v>
      </c>
    </row>
    <row r="53" spans="1:6" x14ac:dyDescent="0.3">
      <c r="A53" s="142">
        <v>5</v>
      </c>
      <c r="B53" s="28">
        <v>3</v>
      </c>
      <c r="C53" s="28">
        <v>0</v>
      </c>
      <c r="D53" s="28">
        <v>2</v>
      </c>
      <c r="E53" s="28">
        <v>0</v>
      </c>
      <c r="F53" s="257">
        <v>192</v>
      </c>
    </row>
    <row r="54" spans="1:6" x14ac:dyDescent="0.3">
      <c r="A54" s="142">
        <v>5</v>
      </c>
      <c r="B54" s="28">
        <v>3</v>
      </c>
      <c r="C54" s="28">
        <v>1</v>
      </c>
      <c r="D54" s="28">
        <v>1</v>
      </c>
      <c r="E54" s="28">
        <v>0</v>
      </c>
      <c r="F54" s="257">
        <v>1718</v>
      </c>
    </row>
    <row r="55" spans="1:6" x14ac:dyDescent="0.3">
      <c r="A55" s="142">
        <v>5</v>
      </c>
      <c r="B55" s="28">
        <v>3</v>
      </c>
      <c r="C55" s="28">
        <v>2</v>
      </c>
      <c r="D55" s="28">
        <v>0</v>
      </c>
      <c r="E55" s="28">
        <v>0</v>
      </c>
      <c r="F55" s="257">
        <v>2295</v>
      </c>
    </row>
    <row r="56" spans="1:6" x14ac:dyDescent="0.3">
      <c r="A56" s="142">
        <v>5</v>
      </c>
      <c r="B56" s="28">
        <v>2</v>
      </c>
      <c r="C56" s="28">
        <v>0</v>
      </c>
      <c r="D56" s="28">
        <v>3</v>
      </c>
      <c r="E56" s="28">
        <v>0</v>
      </c>
      <c r="F56" s="257">
        <v>141</v>
      </c>
    </row>
    <row r="57" spans="1:6" x14ac:dyDescent="0.3">
      <c r="A57" s="142">
        <v>5</v>
      </c>
      <c r="B57" s="28">
        <v>2</v>
      </c>
      <c r="C57" s="28">
        <v>1</v>
      </c>
      <c r="D57" s="28">
        <v>2</v>
      </c>
      <c r="E57" s="28">
        <v>0</v>
      </c>
      <c r="F57" s="257">
        <v>3909</v>
      </c>
    </row>
    <row r="58" spans="1:6" x14ac:dyDescent="0.3">
      <c r="A58" s="142">
        <v>5</v>
      </c>
      <c r="B58" s="28">
        <v>2</v>
      </c>
      <c r="C58" s="28">
        <v>2</v>
      </c>
      <c r="D58" s="28">
        <v>1</v>
      </c>
      <c r="E58" s="28">
        <v>0</v>
      </c>
      <c r="F58" s="257">
        <v>12348</v>
      </c>
    </row>
    <row r="59" spans="1:6" x14ac:dyDescent="0.3">
      <c r="A59" s="142">
        <v>5</v>
      </c>
      <c r="B59" s="28">
        <v>2</v>
      </c>
      <c r="C59" s="28">
        <v>3</v>
      </c>
      <c r="D59" s="28">
        <v>0</v>
      </c>
      <c r="E59" s="28">
        <v>0</v>
      </c>
      <c r="F59" s="257">
        <v>157</v>
      </c>
    </row>
    <row r="60" spans="1:6" x14ac:dyDescent="0.3">
      <c r="A60" s="142">
        <v>5</v>
      </c>
      <c r="B60" s="28">
        <v>1</v>
      </c>
      <c r="C60" s="28">
        <v>0</v>
      </c>
      <c r="D60" s="28">
        <v>4</v>
      </c>
      <c r="E60" s="28">
        <v>0</v>
      </c>
      <c r="F60" s="257">
        <v>12</v>
      </c>
    </row>
    <row r="61" spans="1:6" x14ac:dyDescent="0.3">
      <c r="A61" s="142">
        <v>5</v>
      </c>
      <c r="B61" s="28">
        <v>1</v>
      </c>
      <c r="C61" s="28">
        <v>1</v>
      </c>
      <c r="D61" s="28">
        <v>3</v>
      </c>
      <c r="E61" s="28">
        <v>0</v>
      </c>
      <c r="F61" s="257">
        <v>63</v>
      </c>
    </row>
    <row r="62" spans="1:6" x14ac:dyDescent="0.3">
      <c r="A62" s="142">
        <v>5</v>
      </c>
      <c r="B62" s="28">
        <v>1</v>
      </c>
      <c r="C62" s="28">
        <v>2</v>
      </c>
      <c r="D62" s="28">
        <v>2</v>
      </c>
      <c r="E62" s="28">
        <v>0</v>
      </c>
      <c r="F62" s="257">
        <v>69</v>
      </c>
    </row>
    <row r="63" spans="1:6" x14ac:dyDescent="0.3">
      <c r="A63" s="142">
        <v>5</v>
      </c>
      <c r="B63" s="28">
        <v>1</v>
      </c>
      <c r="C63" s="28">
        <v>3</v>
      </c>
      <c r="D63" s="28">
        <v>1</v>
      </c>
      <c r="E63" s="28">
        <v>0</v>
      </c>
      <c r="F63" s="257">
        <v>2</v>
      </c>
    </row>
    <row r="64" spans="1:6" x14ac:dyDescent="0.3">
      <c r="A64" s="142">
        <v>4</v>
      </c>
      <c r="B64" s="28">
        <v>4</v>
      </c>
      <c r="C64" s="28">
        <v>0</v>
      </c>
      <c r="D64" s="28">
        <v>0</v>
      </c>
      <c r="E64" s="28">
        <v>0</v>
      </c>
      <c r="F64" s="257">
        <v>108</v>
      </c>
    </row>
    <row r="65" spans="1:6" x14ac:dyDescent="0.3">
      <c r="A65" s="142">
        <v>4</v>
      </c>
      <c r="B65" s="28">
        <v>3</v>
      </c>
      <c r="C65" s="28">
        <v>0</v>
      </c>
      <c r="D65" s="28">
        <v>1</v>
      </c>
      <c r="E65" s="28">
        <v>0</v>
      </c>
      <c r="F65" s="257">
        <v>480</v>
      </c>
    </row>
    <row r="66" spans="1:6" x14ac:dyDescent="0.3">
      <c r="A66" s="142">
        <v>4</v>
      </c>
      <c r="B66" s="28">
        <v>3</v>
      </c>
      <c r="C66" s="28">
        <v>1</v>
      </c>
      <c r="D66" s="28">
        <v>0</v>
      </c>
      <c r="E66" s="28">
        <v>0</v>
      </c>
      <c r="F66" s="257">
        <v>4427</v>
      </c>
    </row>
    <row r="67" spans="1:6" x14ac:dyDescent="0.3">
      <c r="A67" s="142">
        <v>4</v>
      </c>
      <c r="B67" s="28">
        <v>2</v>
      </c>
      <c r="C67" s="28">
        <v>0</v>
      </c>
      <c r="D67" s="28">
        <v>2</v>
      </c>
      <c r="E67" s="28">
        <v>0</v>
      </c>
      <c r="F67" s="257">
        <v>2860</v>
      </c>
    </row>
    <row r="68" spans="1:6" x14ac:dyDescent="0.3">
      <c r="A68" s="142">
        <v>4</v>
      </c>
      <c r="B68" s="28">
        <v>2</v>
      </c>
      <c r="C68" s="28">
        <v>1</v>
      </c>
      <c r="D68" s="28">
        <v>1</v>
      </c>
      <c r="E68" s="28">
        <v>0</v>
      </c>
      <c r="F68" s="257">
        <v>26588</v>
      </c>
    </row>
    <row r="69" spans="1:6" s="37" customFormat="1" ht="15.6" x14ac:dyDescent="0.3">
      <c r="A69" s="122">
        <v>4</v>
      </c>
      <c r="B69" s="121">
        <v>2</v>
      </c>
      <c r="C69" s="121">
        <v>2</v>
      </c>
      <c r="D69" s="121">
        <v>0</v>
      </c>
      <c r="E69" s="121">
        <v>0</v>
      </c>
      <c r="F69" s="257">
        <v>44732</v>
      </c>
    </row>
    <row r="70" spans="1:6" x14ac:dyDescent="0.3">
      <c r="A70" s="142">
        <v>4</v>
      </c>
      <c r="B70" s="7">
        <v>1</v>
      </c>
      <c r="C70" s="7">
        <v>0</v>
      </c>
      <c r="D70" s="7">
        <v>3</v>
      </c>
      <c r="E70" s="7">
        <v>0</v>
      </c>
      <c r="F70" s="257">
        <v>59</v>
      </c>
    </row>
    <row r="71" spans="1:6" x14ac:dyDescent="0.3">
      <c r="A71" s="142">
        <v>4</v>
      </c>
      <c r="B71" s="7">
        <v>1</v>
      </c>
      <c r="C71" s="7">
        <v>1</v>
      </c>
      <c r="D71" s="7">
        <v>2</v>
      </c>
      <c r="E71" s="7">
        <v>0</v>
      </c>
      <c r="F71" s="257">
        <v>957</v>
      </c>
    </row>
    <row r="72" spans="1:6" x14ac:dyDescent="0.3">
      <c r="A72" s="142">
        <v>4</v>
      </c>
      <c r="B72" s="7">
        <v>1</v>
      </c>
      <c r="C72" s="7">
        <v>2</v>
      </c>
      <c r="D72" s="7">
        <v>1</v>
      </c>
      <c r="E72" s="7">
        <v>0</v>
      </c>
      <c r="F72" s="257">
        <v>495</v>
      </c>
    </row>
    <row r="73" spans="1:6" x14ac:dyDescent="0.3">
      <c r="A73" s="142">
        <v>4</v>
      </c>
      <c r="B73" s="7">
        <v>1</v>
      </c>
      <c r="C73" s="7">
        <v>3</v>
      </c>
      <c r="D73" s="7">
        <v>0</v>
      </c>
      <c r="E73" s="7">
        <v>0</v>
      </c>
      <c r="F73" s="257">
        <v>9</v>
      </c>
    </row>
    <row r="74" spans="1:6" x14ac:dyDescent="0.3">
      <c r="A74" s="142">
        <v>3</v>
      </c>
      <c r="B74" s="7">
        <v>3</v>
      </c>
      <c r="C74" s="7">
        <v>0</v>
      </c>
      <c r="D74" s="7">
        <v>0</v>
      </c>
      <c r="E74" s="7">
        <v>0</v>
      </c>
      <c r="F74" s="257">
        <v>3374</v>
      </c>
    </row>
    <row r="75" spans="1:6" x14ac:dyDescent="0.3">
      <c r="A75" s="142">
        <v>3</v>
      </c>
      <c r="B75" s="7">
        <v>2</v>
      </c>
      <c r="C75" s="7">
        <v>0</v>
      </c>
      <c r="D75" s="7">
        <v>1</v>
      </c>
      <c r="E75" s="7">
        <v>0</v>
      </c>
      <c r="F75" s="257">
        <v>6653</v>
      </c>
    </row>
    <row r="76" spans="1:6" x14ac:dyDescent="0.3">
      <c r="A76" s="142">
        <v>3</v>
      </c>
      <c r="B76" s="7">
        <v>2</v>
      </c>
      <c r="C76" s="7">
        <v>1</v>
      </c>
      <c r="D76" s="7">
        <v>0</v>
      </c>
      <c r="E76" s="7">
        <v>0</v>
      </c>
      <c r="F76" s="257">
        <v>105028</v>
      </c>
    </row>
    <row r="77" spans="1:6" x14ac:dyDescent="0.3">
      <c r="A77" s="142">
        <v>3</v>
      </c>
      <c r="B77" s="7">
        <v>1</v>
      </c>
      <c r="C77" s="7">
        <v>0</v>
      </c>
      <c r="D77" s="7">
        <v>2</v>
      </c>
      <c r="E77" s="7">
        <v>0</v>
      </c>
      <c r="F77" s="257">
        <v>35531</v>
      </c>
    </row>
    <row r="78" spans="1:6" x14ac:dyDescent="0.3">
      <c r="A78" s="142">
        <v>3</v>
      </c>
      <c r="B78" s="7">
        <v>1</v>
      </c>
      <c r="C78" s="7">
        <v>1</v>
      </c>
      <c r="D78" s="7">
        <v>1</v>
      </c>
      <c r="E78" s="7">
        <v>0</v>
      </c>
      <c r="F78" s="257">
        <v>223617</v>
      </c>
    </row>
    <row r="79" spans="1:6" x14ac:dyDescent="0.3">
      <c r="A79" s="142">
        <v>3</v>
      </c>
      <c r="B79" s="7">
        <v>1</v>
      </c>
      <c r="C79" s="7">
        <v>2</v>
      </c>
      <c r="D79" s="7">
        <v>0</v>
      </c>
      <c r="E79" s="7">
        <v>0</v>
      </c>
      <c r="F79" s="257">
        <v>1701</v>
      </c>
    </row>
    <row r="80" spans="1:6" x14ac:dyDescent="0.3">
      <c r="A80" s="142">
        <v>3</v>
      </c>
      <c r="B80" s="7">
        <v>0</v>
      </c>
      <c r="C80" s="7">
        <v>0</v>
      </c>
      <c r="D80" s="7">
        <v>3</v>
      </c>
      <c r="E80" s="7">
        <v>0</v>
      </c>
      <c r="F80" s="257">
        <v>2</v>
      </c>
    </row>
    <row r="81" spans="1:6" x14ac:dyDescent="0.3">
      <c r="A81" s="142">
        <v>3</v>
      </c>
      <c r="B81" s="7">
        <v>0</v>
      </c>
      <c r="C81" s="7">
        <v>1</v>
      </c>
      <c r="D81" s="7">
        <v>2</v>
      </c>
      <c r="E81" s="7">
        <v>0</v>
      </c>
      <c r="F81" s="257">
        <v>1</v>
      </c>
    </row>
    <row r="82" spans="1:6" x14ac:dyDescent="0.3">
      <c r="A82" s="142">
        <v>2</v>
      </c>
      <c r="B82" s="7">
        <v>2</v>
      </c>
      <c r="C82" s="7">
        <v>0</v>
      </c>
      <c r="D82" s="7">
        <v>0</v>
      </c>
      <c r="E82" s="7">
        <v>0</v>
      </c>
      <c r="F82" s="257">
        <v>100771</v>
      </c>
    </row>
    <row r="83" spans="1:6" x14ac:dyDescent="0.3">
      <c r="A83" s="142">
        <v>2</v>
      </c>
      <c r="B83" s="7">
        <v>1</v>
      </c>
      <c r="C83" s="7">
        <v>0</v>
      </c>
      <c r="D83" s="7">
        <v>1</v>
      </c>
      <c r="E83" s="7">
        <v>0</v>
      </c>
      <c r="F83" s="257">
        <v>45449</v>
      </c>
    </row>
    <row r="84" spans="1:6" x14ac:dyDescent="0.3">
      <c r="A84" s="142">
        <v>2</v>
      </c>
      <c r="B84" s="7">
        <v>1</v>
      </c>
      <c r="C84" s="7">
        <v>1</v>
      </c>
      <c r="D84" s="7">
        <v>0</v>
      </c>
      <c r="E84" s="7">
        <v>0</v>
      </c>
      <c r="F84" s="257">
        <v>813765</v>
      </c>
    </row>
    <row r="85" spans="1:6" x14ac:dyDescent="0.3">
      <c r="A85" s="142">
        <v>2</v>
      </c>
      <c r="B85" s="7">
        <v>0</v>
      </c>
      <c r="C85" s="7">
        <v>0</v>
      </c>
      <c r="D85" s="7">
        <v>2</v>
      </c>
      <c r="E85" s="7">
        <v>0</v>
      </c>
      <c r="F85" s="257">
        <v>289</v>
      </c>
    </row>
    <row r="86" spans="1:6" x14ac:dyDescent="0.3">
      <c r="A86" s="142">
        <v>2</v>
      </c>
      <c r="B86" s="7">
        <v>0</v>
      </c>
      <c r="C86" s="7">
        <v>1</v>
      </c>
      <c r="D86" s="7">
        <v>1</v>
      </c>
      <c r="E86" s="7">
        <v>0</v>
      </c>
      <c r="F86" s="257">
        <v>111</v>
      </c>
    </row>
    <row r="87" spans="1:6" x14ac:dyDescent="0.3">
      <c r="A87" s="142">
        <v>2</v>
      </c>
      <c r="B87" s="7">
        <v>0</v>
      </c>
      <c r="C87" s="7">
        <v>2</v>
      </c>
      <c r="D87" s="7">
        <v>0</v>
      </c>
      <c r="E87" s="7">
        <v>0</v>
      </c>
      <c r="F87" s="257">
        <v>20</v>
      </c>
    </row>
    <row r="88" spans="1:6" x14ac:dyDescent="0.3">
      <c r="A88" s="142">
        <v>1</v>
      </c>
      <c r="B88" s="7">
        <v>1</v>
      </c>
      <c r="C88" s="7">
        <v>0</v>
      </c>
      <c r="D88" s="7">
        <v>0</v>
      </c>
      <c r="E88" s="7">
        <v>0</v>
      </c>
      <c r="F88" s="257">
        <v>1030702</v>
      </c>
    </row>
    <row r="89" spans="1:6" x14ac:dyDescent="0.3">
      <c r="A89" s="394">
        <v>1</v>
      </c>
      <c r="B89" s="289">
        <v>0</v>
      </c>
      <c r="C89" s="289">
        <v>0</v>
      </c>
      <c r="D89" s="289">
        <v>1</v>
      </c>
      <c r="E89" s="289">
        <v>0</v>
      </c>
      <c r="F89" s="395">
        <v>2928</v>
      </c>
    </row>
    <row r="90" spans="1:6" x14ac:dyDescent="0.3">
      <c r="A90" s="7">
        <v>1</v>
      </c>
      <c r="B90" s="7">
        <v>0</v>
      </c>
      <c r="C90" s="7">
        <v>1</v>
      </c>
      <c r="D90" s="7">
        <v>0</v>
      </c>
      <c r="E90" s="7">
        <v>0</v>
      </c>
      <c r="F90" s="6">
        <v>1772</v>
      </c>
    </row>
    <row r="91" spans="1:6" ht="16.2" thickBot="1" x14ac:dyDescent="0.35">
      <c r="A91" s="403"/>
      <c r="B91" s="404"/>
      <c r="C91" s="404"/>
      <c r="D91" s="404"/>
      <c r="E91" s="404"/>
      <c r="F91" s="287">
        <f>SUM(F4:F90)</f>
        <v>2483573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C0EC8-01C3-4A14-B2C3-D24686C51812}">
  <dimension ref="A1:F18"/>
  <sheetViews>
    <sheetView workbookViewId="0">
      <selection activeCell="C20" sqref="C20"/>
    </sheetView>
  </sheetViews>
  <sheetFormatPr defaultColWidth="9.109375" defaultRowHeight="14.4" x14ac:dyDescent="0.3"/>
  <cols>
    <col min="1" max="1" width="22.88671875" customWidth="1"/>
    <col min="2" max="2" width="24.5546875" customWidth="1"/>
    <col min="3" max="3" width="14.6640625" customWidth="1"/>
    <col min="4" max="4" width="12.33203125" customWidth="1"/>
  </cols>
  <sheetData>
    <row r="1" spans="1:6" ht="18" x14ac:dyDescent="0.35">
      <c r="A1" s="478" t="s">
        <v>792</v>
      </c>
      <c r="B1" s="478"/>
      <c r="C1" s="478"/>
      <c r="D1" s="478"/>
      <c r="E1" s="479"/>
      <c r="F1" s="479"/>
    </row>
    <row r="2" spans="1:6" ht="18" x14ac:dyDescent="0.35">
      <c r="A2" s="480"/>
      <c r="B2" s="480"/>
      <c r="C2" s="480"/>
      <c r="D2" s="480"/>
      <c r="E2" s="480"/>
      <c r="F2" s="480"/>
    </row>
    <row r="3" spans="1:6" ht="28.8" x14ac:dyDescent="0.3">
      <c r="A3" s="481" t="s">
        <v>793</v>
      </c>
      <c r="B3" s="482" t="s">
        <v>794</v>
      </c>
      <c r="C3" s="482" t="s">
        <v>795</v>
      </c>
      <c r="D3" s="483" t="s">
        <v>796</v>
      </c>
    </row>
    <row r="4" spans="1:6" ht="35.25" customHeight="1" x14ac:dyDescent="0.3">
      <c r="A4" s="484" t="s">
        <v>797</v>
      </c>
      <c r="B4" s="22">
        <v>121762473.13</v>
      </c>
      <c r="C4" s="485">
        <v>6813.3348880025633</v>
      </c>
      <c r="D4" s="486">
        <v>0.2144544047193252</v>
      </c>
    </row>
    <row r="5" spans="1:6" x14ac:dyDescent="0.3">
      <c r="A5" s="487" t="s">
        <v>798</v>
      </c>
      <c r="B5" s="22">
        <v>404703770.56999993</v>
      </c>
      <c r="C5" s="485">
        <v>24063.301055864631</v>
      </c>
      <c r="D5" s="486">
        <v>0.20181957727102459</v>
      </c>
    </row>
    <row r="6" spans="1:6" x14ac:dyDescent="0.3">
      <c r="A6" s="487" t="s">
        <v>799</v>
      </c>
      <c r="B6" s="22">
        <v>66826303.829999998</v>
      </c>
      <c r="C6" s="485">
        <v>4302.2949893594669</v>
      </c>
      <c r="D6" s="486">
        <v>0.18639252955534566</v>
      </c>
    </row>
    <row r="7" spans="1:6" x14ac:dyDescent="0.3">
      <c r="A7" s="487" t="s">
        <v>800</v>
      </c>
      <c r="B7" s="22">
        <v>164958996.47</v>
      </c>
      <c r="C7" s="485">
        <v>8927.3802822550115</v>
      </c>
      <c r="D7" s="486">
        <v>0.221734472494095</v>
      </c>
    </row>
    <row r="8" spans="1:6" x14ac:dyDescent="0.3">
      <c r="A8" s="487" t="s">
        <v>801</v>
      </c>
      <c r="B8" s="22">
        <v>79262602.219999999</v>
      </c>
      <c r="C8" s="485">
        <v>3875.338019013695</v>
      </c>
      <c r="D8" s="486">
        <v>0.24543697142632109</v>
      </c>
    </row>
    <row r="9" spans="1:6" x14ac:dyDescent="0.3">
      <c r="A9" s="487" t="s">
        <v>802</v>
      </c>
      <c r="B9" s="22">
        <v>41546348.810000002</v>
      </c>
      <c r="C9" s="485">
        <v>3058.6299573186388</v>
      </c>
      <c r="D9" s="486">
        <v>0.16299983740336521</v>
      </c>
    </row>
    <row r="10" spans="1:6" x14ac:dyDescent="0.3">
      <c r="A10" s="487" t="s">
        <v>803</v>
      </c>
      <c r="B10" s="22">
        <v>141081496.12</v>
      </c>
      <c r="C10" s="485">
        <v>7844.9310180569337</v>
      </c>
      <c r="D10" s="486">
        <v>0.21580533334751031</v>
      </c>
    </row>
    <row r="11" spans="1:6" x14ac:dyDescent="0.3">
      <c r="A11" s="487" t="s">
        <v>804</v>
      </c>
      <c r="B11" s="22">
        <v>120139595.52</v>
      </c>
      <c r="C11" s="485">
        <v>8322.0699854293744</v>
      </c>
      <c r="D11" s="486">
        <v>0.17323516249732876</v>
      </c>
    </row>
    <row r="12" spans="1:6" x14ac:dyDescent="0.3">
      <c r="A12" s="487" t="s">
        <v>805</v>
      </c>
      <c r="B12" s="22">
        <v>124170547.98</v>
      </c>
      <c r="C12" s="485">
        <v>8070.6227307902109</v>
      </c>
      <c r="D12" s="486">
        <v>0.18462597316999188</v>
      </c>
    </row>
    <row r="13" spans="1:6" x14ac:dyDescent="0.3">
      <c r="A13" s="487" t="s">
        <v>806</v>
      </c>
      <c r="B13" s="22">
        <v>1043862075.6</v>
      </c>
      <c r="C13" s="485">
        <v>84650.945796552798</v>
      </c>
      <c r="D13" s="486">
        <v>0.14797643179682116</v>
      </c>
    </row>
    <row r="14" spans="1:6" x14ac:dyDescent="0.3">
      <c r="A14" s="487" t="s">
        <v>807</v>
      </c>
      <c r="B14" s="22">
        <v>42824819.060000002</v>
      </c>
      <c r="C14" s="485">
        <v>2436.3046050421085</v>
      </c>
      <c r="D14" s="486">
        <v>0.21093332404185064</v>
      </c>
    </row>
    <row r="15" spans="1:6" x14ac:dyDescent="0.3">
      <c r="A15" s="487" t="s">
        <v>808</v>
      </c>
      <c r="B15" s="22">
        <v>57834873.219999999</v>
      </c>
      <c r="C15" s="485">
        <v>5939.5582737491231</v>
      </c>
      <c r="D15" s="486">
        <v>0.11684681699434307</v>
      </c>
    </row>
    <row r="16" spans="1:6" x14ac:dyDescent="0.3">
      <c r="A16" s="487" t="s">
        <v>809</v>
      </c>
      <c r="B16" s="22">
        <v>125135163.19</v>
      </c>
      <c r="C16" s="485">
        <v>8847.1620176212655</v>
      </c>
      <c r="D16" s="486">
        <v>0.16972922563067752</v>
      </c>
    </row>
    <row r="18" spans="1:1" x14ac:dyDescent="0.3">
      <c r="A18" s="488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zoomScaleNormal="100" workbookViewId="0">
      <selection activeCell="F23" sqref="F23"/>
    </sheetView>
  </sheetViews>
  <sheetFormatPr defaultRowHeight="14.4" x14ac:dyDescent="0.3"/>
  <cols>
    <col min="1" max="1" width="35.33203125" bestFit="1" customWidth="1"/>
    <col min="2" max="2" width="15.109375" customWidth="1"/>
    <col min="3" max="3" width="21" customWidth="1"/>
    <col min="4" max="4" width="15.5546875" customWidth="1"/>
    <col min="5" max="5" width="14.88671875" customWidth="1"/>
  </cols>
  <sheetData>
    <row r="1" spans="1:5" s="2" customFormat="1" ht="15.6" x14ac:dyDescent="0.3">
      <c r="A1" s="407" t="s">
        <v>682</v>
      </c>
      <c r="B1" s="407"/>
      <c r="C1" s="407"/>
      <c r="D1" s="407"/>
      <c r="E1" s="407"/>
    </row>
    <row r="2" spans="1:5" x14ac:dyDescent="0.3">
      <c r="A2" s="39"/>
    </row>
    <row r="3" spans="1:5" s="38" customFormat="1" ht="15.6" x14ac:dyDescent="0.3">
      <c r="A3" s="65" t="s">
        <v>0</v>
      </c>
      <c r="B3" s="60" t="s">
        <v>1</v>
      </c>
      <c r="C3" s="60" t="s">
        <v>2</v>
      </c>
      <c r="D3" s="60" t="s">
        <v>3</v>
      </c>
      <c r="E3" s="60" t="s">
        <v>440</v>
      </c>
    </row>
    <row r="4" spans="1:5" x14ac:dyDescent="0.3">
      <c r="A4" s="10" t="s">
        <v>4</v>
      </c>
      <c r="B4" s="23">
        <f>B5+B6+B7+B8+B9</f>
        <v>2821115</v>
      </c>
      <c r="C4" s="24">
        <f>C5+C6+C7+C8+C9</f>
        <v>2242914714.8299994</v>
      </c>
      <c r="D4" s="24">
        <f>C4/B4</f>
        <v>795.04547486720651</v>
      </c>
      <c r="E4" s="24"/>
    </row>
    <row r="5" spans="1:5" x14ac:dyDescent="0.3">
      <c r="A5" s="16" t="s">
        <v>5</v>
      </c>
      <c r="B5" s="20">
        <v>1908513</v>
      </c>
      <c r="C5" s="21">
        <v>1705159902.95</v>
      </c>
      <c r="D5" s="21">
        <v>893.45</v>
      </c>
      <c r="E5" s="21">
        <v>780.82</v>
      </c>
    </row>
    <row r="6" spans="1:5" x14ac:dyDescent="0.3">
      <c r="A6" s="16" t="s">
        <v>6</v>
      </c>
      <c r="B6" s="20">
        <v>642778</v>
      </c>
      <c r="C6" s="21">
        <v>374755675.13</v>
      </c>
      <c r="D6" s="21">
        <v>583.03</v>
      </c>
      <c r="E6" s="21">
        <v>479.69</v>
      </c>
    </row>
    <row r="7" spans="1:5" x14ac:dyDescent="0.3">
      <c r="A7" s="16" t="s">
        <v>7</v>
      </c>
      <c r="B7" s="20">
        <v>208940</v>
      </c>
      <c r="C7" s="21">
        <v>129936461.43000001</v>
      </c>
      <c r="D7" s="21">
        <v>621.88</v>
      </c>
      <c r="E7" s="21">
        <v>523.1</v>
      </c>
    </row>
    <row r="8" spans="1:5" x14ac:dyDescent="0.3">
      <c r="A8" s="16" t="s">
        <v>8</v>
      </c>
      <c r="B8" s="20">
        <v>27753</v>
      </c>
      <c r="C8" s="21">
        <v>21679503.870000001</v>
      </c>
      <c r="D8" s="21">
        <v>781.16</v>
      </c>
      <c r="E8" s="21">
        <v>846</v>
      </c>
    </row>
    <row r="9" spans="1:5" x14ac:dyDescent="0.3">
      <c r="A9" s="237" t="s">
        <v>613</v>
      </c>
      <c r="B9" s="20">
        <v>33131</v>
      </c>
      <c r="C9" s="21">
        <v>11383171.449999999</v>
      </c>
      <c r="D9" s="21">
        <v>343.58</v>
      </c>
      <c r="E9" s="21">
        <v>387.9</v>
      </c>
    </row>
    <row r="10" spans="1:5" x14ac:dyDescent="0.3">
      <c r="A10" s="16"/>
      <c r="B10" s="17"/>
      <c r="C10" s="18"/>
      <c r="D10" s="18"/>
      <c r="E10" s="7"/>
    </row>
    <row r="11" spans="1:5" x14ac:dyDescent="0.3">
      <c r="A11" s="10" t="s">
        <v>9</v>
      </c>
      <c r="B11" s="23">
        <f>B12+B13+B14+B15</f>
        <v>1324767</v>
      </c>
      <c r="C11" s="24">
        <f>C12+C13+C14+C15</f>
        <v>259660699.18000001</v>
      </c>
      <c r="D11" s="24">
        <f>C11/B11</f>
        <v>196.00480626404493</v>
      </c>
      <c r="E11" s="7"/>
    </row>
    <row r="12" spans="1:5" x14ac:dyDescent="0.3">
      <c r="A12" s="16" t="s">
        <v>5</v>
      </c>
      <c r="B12" s="20">
        <v>957815</v>
      </c>
      <c r="C12" s="21">
        <v>210733422.02000001</v>
      </c>
      <c r="D12" s="21">
        <v>220.01</v>
      </c>
      <c r="E12" s="21">
        <v>199.08</v>
      </c>
    </row>
    <row r="13" spans="1:5" x14ac:dyDescent="0.3">
      <c r="A13" s="16" t="s">
        <v>6</v>
      </c>
      <c r="B13" s="20">
        <v>296607</v>
      </c>
      <c r="C13" s="21">
        <v>38698550.789999999</v>
      </c>
      <c r="D13" s="21">
        <v>130.47</v>
      </c>
      <c r="E13" s="21">
        <v>121</v>
      </c>
    </row>
    <row r="14" spans="1:5" x14ac:dyDescent="0.3">
      <c r="A14" s="16" t="s">
        <v>7</v>
      </c>
      <c r="B14" s="20">
        <v>70344</v>
      </c>
      <c r="C14" s="21">
        <v>10228582.84</v>
      </c>
      <c r="D14" s="21">
        <v>145.41</v>
      </c>
      <c r="E14" s="21">
        <v>135.18</v>
      </c>
    </row>
    <row r="15" spans="1:5" x14ac:dyDescent="0.3">
      <c r="A15" s="16" t="s">
        <v>8</v>
      </c>
      <c r="B15" s="20">
        <v>1</v>
      </c>
      <c r="C15" s="21">
        <v>143.53</v>
      </c>
      <c r="D15" s="21">
        <v>143.53</v>
      </c>
      <c r="E15" s="21">
        <v>143.53</v>
      </c>
    </row>
    <row r="16" spans="1:5" x14ac:dyDescent="0.3">
      <c r="A16" s="16"/>
      <c r="B16" s="20"/>
      <c r="C16" s="21"/>
      <c r="D16" s="21"/>
      <c r="E16" s="7"/>
    </row>
    <row r="17" spans="1:5" x14ac:dyDescent="0.3">
      <c r="A17" s="10" t="s">
        <v>441</v>
      </c>
      <c r="B17" s="23">
        <f>B18+B19+B20</f>
        <v>427652</v>
      </c>
      <c r="C17" s="24">
        <f>C18+C19+C20</f>
        <v>47572392.599999994</v>
      </c>
      <c r="D17" s="24">
        <f>C17/B17</f>
        <v>111.2408982069533</v>
      </c>
      <c r="E17" s="7"/>
    </row>
    <row r="18" spans="1:5" x14ac:dyDescent="0.3">
      <c r="A18" s="16" t="s">
        <v>5</v>
      </c>
      <c r="B18" s="20">
        <v>351876</v>
      </c>
      <c r="C18" s="21">
        <v>41843095.329999998</v>
      </c>
      <c r="D18" s="21">
        <v>118.91</v>
      </c>
      <c r="E18" s="21">
        <v>102.04</v>
      </c>
    </row>
    <row r="19" spans="1:5" x14ac:dyDescent="0.3">
      <c r="A19" s="16" t="s">
        <v>6</v>
      </c>
      <c r="B19" s="20">
        <v>75760</v>
      </c>
      <c r="C19" s="21">
        <v>5722819.8300000001</v>
      </c>
      <c r="D19" s="21">
        <v>75.540000000000006</v>
      </c>
      <c r="E19" s="21">
        <v>50.35</v>
      </c>
    </row>
    <row r="20" spans="1:5" x14ac:dyDescent="0.3">
      <c r="A20" s="16" t="s">
        <v>7</v>
      </c>
      <c r="B20" s="20">
        <v>16</v>
      </c>
      <c r="C20" s="21">
        <v>6477.44</v>
      </c>
      <c r="D20" s="21">
        <v>404.84</v>
      </c>
      <c r="E20" s="21">
        <v>440</v>
      </c>
    </row>
    <row r="21" spans="1:5" x14ac:dyDescent="0.3">
      <c r="A21" s="16" t="s">
        <v>8</v>
      </c>
      <c r="B21" s="20">
        <v>0</v>
      </c>
      <c r="C21" s="21">
        <v>0</v>
      </c>
      <c r="D21" s="21">
        <v>0</v>
      </c>
      <c r="E21" s="225" t="s">
        <v>438</v>
      </c>
    </row>
    <row r="22" spans="1:5" x14ac:dyDescent="0.3">
      <c r="A22" s="16"/>
      <c r="B22" s="88"/>
      <c r="C22" s="89"/>
      <c r="D22" s="89"/>
      <c r="E22" s="74"/>
    </row>
    <row r="23" spans="1:5" s="2" customFormat="1" x14ac:dyDescent="0.3">
      <c r="A23" s="10" t="s">
        <v>648</v>
      </c>
      <c r="B23" s="23">
        <v>0</v>
      </c>
      <c r="C23" s="24">
        <v>0</v>
      </c>
      <c r="D23" s="24">
        <v>0</v>
      </c>
      <c r="E23" s="20" t="s">
        <v>438</v>
      </c>
    </row>
    <row r="24" spans="1:5" x14ac:dyDescent="0.3">
      <c r="A24" s="16" t="s">
        <v>5</v>
      </c>
      <c r="B24" s="20">
        <v>0</v>
      </c>
      <c r="C24" s="21">
        <v>0</v>
      </c>
      <c r="D24" s="21">
        <v>0</v>
      </c>
      <c r="E24" s="21" t="s">
        <v>438</v>
      </c>
    </row>
    <row r="25" spans="1:5" x14ac:dyDescent="0.3">
      <c r="A25" s="16" t="s">
        <v>6</v>
      </c>
      <c r="B25" s="20">
        <v>0</v>
      </c>
      <c r="C25" s="21">
        <v>0</v>
      </c>
      <c r="D25" s="21">
        <v>0</v>
      </c>
      <c r="E25" s="21" t="s">
        <v>438</v>
      </c>
    </row>
    <row r="26" spans="1:5" x14ac:dyDescent="0.3">
      <c r="A26" s="16" t="s">
        <v>7</v>
      </c>
      <c r="B26" s="20">
        <v>0</v>
      </c>
      <c r="C26" s="21">
        <v>0</v>
      </c>
      <c r="D26" s="21">
        <v>0</v>
      </c>
      <c r="E26" s="21" t="s">
        <v>438</v>
      </c>
    </row>
    <row r="27" spans="1:5" x14ac:dyDescent="0.3">
      <c r="A27" s="16" t="s">
        <v>8</v>
      </c>
      <c r="B27" s="20">
        <v>0</v>
      </c>
      <c r="C27" s="21">
        <v>0</v>
      </c>
      <c r="D27" s="21">
        <v>0</v>
      </c>
      <c r="E27" s="21" t="s">
        <v>438</v>
      </c>
    </row>
    <row r="28" spans="1:5" ht="15.6" x14ac:dyDescent="0.3">
      <c r="A28" s="66" t="s">
        <v>10</v>
      </c>
      <c r="B28" s="67">
        <f>B4+B11+B17+B23</f>
        <v>4573534</v>
      </c>
      <c r="C28" s="68">
        <f>C4+C11+C17+C23</f>
        <v>2550147806.6099992</v>
      </c>
      <c r="D28" s="98"/>
      <c r="E28" s="98"/>
    </row>
    <row r="29" spans="1:5" x14ac:dyDescent="0.3">
      <c r="E29" s="19"/>
    </row>
    <row r="30" spans="1:5" x14ac:dyDescent="0.3">
      <c r="A30" s="9"/>
    </row>
    <row r="32" spans="1:5" x14ac:dyDescent="0.3">
      <c r="C32" s="9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F28"/>
  <sheetViews>
    <sheetView workbookViewId="0">
      <selection activeCell="F19" sqref="F19"/>
    </sheetView>
  </sheetViews>
  <sheetFormatPr defaultRowHeight="14.4" x14ac:dyDescent="0.3"/>
  <cols>
    <col min="1" max="1" width="35.33203125" bestFit="1" customWidth="1"/>
    <col min="2" max="2" width="14.88671875" customWidth="1"/>
    <col min="3" max="3" width="20.6640625" customWidth="1"/>
    <col min="4" max="4" width="15.109375" bestFit="1" customWidth="1"/>
    <col min="5" max="5" width="12.6640625" customWidth="1"/>
  </cols>
  <sheetData>
    <row r="1" spans="1:5" ht="15.6" x14ac:dyDescent="0.3">
      <c r="A1" s="407" t="s">
        <v>683</v>
      </c>
      <c r="B1" s="407"/>
      <c r="C1" s="407"/>
      <c r="D1" s="407"/>
      <c r="E1" s="407"/>
    </row>
    <row r="2" spans="1:5" x14ac:dyDescent="0.3">
      <c r="A2" s="39"/>
    </row>
    <row r="3" spans="1:5" ht="15.6" x14ac:dyDescent="0.3">
      <c r="A3" s="65" t="s">
        <v>0</v>
      </c>
      <c r="B3" s="60" t="s">
        <v>1</v>
      </c>
      <c r="C3" s="60" t="s">
        <v>2</v>
      </c>
      <c r="D3" s="60" t="s">
        <v>3</v>
      </c>
      <c r="E3" s="60" t="s">
        <v>440</v>
      </c>
    </row>
    <row r="4" spans="1:5" x14ac:dyDescent="0.3">
      <c r="A4" s="10" t="s">
        <v>4</v>
      </c>
      <c r="B4" s="23">
        <f>B5+B6+B7+B8+B9</f>
        <v>2821115</v>
      </c>
      <c r="C4" s="24">
        <f>C5+C6+C7+C8+C9</f>
        <v>2088627660.49</v>
      </c>
      <c r="D4" s="24">
        <f>C4/B4</f>
        <v>740.35537739156325</v>
      </c>
      <c r="E4" s="24"/>
    </row>
    <row r="5" spans="1:5" x14ac:dyDescent="0.3">
      <c r="A5" s="16" t="s">
        <v>5</v>
      </c>
      <c r="B5" s="20">
        <v>1908513</v>
      </c>
      <c r="C5" s="21">
        <v>1583010253.79</v>
      </c>
      <c r="D5" s="21">
        <v>829.45</v>
      </c>
      <c r="E5" s="21">
        <v>732.43</v>
      </c>
    </row>
    <row r="6" spans="1:5" x14ac:dyDescent="0.3">
      <c r="A6" s="16" t="s">
        <v>6</v>
      </c>
      <c r="B6" s="20">
        <v>642778</v>
      </c>
      <c r="C6" s="21">
        <v>350145708.19</v>
      </c>
      <c r="D6" s="21">
        <v>544.74</v>
      </c>
      <c r="E6" s="21">
        <v>449.39</v>
      </c>
    </row>
    <row r="7" spans="1:5" x14ac:dyDescent="0.3">
      <c r="A7" s="16" t="s">
        <v>7</v>
      </c>
      <c r="B7" s="20">
        <v>208940</v>
      </c>
      <c r="C7" s="21">
        <v>123072151.23999999</v>
      </c>
      <c r="D7" s="21">
        <v>589.03</v>
      </c>
      <c r="E7" s="21">
        <v>491.98</v>
      </c>
    </row>
    <row r="8" spans="1:5" x14ac:dyDescent="0.3">
      <c r="A8" s="16" t="s">
        <v>8</v>
      </c>
      <c r="B8" s="20">
        <v>27753</v>
      </c>
      <c r="C8" s="21">
        <v>21376461.719999999</v>
      </c>
      <c r="D8" s="21">
        <v>770.24</v>
      </c>
      <c r="E8" s="21">
        <v>846</v>
      </c>
    </row>
    <row r="9" spans="1:5" x14ac:dyDescent="0.3">
      <c r="A9" s="237" t="s">
        <v>613</v>
      </c>
      <c r="B9" s="20">
        <v>33131</v>
      </c>
      <c r="C9" s="21">
        <v>11023085.550000001</v>
      </c>
      <c r="D9" s="21">
        <v>332.71</v>
      </c>
      <c r="E9" s="21">
        <v>364.63</v>
      </c>
    </row>
    <row r="10" spans="1:5" x14ac:dyDescent="0.3">
      <c r="A10" s="16"/>
      <c r="B10" s="17"/>
      <c r="C10" s="18"/>
      <c r="D10" s="18"/>
      <c r="E10" s="7"/>
    </row>
    <row r="11" spans="1:5" x14ac:dyDescent="0.3">
      <c r="A11" s="10" t="s">
        <v>9</v>
      </c>
      <c r="B11" s="23">
        <f>B12+B13+B14+B15</f>
        <v>1324767</v>
      </c>
      <c r="C11" s="24">
        <f>C12+C13+C14+C15</f>
        <v>235601479.78</v>
      </c>
      <c r="D11" s="24">
        <f>C11/B11</f>
        <v>177.84371121865203</v>
      </c>
      <c r="E11" s="7"/>
    </row>
    <row r="12" spans="1:5" x14ac:dyDescent="0.3">
      <c r="A12" s="16" t="s">
        <v>5</v>
      </c>
      <c r="B12" s="20">
        <v>957815</v>
      </c>
      <c r="C12" s="21">
        <v>190075664.40000001</v>
      </c>
      <c r="D12" s="21">
        <v>198.45</v>
      </c>
      <c r="E12" s="21">
        <v>186.69</v>
      </c>
    </row>
    <row r="13" spans="1:5" x14ac:dyDescent="0.3">
      <c r="A13" s="16" t="s">
        <v>6</v>
      </c>
      <c r="B13" s="20">
        <v>296607</v>
      </c>
      <c r="C13" s="21">
        <v>36048484.960000001</v>
      </c>
      <c r="D13" s="21">
        <v>121.54</v>
      </c>
      <c r="E13" s="21">
        <v>113.74</v>
      </c>
    </row>
    <row r="14" spans="1:5" x14ac:dyDescent="0.3">
      <c r="A14" s="16" t="s">
        <v>7</v>
      </c>
      <c r="B14" s="20">
        <v>70344</v>
      </c>
      <c r="C14" s="21">
        <v>9477195.5</v>
      </c>
      <c r="D14" s="21">
        <v>134.72999999999999</v>
      </c>
      <c r="E14" s="21">
        <v>127.11</v>
      </c>
    </row>
    <row r="15" spans="1:5" x14ac:dyDescent="0.3">
      <c r="A15" s="16" t="s">
        <v>8</v>
      </c>
      <c r="B15" s="20">
        <v>1</v>
      </c>
      <c r="C15" s="21">
        <v>134.91999999999999</v>
      </c>
      <c r="D15" s="21">
        <v>134.91999999999999</v>
      </c>
      <c r="E15" s="21">
        <v>134.91999999999999</v>
      </c>
    </row>
    <row r="16" spans="1:5" x14ac:dyDescent="0.3">
      <c r="A16" s="16"/>
      <c r="B16" s="20"/>
      <c r="C16" s="21"/>
      <c r="D16" s="21"/>
      <c r="E16" s="7"/>
    </row>
    <row r="17" spans="1:6" x14ac:dyDescent="0.3">
      <c r="A17" s="10" t="s">
        <v>441</v>
      </c>
      <c r="B17" s="23">
        <f>B18+B19+B20</f>
        <v>427652</v>
      </c>
      <c r="C17" s="24">
        <f>C18+C19+C20</f>
        <v>47284233.959999993</v>
      </c>
      <c r="D17" s="24">
        <f>C17/B17</f>
        <v>110.56708248763012</v>
      </c>
      <c r="E17" s="7"/>
    </row>
    <row r="18" spans="1:6" x14ac:dyDescent="0.3">
      <c r="A18" s="16" t="s">
        <v>5</v>
      </c>
      <c r="B18" s="20">
        <v>351876</v>
      </c>
      <c r="C18" s="21">
        <v>41584958.189999998</v>
      </c>
      <c r="D18" s="21">
        <v>118.18</v>
      </c>
      <c r="E18" s="21">
        <v>101.97</v>
      </c>
    </row>
    <row r="19" spans="1:6" x14ac:dyDescent="0.3">
      <c r="A19" s="16" t="s">
        <v>6</v>
      </c>
      <c r="B19" s="20">
        <v>75760</v>
      </c>
      <c r="C19" s="21">
        <v>5692823.4699999997</v>
      </c>
      <c r="D19" s="21">
        <v>75.14</v>
      </c>
      <c r="E19" s="21">
        <v>50.31</v>
      </c>
    </row>
    <row r="20" spans="1:6" x14ac:dyDescent="0.3">
      <c r="A20" s="16" t="s">
        <v>7</v>
      </c>
      <c r="B20" s="20">
        <v>16</v>
      </c>
      <c r="C20" s="21">
        <v>6452.3</v>
      </c>
      <c r="D20" s="21">
        <v>403.27</v>
      </c>
      <c r="E20" s="21">
        <v>440</v>
      </c>
    </row>
    <row r="21" spans="1:6" x14ac:dyDescent="0.3">
      <c r="A21" s="16" t="s">
        <v>8</v>
      </c>
      <c r="B21" s="20">
        <v>0</v>
      </c>
      <c r="C21" s="21">
        <v>0</v>
      </c>
      <c r="D21" s="21">
        <v>0</v>
      </c>
      <c r="E21" s="21" t="s">
        <v>438</v>
      </c>
    </row>
    <row r="22" spans="1:6" x14ac:dyDescent="0.3">
      <c r="A22" s="16"/>
      <c r="B22" s="88"/>
      <c r="C22" s="89"/>
      <c r="D22" s="89"/>
      <c r="E22" s="74"/>
    </row>
    <row r="23" spans="1:6" x14ac:dyDescent="0.3">
      <c r="A23" s="10" t="s">
        <v>648</v>
      </c>
      <c r="B23" s="23">
        <v>0</v>
      </c>
      <c r="C23" s="24">
        <v>0</v>
      </c>
      <c r="D23" s="24">
        <v>0</v>
      </c>
      <c r="E23" s="20" t="s">
        <v>438</v>
      </c>
    </row>
    <row r="24" spans="1:6" x14ac:dyDescent="0.3">
      <c r="A24" s="16" t="s">
        <v>5</v>
      </c>
      <c r="B24" s="20">
        <v>0</v>
      </c>
      <c r="C24" s="21">
        <v>0</v>
      </c>
      <c r="D24" s="21">
        <v>0</v>
      </c>
      <c r="E24" s="21" t="s">
        <v>438</v>
      </c>
      <c r="F24" t="s">
        <v>438</v>
      </c>
    </row>
    <row r="25" spans="1:6" x14ac:dyDescent="0.3">
      <c r="A25" s="16" t="s">
        <v>6</v>
      </c>
      <c r="B25" s="20">
        <v>0</v>
      </c>
      <c r="C25" s="21">
        <v>0</v>
      </c>
      <c r="D25" s="21">
        <v>0</v>
      </c>
      <c r="E25" s="21" t="s">
        <v>438</v>
      </c>
      <c r="F25" t="s">
        <v>438</v>
      </c>
    </row>
    <row r="26" spans="1:6" x14ac:dyDescent="0.3">
      <c r="A26" s="16" t="s">
        <v>7</v>
      </c>
      <c r="B26" s="20">
        <v>0</v>
      </c>
      <c r="C26" s="21">
        <v>0</v>
      </c>
      <c r="D26" s="21">
        <v>0</v>
      </c>
      <c r="E26" s="21" t="s">
        <v>438</v>
      </c>
      <c r="F26" t="s">
        <v>438</v>
      </c>
    </row>
    <row r="27" spans="1:6" x14ac:dyDescent="0.3">
      <c r="A27" s="16" t="s">
        <v>8</v>
      </c>
      <c r="B27" s="20">
        <v>0</v>
      </c>
      <c r="C27" s="21">
        <v>0</v>
      </c>
      <c r="D27" s="21">
        <v>0</v>
      </c>
      <c r="E27" s="21" t="s">
        <v>438</v>
      </c>
      <c r="F27" t="s">
        <v>438</v>
      </c>
    </row>
    <row r="28" spans="1:6" ht="15.6" x14ac:dyDescent="0.3">
      <c r="A28" s="66" t="s">
        <v>10</v>
      </c>
      <c r="B28" s="67">
        <f>B4+B11+B17+B23</f>
        <v>4573534</v>
      </c>
      <c r="C28" s="68">
        <f>C4+C11+C17+C23</f>
        <v>2371513374.23</v>
      </c>
      <c r="D28" s="98"/>
      <c r="E28" s="98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9"/>
  <sheetViews>
    <sheetView workbookViewId="0">
      <selection activeCell="G17" sqref="G17"/>
    </sheetView>
  </sheetViews>
  <sheetFormatPr defaultColWidth="9.109375" defaultRowHeight="14.4" x14ac:dyDescent="0.3"/>
  <cols>
    <col min="1" max="1" width="32.33203125" customWidth="1"/>
    <col min="2" max="2" width="15.44140625" customWidth="1"/>
    <col min="3" max="3" width="22" customWidth="1"/>
    <col min="4" max="4" width="19" customWidth="1"/>
    <col min="5" max="5" width="20.109375" customWidth="1"/>
    <col min="6" max="6" width="18.109375" bestFit="1" customWidth="1"/>
  </cols>
  <sheetData>
    <row r="1" spans="1:6" s="2" customFormat="1" ht="15.6" x14ac:dyDescent="0.3">
      <c r="A1" s="407" t="s">
        <v>810</v>
      </c>
      <c r="B1" s="407"/>
      <c r="C1" s="407"/>
      <c r="D1" s="407"/>
      <c r="E1" s="407"/>
      <c r="F1" s="407"/>
    </row>
    <row r="2" spans="1:6" x14ac:dyDescent="0.3">
      <c r="A2" s="39"/>
    </row>
    <row r="3" spans="1:6" s="42" customFormat="1" ht="46.8" x14ac:dyDescent="0.3">
      <c r="A3" s="90" t="s">
        <v>11</v>
      </c>
      <c r="B3" s="90" t="s">
        <v>615</v>
      </c>
      <c r="C3" s="90" t="s">
        <v>616</v>
      </c>
      <c r="D3" s="239" t="s">
        <v>617</v>
      </c>
      <c r="E3" s="239" t="s">
        <v>618</v>
      </c>
      <c r="F3" s="239" t="s">
        <v>619</v>
      </c>
    </row>
    <row r="4" spans="1:6" x14ac:dyDescent="0.3">
      <c r="A4" s="1" t="s">
        <v>5</v>
      </c>
      <c r="B4" s="346">
        <v>1882468</v>
      </c>
      <c r="C4" s="347">
        <v>2093967073.1199999</v>
      </c>
      <c r="D4" s="348" t="s">
        <v>684</v>
      </c>
      <c r="E4" s="347">
        <v>116451766.56999999</v>
      </c>
      <c r="F4" s="348" t="s">
        <v>698</v>
      </c>
    </row>
    <row r="5" spans="1:6" x14ac:dyDescent="0.3">
      <c r="A5" s="1" t="s">
        <v>613</v>
      </c>
      <c r="B5" s="346">
        <v>15601</v>
      </c>
      <c r="C5" s="347">
        <v>6124379.6200000001</v>
      </c>
      <c r="D5" s="348" t="s">
        <v>685</v>
      </c>
      <c r="E5" s="347">
        <v>364785.38</v>
      </c>
      <c r="F5" s="348" t="s">
        <v>699</v>
      </c>
    </row>
    <row r="6" spans="1:6" ht="15" customHeight="1" x14ac:dyDescent="0.3">
      <c r="A6" s="1" t="s">
        <v>6</v>
      </c>
      <c r="B6" s="346">
        <v>385921</v>
      </c>
      <c r="C6" s="347">
        <v>277231368.62</v>
      </c>
      <c r="D6" s="348" t="s">
        <v>686</v>
      </c>
      <c r="E6" s="347">
        <v>15114612.68</v>
      </c>
      <c r="F6" s="348" t="s">
        <v>700</v>
      </c>
    </row>
    <row r="7" spans="1:6" x14ac:dyDescent="0.3">
      <c r="A7" s="1" t="s">
        <v>45</v>
      </c>
      <c r="B7" s="346">
        <v>177726</v>
      </c>
      <c r="C7" s="347">
        <v>123644601.95999999</v>
      </c>
      <c r="D7" s="348" t="s">
        <v>687</v>
      </c>
      <c r="E7" s="347">
        <v>6287815.2800000003</v>
      </c>
      <c r="F7" s="348" t="s">
        <v>701</v>
      </c>
    </row>
    <row r="8" spans="1:6" ht="15" customHeight="1" x14ac:dyDescent="0.3">
      <c r="A8" s="1" t="s">
        <v>8</v>
      </c>
      <c r="B8" s="346">
        <v>21857</v>
      </c>
      <c r="C8" s="347">
        <v>8969622.3200000003</v>
      </c>
      <c r="D8" s="348" t="s">
        <v>688</v>
      </c>
      <c r="E8" s="347">
        <v>204691.5</v>
      </c>
      <c r="F8" s="348" t="s">
        <v>702</v>
      </c>
    </row>
    <row r="9" spans="1:6" ht="15.6" x14ac:dyDescent="0.3">
      <c r="A9" s="66" t="s">
        <v>10</v>
      </c>
      <c r="B9" s="359">
        <f>SUM(B4:B8)</f>
        <v>2483573</v>
      </c>
      <c r="C9" s="358">
        <f>SUM(C4:C8)</f>
        <v>2509937045.6399999</v>
      </c>
      <c r="D9" s="374"/>
      <c r="E9" s="358">
        <f>SUM(E4:E8)</f>
        <v>138423671.41</v>
      </c>
      <c r="F9" s="341"/>
    </row>
    <row r="10" spans="1:6" ht="15" customHeight="1" x14ac:dyDescent="0.3"/>
    <row r="11" spans="1:6" ht="15.6" x14ac:dyDescent="0.3">
      <c r="A11" s="407" t="s">
        <v>811</v>
      </c>
      <c r="B11" s="407"/>
      <c r="C11" s="407"/>
      <c r="D11" s="407"/>
      <c r="E11" s="407"/>
      <c r="F11" s="407"/>
    </row>
    <row r="12" spans="1:6" x14ac:dyDescent="0.3">
      <c r="A12" s="39"/>
    </row>
    <row r="13" spans="1:6" ht="46.8" x14ac:dyDescent="0.3">
      <c r="A13" s="90" t="s">
        <v>11</v>
      </c>
      <c r="B13" s="90" t="s">
        <v>615</v>
      </c>
      <c r="C13" s="90" t="s">
        <v>616</v>
      </c>
      <c r="D13" s="239" t="s">
        <v>617</v>
      </c>
      <c r="E13" s="239" t="s">
        <v>618</v>
      </c>
      <c r="F13" s="239" t="s">
        <v>619</v>
      </c>
    </row>
    <row r="14" spans="1:6" x14ac:dyDescent="0.3">
      <c r="A14" s="1" t="s">
        <v>5</v>
      </c>
      <c r="B14" s="346">
        <v>1878216</v>
      </c>
      <c r="C14" s="347">
        <v>2085544667.5699999</v>
      </c>
      <c r="D14" s="348" t="s">
        <v>672</v>
      </c>
      <c r="E14" s="347">
        <v>115965697.47</v>
      </c>
      <c r="F14" s="348" t="s">
        <v>673</v>
      </c>
    </row>
    <row r="15" spans="1:6" x14ac:dyDescent="0.3">
      <c r="A15" s="1" t="s">
        <v>613</v>
      </c>
      <c r="B15" s="346">
        <v>15725</v>
      </c>
      <c r="C15" s="347">
        <v>6168974.0800000001</v>
      </c>
      <c r="D15" s="348" t="s">
        <v>674</v>
      </c>
      <c r="E15" s="347">
        <v>367516.06</v>
      </c>
      <c r="F15" s="348" t="s">
        <v>675</v>
      </c>
    </row>
    <row r="16" spans="1:6" x14ac:dyDescent="0.3">
      <c r="A16" s="1" t="s">
        <v>6</v>
      </c>
      <c r="B16" s="346">
        <v>385323</v>
      </c>
      <c r="C16" s="347">
        <v>276171062.63</v>
      </c>
      <c r="D16" s="348" t="s">
        <v>676</v>
      </c>
      <c r="E16" s="347">
        <v>15066894.050000001</v>
      </c>
      <c r="F16" s="348" t="s">
        <v>677</v>
      </c>
    </row>
    <row r="17" spans="1:6" x14ac:dyDescent="0.3">
      <c r="A17" s="1" t="s">
        <v>45</v>
      </c>
      <c r="B17" s="346">
        <v>177594</v>
      </c>
      <c r="C17" s="347">
        <v>123421145.55</v>
      </c>
      <c r="D17" s="348" t="s">
        <v>678</v>
      </c>
      <c r="E17" s="347">
        <v>6277334.1699999999</v>
      </c>
      <c r="F17" s="348" t="s">
        <v>679</v>
      </c>
    </row>
    <row r="18" spans="1:6" x14ac:dyDescent="0.3">
      <c r="A18" s="1" t="s">
        <v>8</v>
      </c>
      <c r="B18" s="346">
        <v>21735</v>
      </c>
      <c r="C18" s="347">
        <v>8809170.6600000001</v>
      </c>
      <c r="D18" s="348" t="s">
        <v>680</v>
      </c>
      <c r="E18" s="347">
        <v>200242.65</v>
      </c>
      <c r="F18" s="348" t="s">
        <v>681</v>
      </c>
    </row>
    <row r="19" spans="1:6" ht="15.6" x14ac:dyDescent="0.3">
      <c r="A19" s="66" t="s">
        <v>10</v>
      </c>
      <c r="B19" s="359">
        <v>2478593</v>
      </c>
      <c r="C19" s="358">
        <v>2500115020.4899998</v>
      </c>
      <c r="D19" s="374"/>
      <c r="E19" s="358">
        <v>137877684.40000001</v>
      </c>
      <c r="F19" s="341"/>
    </row>
    <row r="21" spans="1:6" ht="15.6" x14ac:dyDescent="0.3">
      <c r="A21" s="407" t="s">
        <v>812</v>
      </c>
      <c r="B21" s="407"/>
      <c r="C21" s="407"/>
      <c r="D21" s="407"/>
      <c r="E21" s="407"/>
      <c r="F21" s="407"/>
    </row>
    <row r="22" spans="1:6" x14ac:dyDescent="0.3">
      <c r="A22" s="39"/>
    </row>
    <row r="23" spans="1:6" ht="46.8" x14ac:dyDescent="0.3">
      <c r="A23" s="90" t="s">
        <v>11</v>
      </c>
      <c r="B23" s="90" t="s">
        <v>615</v>
      </c>
      <c r="C23" s="90" t="s">
        <v>616</v>
      </c>
      <c r="D23" s="239" t="s">
        <v>617</v>
      </c>
      <c r="E23" s="239" t="s">
        <v>618</v>
      </c>
      <c r="F23" s="239" t="s">
        <v>619</v>
      </c>
    </row>
    <row r="24" spans="1:6" x14ac:dyDescent="0.3">
      <c r="A24" s="1" t="s">
        <v>5</v>
      </c>
      <c r="B24" s="346">
        <v>1877050</v>
      </c>
      <c r="C24" s="347">
        <v>2079095872.1600001</v>
      </c>
      <c r="D24" s="347" t="s">
        <v>662</v>
      </c>
      <c r="E24" s="347">
        <v>115490762.77</v>
      </c>
      <c r="F24" s="347" t="s">
        <v>663</v>
      </c>
    </row>
    <row r="25" spans="1:6" x14ac:dyDescent="0.3">
      <c r="A25" s="1" t="s">
        <v>613</v>
      </c>
      <c r="B25" s="346">
        <v>15830</v>
      </c>
      <c r="C25" s="347">
        <v>6201116.6699999999</v>
      </c>
      <c r="D25" s="347" t="s">
        <v>664</v>
      </c>
      <c r="E25" s="347">
        <v>369795.57</v>
      </c>
      <c r="F25" s="347" t="s">
        <v>665</v>
      </c>
    </row>
    <row r="26" spans="1:6" x14ac:dyDescent="0.3">
      <c r="A26" s="1" t="s">
        <v>6</v>
      </c>
      <c r="B26" s="346">
        <v>384850</v>
      </c>
      <c r="C26" s="347">
        <v>275452940.22000003</v>
      </c>
      <c r="D26" s="347" t="s">
        <v>666</v>
      </c>
      <c r="E26" s="347">
        <v>15025693.289999999</v>
      </c>
      <c r="F26" s="347" t="s">
        <v>667</v>
      </c>
    </row>
    <row r="27" spans="1:6" x14ac:dyDescent="0.3">
      <c r="A27" s="1" t="s">
        <v>45</v>
      </c>
      <c r="B27" s="346">
        <v>177955</v>
      </c>
      <c r="C27" s="347">
        <v>123580397.28</v>
      </c>
      <c r="D27" s="347" t="s">
        <v>668</v>
      </c>
      <c r="E27" s="347">
        <v>6278080.0199999996</v>
      </c>
      <c r="F27" s="347" t="s">
        <v>669</v>
      </c>
    </row>
    <row r="28" spans="1:6" x14ac:dyDescent="0.3">
      <c r="A28" s="1" t="s">
        <v>8</v>
      </c>
      <c r="B28" s="349">
        <v>21797</v>
      </c>
      <c r="C28" s="350">
        <v>8685763.6899999995</v>
      </c>
      <c r="D28" s="350" t="s">
        <v>670</v>
      </c>
      <c r="E28" s="347">
        <v>196344.28</v>
      </c>
      <c r="F28" s="350" t="s">
        <v>671</v>
      </c>
    </row>
    <row r="29" spans="1:6" ht="15.6" x14ac:dyDescent="0.3">
      <c r="A29" s="66" t="s">
        <v>10</v>
      </c>
      <c r="B29" s="359">
        <v>2477482</v>
      </c>
      <c r="C29" s="358">
        <v>2493016090.0200005</v>
      </c>
      <c r="D29" s="374"/>
      <c r="E29" s="358">
        <v>137360675.93000001</v>
      </c>
      <c r="F29" s="341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53"/>
  <sheetViews>
    <sheetView workbookViewId="0">
      <selection activeCell="I25" sqref="I25"/>
    </sheetView>
  </sheetViews>
  <sheetFormatPr defaultColWidth="9.109375" defaultRowHeight="14.4" x14ac:dyDescent="0.3"/>
  <cols>
    <col min="1" max="1" width="23.6640625" bestFit="1" customWidth="1"/>
    <col min="2" max="2" width="11.88671875" customWidth="1"/>
    <col min="3" max="3" width="11.5546875" customWidth="1"/>
    <col min="4" max="4" width="11.109375" customWidth="1"/>
    <col min="5" max="5" width="11.33203125" customWidth="1"/>
    <col min="6" max="6" width="11" customWidth="1"/>
    <col min="7" max="7" width="12.109375" customWidth="1"/>
    <col min="8" max="8" width="11" customWidth="1"/>
    <col min="9" max="9" width="11.88671875" customWidth="1"/>
    <col min="10" max="10" width="12.5546875" customWidth="1"/>
    <col min="11" max="12" width="11.88671875" customWidth="1"/>
    <col min="13" max="13" width="12.6640625" customWidth="1"/>
  </cols>
  <sheetData>
    <row r="1" spans="1:13" ht="15.6" x14ac:dyDescent="0.3">
      <c r="A1" s="407" t="s">
        <v>690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</row>
    <row r="2" spans="1:13" x14ac:dyDescent="0.3">
      <c r="A2" s="39"/>
      <c r="B2" s="8"/>
      <c r="C2" s="8"/>
      <c r="D2" s="9"/>
      <c r="E2" s="8"/>
      <c r="F2" s="9"/>
      <c r="G2" s="9"/>
      <c r="H2" s="8"/>
      <c r="I2" s="8"/>
      <c r="J2" s="9"/>
    </row>
    <row r="3" spans="1:13" ht="15.6" x14ac:dyDescent="0.3">
      <c r="A3" s="413" t="s">
        <v>18</v>
      </c>
      <c r="B3" s="415" t="s">
        <v>5</v>
      </c>
      <c r="C3" s="415"/>
      <c r="D3" s="415"/>
      <c r="E3" s="415" t="s">
        <v>6</v>
      </c>
      <c r="F3" s="415"/>
      <c r="G3" s="62"/>
      <c r="H3" s="415" t="s">
        <v>19</v>
      </c>
      <c r="I3" s="415"/>
      <c r="J3" s="415"/>
      <c r="K3" s="415" t="s">
        <v>20</v>
      </c>
      <c r="L3" s="415"/>
      <c r="M3" s="415"/>
    </row>
    <row r="4" spans="1:13" ht="15.6" x14ac:dyDescent="0.3">
      <c r="A4" s="414"/>
      <c r="B4" s="62" t="s">
        <v>1</v>
      </c>
      <c r="C4" s="69" t="s">
        <v>21</v>
      </c>
      <c r="D4" s="69" t="s">
        <v>440</v>
      </c>
      <c r="E4" s="62" t="s">
        <v>1</v>
      </c>
      <c r="F4" s="69" t="s">
        <v>21</v>
      </c>
      <c r="G4" s="69" t="s">
        <v>440</v>
      </c>
      <c r="H4" s="62" t="s">
        <v>1</v>
      </c>
      <c r="I4" s="69" t="s">
        <v>21</v>
      </c>
      <c r="J4" s="69" t="s">
        <v>440</v>
      </c>
      <c r="K4" s="62" t="s">
        <v>1</v>
      </c>
      <c r="L4" s="69" t="s">
        <v>21</v>
      </c>
      <c r="M4" s="69" t="s">
        <v>440</v>
      </c>
    </row>
    <row r="5" spans="1:13" x14ac:dyDescent="0.3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3" x14ac:dyDescent="0.3">
      <c r="A6" s="16" t="s">
        <v>443</v>
      </c>
      <c r="B6" s="26">
        <v>458034</v>
      </c>
      <c r="C6" s="54">
        <v>371.8</v>
      </c>
      <c r="D6" s="225">
        <v>416.67</v>
      </c>
      <c r="E6" s="182">
        <v>364200</v>
      </c>
      <c r="F6" s="225">
        <v>360.66</v>
      </c>
      <c r="G6" s="225">
        <v>388.93</v>
      </c>
      <c r="H6" s="182">
        <v>107344</v>
      </c>
      <c r="I6" s="225">
        <v>388.79</v>
      </c>
      <c r="J6" s="225">
        <v>384.6</v>
      </c>
      <c r="K6" s="182">
        <v>2993</v>
      </c>
      <c r="L6" s="225">
        <v>240.29</v>
      </c>
      <c r="M6" s="225">
        <v>200</v>
      </c>
    </row>
    <row r="7" spans="1:13" x14ac:dyDescent="0.3">
      <c r="A7" s="16" t="s">
        <v>444</v>
      </c>
      <c r="B7" s="26">
        <v>807716</v>
      </c>
      <c r="C7" s="54">
        <v>702</v>
      </c>
      <c r="D7" s="225">
        <v>669.9</v>
      </c>
      <c r="E7" s="182">
        <v>237257</v>
      </c>
      <c r="F7" s="225">
        <v>714.21</v>
      </c>
      <c r="G7" s="225">
        <v>706.89</v>
      </c>
      <c r="H7" s="182">
        <v>81628</v>
      </c>
      <c r="I7" s="225">
        <v>691.49</v>
      </c>
      <c r="J7" s="225">
        <v>682.82</v>
      </c>
      <c r="K7" s="182">
        <v>24752</v>
      </c>
      <c r="L7" s="225">
        <v>834.08</v>
      </c>
      <c r="M7" s="225">
        <v>846</v>
      </c>
    </row>
    <row r="8" spans="1:13" x14ac:dyDescent="0.3">
      <c r="A8" s="16" t="s">
        <v>445</v>
      </c>
      <c r="B8" s="26">
        <v>529242</v>
      </c>
      <c r="C8" s="54">
        <v>1203.82</v>
      </c>
      <c r="D8" s="225">
        <v>1189.82</v>
      </c>
      <c r="E8" s="182">
        <v>38799</v>
      </c>
      <c r="F8" s="225">
        <v>1151.04</v>
      </c>
      <c r="G8" s="225">
        <v>1126.49</v>
      </c>
      <c r="H8" s="182">
        <v>17596</v>
      </c>
      <c r="I8" s="225">
        <v>1173.27</v>
      </c>
      <c r="J8" s="225">
        <v>1157.8699999999999</v>
      </c>
      <c r="K8" s="182">
        <v>1</v>
      </c>
      <c r="L8" s="225">
        <v>1216.25</v>
      </c>
      <c r="M8" s="225">
        <v>1216.25</v>
      </c>
    </row>
    <row r="9" spans="1:13" x14ac:dyDescent="0.3">
      <c r="A9" s="16" t="s">
        <v>446</v>
      </c>
      <c r="B9" s="26">
        <v>89754</v>
      </c>
      <c r="C9" s="54">
        <v>1672.99</v>
      </c>
      <c r="D9" s="225">
        <v>1640.23</v>
      </c>
      <c r="E9" s="182">
        <v>1888</v>
      </c>
      <c r="F9" s="225">
        <v>1664.4</v>
      </c>
      <c r="G9" s="225">
        <v>1618.53</v>
      </c>
      <c r="H9" s="182">
        <v>2005</v>
      </c>
      <c r="I9" s="225">
        <v>1677.75</v>
      </c>
      <c r="J9" s="225">
        <v>1652.21</v>
      </c>
      <c r="K9" s="182">
        <v>7</v>
      </c>
      <c r="L9" s="225">
        <v>1555.74</v>
      </c>
      <c r="M9" s="225">
        <v>1555.74</v>
      </c>
    </row>
    <row r="10" spans="1:13" x14ac:dyDescent="0.3">
      <c r="A10" s="16" t="s">
        <v>447</v>
      </c>
      <c r="B10" s="26">
        <v>15961</v>
      </c>
      <c r="C10" s="54">
        <v>2202.6999999999998</v>
      </c>
      <c r="D10" s="225">
        <v>2186.6799999999998</v>
      </c>
      <c r="E10" s="182">
        <v>422</v>
      </c>
      <c r="F10" s="225">
        <v>2223.81</v>
      </c>
      <c r="G10" s="225">
        <v>2207.87</v>
      </c>
      <c r="H10" s="182">
        <v>271</v>
      </c>
      <c r="I10" s="225">
        <v>2182.7800000000002</v>
      </c>
      <c r="J10" s="225">
        <v>2158.14</v>
      </c>
      <c r="K10" s="182">
        <v>0</v>
      </c>
      <c r="L10" s="225">
        <v>0</v>
      </c>
      <c r="M10" s="225" t="s">
        <v>438</v>
      </c>
    </row>
    <row r="11" spans="1:13" x14ac:dyDescent="0.3">
      <c r="A11" s="16" t="s">
        <v>448</v>
      </c>
      <c r="B11" s="26">
        <v>7806</v>
      </c>
      <c r="C11" s="54">
        <v>2981.36</v>
      </c>
      <c r="D11" s="225">
        <v>2840.77</v>
      </c>
      <c r="E11" s="182">
        <v>212</v>
      </c>
      <c r="F11" s="225">
        <v>2839.48</v>
      </c>
      <c r="G11" s="225">
        <v>2727.08</v>
      </c>
      <c r="H11" s="182">
        <v>96</v>
      </c>
      <c r="I11" s="225">
        <v>3053.23</v>
      </c>
      <c r="J11" s="225">
        <v>2771.09</v>
      </c>
      <c r="K11" s="182">
        <v>0</v>
      </c>
      <c r="L11" s="225">
        <v>0</v>
      </c>
      <c r="M11" s="225" t="s">
        <v>438</v>
      </c>
    </row>
    <row r="12" spans="1:13" ht="15.6" x14ac:dyDescent="0.3">
      <c r="A12" s="70" t="s">
        <v>26</v>
      </c>
      <c r="B12" s="53">
        <f>SUM(B6:B11)</f>
        <v>1908513</v>
      </c>
      <c r="C12" s="71"/>
      <c r="D12" s="71"/>
      <c r="E12" s="53">
        <f>SUM(E6:E11)</f>
        <v>642778</v>
      </c>
      <c r="F12" s="71"/>
      <c r="G12" s="71"/>
      <c r="H12" s="53">
        <f>SUM(H6:H11)</f>
        <v>208940</v>
      </c>
      <c r="I12" s="71"/>
      <c r="J12" s="71"/>
      <c r="K12" s="53">
        <f>SUM(K6:K11)</f>
        <v>27753</v>
      </c>
      <c r="L12" s="71"/>
      <c r="M12" s="71"/>
    </row>
    <row r="13" spans="1:13" x14ac:dyDescent="0.3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</row>
    <row r="14" spans="1:13" x14ac:dyDescent="0.3">
      <c r="A14" s="16" t="s">
        <v>449</v>
      </c>
      <c r="B14" s="26">
        <v>82101</v>
      </c>
      <c r="C14" s="54">
        <v>72.64</v>
      </c>
      <c r="D14" s="54">
        <v>77.45</v>
      </c>
      <c r="E14" s="26">
        <v>123266</v>
      </c>
      <c r="F14" s="54">
        <v>67.08</v>
      </c>
      <c r="G14" s="54">
        <v>73.36</v>
      </c>
      <c r="H14" s="26">
        <v>22855</v>
      </c>
      <c r="I14" s="54">
        <v>62.21</v>
      </c>
      <c r="J14" s="54">
        <v>65.099999999999994</v>
      </c>
      <c r="K14" s="26">
        <v>0</v>
      </c>
      <c r="L14" s="54">
        <v>0</v>
      </c>
      <c r="M14" s="54" t="s">
        <v>438</v>
      </c>
    </row>
    <row r="15" spans="1:13" x14ac:dyDescent="0.3">
      <c r="A15" s="16" t="s">
        <v>450</v>
      </c>
      <c r="B15" s="26">
        <v>482396</v>
      </c>
      <c r="C15" s="54">
        <v>160.66999999999999</v>
      </c>
      <c r="D15" s="54">
        <v>169.27</v>
      </c>
      <c r="E15" s="26">
        <v>148727</v>
      </c>
      <c r="F15" s="54">
        <v>144.46</v>
      </c>
      <c r="G15" s="54">
        <v>142.97999999999999</v>
      </c>
      <c r="H15" s="26">
        <v>37300</v>
      </c>
      <c r="I15" s="54">
        <v>144.68</v>
      </c>
      <c r="J15" s="54">
        <v>143.54</v>
      </c>
      <c r="K15" s="26">
        <v>1</v>
      </c>
      <c r="L15" s="54">
        <v>134.91999999999999</v>
      </c>
      <c r="M15" s="54">
        <v>134.91999999999999</v>
      </c>
    </row>
    <row r="16" spans="1:13" x14ac:dyDescent="0.3">
      <c r="A16" s="16" t="s">
        <v>451</v>
      </c>
      <c r="B16" s="26">
        <v>303670</v>
      </c>
      <c r="C16" s="54">
        <v>233.81</v>
      </c>
      <c r="D16" s="54">
        <v>226.19</v>
      </c>
      <c r="E16" s="26">
        <v>20503</v>
      </c>
      <c r="F16" s="54">
        <v>231.85</v>
      </c>
      <c r="G16" s="54">
        <v>223.48</v>
      </c>
      <c r="H16" s="26">
        <v>8337</v>
      </c>
      <c r="I16" s="54">
        <v>232.28</v>
      </c>
      <c r="J16" s="54">
        <v>228.11</v>
      </c>
      <c r="K16" s="26">
        <v>0</v>
      </c>
      <c r="L16" s="54">
        <v>0</v>
      </c>
      <c r="M16" s="54" t="s">
        <v>438</v>
      </c>
    </row>
    <row r="17" spans="1:13" x14ac:dyDescent="0.3">
      <c r="A17" s="16" t="s">
        <v>452</v>
      </c>
      <c r="B17" s="26">
        <v>60039</v>
      </c>
      <c r="C17" s="54">
        <v>342.05</v>
      </c>
      <c r="D17" s="54">
        <v>340.08</v>
      </c>
      <c r="E17" s="26">
        <v>3033</v>
      </c>
      <c r="F17" s="54">
        <v>336.19</v>
      </c>
      <c r="G17" s="54">
        <v>327.74</v>
      </c>
      <c r="H17" s="26">
        <v>1302</v>
      </c>
      <c r="I17" s="54">
        <v>341.35</v>
      </c>
      <c r="J17" s="54">
        <v>337.66</v>
      </c>
      <c r="K17" s="26">
        <v>0</v>
      </c>
      <c r="L17" s="54">
        <v>0</v>
      </c>
      <c r="M17" s="54" t="s">
        <v>438</v>
      </c>
    </row>
    <row r="18" spans="1:13" x14ac:dyDescent="0.3">
      <c r="A18" s="16" t="s">
        <v>453</v>
      </c>
      <c r="B18" s="26">
        <v>17839</v>
      </c>
      <c r="C18" s="54">
        <v>443.58</v>
      </c>
      <c r="D18" s="54">
        <v>440.42</v>
      </c>
      <c r="E18" s="26">
        <v>780</v>
      </c>
      <c r="F18" s="54">
        <v>437.9</v>
      </c>
      <c r="G18" s="54">
        <v>437.35</v>
      </c>
      <c r="H18" s="26">
        <v>360</v>
      </c>
      <c r="I18" s="54">
        <v>442.68</v>
      </c>
      <c r="J18" s="54">
        <v>439.34</v>
      </c>
      <c r="K18" s="26">
        <v>0</v>
      </c>
      <c r="L18" s="54">
        <v>0</v>
      </c>
      <c r="M18" s="54" t="s">
        <v>438</v>
      </c>
    </row>
    <row r="19" spans="1:13" x14ac:dyDescent="0.3">
      <c r="A19" s="75" t="s">
        <v>454</v>
      </c>
      <c r="B19" s="26">
        <v>11530</v>
      </c>
      <c r="C19" s="54">
        <v>596.30999999999995</v>
      </c>
      <c r="D19" s="54">
        <v>560.97</v>
      </c>
      <c r="E19" s="26">
        <v>295</v>
      </c>
      <c r="F19" s="54">
        <v>596.1</v>
      </c>
      <c r="G19" s="54">
        <v>557.16999999999996</v>
      </c>
      <c r="H19" s="26">
        <v>185</v>
      </c>
      <c r="I19" s="54">
        <v>610.38</v>
      </c>
      <c r="J19" s="54">
        <v>578.03</v>
      </c>
      <c r="K19" s="26">
        <v>0</v>
      </c>
      <c r="L19" s="54">
        <v>0</v>
      </c>
      <c r="M19" s="54" t="s">
        <v>438</v>
      </c>
    </row>
    <row r="20" spans="1:13" x14ac:dyDescent="0.3">
      <c r="A20" s="16" t="s">
        <v>455</v>
      </c>
      <c r="B20" s="26">
        <v>231</v>
      </c>
      <c r="C20" s="54">
        <v>1136.1500000000001</v>
      </c>
      <c r="D20" s="54">
        <v>1106.51</v>
      </c>
      <c r="E20" s="26">
        <v>3</v>
      </c>
      <c r="F20" s="54">
        <v>1177.03</v>
      </c>
      <c r="G20" s="54">
        <v>1208.6500000000001</v>
      </c>
      <c r="H20" s="26">
        <v>5</v>
      </c>
      <c r="I20" s="54">
        <v>1079.17</v>
      </c>
      <c r="J20" s="54">
        <v>1016.12</v>
      </c>
      <c r="K20" s="26">
        <v>0</v>
      </c>
      <c r="L20" s="54">
        <v>0</v>
      </c>
      <c r="M20" s="54" t="s">
        <v>438</v>
      </c>
    </row>
    <row r="21" spans="1:13" x14ac:dyDescent="0.3">
      <c r="A21" s="16" t="s">
        <v>456</v>
      </c>
      <c r="B21" s="26">
        <v>8</v>
      </c>
      <c r="C21" s="54">
        <v>1650.47</v>
      </c>
      <c r="D21" s="54">
        <v>1613.24</v>
      </c>
      <c r="E21" s="26">
        <v>0</v>
      </c>
      <c r="F21" s="54">
        <v>0</v>
      </c>
      <c r="G21" s="54" t="s">
        <v>438</v>
      </c>
      <c r="H21" s="26">
        <v>0</v>
      </c>
      <c r="I21" s="54">
        <v>0</v>
      </c>
      <c r="J21" s="54" t="s">
        <v>438</v>
      </c>
      <c r="K21" s="26">
        <v>0</v>
      </c>
      <c r="L21" s="54">
        <v>0</v>
      </c>
      <c r="M21" s="54" t="s">
        <v>438</v>
      </c>
    </row>
    <row r="22" spans="1:13" x14ac:dyDescent="0.3">
      <c r="A22" s="16" t="s">
        <v>457</v>
      </c>
      <c r="B22" s="26">
        <v>1</v>
      </c>
      <c r="C22" s="54">
        <v>2036.84</v>
      </c>
      <c r="D22" s="54">
        <v>2036.84</v>
      </c>
      <c r="E22" s="26">
        <v>0</v>
      </c>
      <c r="F22" s="54">
        <v>0</v>
      </c>
      <c r="G22" s="54" t="s">
        <v>438</v>
      </c>
      <c r="H22" s="26">
        <v>0</v>
      </c>
      <c r="I22" s="54">
        <v>0</v>
      </c>
      <c r="J22" s="54" t="s">
        <v>438</v>
      </c>
      <c r="K22" s="26">
        <v>0</v>
      </c>
      <c r="L22" s="54">
        <v>0</v>
      </c>
      <c r="M22" s="54" t="s">
        <v>438</v>
      </c>
    </row>
    <row r="23" spans="1:13" x14ac:dyDescent="0.3">
      <c r="A23" s="16" t="s">
        <v>448</v>
      </c>
      <c r="B23" s="26">
        <v>0</v>
      </c>
      <c r="C23" s="54">
        <v>0</v>
      </c>
      <c r="D23" s="54" t="s">
        <v>438</v>
      </c>
      <c r="E23" s="26">
        <v>0</v>
      </c>
      <c r="F23" s="54">
        <v>0</v>
      </c>
      <c r="G23" s="54" t="s">
        <v>438</v>
      </c>
      <c r="H23" s="26">
        <v>0</v>
      </c>
      <c r="I23" s="54">
        <v>0</v>
      </c>
      <c r="J23" s="54" t="s">
        <v>438</v>
      </c>
      <c r="K23" s="26">
        <v>0</v>
      </c>
      <c r="L23" s="54">
        <v>0</v>
      </c>
      <c r="M23" s="54" t="s">
        <v>438</v>
      </c>
    </row>
    <row r="24" spans="1:13" ht="15.6" x14ac:dyDescent="0.3">
      <c r="A24" s="70" t="s">
        <v>28</v>
      </c>
      <c r="B24" s="53">
        <f>SUM(B14:B23)</f>
        <v>957815</v>
      </c>
      <c r="C24" s="71"/>
      <c r="D24" s="71"/>
      <c r="E24" s="53">
        <f>SUM(E14:E23)</f>
        <v>296607</v>
      </c>
      <c r="F24" s="71"/>
      <c r="G24" s="71"/>
      <c r="H24" s="53">
        <f>SUM(H14:H23)</f>
        <v>70344</v>
      </c>
      <c r="I24" s="71"/>
      <c r="J24" s="71"/>
      <c r="K24" s="53">
        <f>SUM(K14:K23)</f>
        <v>1</v>
      </c>
      <c r="L24" s="71"/>
      <c r="M24" s="71"/>
    </row>
    <row r="25" spans="1:13" x14ac:dyDescent="0.3">
      <c r="A25" s="10" t="s">
        <v>441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3" x14ac:dyDescent="0.3">
      <c r="A26" s="16" t="s">
        <v>449</v>
      </c>
      <c r="B26" s="26">
        <v>168381</v>
      </c>
      <c r="C26" s="225">
        <v>73.05</v>
      </c>
      <c r="D26" s="225">
        <v>74.78</v>
      </c>
      <c r="E26" s="26">
        <v>59844</v>
      </c>
      <c r="F26" s="54">
        <v>47</v>
      </c>
      <c r="G26" s="54">
        <v>44.41</v>
      </c>
      <c r="H26" s="26">
        <v>1</v>
      </c>
      <c r="I26" s="54">
        <v>80</v>
      </c>
      <c r="J26" s="54">
        <v>80</v>
      </c>
      <c r="K26" s="182">
        <v>0</v>
      </c>
      <c r="L26" s="225">
        <v>0</v>
      </c>
      <c r="M26" s="225" t="s">
        <v>438</v>
      </c>
    </row>
    <row r="27" spans="1:13" x14ac:dyDescent="0.3">
      <c r="A27" s="16" t="s">
        <v>450</v>
      </c>
      <c r="B27" s="26">
        <v>152095</v>
      </c>
      <c r="C27" s="225">
        <v>127.85</v>
      </c>
      <c r="D27" s="225">
        <v>119.88</v>
      </c>
      <c r="E27" s="26">
        <v>11030</v>
      </c>
      <c r="F27" s="54">
        <v>133.47</v>
      </c>
      <c r="G27" s="54">
        <v>135.28</v>
      </c>
      <c r="H27" s="26">
        <v>1</v>
      </c>
      <c r="I27" s="54">
        <v>192</v>
      </c>
      <c r="J27" s="54">
        <v>192</v>
      </c>
      <c r="K27" s="182">
        <v>0</v>
      </c>
      <c r="L27" s="225">
        <v>0</v>
      </c>
      <c r="M27" s="225" t="s">
        <v>438</v>
      </c>
    </row>
    <row r="28" spans="1:13" x14ac:dyDescent="0.3">
      <c r="A28" s="16" t="s">
        <v>451</v>
      </c>
      <c r="B28" s="26">
        <v>18778</v>
      </c>
      <c r="C28" s="225">
        <v>224.65</v>
      </c>
      <c r="D28" s="225">
        <v>210.18</v>
      </c>
      <c r="E28" s="26">
        <v>3030</v>
      </c>
      <c r="F28" s="54">
        <v>221.63</v>
      </c>
      <c r="G28" s="54">
        <v>207.41</v>
      </c>
      <c r="H28" s="26">
        <v>1</v>
      </c>
      <c r="I28" s="54">
        <v>263.38</v>
      </c>
      <c r="J28" s="54">
        <v>263.38</v>
      </c>
      <c r="K28" s="182">
        <v>0</v>
      </c>
      <c r="L28" s="225">
        <v>0</v>
      </c>
      <c r="M28" s="225" t="s">
        <v>438</v>
      </c>
    </row>
    <row r="29" spans="1:13" x14ac:dyDescent="0.3">
      <c r="A29" s="16" t="s">
        <v>452</v>
      </c>
      <c r="B29" s="26">
        <v>3656</v>
      </c>
      <c r="C29" s="225">
        <v>350.65</v>
      </c>
      <c r="D29" s="225">
        <v>354.32</v>
      </c>
      <c r="E29" s="26">
        <v>1099</v>
      </c>
      <c r="F29" s="54">
        <v>343.48</v>
      </c>
      <c r="G29" s="54">
        <v>343.29</v>
      </c>
      <c r="H29" s="26">
        <v>1</v>
      </c>
      <c r="I29" s="54">
        <v>375.36</v>
      </c>
      <c r="J29" s="54">
        <v>375.36</v>
      </c>
      <c r="K29" s="182">
        <v>0</v>
      </c>
      <c r="L29" s="225">
        <v>0</v>
      </c>
      <c r="M29" s="225" t="s">
        <v>438</v>
      </c>
    </row>
    <row r="30" spans="1:13" x14ac:dyDescent="0.3">
      <c r="A30" s="16" t="s">
        <v>453</v>
      </c>
      <c r="B30" s="26">
        <v>6634</v>
      </c>
      <c r="C30" s="225">
        <v>460.92</v>
      </c>
      <c r="D30" s="225">
        <v>469.2</v>
      </c>
      <c r="E30" s="26">
        <v>544</v>
      </c>
      <c r="F30" s="54">
        <v>454.25</v>
      </c>
      <c r="G30" s="54">
        <v>442.96</v>
      </c>
      <c r="H30" s="26">
        <v>11</v>
      </c>
      <c r="I30" s="54">
        <v>457.23</v>
      </c>
      <c r="J30" s="54">
        <v>448</v>
      </c>
      <c r="K30" s="182">
        <v>0</v>
      </c>
      <c r="L30" s="225">
        <v>0</v>
      </c>
      <c r="M30" s="225" t="s">
        <v>438</v>
      </c>
    </row>
    <row r="31" spans="1:13" x14ac:dyDescent="0.3">
      <c r="A31" s="75" t="s">
        <v>454</v>
      </c>
      <c r="B31" s="26">
        <v>2332</v>
      </c>
      <c r="C31" s="225">
        <v>549.19000000000005</v>
      </c>
      <c r="D31" s="225">
        <v>557.88</v>
      </c>
      <c r="E31" s="26">
        <v>213</v>
      </c>
      <c r="F31" s="54">
        <v>525.80999999999995</v>
      </c>
      <c r="G31" s="54">
        <v>506.24</v>
      </c>
      <c r="H31" s="26">
        <v>1</v>
      </c>
      <c r="I31" s="54">
        <v>512</v>
      </c>
      <c r="J31" s="54">
        <v>512</v>
      </c>
      <c r="K31" s="182">
        <v>0</v>
      </c>
      <c r="L31" s="225">
        <v>0</v>
      </c>
      <c r="M31" s="225" t="s">
        <v>438</v>
      </c>
    </row>
    <row r="32" spans="1:13" x14ac:dyDescent="0.3">
      <c r="A32" s="16" t="s">
        <v>455</v>
      </c>
      <c r="B32" s="26">
        <v>0</v>
      </c>
      <c r="C32" s="225">
        <v>0</v>
      </c>
      <c r="D32" s="225" t="s">
        <v>438</v>
      </c>
      <c r="E32" s="26">
        <v>0</v>
      </c>
      <c r="F32" s="54">
        <v>0</v>
      </c>
      <c r="G32" s="54" t="s">
        <v>438</v>
      </c>
      <c r="H32" s="26">
        <v>0</v>
      </c>
      <c r="I32" s="54">
        <v>0</v>
      </c>
      <c r="J32" s="54" t="s">
        <v>438</v>
      </c>
      <c r="K32" s="26">
        <v>0</v>
      </c>
      <c r="L32" s="54">
        <v>0</v>
      </c>
      <c r="M32" s="54" t="s">
        <v>438</v>
      </c>
    </row>
    <row r="33" spans="1:14" x14ac:dyDescent="0.3">
      <c r="A33" s="16" t="s">
        <v>456</v>
      </c>
      <c r="B33" s="26">
        <v>0</v>
      </c>
      <c r="C33" s="225">
        <v>0</v>
      </c>
      <c r="D33" s="225" t="s">
        <v>438</v>
      </c>
      <c r="E33" s="26">
        <v>0</v>
      </c>
      <c r="F33" s="54">
        <v>0</v>
      </c>
      <c r="G33" s="54" t="s">
        <v>438</v>
      </c>
      <c r="H33" s="26">
        <v>0</v>
      </c>
      <c r="I33" s="54">
        <v>0</v>
      </c>
      <c r="J33" s="54" t="s">
        <v>438</v>
      </c>
      <c r="K33" s="26">
        <v>0</v>
      </c>
      <c r="L33" s="54">
        <v>0</v>
      </c>
      <c r="M33" s="54" t="s">
        <v>438</v>
      </c>
    </row>
    <row r="34" spans="1:14" x14ac:dyDescent="0.3">
      <c r="A34" s="16" t="s">
        <v>457</v>
      </c>
      <c r="B34" s="26">
        <v>0</v>
      </c>
      <c r="C34" s="225">
        <v>0</v>
      </c>
      <c r="D34" s="225" t="s">
        <v>438</v>
      </c>
      <c r="E34" s="26">
        <v>0</v>
      </c>
      <c r="F34" s="54">
        <v>0</v>
      </c>
      <c r="G34" s="54" t="s">
        <v>438</v>
      </c>
      <c r="H34" s="26">
        <v>0</v>
      </c>
      <c r="I34" s="54">
        <v>0</v>
      </c>
      <c r="J34" s="54" t="s">
        <v>438</v>
      </c>
      <c r="K34" s="26">
        <v>0</v>
      </c>
      <c r="L34" s="54">
        <v>0</v>
      </c>
      <c r="M34" s="54" t="s">
        <v>438</v>
      </c>
    </row>
    <row r="35" spans="1:14" x14ac:dyDescent="0.3">
      <c r="A35" s="16" t="s">
        <v>448</v>
      </c>
      <c r="B35" s="26">
        <v>0</v>
      </c>
      <c r="C35" s="225">
        <v>0</v>
      </c>
      <c r="D35" s="225" t="s">
        <v>438</v>
      </c>
      <c r="E35" s="26">
        <v>0</v>
      </c>
      <c r="F35" s="54">
        <v>0</v>
      </c>
      <c r="G35" s="54" t="s">
        <v>438</v>
      </c>
      <c r="H35" s="26">
        <v>0</v>
      </c>
      <c r="I35" s="54">
        <v>0</v>
      </c>
      <c r="J35" s="54" t="s">
        <v>438</v>
      </c>
      <c r="K35" s="26">
        <v>0</v>
      </c>
      <c r="L35" s="54">
        <v>0</v>
      </c>
      <c r="M35" s="54" t="s">
        <v>438</v>
      </c>
    </row>
    <row r="36" spans="1:14" ht="15.6" x14ac:dyDescent="0.3">
      <c r="A36" s="70" t="s">
        <v>649</v>
      </c>
      <c r="B36" s="53">
        <f>SUM(B26:B35)</f>
        <v>351876</v>
      </c>
      <c r="C36" s="71"/>
      <c r="D36" s="71"/>
      <c r="E36" s="53">
        <f>SUM(E26:E35)</f>
        <v>75760</v>
      </c>
      <c r="F36" s="71"/>
      <c r="G36" s="71"/>
      <c r="H36" s="53">
        <f>SUM(H26:H35)</f>
        <v>16</v>
      </c>
      <c r="I36" s="71"/>
      <c r="J36" s="71"/>
      <c r="K36" s="53">
        <f>SUM(K26:K35)</f>
        <v>0</v>
      </c>
      <c r="L36" s="71"/>
      <c r="M36" s="71"/>
    </row>
    <row r="37" spans="1:14" x14ac:dyDescent="0.3">
      <c r="A37" s="10" t="s">
        <v>602</v>
      </c>
      <c r="B37" s="29"/>
      <c r="C37" s="240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4" x14ac:dyDescent="0.3">
      <c r="A38" s="16" t="s">
        <v>443</v>
      </c>
      <c r="B38" s="26">
        <v>15471</v>
      </c>
      <c r="C38" s="225">
        <v>364.68</v>
      </c>
      <c r="D38" s="225">
        <v>364.63</v>
      </c>
      <c r="E38" s="26">
        <v>0</v>
      </c>
      <c r="F38" s="54">
        <v>0</v>
      </c>
      <c r="G38" s="54" t="s">
        <v>438</v>
      </c>
      <c r="H38" s="26">
        <v>0</v>
      </c>
      <c r="I38" s="54">
        <v>0</v>
      </c>
      <c r="J38" s="54" t="s">
        <v>438</v>
      </c>
      <c r="K38" s="26">
        <v>17660</v>
      </c>
      <c r="L38" s="54">
        <v>304.70999999999998</v>
      </c>
      <c r="M38" s="54">
        <v>387.9</v>
      </c>
    </row>
    <row r="39" spans="1:14" x14ac:dyDescent="0.3">
      <c r="A39" s="16" t="s">
        <v>444</v>
      </c>
      <c r="B39" s="182">
        <v>0</v>
      </c>
      <c r="C39" s="225">
        <v>0</v>
      </c>
      <c r="D39" s="225" t="s">
        <v>438</v>
      </c>
      <c r="E39" s="17">
        <v>0</v>
      </c>
      <c r="F39" s="18">
        <v>0</v>
      </c>
      <c r="G39" s="18" t="s">
        <v>438</v>
      </c>
      <c r="H39" s="17">
        <v>0</v>
      </c>
      <c r="I39" s="18">
        <v>0</v>
      </c>
      <c r="J39" s="18" t="s">
        <v>438</v>
      </c>
      <c r="K39" s="17">
        <v>0</v>
      </c>
      <c r="L39" s="18">
        <v>0</v>
      </c>
      <c r="M39" s="18" t="s">
        <v>438</v>
      </c>
    </row>
    <row r="40" spans="1:14" x14ac:dyDescent="0.3">
      <c r="A40" s="16" t="s">
        <v>445</v>
      </c>
      <c r="B40" s="182">
        <v>0</v>
      </c>
      <c r="C40" s="225">
        <v>0</v>
      </c>
      <c r="D40" s="225" t="s">
        <v>438</v>
      </c>
      <c r="E40" s="17">
        <v>0</v>
      </c>
      <c r="F40" s="18">
        <v>0</v>
      </c>
      <c r="G40" s="18" t="s">
        <v>438</v>
      </c>
      <c r="H40" s="17">
        <v>0</v>
      </c>
      <c r="I40" s="18">
        <v>0</v>
      </c>
      <c r="J40" s="18" t="s">
        <v>438</v>
      </c>
      <c r="K40" s="17">
        <v>0</v>
      </c>
      <c r="L40" s="18">
        <v>0</v>
      </c>
      <c r="M40" s="18" t="s">
        <v>438</v>
      </c>
    </row>
    <row r="41" spans="1:14" x14ac:dyDescent="0.3">
      <c r="A41" s="16" t="s">
        <v>446</v>
      </c>
      <c r="B41" s="182">
        <v>0</v>
      </c>
      <c r="C41" s="225">
        <v>0</v>
      </c>
      <c r="D41" s="225" t="s">
        <v>438</v>
      </c>
      <c r="E41" s="17">
        <v>0</v>
      </c>
      <c r="F41" s="18">
        <v>0</v>
      </c>
      <c r="G41" s="18" t="s">
        <v>438</v>
      </c>
      <c r="H41" s="17">
        <v>0</v>
      </c>
      <c r="I41" s="18">
        <v>0</v>
      </c>
      <c r="J41" s="18" t="s">
        <v>438</v>
      </c>
      <c r="K41" s="17">
        <v>0</v>
      </c>
      <c r="L41" s="18">
        <v>0</v>
      </c>
      <c r="M41" s="18" t="s">
        <v>438</v>
      </c>
    </row>
    <row r="42" spans="1:14" x14ac:dyDescent="0.3">
      <c r="A42" s="16" t="s">
        <v>447</v>
      </c>
      <c r="B42" s="182">
        <v>0</v>
      </c>
      <c r="C42" s="225">
        <v>0</v>
      </c>
      <c r="D42" s="225" t="s">
        <v>438</v>
      </c>
      <c r="E42" s="17">
        <v>0</v>
      </c>
      <c r="F42" s="18">
        <v>0</v>
      </c>
      <c r="G42" s="18" t="s">
        <v>438</v>
      </c>
      <c r="H42" s="17">
        <v>0</v>
      </c>
      <c r="I42" s="18">
        <v>0</v>
      </c>
      <c r="J42" s="18" t="s">
        <v>438</v>
      </c>
      <c r="K42" s="17">
        <v>0</v>
      </c>
      <c r="L42" s="18">
        <v>0</v>
      </c>
      <c r="M42" s="18" t="s">
        <v>438</v>
      </c>
    </row>
    <row r="43" spans="1:14" x14ac:dyDescent="0.3">
      <c r="A43" s="16" t="s">
        <v>448</v>
      </c>
      <c r="B43" s="182">
        <v>0</v>
      </c>
      <c r="C43" s="225">
        <v>0</v>
      </c>
      <c r="D43" s="225" t="s">
        <v>438</v>
      </c>
      <c r="E43" s="17">
        <v>0</v>
      </c>
      <c r="F43" s="18">
        <v>0</v>
      </c>
      <c r="G43" s="18" t="s">
        <v>438</v>
      </c>
      <c r="H43" s="17">
        <v>0</v>
      </c>
      <c r="I43" s="18">
        <v>0</v>
      </c>
      <c r="J43" s="18" t="s">
        <v>438</v>
      </c>
      <c r="K43" s="17">
        <v>0</v>
      </c>
      <c r="L43" s="18">
        <v>0</v>
      </c>
      <c r="M43" s="18" t="s">
        <v>438</v>
      </c>
    </row>
    <row r="44" spans="1:14" ht="15.6" x14ac:dyDescent="0.3">
      <c r="A44" s="70" t="s">
        <v>612</v>
      </c>
      <c r="B44" s="72">
        <f>SUM(B38:B43)</f>
        <v>15471</v>
      </c>
      <c r="C44" s="241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17660</v>
      </c>
      <c r="L44" s="71"/>
      <c r="M44" s="71"/>
    </row>
    <row r="45" spans="1:14" x14ac:dyDescent="0.3">
      <c r="A45" s="10" t="s">
        <v>611</v>
      </c>
      <c r="B45" s="29"/>
      <c r="C45" s="240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4" x14ac:dyDescent="0.3">
      <c r="A46" s="16" t="s">
        <v>443</v>
      </c>
      <c r="B46" s="26">
        <v>0</v>
      </c>
      <c r="C46" s="225">
        <v>0</v>
      </c>
      <c r="D46" s="225" t="s">
        <v>438</v>
      </c>
      <c r="E46" s="26">
        <v>0</v>
      </c>
      <c r="F46" s="54">
        <v>0</v>
      </c>
      <c r="G46" s="54" t="s">
        <v>438</v>
      </c>
      <c r="H46" s="26">
        <v>0</v>
      </c>
      <c r="I46" s="54">
        <v>0</v>
      </c>
      <c r="J46" s="54" t="s">
        <v>438</v>
      </c>
      <c r="K46" s="26">
        <v>0</v>
      </c>
      <c r="L46" s="54">
        <v>0</v>
      </c>
      <c r="M46" s="54" t="s">
        <v>438</v>
      </c>
      <c r="N46" t="s">
        <v>438</v>
      </c>
    </row>
    <row r="47" spans="1:14" x14ac:dyDescent="0.3">
      <c r="A47" s="16" t="s">
        <v>444</v>
      </c>
      <c r="B47" s="182">
        <v>0</v>
      </c>
      <c r="C47" s="225">
        <v>0</v>
      </c>
      <c r="D47" s="225" t="s">
        <v>438</v>
      </c>
      <c r="E47" s="17">
        <v>0</v>
      </c>
      <c r="F47" s="18">
        <v>0</v>
      </c>
      <c r="G47" s="18" t="s">
        <v>438</v>
      </c>
      <c r="H47" s="17">
        <v>0</v>
      </c>
      <c r="I47" s="18">
        <v>0</v>
      </c>
      <c r="J47" s="18" t="s">
        <v>438</v>
      </c>
      <c r="K47" s="17">
        <v>0</v>
      </c>
      <c r="L47" s="18">
        <v>0</v>
      </c>
      <c r="M47" s="18" t="s">
        <v>438</v>
      </c>
      <c r="N47" t="s">
        <v>438</v>
      </c>
    </row>
    <row r="48" spans="1:14" x14ac:dyDescent="0.3">
      <c r="A48" s="16" t="s">
        <v>445</v>
      </c>
      <c r="B48" s="182">
        <v>0</v>
      </c>
      <c r="C48" s="225">
        <v>0</v>
      </c>
      <c r="D48" s="225" t="s">
        <v>438</v>
      </c>
      <c r="E48" s="17">
        <v>0</v>
      </c>
      <c r="F48" s="18">
        <v>0</v>
      </c>
      <c r="G48" s="18" t="s">
        <v>438</v>
      </c>
      <c r="H48" s="17">
        <v>0</v>
      </c>
      <c r="I48" s="18">
        <v>0</v>
      </c>
      <c r="J48" s="18" t="s">
        <v>438</v>
      </c>
      <c r="K48" s="17">
        <v>0</v>
      </c>
      <c r="L48" s="18">
        <v>0</v>
      </c>
      <c r="M48" s="18" t="s">
        <v>438</v>
      </c>
      <c r="N48" t="s">
        <v>438</v>
      </c>
    </row>
    <row r="49" spans="1:14" x14ac:dyDescent="0.3">
      <c r="A49" s="16" t="s">
        <v>446</v>
      </c>
      <c r="B49" s="182">
        <v>0</v>
      </c>
      <c r="C49" s="225">
        <v>0</v>
      </c>
      <c r="D49" s="225" t="s">
        <v>438</v>
      </c>
      <c r="E49" s="17">
        <v>0</v>
      </c>
      <c r="F49" s="18">
        <v>0</v>
      </c>
      <c r="G49" s="18" t="s">
        <v>438</v>
      </c>
      <c r="H49" s="17">
        <v>0</v>
      </c>
      <c r="I49" s="18">
        <v>0</v>
      </c>
      <c r="J49" s="18" t="s">
        <v>438</v>
      </c>
      <c r="K49" s="17">
        <v>0</v>
      </c>
      <c r="L49" s="18">
        <v>0</v>
      </c>
      <c r="M49" s="18" t="s">
        <v>438</v>
      </c>
      <c r="N49" t="s">
        <v>438</v>
      </c>
    </row>
    <row r="50" spans="1:14" x14ac:dyDescent="0.3">
      <c r="A50" s="16" t="s">
        <v>447</v>
      </c>
      <c r="B50" s="182">
        <v>0</v>
      </c>
      <c r="C50" s="225">
        <v>0</v>
      </c>
      <c r="D50" s="225" t="s">
        <v>438</v>
      </c>
      <c r="E50" s="17">
        <v>0</v>
      </c>
      <c r="F50" s="18">
        <v>0</v>
      </c>
      <c r="G50" s="18" t="s">
        <v>438</v>
      </c>
      <c r="H50" s="17">
        <v>0</v>
      </c>
      <c r="I50" s="18">
        <v>0</v>
      </c>
      <c r="J50" s="18" t="s">
        <v>438</v>
      </c>
      <c r="K50" s="17">
        <v>0</v>
      </c>
      <c r="L50" s="18">
        <v>0</v>
      </c>
      <c r="M50" s="18" t="s">
        <v>438</v>
      </c>
      <c r="N50" t="s">
        <v>438</v>
      </c>
    </row>
    <row r="51" spans="1:14" x14ac:dyDescent="0.3">
      <c r="A51" s="16" t="s">
        <v>448</v>
      </c>
      <c r="B51" s="182">
        <v>0</v>
      </c>
      <c r="C51" s="225">
        <v>0</v>
      </c>
      <c r="D51" s="225" t="s">
        <v>438</v>
      </c>
      <c r="E51" s="17">
        <v>0</v>
      </c>
      <c r="F51" s="18">
        <v>0</v>
      </c>
      <c r="G51" s="18" t="s">
        <v>438</v>
      </c>
      <c r="H51" s="17">
        <v>0</v>
      </c>
      <c r="I51" s="18">
        <v>0</v>
      </c>
      <c r="J51" s="18" t="s">
        <v>438</v>
      </c>
      <c r="K51" s="17">
        <v>0</v>
      </c>
      <c r="L51" s="18">
        <v>0</v>
      </c>
      <c r="M51" s="18" t="s">
        <v>438</v>
      </c>
      <c r="N51" t="s">
        <v>438</v>
      </c>
    </row>
    <row r="52" spans="1:14" ht="15.6" x14ac:dyDescent="0.3">
      <c r="A52" s="70" t="s">
        <v>29</v>
      </c>
      <c r="B52" s="72">
        <f>SUM(B46:B51)</f>
        <v>0</v>
      </c>
      <c r="C52" s="241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  <row r="53" spans="1:14" x14ac:dyDescent="0.3">
      <c r="H53" s="8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K34"/>
  <sheetViews>
    <sheetView zoomScaleNormal="100" workbookViewId="0">
      <selection activeCell="E25" sqref="E25"/>
    </sheetView>
  </sheetViews>
  <sheetFormatPr defaultRowHeight="14.4" x14ac:dyDescent="0.3"/>
  <cols>
    <col min="1" max="1" width="6.109375" bestFit="1" customWidth="1"/>
    <col min="2" max="2" width="50.44140625" customWidth="1"/>
    <col min="3" max="3" width="16.5546875" customWidth="1"/>
    <col min="4" max="4" width="19" customWidth="1"/>
    <col min="5" max="5" width="23.6640625" customWidth="1"/>
    <col min="6" max="6" width="17.5546875" customWidth="1"/>
    <col min="7" max="7" width="17.6640625" customWidth="1"/>
  </cols>
  <sheetData>
    <row r="1" spans="1:11" s="38" customFormat="1" ht="15.6" x14ac:dyDescent="0.3">
      <c r="A1" s="407" t="s">
        <v>696</v>
      </c>
      <c r="B1" s="407"/>
      <c r="C1" s="407"/>
      <c r="D1" s="407"/>
      <c r="E1" s="407"/>
      <c r="F1" s="407"/>
      <c r="G1" s="407"/>
    </row>
    <row r="2" spans="1:11" x14ac:dyDescent="0.3">
      <c r="A2" s="39"/>
    </row>
    <row r="3" spans="1:11" s="38" customFormat="1" ht="15.6" x14ac:dyDescent="0.3">
      <c r="A3" s="60" t="s">
        <v>17</v>
      </c>
      <c r="B3" s="61" t="s">
        <v>35</v>
      </c>
      <c r="C3" s="60" t="s">
        <v>36</v>
      </c>
      <c r="D3" s="60" t="s">
        <v>37</v>
      </c>
      <c r="E3" s="60" t="s">
        <v>38</v>
      </c>
      <c r="F3" s="60" t="s">
        <v>442</v>
      </c>
      <c r="G3" s="60" t="s">
        <v>39</v>
      </c>
    </row>
    <row r="4" spans="1:11" x14ac:dyDescent="0.3">
      <c r="A4" s="351">
        <v>1</v>
      </c>
      <c r="B4" s="342">
        <v>10</v>
      </c>
      <c r="C4" s="343">
        <v>4</v>
      </c>
      <c r="D4" s="343">
        <v>19</v>
      </c>
      <c r="E4" s="342">
        <v>13</v>
      </c>
      <c r="F4" s="343">
        <v>8</v>
      </c>
      <c r="G4" s="343">
        <v>0</v>
      </c>
    </row>
    <row r="5" spans="1:11" x14ac:dyDescent="0.3">
      <c r="A5" s="351">
        <v>2</v>
      </c>
      <c r="B5" s="342">
        <v>9</v>
      </c>
      <c r="C5" s="343">
        <v>5</v>
      </c>
      <c r="D5" s="343">
        <v>19</v>
      </c>
      <c r="E5" s="342">
        <v>14</v>
      </c>
      <c r="F5" s="343">
        <v>12</v>
      </c>
      <c r="G5" s="343">
        <v>0</v>
      </c>
    </row>
    <row r="6" spans="1:11" x14ac:dyDescent="0.3">
      <c r="A6" s="351">
        <v>3</v>
      </c>
      <c r="B6" s="342">
        <v>8</v>
      </c>
      <c r="C6" s="343">
        <v>122</v>
      </c>
      <c r="D6" s="343">
        <v>466</v>
      </c>
      <c r="E6" s="342">
        <v>276</v>
      </c>
      <c r="F6" s="343">
        <v>234</v>
      </c>
      <c r="G6" s="343">
        <v>0</v>
      </c>
    </row>
    <row r="7" spans="1:11" x14ac:dyDescent="0.3">
      <c r="A7" s="351">
        <v>4</v>
      </c>
      <c r="B7" s="342">
        <v>7</v>
      </c>
      <c r="C7" s="343">
        <v>720</v>
      </c>
      <c r="D7" s="343">
        <v>2351</v>
      </c>
      <c r="E7" s="342">
        <v>1347</v>
      </c>
      <c r="F7" s="343">
        <v>1342</v>
      </c>
      <c r="G7" s="343">
        <v>0</v>
      </c>
    </row>
    <row r="8" spans="1:11" x14ac:dyDescent="0.3">
      <c r="A8" s="351">
        <v>5</v>
      </c>
      <c r="B8" s="342">
        <v>6</v>
      </c>
      <c r="C8" s="343">
        <v>9175</v>
      </c>
      <c r="D8" s="343">
        <v>20716</v>
      </c>
      <c r="E8" s="342">
        <v>17155</v>
      </c>
      <c r="F8" s="343">
        <v>17179</v>
      </c>
      <c r="G8" s="343">
        <v>0</v>
      </c>
    </row>
    <row r="9" spans="1:11" x14ac:dyDescent="0.3">
      <c r="A9" s="351">
        <v>6</v>
      </c>
      <c r="B9" s="342">
        <v>5</v>
      </c>
      <c r="C9" s="343">
        <v>21118</v>
      </c>
      <c r="D9" s="343">
        <v>46720</v>
      </c>
      <c r="E9" s="342">
        <v>35773</v>
      </c>
      <c r="F9" s="343">
        <v>23097</v>
      </c>
      <c r="G9" s="343">
        <v>0</v>
      </c>
    </row>
    <row r="10" spans="1:11" x14ac:dyDescent="0.3">
      <c r="A10" s="351">
        <v>7</v>
      </c>
      <c r="B10" s="342">
        <v>4</v>
      </c>
      <c r="C10" s="343">
        <v>80715</v>
      </c>
      <c r="D10" s="343">
        <v>165033</v>
      </c>
      <c r="E10" s="342">
        <v>122453</v>
      </c>
      <c r="F10" s="343">
        <v>35374</v>
      </c>
      <c r="G10" s="343">
        <v>0</v>
      </c>
    </row>
    <row r="11" spans="1:11" x14ac:dyDescent="0.3">
      <c r="A11" s="351">
        <v>8</v>
      </c>
      <c r="B11" s="342">
        <v>3</v>
      </c>
      <c r="C11" s="343">
        <v>375907</v>
      </c>
      <c r="D11" s="343">
        <v>494333</v>
      </c>
      <c r="E11" s="342">
        <v>332048</v>
      </c>
      <c r="F11" s="343">
        <v>301340</v>
      </c>
      <c r="G11" s="343">
        <v>0</v>
      </c>
    </row>
    <row r="12" spans="1:11" x14ac:dyDescent="0.3">
      <c r="A12" s="351">
        <v>9</v>
      </c>
      <c r="B12" s="342">
        <v>2</v>
      </c>
      <c r="C12" s="343">
        <v>960405</v>
      </c>
      <c r="D12" s="343">
        <v>1060756</v>
      </c>
      <c r="E12" s="342">
        <v>813916</v>
      </c>
      <c r="F12" s="343">
        <v>46138</v>
      </c>
      <c r="G12" s="343">
        <v>0</v>
      </c>
    </row>
    <row r="13" spans="1:11" x14ac:dyDescent="0.3">
      <c r="A13" s="351">
        <v>10</v>
      </c>
      <c r="B13" s="342">
        <v>1</v>
      </c>
      <c r="C13" s="343">
        <v>1035402</v>
      </c>
      <c r="D13" s="343">
        <v>1030702</v>
      </c>
      <c r="E13" s="342">
        <v>1772</v>
      </c>
      <c r="F13" s="343">
        <v>2928</v>
      </c>
      <c r="G13" s="343">
        <v>0</v>
      </c>
    </row>
    <row r="14" spans="1:11" s="2" customFormat="1" ht="15.6" x14ac:dyDescent="0.3">
      <c r="A14" s="213"/>
      <c r="B14" s="344" t="s">
        <v>439</v>
      </c>
      <c r="C14" s="345">
        <f>SUM(C4:C13)</f>
        <v>2483573</v>
      </c>
      <c r="D14" s="345">
        <f>SUM(D4:D13)</f>
        <v>2821115</v>
      </c>
      <c r="E14" s="382">
        <f>SUM(E4:E13)</f>
        <v>1324767</v>
      </c>
      <c r="F14" s="345">
        <f>SUM(F4:F13)</f>
        <v>427652</v>
      </c>
      <c r="G14" s="345">
        <v>0</v>
      </c>
      <c r="K14" s="36"/>
    </row>
    <row r="15" spans="1:11" x14ac:dyDescent="0.3">
      <c r="C15" s="8"/>
    </row>
    <row r="16" spans="1:11" s="42" customFormat="1" ht="15.6" x14ac:dyDescent="0.3">
      <c r="A16" s="38" t="s">
        <v>42</v>
      </c>
      <c r="D16" s="141"/>
      <c r="E16" s="141"/>
      <c r="G16" s="180"/>
    </row>
    <row r="17" spans="1:8" x14ac:dyDescent="0.3">
      <c r="E17" s="8"/>
    </row>
    <row r="18" spans="1:8" s="42" customFormat="1" ht="15.6" x14ac:dyDescent="0.3">
      <c r="A18" s="60" t="s">
        <v>17</v>
      </c>
      <c r="B18" s="61" t="s">
        <v>40</v>
      </c>
      <c r="C18" s="60" t="s">
        <v>36</v>
      </c>
      <c r="E18" s="215"/>
      <c r="F18" s="215"/>
      <c r="G18"/>
      <c r="H18"/>
    </row>
    <row r="19" spans="1:8" x14ac:dyDescent="0.3">
      <c r="A19" s="251">
        <v>1</v>
      </c>
      <c r="B19" s="181">
        <v>6</v>
      </c>
      <c r="C19" s="182">
        <v>2</v>
      </c>
      <c r="D19" s="85"/>
      <c r="E19" s="223"/>
      <c r="F19" s="215"/>
      <c r="G19" s="223"/>
    </row>
    <row r="20" spans="1:8" x14ac:dyDescent="0.3">
      <c r="A20" s="251">
        <v>2</v>
      </c>
      <c r="B20" s="181">
        <v>5</v>
      </c>
      <c r="C20" s="182">
        <v>17</v>
      </c>
      <c r="D20" s="85"/>
      <c r="E20" s="223"/>
      <c r="F20" s="223"/>
      <c r="G20" s="223"/>
    </row>
    <row r="21" spans="1:8" x14ac:dyDescent="0.3">
      <c r="A21" s="251">
        <v>3</v>
      </c>
      <c r="B21" s="181">
        <v>4</v>
      </c>
      <c r="C21" s="182">
        <v>924</v>
      </c>
      <c r="D21" s="85"/>
      <c r="E21" s="223"/>
      <c r="F21" s="215"/>
      <c r="G21" s="223"/>
      <c r="H21" s="215"/>
    </row>
    <row r="22" spans="1:8" x14ac:dyDescent="0.3">
      <c r="A22" s="251">
        <v>4</v>
      </c>
      <c r="B22" s="181">
        <v>3</v>
      </c>
      <c r="C22" s="182">
        <v>14739</v>
      </c>
      <c r="D22" s="85"/>
      <c r="E22" s="223"/>
      <c r="F22" s="215"/>
      <c r="G22" s="223"/>
      <c r="H22" s="223"/>
    </row>
    <row r="23" spans="1:8" x14ac:dyDescent="0.3">
      <c r="A23" s="251">
        <v>5</v>
      </c>
      <c r="B23" s="181">
        <v>2</v>
      </c>
      <c r="C23" s="182">
        <v>310337</v>
      </c>
      <c r="D23" s="8"/>
      <c r="E23" s="223"/>
      <c r="F23" s="215"/>
      <c r="G23" s="223"/>
      <c r="H23" s="223"/>
    </row>
    <row r="24" spans="1:8" x14ac:dyDescent="0.3">
      <c r="A24" s="251">
        <v>6</v>
      </c>
      <c r="B24" s="181">
        <v>1</v>
      </c>
      <c r="C24" s="182">
        <v>2152431</v>
      </c>
      <c r="D24" s="179"/>
      <c r="E24" s="223"/>
      <c r="F24" s="215"/>
      <c r="G24" s="223"/>
      <c r="H24" s="223"/>
    </row>
    <row r="25" spans="1:8" ht="15.6" x14ac:dyDescent="0.3">
      <c r="A25" s="213"/>
      <c r="B25" s="47" t="s">
        <v>439</v>
      </c>
      <c r="C25" s="47">
        <f>SUM(C19:C24)</f>
        <v>2478450</v>
      </c>
      <c r="D25" s="179"/>
      <c r="E25" s="223"/>
      <c r="F25" s="224"/>
      <c r="G25" s="250"/>
    </row>
    <row r="26" spans="1:8" x14ac:dyDescent="0.3">
      <c r="D26" s="179"/>
      <c r="E26" s="8"/>
    </row>
    <row r="27" spans="1:8" ht="15.6" x14ac:dyDescent="0.3">
      <c r="A27" s="38" t="s">
        <v>624</v>
      </c>
      <c r="D27" s="179"/>
      <c r="E27" s="8"/>
    </row>
    <row r="28" spans="1:8" x14ac:dyDescent="0.3">
      <c r="E28" s="8"/>
      <c r="F28" s="8"/>
    </row>
    <row r="29" spans="1:8" ht="15.6" x14ac:dyDescent="0.3">
      <c r="A29" s="60" t="s">
        <v>17</v>
      </c>
      <c r="B29" s="61" t="s">
        <v>41</v>
      </c>
      <c r="C29" s="60" t="s">
        <v>36</v>
      </c>
    </row>
    <row r="30" spans="1:8" x14ac:dyDescent="0.3">
      <c r="A30" s="88">
        <v>1</v>
      </c>
      <c r="B30" s="112">
        <v>4</v>
      </c>
      <c r="C30" s="112">
        <v>11</v>
      </c>
      <c r="E30" s="8"/>
    </row>
    <row r="31" spans="1:8" x14ac:dyDescent="0.3">
      <c r="A31" s="88">
        <v>2</v>
      </c>
      <c r="B31" s="112">
        <v>3</v>
      </c>
      <c r="C31" s="112">
        <v>433</v>
      </c>
    </row>
    <row r="32" spans="1:8" x14ac:dyDescent="0.3">
      <c r="A32" s="88">
        <v>3</v>
      </c>
      <c r="B32" s="112">
        <v>2</v>
      </c>
      <c r="C32" s="112">
        <v>69988</v>
      </c>
    </row>
    <row r="33" spans="1:3" x14ac:dyDescent="0.3">
      <c r="A33" s="88">
        <v>4</v>
      </c>
      <c r="B33" s="6">
        <v>1</v>
      </c>
      <c r="C33" s="6">
        <v>1183448</v>
      </c>
    </row>
    <row r="34" spans="1:3" ht="15.6" x14ac:dyDescent="0.3">
      <c r="A34" s="213"/>
      <c r="B34" s="47" t="s">
        <v>439</v>
      </c>
      <c r="C34" s="47">
        <f>SUM(C30:C33)</f>
        <v>1253880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65"/>
  <sheetViews>
    <sheetView workbookViewId="0">
      <selection activeCell="I25" sqref="I25"/>
    </sheetView>
  </sheetViews>
  <sheetFormatPr defaultRowHeight="14.4" x14ac:dyDescent="0.3"/>
  <cols>
    <col min="1" max="1" width="4.88671875" bestFit="1" customWidth="1"/>
    <col min="2" max="2" width="21.5546875" customWidth="1"/>
    <col min="3" max="3" width="13.88671875" customWidth="1"/>
    <col min="4" max="4" width="13.109375" customWidth="1"/>
    <col min="5" max="5" width="12.88671875" customWidth="1"/>
    <col min="6" max="6" width="14" customWidth="1"/>
    <col min="7" max="7" width="14.6640625" customWidth="1"/>
    <col min="8" max="8" width="13.88671875" customWidth="1"/>
  </cols>
  <sheetData>
    <row r="1" spans="1:8" s="38" customFormat="1" ht="15.6" x14ac:dyDescent="0.3">
      <c r="A1" s="407" t="s">
        <v>703</v>
      </c>
      <c r="B1" s="407"/>
      <c r="C1" s="407"/>
      <c r="D1" s="407"/>
      <c r="E1" s="407"/>
      <c r="F1" s="407"/>
      <c r="G1" s="407"/>
      <c r="H1" s="407"/>
    </row>
    <row r="2" spans="1:8" x14ac:dyDescent="0.3">
      <c r="A2" s="39"/>
    </row>
    <row r="3" spans="1:8" s="38" customFormat="1" ht="31.2" x14ac:dyDescent="0.3">
      <c r="A3" s="189" t="s">
        <v>52</v>
      </c>
      <c r="B3" s="189" t="s">
        <v>30</v>
      </c>
      <c r="C3" s="189" t="s">
        <v>54</v>
      </c>
      <c r="D3" s="189" t="s">
        <v>5</v>
      </c>
      <c r="E3" s="189" t="s">
        <v>6</v>
      </c>
      <c r="F3" s="189" t="s">
        <v>45</v>
      </c>
      <c r="G3" s="90" t="s">
        <v>53</v>
      </c>
      <c r="H3" s="90" t="s">
        <v>33</v>
      </c>
    </row>
    <row r="4" spans="1:8" x14ac:dyDescent="0.3">
      <c r="A4" s="35">
        <v>1</v>
      </c>
      <c r="B4" s="7" t="s">
        <v>34</v>
      </c>
      <c r="C4" s="6">
        <v>79204</v>
      </c>
      <c r="D4" s="6">
        <v>54435</v>
      </c>
      <c r="E4" s="6">
        <v>16289</v>
      </c>
      <c r="F4" s="6">
        <v>6962</v>
      </c>
      <c r="G4" s="6">
        <v>1518</v>
      </c>
      <c r="H4" s="6">
        <v>0</v>
      </c>
    </row>
    <row r="5" spans="1:8" x14ac:dyDescent="0.3">
      <c r="A5" s="35">
        <v>2</v>
      </c>
      <c r="B5" s="7" t="s">
        <v>208</v>
      </c>
      <c r="C5" s="6">
        <v>37317</v>
      </c>
      <c r="D5" s="6">
        <v>26675</v>
      </c>
      <c r="E5" s="6">
        <v>7658</v>
      </c>
      <c r="F5" s="6">
        <v>2531</v>
      </c>
      <c r="G5" s="6">
        <v>453</v>
      </c>
      <c r="H5" s="6">
        <v>0</v>
      </c>
    </row>
    <row r="6" spans="1:8" x14ac:dyDescent="0.3">
      <c r="A6" s="35">
        <v>3</v>
      </c>
      <c r="B6" s="7" t="s">
        <v>209</v>
      </c>
      <c r="C6" s="6">
        <v>34672</v>
      </c>
      <c r="D6" s="6">
        <v>25926</v>
      </c>
      <c r="E6" s="6">
        <v>6440</v>
      </c>
      <c r="F6" s="6">
        <v>2001</v>
      </c>
      <c r="G6" s="6">
        <v>305</v>
      </c>
      <c r="H6" s="6">
        <v>0</v>
      </c>
    </row>
    <row r="7" spans="1:8" x14ac:dyDescent="0.3">
      <c r="A7" s="35">
        <v>4</v>
      </c>
      <c r="B7" s="7" t="s">
        <v>210</v>
      </c>
      <c r="C7" s="6">
        <v>33172</v>
      </c>
      <c r="D7" s="6">
        <v>23313</v>
      </c>
      <c r="E7" s="6">
        <v>6442</v>
      </c>
      <c r="F7" s="6">
        <v>2889</v>
      </c>
      <c r="G7" s="6">
        <v>528</v>
      </c>
      <c r="H7" s="6">
        <v>0</v>
      </c>
    </row>
    <row r="8" spans="1:8" x14ac:dyDescent="0.3">
      <c r="A8" s="35">
        <v>5</v>
      </c>
      <c r="B8" s="7" t="s">
        <v>211</v>
      </c>
      <c r="C8" s="6">
        <v>1763499</v>
      </c>
      <c r="D8" s="6">
        <v>1249448</v>
      </c>
      <c r="E8" s="6">
        <v>419468</v>
      </c>
      <c r="F8" s="6">
        <v>81541</v>
      </c>
      <c r="G8" s="6">
        <v>13042</v>
      </c>
      <c r="H8" s="6">
        <v>0</v>
      </c>
    </row>
    <row r="9" spans="1:8" x14ac:dyDescent="0.3">
      <c r="A9" s="35">
        <v>6</v>
      </c>
      <c r="B9" s="7" t="s">
        <v>212</v>
      </c>
      <c r="C9" s="6">
        <v>131433</v>
      </c>
      <c r="D9" s="6">
        <v>92309</v>
      </c>
      <c r="E9" s="6">
        <v>28918</v>
      </c>
      <c r="F9" s="6">
        <v>8589</v>
      </c>
      <c r="G9" s="6">
        <v>1617</v>
      </c>
      <c r="H9" s="6">
        <v>0</v>
      </c>
    </row>
    <row r="10" spans="1:8" x14ac:dyDescent="0.3">
      <c r="A10" s="35">
        <v>7</v>
      </c>
      <c r="B10" s="7" t="s">
        <v>213</v>
      </c>
      <c r="C10" s="6">
        <v>43690</v>
      </c>
      <c r="D10" s="6">
        <v>30522</v>
      </c>
      <c r="E10" s="6">
        <v>10012</v>
      </c>
      <c r="F10" s="6">
        <v>2683</v>
      </c>
      <c r="G10" s="6">
        <v>473</v>
      </c>
      <c r="H10" s="6">
        <v>0</v>
      </c>
    </row>
    <row r="11" spans="1:8" x14ac:dyDescent="0.3">
      <c r="A11" s="35">
        <v>8</v>
      </c>
      <c r="B11" s="7" t="s">
        <v>214</v>
      </c>
      <c r="C11" s="6">
        <v>12836</v>
      </c>
      <c r="D11" s="6">
        <v>9348</v>
      </c>
      <c r="E11" s="6">
        <v>2273</v>
      </c>
      <c r="F11" s="6">
        <v>1101</v>
      </c>
      <c r="G11" s="6">
        <v>114</v>
      </c>
      <c r="H11" s="6">
        <v>0</v>
      </c>
    </row>
    <row r="12" spans="1:8" x14ac:dyDescent="0.3">
      <c r="A12" s="35">
        <v>9</v>
      </c>
      <c r="B12" s="7" t="s">
        <v>215</v>
      </c>
      <c r="C12" s="6">
        <v>42229</v>
      </c>
      <c r="D12" s="6">
        <v>29588</v>
      </c>
      <c r="E12" s="6">
        <v>8850</v>
      </c>
      <c r="F12" s="6">
        <v>3177</v>
      </c>
      <c r="G12" s="6">
        <v>614</v>
      </c>
      <c r="H12" s="6">
        <v>0</v>
      </c>
    </row>
    <row r="13" spans="1:8" x14ac:dyDescent="0.3">
      <c r="A13" s="35">
        <v>10</v>
      </c>
      <c r="B13" s="7" t="s">
        <v>216</v>
      </c>
      <c r="C13" s="6">
        <v>67744</v>
      </c>
      <c r="D13" s="6">
        <v>49075</v>
      </c>
      <c r="E13" s="6">
        <v>14315</v>
      </c>
      <c r="F13" s="6">
        <v>3929</v>
      </c>
      <c r="G13" s="6">
        <v>425</v>
      </c>
      <c r="H13" s="6">
        <v>0</v>
      </c>
    </row>
    <row r="14" spans="1:8" x14ac:dyDescent="0.3">
      <c r="A14" s="35">
        <v>11</v>
      </c>
      <c r="B14" s="7" t="s">
        <v>217</v>
      </c>
      <c r="C14" s="6">
        <v>59205</v>
      </c>
      <c r="D14" s="6">
        <v>43082</v>
      </c>
      <c r="E14" s="6">
        <v>10434</v>
      </c>
      <c r="F14" s="6">
        <v>4812</v>
      </c>
      <c r="G14" s="6">
        <v>877</v>
      </c>
      <c r="H14" s="6">
        <v>0</v>
      </c>
    </row>
    <row r="15" spans="1:8" x14ac:dyDescent="0.3">
      <c r="A15" s="35">
        <v>12</v>
      </c>
      <c r="B15" s="7" t="s">
        <v>218</v>
      </c>
      <c r="C15" s="6">
        <v>87771</v>
      </c>
      <c r="D15" s="6">
        <v>60264</v>
      </c>
      <c r="E15" s="6">
        <v>21813</v>
      </c>
      <c r="F15" s="6">
        <v>4881</v>
      </c>
      <c r="G15" s="6">
        <v>813</v>
      </c>
      <c r="H15" s="6">
        <v>0</v>
      </c>
    </row>
    <row r="16" spans="1:8" x14ac:dyDescent="0.3">
      <c r="A16" s="35">
        <v>13</v>
      </c>
      <c r="B16" s="7" t="s">
        <v>219</v>
      </c>
      <c r="C16" s="6">
        <v>6672</v>
      </c>
      <c r="D16" s="6">
        <v>4872</v>
      </c>
      <c r="E16" s="6">
        <v>1180</v>
      </c>
      <c r="F16" s="6">
        <v>535</v>
      </c>
      <c r="G16" s="6">
        <v>85</v>
      </c>
      <c r="H16" s="6">
        <v>0</v>
      </c>
    </row>
    <row r="17" spans="1:8" x14ac:dyDescent="0.3">
      <c r="A17" s="35">
        <v>14</v>
      </c>
      <c r="B17" s="7" t="s">
        <v>220</v>
      </c>
      <c r="C17" s="6">
        <v>12626</v>
      </c>
      <c r="D17" s="6">
        <v>9451</v>
      </c>
      <c r="E17" s="6">
        <v>2169</v>
      </c>
      <c r="F17" s="6">
        <v>843</v>
      </c>
      <c r="G17" s="6">
        <v>163</v>
      </c>
      <c r="H17" s="6">
        <v>0</v>
      </c>
    </row>
    <row r="18" spans="1:8" x14ac:dyDescent="0.3">
      <c r="A18" s="35">
        <v>15</v>
      </c>
      <c r="B18" s="7" t="s">
        <v>221</v>
      </c>
      <c r="C18" s="6">
        <v>53260</v>
      </c>
      <c r="D18" s="6">
        <v>37947</v>
      </c>
      <c r="E18" s="6">
        <v>10388</v>
      </c>
      <c r="F18" s="6">
        <v>4122</v>
      </c>
      <c r="G18" s="6">
        <v>803</v>
      </c>
      <c r="H18" s="6">
        <v>0</v>
      </c>
    </row>
    <row r="19" spans="1:8" x14ac:dyDescent="0.3">
      <c r="A19" s="35">
        <v>16</v>
      </c>
      <c r="B19" s="7" t="s">
        <v>222</v>
      </c>
      <c r="C19" s="6">
        <v>58085</v>
      </c>
      <c r="D19" s="6">
        <v>40838</v>
      </c>
      <c r="E19" s="6">
        <v>12127</v>
      </c>
      <c r="F19" s="6">
        <v>4526</v>
      </c>
      <c r="G19" s="6">
        <v>594</v>
      </c>
      <c r="H19" s="6">
        <v>0</v>
      </c>
    </row>
    <row r="20" spans="1:8" x14ac:dyDescent="0.3">
      <c r="A20" s="35">
        <v>17</v>
      </c>
      <c r="B20" s="7" t="s">
        <v>223</v>
      </c>
      <c r="C20" s="6">
        <v>113065</v>
      </c>
      <c r="D20" s="6">
        <v>80467</v>
      </c>
      <c r="E20" s="6">
        <v>21714</v>
      </c>
      <c r="F20" s="6">
        <v>9871</v>
      </c>
      <c r="G20" s="6">
        <v>1013</v>
      </c>
      <c r="H20" s="6">
        <v>0</v>
      </c>
    </row>
    <row r="21" spans="1:8" x14ac:dyDescent="0.3">
      <c r="A21" s="35">
        <v>18</v>
      </c>
      <c r="B21" s="7" t="s">
        <v>224</v>
      </c>
      <c r="C21" s="6">
        <v>17071</v>
      </c>
      <c r="D21" s="6">
        <v>12751</v>
      </c>
      <c r="E21" s="6">
        <v>2721</v>
      </c>
      <c r="F21" s="6">
        <v>1403</v>
      </c>
      <c r="G21" s="6">
        <v>196</v>
      </c>
      <c r="H21" s="6">
        <v>0</v>
      </c>
    </row>
    <row r="22" spans="1:8" x14ac:dyDescent="0.3">
      <c r="A22" s="35">
        <v>19</v>
      </c>
      <c r="B22" s="7" t="s">
        <v>225</v>
      </c>
      <c r="C22" s="6">
        <v>464768</v>
      </c>
      <c r="D22" s="6">
        <v>327397</v>
      </c>
      <c r="E22" s="6">
        <v>107886</v>
      </c>
      <c r="F22" s="6">
        <v>24574</v>
      </c>
      <c r="G22" s="6">
        <v>4911</v>
      </c>
      <c r="H22" s="6">
        <v>0</v>
      </c>
    </row>
    <row r="23" spans="1:8" x14ac:dyDescent="0.3">
      <c r="A23" s="35">
        <v>20</v>
      </c>
      <c r="B23" s="7" t="s">
        <v>226</v>
      </c>
      <c r="C23" s="6">
        <v>75390</v>
      </c>
      <c r="D23" s="6">
        <v>54419</v>
      </c>
      <c r="E23" s="6">
        <v>14938</v>
      </c>
      <c r="F23" s="6">
        <v>5153</v>
      </c>
      <c r="G23" s="6">
        <v>880</v>
      </c>
      <c r="H23" s="6">
        <v>0</v>
      </c>
    </row>
    <row r="24" spans="1:8" x14ac:dyDescent="0.3">
      <c r="A24" s="35">
        <v>21</v>
      </c>
      <c r="B24" s="7" t="s">
        <v>227</v>
      </c>
      <c r="C24" s="6">
        <v>60495</v>
      </c>
      <c r="D24" s="6">
        <v>41882</v>
      </c>
      <c r="E24" s="6">
        <v>13328</v>
      </c>
      <c r="F24" s="6">
        <v>4623</v>
      </c>
      <c r="G24" s="6">
        <v>662</v>
      </c>
      <c r="H24" s="6">
        <v>0</v>
      </c>
    </row>
    <row r="25" spans="1:8" x14ac:dyDescent="0.3">
      <c r="A25" s="35">
        <v>22</v>
      </c>
      <c r="B25" s="7" t="s">
        <v>228</v>
      </c>
      <c r="C25" s="6">
        <v>47371</v>
      </c>
      <c r="D25" s="6">
        <v>32833</v>
      </c>
      <c r="E25" s="6">
        <v>9067</v>
      </c>
      <c r="F25" s="6">
        <v>4884</v>
      </c>
      <c r="G25" s="6">
        <v>587</v>
      </c>
      <c r="H25" s="6">
        <v>0</v>
      </c>
    </row>
    <row r="26" spans="1:8" x14ac:dyDescent="0.3">
      <c r="A26" s="35">
        <v>23</v>
      </c>
      <c r="B26" s="7" t="s">
        <v>229</v>
      </c>
      <c r="C26" s="6">
        <v>18467</v>
      </c>
      <c r="D26" s="6">
        <v>12993</v>
      </c>
      <c r="E26" s="6">
        <v>3799</v>
      </c>
      <c r="F26" s="6">
        <v>1406</v>
      </c>
      <c r="G26" s="6">
        <v>269</v>
      </c>
      <c r="H26" s="6">
        <v>0</v>
      </c>
    </row>
    <row r="27" spans="1:8" x14ac:dyDescent="0.3">
      <c r="A27" s="35">
        <v>24</v>
      </c>
      <c r="B27" s="7" t="s">
        <v>230</v>
      </c>
      <c r="C27" s="6">
        <v>43261</v>
      </c>
      <c r="D27" s="6">
        <v>30551</v>
      </c>
      <c r="E27" s="6">
        <v>9157</v>
      </c>
      <c r="F27" s="6">
        <v>3200</v>
      </c>
      <c r="G27" s="6">
        <v>353</v>
      </c>
      <c r="H27" s="6">
        <v>0</v>
      </c>
    </row>
    <row r="28" spans="1:8" x14ac:dyDescent="0.3">
      <c r="A28" s="35">
        <v>25</v>
      </c>
      <c r="B28" s="7" t="s">
        <v>231</v>
      </c>
      <c r="C28" s="6">
        <v>14704</v>
      </c>
      <c r="D28" s="6">
        <v>10731</v>
      </c>
      <c r="E28" s="6">
        <v>2999</v>
      </c>
      <c r="F28" s="6">
        <v>817</v>
      </c>
      <c r="G28" s="6">
        <v>157</v>
      </c>
      <c r="H28" s="6">
        <v>0</v>
      </c>
    </row>
    <row r="29" spans="1:8" x14ac:dyDescent="0.3">
      <c r="A29" s="35">
        <v>26</v>
      </c>
      <c r="B29" s="7" t="s">
        <v>232</v>
      </c>
      <c r="C29" s="6">
        <v>28629</v>
      </c>
      <c r="D29" s="6">
        <v>20618</v>
      </c>
      <c r="E29" s="6">
        <v>5304</v>
      </c>
      <c r="F29" s="6">
        <v>2345</v>
      </c>
      <c r="G29" s="6">
        <v>362</v>
      </c>
      <c r="H29" s="6">
        <v>0</v>
      </c>
    </row>
    <row r="30" spans="1:8" x14ac:dyDescent="0.3">
      <c r="A30" s="35">
        <v>27</v>
      </c>
      <c r="B30" s="7" t="s">
        <v>233</v>
      </c>
      <c r="C30" s="6">
        <v>62836</v>
      </c>
      <c r="D30" s="6">
        <v>44622</v>
      </c>
      <c r="E30" s="6">
        <v>14019</v>
      </c>
      <c r="F30" s="6">
        <v>3660</v>
      </c>
      <c r="G30" s="6">
        <v>535</v>
      </c>
      <c r="H30" s="6">
        <v>0</v>
      </c>
    </row>
    <row r="31" spans="1:8" x14ac:dyDescent="0.3">
      <c r="A31" s="35">
        <v>28</v>
      </c>
      <c r="B31" s="7" t="s">
        <v>234</v>
      </c>
      <c r="C31" s="6">
        <v>57228</v>
      </c>
      <c r="D31" s="6">
        <v>40130</v>
      </c>
      <c r="E31" s="6">
        <v>12779</v>
      </c>
      <c r="F31" s="6">
        <v>3603</v>
      </c>
      <c r="G31" s="6">
        <v>716</v>
      </c>
      <c r="H31" s="6">
        <v>0</v>
      </c>
    </row>
    <row r="32" spans="1:8" x14ac:dyDescent="0.3">
      <c r="A32" s="35">
        <v>29</v>
      </c>
      <c r="B32" s="7" t="s">
        <v>235</v>
      </c>
      <c r="C32" s="6">
        <v>39221</v>
      </c>
      <c r="D32" s="6">
        <v>28029</v>
      </c>
      <c r="E32" s="6">
        <v>8605</v>
      </c>
      <c r="F32" s="6">
        <v>2300</v>
      </c>
      <c r="G32" s="6">
        <v>287</v>
      </c>
      <c r="H32" s="6">
        <v>0</v>
      </c>
    </row>
    <row r="33" spans="1:8" x14ac:dyDescent="0.3">
      <c r="A33" s="35">
        <v>30</v>
      </c>
      <c r="B33" s="7" t="s">
        <v>236</v>
      </c>
      <c r="C33" s="6">
        <v>30807</v>
      </c>
      <c r="D33" s="6">
        <v>22816</v>
      </c>
      <c r="E33" s="6">
        <v>5396</v>
      </c>
      <c r="F33" s="6">
        <v>2273</v>
      </c>
      <c r="G33" s="6">
        <v>322</v>
      </c>
      <c r="H33" s="6">
        <v>0</v>
      </c>
    </row>
    <row r="34" spans="1:8" x14ac:dyDescent="0.3">
      <c r="A34" s="35">
        <v>31</v>
      </c>
      <c r="B34" s="7" t="s">
        <v>237</v>
      </c>
      <c r="C34" s="6">
        <v>116858</v>
      </c>
      <c r="D34" s="6">
        <v>83742</v>
      </c>
      <c r="E34" s="6">
        <v>23292</v>
      </c>
      <c r="F34" s="6">
        <v>8845</v>
      </c>
      <c r="G34" s="6">
        <v>979</v>
      </c>
      <c r="H34" s="6">
        <v>0</v>
      </c>
    </row>
    <row r="35" spans="1:8" x14ac:dyDescent="0.3">
      <c r="A35" s="35">
        <v>32</v>
      </c>
      <c r="B35" s="7" t="s">
        <v>238</v>
      </c>
      <c r="C35" s="6">
        <v>31824</v>
      </c>
      <c r="D35" s="6">
        <v>23520</v>
      </c>
      <c r="E35" s="6">
        <v>5786</v>
      </c>
      <c r="F35" s="6">
        <v>2278</v>
      </c>
      <c r="G35" s="6">
        <v>240</v>
      </c>
      <c r="H35" s="6">
        <v>0</v>
      </c>
    </row>
    <row r="36" spans="1:8" x14ac:dyDescent="0.3">
      <c r="A36" s="35">
        <v>33</v>
      </c>
      <c r="B36" s="7" t="s">
        <v>239</v>
      </c>
      <c r="C36" s="6">
        <v>39905</v>
      </c>
      <c r="D36" s="6">
        <v>28333</v>
      </c>
      <c r="E36" s="6">
        <v>8025</v>
      </c>
      <c r="F36" s="6">
        <v>3235</v>
      </c>
      <c r="G36" s="6">
        <v>312</v>
      </c>
      <c r="H36" s="6">
        <v>0</v>
      </c>
    </row>
    <row r="37" spans="1:8" x14ac:dyDescent="0.3">
      <c r="A37" s="35">
        <v>34</v>
      </c>
      <c r="B37" s="7" t="s">
        <v>240</v>
      </c>
      <c r="C37" s="6">
        <v>9224</v>
      </c>
      <c r="D37" s="6">
        <v>6653</v>
      </c>
      <c r="E37" s="6">
        <v>1763</v>
      </c>
      <c r="F37" s="6">
        <v>707</v>
      </c>
      <c r="G37" s="6">
        <v>101</v>
      </c>
      <c r="H37" s="6">
        <v>0</v>
      </c>
    </row>
    <row r="38" spans="1:8" x14ac:dyDescent="0.3">
      <c r="A38" s="35">
        <v>35</v>
      </c>
      <c r="B38" s="7" t="s">
        <v>241</v>
      </c>
      <c r="C38" s="6">
        <v>87001</v>
      </c>
      <c r="D38" s="6">
        <v>60034</v>
      </c>
      <c r="E38" s="6">
        <v>20589</v>
      </c>
      <c r="F38" s="6">
        <v>5748</v>
      </c>
      <c r="G38" s="6">
        <v>630</v>
      </c>
      <c r="H38" s="6">
        <v>0</v>
      </c>
    </row>
    <row r="39" spans="1:8" x14ac:dyDescent="0.3">
      <c r="A39" s="35">
        <v>36</v>
      </c>
      <c r="B39" s="7" t="s">
        <v>242</v>
      </c>
      <c r="C39" s="6">
        <v>64147</v>
      </c>
      <c r="D39" s="6">
        <v>46323</v>
      </c>
      <c r="E39" s="6">
        <v>12278</v>
      </c>
      <c r="F39" s="6">
        <v>4685</v>
      </c>
      <c r="G39" s="6">
        <v>861</v>
      </c>
      <c r="H39" s="6">
        <v>0</v>
      </c>
    </row>
    <row r="40" spans="1:8" x14ac:dyDescent="0.3">
      <c r="A40" s="35">
        <v>37</v>
      </c>
      <c r="B40" s="7" t="s">
        <v>243</v>
      </c>
      <c r="C40" s="6">
        <v>39424</v>
      </c>
      <c r="D40" s="6">
        <v>27054</v>
      </c>
      <c r="E40" s="6">
        <v>7805</v>
      </c>
      <c r="F40" s="6">
        <v>3614</v>
      </c>
      <c r="G40" s="6">
        <v>951</v>
      </c>
      <c r="H40" s="6">
        <v>0</v>
      </c>
    </row>
    <row r="41" spans="1:8" x14ac:dyDescent="0.3">
      <c r="A41" s="35">
        <v>38</v>
      </c>
      <c r="B41" s="7" t="s">
        <v>244</v>
      </c>
      <c r="C41" s="6">
        <v>52573</v>
      </c>
      <c r="D41" s="6">
        <v>36307</v>
      </c>
      <c r="E41" s="6">
        <v>10179</v>
      </c>
      <c r="F41" s="6">
        <v>5406</v>
      </c>
      <c r="G41" s="6">
        <v>681</v>
      </c>
      <c r="H41" s="6">
        <v>0</v>
      </c>
    </row>
    <row r="42" spans="1:8" x14ac:dyDescent="0.3">
      <c r="A42" s="35">
        <v>39</v>
      </c>
      <c r="B42" s="7" t="s">
        <v>245</v>
      </c>
      <c r="C42" s="6">
        <v>46215</v>
      </c>
      <c r="D42" s="6">
        <v>32364</v>
      </c>
      <c r="E42" s="6">
        <v>9268</v>
      </c>
      <c r="F42" s="6">
        <v>4019</v>
      </c>
      <c r="G42" s="6">
        <v>564</v>
      </c>
      <c r="H42" s="6">
        <v>0</v>
      </c>
    </row>
    <row r="43" spans="1:8" x14ac:dyDescent="0.3">
      <c r="A43" s="35">
        <v>40</v>
      </c>
      <c r="B43" s="7" t="s">
        <v>246</v>
      </c>
      <c r="C43" s="6">
        <v>28085</v>
      </c>
      <c r="D43" s="6">
        <v>20362</v>
      </c>
      <c r="E43" s="6">
        <v>4833</v>
      </c>
      <c r="F43" s="6">
        <v>2464</v>
      </c>
      <c r="G43" s="6">
        <v>426</v>
      </c>
      <c r="H43" s="6">
        <v>0</v>
      </c>
    </row>
    <row r="44" spans="1:8" x14ac:dyDescent="0.3">
      <c r="A44" s="35">
        <v>41</v>
      </c>
      <c r="B44" s="7" t="s">
        <v>247</v>
      </c>
      <c r="C44" s="6">
        <v>29435</v>
      </c>
      <c r="D44" s="6">
        <v>20519</v>
      </c>
      <c r="E44" s="6">
        <v>6122</v>
      </c>
      <c r="F44" s="6">
        <v>2498</v>
      </c>
      <c r="G44" s="6">
        <v>296</v>
      </c>
      <c r="H44" s="6">
        <v>0</v>
      </c>
    </row>
    <row r="45" spans="1:8" x14ac:dyDescent="0.3">
      <c r="A45" s="35">
        <v>42</v>
      </c>
      <c r="B45" s="7" t="s">
        <v>248</v>
      </c>
      <c r="C45" s="6">
        <v>40335</v>
      </c>
      <c r="D45" s="6">
        <v>28168</v>
      </c>
      <c r="E45" s="6">
        <v>7094</v>
      </c>
      <c r="F45" s="6">
        <v>4067</v>
      </c>
      <c r="G45" s="6">
        <v>1006</v>
      </c>
      <c r="H45" s="6">
        <v>0</v>
      </c>
    </row>
    <row r="46" spans="1:8" x14ac:dyDescent="0.3">
      <c r="A46" s="35">
        <v>43</v>
      </c>
      <c r="B46" s="7" t="s">
        <v>249</v>
      </c>
      <c r="C46" s="6">
        <v>16277</v>
      </c>
      <c r="D46" s="6">
        <v>12216</v>
      </c>
      <c r="E46" s="6">
        <v>3120</v>
      </c>
      <c r="F46" s="6">
        <v>854</v>
      </c>
      <c r="G46" s="6">
        <v>87</v>
      </c>
      <c r="H46" s="6">
        <v>0</v>
      </c>
    </row>
    <row r="47" spans="1:8" x14ac:dyDescent="0.3">
      <c r="A47" s="35">
        <v>44</v>
      </c>
      <c r="B47" s="7" t="s">
        <v>250</v>
      </c>
      <c r="C47" s="6">
        <v>72767</v>
      </c>
      <c r="D47" s="6">
        <v>51935</v>
      </c>
      <c r="E47" s="6">
        <v>14412</v>
      </c>
      <c r="F47" s="6">
        <v>5334</v>
      </c>
      <c r="G47" s="6">
        <v>1086</v>
      </c>
      <c r="H47" s="6">
        <v>0</v>
      </c>
    </row>
    <row r="48" spans="1:8" x14ac:dyDescent="0.3">
      <c r="A48" s="35">
        <v>45</v>
      </c>
      <c r="B48" s="7" t="s">
        <v>251</v>
      </c>
      <c r="C48" s="6">
        <v>59681</v>
      </c>
      <c r="D48" s="6">
        <v>42101</v>
      </c>
      <c r="E48" s="6">
        <v>11977</v>
      </c>
      <c r="F48" s="6">
        <v>4962</v>
      </c>
      <c r="G48" s="6">
        <v>641</v>
      </c>
      <c r="H48" s="6">
        <v>0</v>
      </c>
    </row>
    <row r="49" spans="1:9" x14ac:dyDescent="0.3">
      <c r="A49" s="35">
        <v>46</v>
      </c>
      <c r="B49" s="7" t="s">
        <v>252</v>
      </c>
      <c r="C49" s="6">
        <v>66222</v>
      </c>
      <c r="D49" s="6">
        <v>45497</v>
      </c>
      <c r="E49" s="6">
        <v>14830</v>
      </c>
      <c r="F49" s="6">
        <v>5246</v>
      </c>
      <c r="G49" s="6">
        <v>649</v>
      </c>
      <c r="H49" s="6">
        <v>0</v>
      </c>
    </row>
    <row r="50" spans="1:9" x14ac:dyDescent="0.3">
      <c r="A50" s="35">
        <v>47</v>
      </c>
      <c r="B50" s="7" t="s">
        <v>253</v>
      </c>
      <c r="C50" s="6">
        <v>18895</v>
      </c>
      <c r="D50" s="6">
        <v>13762</v>
      </c>
      <c r="E50" s="6">
        <v>3533</v>
      </c>
      <c r="F50" s="6">
        <v>1374</v>
      </c>
      <c r="G50" s="6">
        <v>226</v>
      </c>
      <c r="H50" s="6">
        <v>0</v>
      </c>
    </row>
    <row r="51" spans="1:9" x14ac:dyDescent="0.3">
      <c r="A51" s="35">
        <v>48</v>
      </c>
      <c r="B51" s="7" t="s">
        <v>254</v>
      </c>
      <c r="C51" s="6">
        <v>15277</v>
      </c>
      <c r="D51" s="6">
        <v>10561</v>
      </c>
      <c r="E51" s="6">
        <v>3780</v>
      </c>
      <c r="F51" s="6">
        <v>779</v>
      </c>
      <c r="G51" s="6">
        <v>157</v>
      </c>
      <c r="H51" s="6">
        <v>0</v>
      </c>
    </row>
    <row r="52" spans="1:9" x14ac:dyDescent="0.3">
      <c r="A52" s="35">
        <v>49</v>
      </c>
      <c r="B52" s="7" t="s">
        <v>255</v>
      </c>
      <c r="C52" s="6">
        <v>35503</v>
      </c>
      <c r="D52" s="6">
        <v>25024</v>
      </c>
      <c r="E52" s="6">
        <v>7889</v>
      </c>
      <c r="F52" s="6">
        <v>2177</v>
      </c>
      <c r="G52" s="6">
        <v>413</v>
      </c>
      <c r="H52" s="6">
        <v>0</v>
      </c>
    </row>
    <row r="53" spans="1:9" x14ac:dyDescent="0.3">
      <c r="A53" s="35">
        <v>50</v>
      </c>
      <c r="B53" s="7" t="s">
        <v>256</v>
      </c>
      <c r="C53" s="6">
        <v>58707</v>
      </c>
      <c r="D53" s="6">
        <v>40938</v>
      </c>
      <c r="E53" s="6">
        <v>13284</v>
      </c>
      <c r="F53" s="6">
        <v>3979</v>
      </c>
      <c r="G53" s="6">
        <v>506</v>
      </c>
      <c r="H53" s="6">
        <v>0</v>
      </c>
    </row>
    <row r="54" spans="1:9" x14ac:dyDescent="0.3">
      <c r="A54" s="35">
        <v>51</v>
      </c>
      <c r="B54" s="7" t="s">
        <v>257</v>
      </c>
      <c r="C54" s="6">
        <v>21217</v>
      </c>
      <c r="D54" s="6">
        <v>14869</v>
      </c>
      <c r="E54" s="6">
        <v>5080</v>
      </c>
      <c r="F54" s="6">
        <v>1080</v>
      </c>
      <c r="G54" s="6">
        <v>188</v>
      </c>
      <c r="H54" s="6">
        <v>0</v>
      </c>
    </row>
    <row r="55" spans="1:9" x14ac:dyDescent="0.3">
      <c r="A55" s="35">
        <v>52</v>
      </c>
      <c r="B55" s="12" t="s">
        <v>438</v>
      </c>
      <c r="C55" s="6">
        <v>27234</v>
      </c>
      <c r="D55" s="6">
        <v>16061</v>
      </c>
      <c r="E55" s="6">
        <v>9718</v>
      </c>
      <c r="F55" s="6">
        <v>715</v>
      </c>
      <c r="G55" s="6">
        <v>740</v>
      </c>
      <c r="H55" s="6">
        <v>0</v>
      </c>
    </row>
    <row r="56" spans="1:9" s="2" customFormat="1" ht="15.6" x14ac:dyDescent="0.3">
      <c r="A56" s="45"/>
      <c r="B56" s="143" t="s">
        <v>10</v>
      </c>
      <c r="C56" s="47">
        <f>SUM(C4:C55)</f>
        <v>4573534</v>
      </c>
      <c r="D56" s="47">
        <f>SUM(D4:D55)</f>
        <v>3233675</v>
      </c>
      <c r="E56" s="47">
        <f>SUM(E4:E55)</f>
        <v>1015145</v>
      </c>
      <c r="F56" s="47">
        <f>SUM(F4:F55)</f>
        <v>279300</v>
      </c>
      <c r="G56" s="47">
        <f>SUM(G4:G55)</f>
        <v>45414</v>
      </c>
      <c r="H56" s="47">
        <f t="shared" ref="H56" si="0">SUM(H4:H55)</f>
        <v>0</v>
      </c>
      <c r="I56" s="36"/>
    </row>
    <row r="57" spans="1:9" x14ac:dyDescent="0.3">
      <c r="C57" s="8"/>
      <c r="D57" s="8"/>
      <c r="E57" s="8"/>
      <c r="F57" s="8"/>
      <c r="G57" s="8"/>
      <c r="H57" s="8"/>
    </row>
    <row r="58" spans="1:9" x14ac:dyDescent="0.3">
      <c r="B58" t="s">
        <v>48</v>
      </c>
    </row>
    <row r="60" spans="1:9" x14ac:dyDescent="0.3">
      <c r="D60" s="8"/>
    </row>
    <row r="61" spans="1:9" x14ac:dyDescent="0.3">
      <c r="E61" s="8"/>
    </row>
    <row r="65" spans="4:4" x14ac:dyDescent="0.3">
      <c r="D65" s="8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86"/>
  <sheetViews>
    <sheetView topLeftCell="A18" workbookViewId="0">
      <selection activeCell="H41" sqref="H41"/>
    </sheetView>
  </sheetViews>
  <sheetFormatPr defaultRowHeight="14.4" x14ac:dyDescent="0.3"/>
  <cols>
    <col min="1" max="1" width="13.44140625" customWidth="1"/>
    <col min="2" max="2" width="12" customWidth="1"/>
    <col min="3" max="3" width="17.33203125" bestFit="1" customWidth="1"/>
    <col min="4" max="4" width="11.88671875" customWidth="1"/>
    <col min="5" max="5" width="10.44140625" customWidth="1"/>
    <col min="6" max="6" width="11.33203125" customWidth="1"/>
    <col min="7" max="7" width="16.33203125" customWidth="1"/>
    <col min="8" max="8" width="11.109375" customWidth="1"/>
    <col min="9" max="9" width="10.6640625" customWidth="1"/>
    <col min="10" max="10" width="12.88671875" customWidth="1"/>
    <col min="11" max="11" width="15.44140625" bestFit="1" customWidth="1"/>
    <col min="12" max="13" width="11.44140625" customWidth="1"/>
    <col min="14" max="14" width="10.88671875" customWidth="1"/>
    <col min="15" max="15" width="13.109375" bestFit="1" customWidth="1"/>
    <col min="16" max="16" width="10" customWidth="1"/>
    <col min="17" max="17" width="9.88671875" customWidth="1"/>
  </cols>
  <sheetData>
    <row r="1" spans="1:17" ht="15.6" x14ac:dyDescent="0.3">
      <c r="A1" s="430" t="s">
        <v>713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</row>
    <row r="2" spans="1:17" ht="15" thickBot="1" x14ac:dyDescent="0.35"/>
    <row r="3" spans="1:17" x14ac:dyDescent="0.3">
      <c r="A3" s="431" t="s">
        <v>18</v>
      </c>
      <c r="B3" s="426" t="s">
        <v>5</v>
      </c>
      <c r="C3" s="427"/>
      <c r="D3" s="427"/>
      <c r="E3" s="428"/>
      <c r="F3" s="426" t="s">
        <v>6</v>
      </c>
      <c r="G3" s="427"/>
      <c r="H3" s="427"/>
      <c r="I3" s="428"/>
      <c r="J3" s="426" t="s">
        <v>19</v>
      </c>
      <c r="K3" s="427"/>
      <c r="L3" s="427"/>
      <c r="M3" s="428"/>
      <c r="N3" s="426" t="s">
        <v>20</v>
      </c>
      <c r="O3" s="427"/>
      <c r="P3" s="427"/>
      <c r="Q3" s="429"/>
    </row>
    <row r="4" spans="1:17" ht="15" thickBot="1" x14ac:dyDescent="0.35">
      <c r="A4" s="440"/>
      <c r="B4" s="246" t="s">
        <v>1</v>
      </c>
      <c r="C4" s="247" t="s">
        <v>50</v>
      </c>
      <c r="D4" s="247" t="s">
        <v>21</v>
      </c>
      <c r="E4" s="247" t="s">
        <v>440</v>
      </c>
      <c r="F4" s="246" t="s">
        <v>1</v>
      </c>
      <c r="G4" s="247" t="s">
        <v>50</v>
      </c>
      <c r="H4" s="247" t="s">
        <v>21</v>
      </c>
      <c r="I4" s="247" t="s">
        <v>440</v>
      </c>
      <c r="J4" s="246" t="s">
        <v>1</v>
      </c>
      <c r="K4" s="247" t="s">
        <v>50</v>
      </c>
      <c r="L4" s="247" t="s">
        <v>21</v>
      </c>
      <c r="M4" s="247" t="s">
        <v>440</v>
      </c>
      <c r="N4" s="247" t="s">
        <v>1</v>
      </c>
      <c r="O4" s="247" t="s">
        <v>50</v>
      </c>
      <c r="P4" s="247" t="s">
        <v>21</v>
      </c>
      <c r="Q4" s="248" t="s">
        <v>440</v>
      </c>
    </row>
    <row r="5" spans="1:17" x14ac:dyDescent="0.3">
      <c r="A5" s="242" t="s">
        <v>621</v>
      </c>
      <c r="B5" s="318">
        <v>1009323</v>
      </c>
      <c r="C5" s="319">
        <v>1172520872.46</v>
      </c>
      <c r="D5" s="319">
        <v>1161.69</v>
      </c>
      <c r="E5" s="319">
        <v>1138.5899999999999</v>
      </c>
      <c r="F5" s="318">
        <v>32876</v>
      </c>
      <c r="G5" s="319">
        <v>15953374.210000001</v>
      </c>
      <c r="H5" s="319">
        <v>485.26</v>
      </c>
      <c r="I5" s="319">
        <v>388.93</v>
      </c>
      <c r="J5" s="318">
        <v>108681</v>
      </c>
      <c r="K5" s="319">
        <v>76954245.840000004</v>
      </c>
      <c r="L5" s="319">
        <v>708.07</v>
      </c>
      <c r="M5" s="319">
        <v>603.66999999999996</v>
      </c>
      <c r="N5" s="318">
        <v>9145</v>
      </c>
      <c r="O5" s="319">
        <v>3828786.44</v>
      </c>
      <c r="P5" s="320">
        <v>418.68</v>
      </c>
      <c r="Q5" s="321">
        <v>387.9</v>
      </c>
    </row>
    <row r="6" spans="1:17" ht="15" thickBot="1" x14ac:dyDescent="0.35">
      <c r="A6" s="322" t="s">
        <v>622</v>
      </c>
      <c r="B6" s="323">
        <v>888746</v>
      </c>
      <c r="C6" s="324">
        <v>810754028.33000004</v>
      </c>
      <c r="D6" s="325">
        <v>912.24</v>
      </c>
      <c r="E6" s="325">
        <v>782.48</v>
      </c>
      <c r="F6" s="323">
        <v>353045</v>
      </c>
      <c r="G6" s="324">
        <v>246163381.72999999</v>
      </c>
      <c r="H6" s="325">
        <v>697.26</v>
      </c>
      <c r="I6" s="325">
        <v>600.66</v>
      </c>
      <c r="J6" s="323">
        <v>69045</v>
      </c>
      <c r="K6" s="324">
        <v>40402540.840000004</v>
      </c>
      <c r="L6" s="325">
        <v>585.16</v>
      </c>
      <c r="M6" s="325">
        <v>484.77</v>
      </c>
      <c r="N6" s="323">
        <v>12712</v>
      </c>
      <c r="O6" s="324">
        <v>4936144.38</v>
      </c>
      <c r="P6" s="324">
        <v>388.31</v>
      </c>
      <c r="Q6" s="352">
        <v>387.9</v>
      </c>
    </row>
    <row r="7" spans="1:17" ht="16.2" thickBot="1" x14ac:dyDescent="0.35">
      <c r="A7" s="326" t="s">
        <v>535</v>
      </c>
      <c r="B7" s="376">
        <f>SUM(B5:B6)</f>
        <v>1898069</v>
      </c>
      <c r="C7" s="327">
        <f>SUM(C5:C6)</f>
        <v>1983274900.79</v>
      </c>
      <c r="D7" s="317">
        <f>C7/B7</f>
        <v>1044.8908342057111</v>
      </c>
      <c r="E7" s="315">
        <v>967.51</v>
      </c>
      <c r="F7" s="253">
        <f>SUM(F5:F6)</f>
        <v>385921</v>
      </c>
      <c r="G7" s="327">
        <f>SUM(G5:G6)</f>
        <v>262116755.94</v>
      </c>
      <c r="H7" s="354">
        <f>G7/F7</f>
        <v>679.19796004881823</v>
      </c>
      <c r="I7" s="315">
        <v>578.20000000000005</v>
      </c>
      <c r="J7" s="253">
        <f>SUM(J5:J6)</f>
        <v>177726</v>
      </c>
      <c r="K7" s="327">
        <f>SUM(K5:K6)</f>
        <v>117356786.68000001</v>
      </c>
      <c r="L7" s="317">
        <f>K7/J7</f>
        <v>660.32424451121392</v>
      </c>
      <c r="M7" s="354">
        <v>550.13</v>
      </c>
      <c r="N7" s="253">
        <f>SUM(N5:N6)</f>
        <v>21857</v>
      </c>
      <c r="O7" s="327">
        <f>SUM(O5:O6)</f>
        <v>8764930.8200000003</v>
      </c>
      <c r="P7" s="317">
        <f>O7/N7</f>
        <v>401.01252779429933</v>
      </c>
      <c r="Q7" s="271">
        <v>387.9</v>
      </c>
    </row>
    <row r="8" spans="1:17" x14ac:dyDescent="0.3">
      <c r="D8" s="9"/>
      <c r="H8" s="9"/>
      <c r="I8" s="9"/>
      <c r="M8" s="9"/>
      <c r="P8" s="9"/>
      <c r="Q8" s="9"/>
    </row>
    <row r="9" spans="1:17" ht="15.6" x14ac:dyDescent="0.3">
      <c r="A9" s="430" t="s">
        <v>710</v>
      </c>
      <c r="B9" s="430"/>
      <c r="C9" s="430"/>
      <c r="D9" s="430"/>
      <c r="E9" s="430"/>
      <c r="F9" s="430"/>
      <c r="G9" s="430"/>
      <c r="H9" s="430"/>
      <c r="I9" s="430"/>
      <c r="J9" s="430"/>
      <c r="K9" s="430"/>
      <c r="L9" s="430"/>
      <c r="M9" s="430"/>
      <c r="N9" s="430"/>
      <c r="O9" s="430"/>
      <c r="P9" s="430"/>
      <c r="Q9" s="430"/>
    </row>
    <row r="10" spans="1:17" ht="16.2" thickBot="1" x14ac:dyDescent="0.35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99"/>
    </row>
    <row r="11" spans="1:17" x14ac:dyDescent="0.3">
      <c r="A11" s="431" t="s">
        <v>18</v>
      </c>
      <c r="B11" s="426" t="s">
        <v>5</v>
      </c>
      <c r="C11" s="427"/>
      <c r="D11" s="427"/>
      <c r="E11" s="428"/>
      <c r="F11" s="426" t="s">
        <v>6</v>
      </c>
      <c r="G11" s="427"/>
      <c r="H11" s="427"/>
      <c r="I11" s="428"/>
      <c r="J11" s="426" t="s">
        <v>19</v>
      </c>
      <c r="K11" s="427"/>
      <c r="L11" s="427"/>
      <c r="M11" s="428"/>
      <c r="N11" s="426" t="s">
        <v>20</v>
      </c>
      <c r="O11" s="427"/>
      <c r="P11" s="427"/>
      <c r="Q11" s="429"/>
    </row>
    <row r="12" spans="1:17" ht="15" thickBot="1" x14ac:dyDescent="0.35">
      <c r="A12" s="432"/>
      <c r="B12" s="161" t="s">
        <v>1</v>
      </c>
      <c r="C12" s="162" t="s">
        <v>50</v>
      </c>
      <c r="D12" s="162" t="s">
        <v>21</v>
      </c>
      <c r="E12" s="162" t="s">
        <v>440</v>
      </c>
      <c r="F12" s="161" t="s">
        <v>1</v>
      </c>
      <c r="G12" s="162" t="s">
        <v>50</v>
      </c>
      <c r="H12" s="162" t="s">
        <v>21</v>
      </c>
      <c r="I12" s="162" t="s">
        <v>440</v>
      </c>
      <c r="J12" s="161" t="s">
        <v>1</v>
      </c>
      <c r="K12" s="162" t="s">
        <v>50</v>
      </c>
      <c r="L12" s="162" t="s">
        <v>21</v>
      </c>
      <c r="M12" s="162" t="s">
        <v>440</v>
      </c>
      <c r="N12" s="161" t="s">
        <v>1</v>
      </c>
      <c r="O12" s="162" t="s">
        <v>50</v>
      </c>
      <c r="P12" s="162" t="s">
        <v>21</v>
      </c>
      <c r="Q12" s="163" t="s">
        <v>440</v>
      </c>
    </row>
    <row r="13" spans="1:17" x14ac:dyDescent="0.3">
      <c r="A13" s="156" t="s">
        <v>458</v>
      </c>
      <c r="B13" s="157">
        <v>25753</v>
      </c>
      <c r="C13" s="158">
        <v>1461491.87</v>
      </c>
      <c r="D13" s="158">
        <v>56.75</v>
      </c>
      <c r="E13" s="158">
        <v>57.26</v>
      </c>
      <c r="F13" s="157">
        <v>7309</v>
      </c>
      <c r="G13" s="158">
        <v>466599.49</v>
      </c>
      <c r="H13" s="158">
        <v>63.84</v>
      </c>
      <c r="I13" s="158">
        <v>65.25</v>
      </c>
      <c r="J13" s="157">
        <v>1204</v>
      </c>
      <c r="K13" s="158">
        <v>70107.92</v>
      </c>
      <c r="L13" s="158">
        <v>58.23</v>
      </c>
      <c r="M13" s="158">
        <v>58.86</v>
      </c>
      <c r="N13" s="157">
        <v>1246</v>
      </c>
      <c r="O13" s="158">
        <v>93170.12</v>
      </c>
      <c r="P13" s="159">
        <v>74.78</v>
      </c>
      <c r="Q13" s="160">
        <v>74.900000000000006</v>
      </c>
    </row>
    <row r="14" spans="1:17" x14ac:dyDescent="0.3">
      <c r="A14" s="149" t="s">
        <v>459</v>
      </c>
      <c r="B14" s="102">
        <v>20045</v>
      </c>
      <c r="C14" s="103">
        <v>2899702.74</v>
      </c>
      <c r="D14" s="103">
        <v>144.66</v>
      </c>
      <c r="E14" s="103">
        <v>142.72999999999999</v>
      </c>
      <c r="F14" s="102">
        <v>14512</v>
      </c>
      <c r="G14" s="103">
        <v>2355974.5699999998</v>
      </c>
      <c r="H14" s="103">
        <v>162.35</v>
      </c>
      <c r="I14" s="103">
        <v>178.22</v>
      </c>
      <c r="J14" s="102">
        <v>951</v>
      </c>
      <c r="K14" s="103">
        <v>138580.88</v>
      </c>
      <c r="L14" s="103">
        <v>145.72</v>
      </c>
      <c r="M14" s="103">
        <v>143.56</v>
      </c>
      <c r="N14" s="102">
        <v>3170</v>
      </c>
      <c r="O14" s="103">
        <v>502986.72</v>
      </c>
      <c r="P14" s="101">
        <v>158.66999999999999</v>
      </c>
      <c r="Q14" s="150">
        <v>164.27</v>
      </c>
    </row>
    <row r="15" spans="1:17" x14ac:dyDescent="0.3">
      <c r="A15" s="149" t="s">
        <v>460</v>
      </c>
      <c r="B15" s="102">
        <v>12748</v>
      </c>
      <c r="C15" s="103">
        <v>3176518.04</v>
      </c>
      <c r="D15" s="103">
        <v>249.18</v>
      </c>
      <c r="E15" s="103">
        <v>248.32</v>
      </c>
      <c r="F15" s="102">
        <v>10058</v>
      </c>
      <c r="G15" s="103">
        <v>2456881.4700000002</v>
      </c>
      <c r="H15" s="103">
        <v>244.27</v>
      </c>
      <c r="I15" s="103">
        <v>241.56</v>
      </c>
      <c r="J15" s="102">
        <v>4061</v>
      </c>
      <c r="K15" s="103">
        <v>1083720.18</v>
      </c>
      <c r="L15" s="103">
        <v>266.86</v>
      </c>
      <c r="M15" s="103">
        <v>274.95</v>
      </c>
      <c r="N15" s="102">
        <v>2079</v>
      </c>
      <c r="O15" s="103">
        <v>520481.87</v>
      </c>
      <c r="P15" s="101">
        <v>250.35</v>
      </c>
      <c r="Q15" s="150">
        <v>247.9</v>
      </c>
    </row>
    <row r="16" spans="1:17" x14ac:dyDescent="0.3">
      <c r="A16" s="149" t="s">
        <v>461</v>
      </c>
      <c r="B16" s="102">
        <v>85867</v>
      </c>
      <c r="C16" s="103">
        <v>31436998.27</v>
      </c>
      <c r="D16" s="103">
        <v>366.11</v>
      </c>
      <c r="E16" s="103">
        <v>364.63</v>
      </c>
      <c r="F16" s="102">
        <v>49294</v>
      </c>
      <c r="G16" s="103">
        <v>18403505</v>
      </c>
      <c r="H16" s="103">
        <v>373.34</v>
      </c>
      <c r="I16" s="103">
        <v>375.55</v>
      </c>
      <c r="J16" s="102">
        <v>34294</v>
      </c>
      <c r="K16" s="103">
        <v>12451954.880000001</v>
      </c>
      <c r="L16" s="103">
        <v>363.09</v>
      </c>
      <c r="M16" s="103">
        <v>364.63</v>
      </c>
      <c r="N16" s="102">
        <v>11129</v>
      </c>
      <c r="O16" s="103">
        <v>4267424.66</v>
      </c>
      <c r="P16" s="101">
        <v>383.45</v>
      </c>
      <c r="Q16" s="150">
        <v>387.9</v>
      </c>
    </row>
    <row r="17" spans="1:20" x14ac:dyDescent="0.3">
      <c r="A17" s="149" t="s">
        <v>462</v>
      </c>
      <c r="B17" s="102">
        <v>154221</v>
      </c>
      <c r="C17" s="103">
        <v>70559556.930000007</v>
      </c>
      <c r="D17" s="103">
        <v>457.52</v>
      </c>
      <c r="E17" s="103">
        <v>459.35</v>
      </c>
      <c r="F17" s="102">
        <v>67794</v>
      </c>
      <c r="G17" s="103">
        <v>30509534.050000001</v>
      </c>
      <c r="H17" s="103">
        <v>450.03</v>
      </c>
      <c r="I17" s="103">
        <v>446.42</v>
      </c>
      <c r="J17" s="102">
        <v>35384</v>
      </c>
      <c r="K17" s="103">
        <v>16085367.109999999</v>
      </c>
      <c r="L17" s="103">
        <v>454.59</v>
      </c>
      <c r="M17" s="103">
        <v>457.63</v>
      </c>
      <c r="N17" s="102">
        <v>6</v>
      </c>
      <c r="O17" s="103">
        <v>2538</v>
      </c>
      <c r="P17" s="101">
        <v>423</v>
      </c>
      <c r="Q17" s="150">
        <v>423</v>
      </c>
    </row>
    <row r="18" spans="1:20" x14ac:dyDescent="0.3">
      <c r="A18" s="149" t="s">
        <v>463</v>
      </c>
      <c r="B18" s="102">
        <v>183234</v>
      </c>
      <c r="C18" s="103">
        <v>100852661.44</v>
      </c>
      <c r="D18" s="103">
        <v>550.4</v>
      </c>
      <c r="E18" s="103">
        <v>549.32000000000005</v>
      </c>
      <c r="F18" s="102">
        <v>52949</v>
      </c>
      <c r="G18" s="103">
        <v>28847442.039999999</v>
      </c>
      <c r="H18" s="103">
        <v>544.82000000000005</v>
      </c>
      <c r="I18" s="103">
        <v>542.69000000000005</v>
      </c>
      <c r="J18" s="102">
        <v>26093</v>
      </c>
      <c r="K18" s="103">
        <v>14334798.01</v>
      </c>
      <c r="L18" s="103">
        <v>549.37</v>
      </c>
      <c r="M18" s="103">
        <v>550.45000000000005</v>
      </c>
      <c r="N18" s="102">
        <v>16</v>
      </c>
      <c r="O18" s="103">
        <v>9198.26</v>
      </c>
      <c r="P18" s="101">
        <v>574.89</v>
      </c>
      <c r="Q18" s="150">
        <v>587.9</v>
      </c>
    </row>
    <row r="19" spans="1:20" x14ac:dyDescent="0.3">
      <c r="A19" s="149" t="s">
        <v>464</v>
      </c>
      <c r="B19" s="102">
        <v>149676</v>
      </c>
      <c r="C19" s="103">
        <v>97173818.549999997</v>
      </c>
      <c r="D19" s="103">
        <v>649.23</v>
      </c>
      <c r="E19" s="103">
        <v>649.04999999999995</v>
      </c>
      <c r="F19" s="102">
        <v>33358</v>
      </c>
      <c r="G19" s="103">
        <v>21616342.149999999</v>
      </c>
      <c r="H19" s="103">
        <v>648.01</v>
      </c>
      <c r="I19" s="103">
        <v>647.14</v>
      </c>
      <c r="J19" s="102">
        <v>16155</v>
      </c>
      <c r="K19" s="103">
        <v>10395448.09</v>
      </c>
      <c r="L19" s="103">
        <v>643.48</v>
      </c>
      <c r="M19" s="103">
        <v>640.66</v>
      </c>
      <c r="N19" s="102">
        <v>0</v>
      </c>
      <c r="O19" s="103">
        <v>0</v>
      </c>
      <c r="P19" s="101">
        <v>0</v>
      </c>
      <c r="Q19" s="150" t="s">
        <v>438</v>
      </c>
    </row>
    <row r="20" spans="1:20" x14ac:dyDescent="0.3">
      <c r="A20" s="149" t="s">
        <v>465</v>
      </c>
      <c r="B20" s="102">
        <v>124562</v>
      </c>
      <c r="C20" s="103">
        <v>93260589.079999998</v>
      </c>
      <c r="D20" s="103">
        <v>748.71</v>
      </c>
      <c r="E20" s="103">
        <v>747.69</v>
      </c>
      <c r="F20" s="102">
        <v>30504</v>
      </c>
      <c r="G20" s="103">
        <v>22854347.48</v>
      </c>
      <c r="H20" s="103">
        <v>749.22</v>
      </c>
      <c r="I20" s="103">
        <v>748.69</v>
      </c>
      <c r="J20" s="102">
        <v>16061</v>
      </c>
      <c r="K20" s="103">
        <v>12297373.210000001</v>
      </c>
      <c r="L20" s="103">
        <v>765.67</v>
      </c>
      <c r="M20" s="103">
        <v>777.87</v>
      </c>
      <c r="N20" s="102">
        <v>3874</v>
      </c>
      <c r="O20" s="103">
        <v>3079908.63</v>
      </c>
      <c r="P20" s="101">
        <v>795.02</v>
      </c>
      <c r="Q20" s="150">
        <v>795.24</v>
      </c>
      <c r="T20" s="8"/>
    </row>
    <row r="21" spans="1:20" x14ac:dyDescent="0.3">
      <c r="A21" s="149" t="s">
        <v>466</v>
      </c>
      <c r="B21" s="102">
        <v>110887</v>
      </c>
      <c r="C21" s="103">
        <v>94201259.969999999</v>
      </c>
      <c r="D21" s="103">
        <v>849.52</v>
      </c>
      <c r="E21" s="103">
        <v>849.18</v>
      </c>
      <c r="F21" s="102">
        <v>26432</v>
      </c>
      <c r="G21" s="103">
        <v>22492882.98</v>
      </c>
      <c r="H21" s="103">
        <v>850.97</v>
      </c>
      <c r="I21" s="103">
        <v>852.72</v>
      </c>
      <c r="J21" s="102">
        <v>8935</v>
      </c>
      <c r="K21" s="103">
        <v>7595047.2000000002</v>
      </c>
      <c r="L21" s="103">
        <v>850.03</v>
      </c>
      <c r="M21" s="103">
        <v>849.34</v>
      </c>
      <c r="N21" s="102">
        <v>329</v>
      </c>
      <c r="O21" s="103">
        <v>277437.96999999997</v>
      </c>
      <c r="P21" s="101">
        <v>843.28</v>
      </c>
      <c r="Q21" s="150">
        <v>846</v>
      </c>
      <c r="S21" s="8"/>
    </row>
    <row r="22" spans="1:20" x14ac:dyDescent="0.3">
      <c r="A22" s="149" t="s">
        <v>467</v>
      </c>
      <c r="B22" s="102">
        <v>118559</v>
      </c>
      <c r="C22" s="103">
        <v>112544291.09999999</v>
      </c>
      <c r="D22" s="103">
        <v>949.27</v>
      </c>
      <c r="E22" s="103">
        <v>946.42</v>
      </c>
      <c r="F22" s="102">
        <v>26160</v>
      </c>
      <c r="G22" s="103">
        <v>24768604.390000001</v>
      </c>
      <c r="H22" s="103">
        <v>946.81</v>
      </c>
      <c r="I22" s="103">
        <v>943.77</v>
      </c>
      <c r="J22" s="102">
        <v>7451</v>
      </c>
      <c r="K22" s="103">
        <v>7035120.6200000001</v>
      </c>
      <c r="L22" s="103">
        <v>944.18</v>
      </c>
      <c r="M22" s="103">
        <v>940.01</v>
      </c>
      <c r="N22" s="102">
        <v>0</v>
      </c>
      <c r="O22" s="103">
        <v>0</v>
      </c>
      <c r="P22" s="101">
        <v>0</v>
      </c>
      <c r="Q22" s="150" t="s">
        <v>438</v>
      </c>
    </row>
    <row r="23" spans="1:20" x14ac:dyDescent="0.3">
      <c r="A23" s="149" t="s">
        <v>445</v>
      </c>
      <c r="B23" s="102">
        <v>549100</v>
      </c>
      <c r="C23" s="103">
        <v>689341044.91999996</v>
      </c>
      <c r="D23" s="103">
        <v>1255.4000000000001</v>
      </c>
      <c r="E23" s="103">
        <v>1266.95</v>
      </c>
      <c r="F23" s="102">
        <v>56426</v>
      </c>
      <c r="G23" s="103">
        <v>67482934.239999995</v>
      </c>
      <c r="H23" s="103">
        <v>1195.95</v>
      </c>
      <c r="I23" s="103">
        <v>1176.3499999999999</v>
      </c>
      <c r="J23" s="102">
        <v>22186</v>
      </c>
      <c r="K23" s="103">
        <v>26878592.350000001</v>
      </c>
      <c r="L23" s="103">
        <v>1211.51</v>
      </c>
      <c r="M23" s="103">
        <v>1210.6300000000001</v>
      </c>
      <c r="N23" s="102">
        <v>2</v>
      </c>
      <c r="O23" s="103">
        <v>2450.15</v>
      </c>
      <c r="P23" s="101">
        <v>1225.08</v>
      </c>
      <c r="Q23" s="150">
        <v>1225.08</v>
      </c>
    </row>
    <row r="24" spans="1:20" x14ac:dyDescent="0.3">
      <c r="A24" s="149" t="s">
        <v>446</v>
      </c>
      <c r="B24" s="102">
        <v>264748</v>
      </c>
      <c r="C24" s="103">
        <v>445204138.55000001</v>
      </c>
      <c r="D24" s="103">
        <v>1681.61</v>
      </c>
      <c r="E24" s="103">
        <v>1652.19</v>
      </c>
      <c r="F24" s="102">
        <v>9275</v>
      </c>
      <c r="G24" s="103">
        <v>15507260.43</v>
      </c>
      <c r="H24" s="103">
        <v>1671.94</v>
      </c>
      <c r="I24" s="103">
        <v>1648.22</v>
      </c>
      <c r="J24" s="102">
        <v>4001</v>
      </c>
      <c r="K24" s="103">
        <v>6731640.4400000004</v>
      </c>
      <c r="L24" s="103">
        <v>1682.49</v>
      </c>
      <c r="M24" s="103">
        <v>1662.25</v>
      </c>
      <c r="N24" s="102">
        <v>6</v>
      </c>
      <c r="O24" s="103">
        <v>9334.44</v>
      </c>
      <c r="P24" s="101">
        <v>1555.74</v>
      </c>
      <c r="Q24" s="150">
        <v>1555.74</v>
      </c>
    </row>
    <row r="25" spans="1:20" x14ac:dyDescent="0.3">
      <c r="A25" s="149" t="s">
        <v>447</v>
      </c>
      <c r="B25" s="102">
        <v>67526</v>
      </c>
      <c r="C25" s="103">
        <v>148984828.62</v>
      </c>
      <c r="D25" s="103">
        <v>2206.33</v>
      </c>
      <c r="E25" s="103">
        <v>2188.8000000000002</v>
      </c>
      <c r="F25" s="102">
        <v>1385</v>
      </c>
      <c r="G25" s="103">
        <v>3026028.59</v>
      </c>
      <c r="H25" s="103">
        <v>2184.86</v>
      </c>
      <c r="I25" s="103">
        <v>2157.44</v>
      </c>
      <c r="J25" s="102">
        <v>705</v>
      </c>
      <c r="K25" s="103">
        <v>1543698.78</v>
      </c>
      <c r="L25" s="103">
        <v>2189.64</v>
      </c>
      <c r="M25" s="103">
        <v>2163.42</v>
      </c>
      <c r="N25" s="102">
        <v>0</v>
      </c>
      <c r="O25" s="103">
        <v>0</v>
      </c>
      <c r="P25" s="101">
        <v>0</v>
      </c>
      <c r="Q25" s="150" t="s">
        <v>438</v>
      </c>
    </row>
    <row r="26" spans="1:20" x14ac:dyDescent="0.3">
      <c r="A26" s="149" t="s">
        <v>494</v>
      </c>
      <c r="B26" s="102">
        <v>20984</v>
      </c>
      <c r="C26" s="103">
        <v>56684391.850000001</v>
      </c>
      <c r="D26" s="103">
        <v>2701.31</v>
      </c>
      <c r="E26" s="103">
        <v>2678.33</v>
      </c>
      <c r="F26" s="102">
        <v>362</v>
      </c>
      <c r="G26" s="103">
        <v>981858.71</v>
      </c>
      <c r="H26" s="103">
        <v>2712.32</v>
      </c>
      <c r="I26" s="103">
        <v>2702.23</v>
      </c>
      <c r="J26" s="102">
        <v>185</v>
      </c>
      <c r="K26" s="103">
        <v>508988.56</v>
      </c>
      <c r="L26" s="103">
        <v>2751.29</v>
      </c>
      <c r="M26" s="103">
        <v>2796.51</v>
      </c>
      <c r="N26" s="102">
        <v>0</v>
      </c>
      <c r="O26" s="103">
        <v>0</v>
      </c>
      <c r="P26" s="101">
        <v>0</v>
      </c>
      <c r="Q26" s="150" t="s">
        <v>438</v>
      </c>
    </row>
    <row r="27" spans="1:20" x14ac:dyDescent="0.3">
      <c r="A27" s="149" t="s">
        <v>495</v>
      </c>
      <c r="B27" s="102">
        <v>6206</v>
      </c>
      <c r="C27" s="103">
        <v>19885039.710000001</v>
      </c>
      <c r="D27" s="103">
        <v>3204.16</v>
      </c>
      <c r="E27" s="103">
        <v>3182.06</v>
      </c>
      <c r="F27" s="102">
        <v>81</v>
      </c>
      <c r="G27" s="103">
        <v>256834.57</v>
      </c>
      <c r="H27" s="103">
        <v>3170.8</v>
      </c>
      <c r="I27" s="103">
        <v>3135.6</v>
      </c>
      <c r="J27" s="102">
        <v>43</v>
      </c>
      <c r="K27" s="103">
        <v>137660.22</v>
      </c>
      <c r="L27" s="103">
        <v>3201.4</v>
      </c>
      <c r="M27" s="103">
        <v>3187.05</v>
      </c>
      <c r="N27" s="102">
        <v>0</v>
      </c>
      <c r="O27" s="103">
        <v>0</v>
      </c>
      <c r="P27" s="101">
        <v>0</v>
      </c>
      <c r="Q27" s="150" t="s">
        <v>438</v>
      </c>
    </row>
    <row r="28" spans="1:20" x14ac:dyDescent="0.3">
      <c r="A28" s="149" t="s">
        <v>496</v>
      </c>
      <c r="B28" s="102">
        <v>2414</v>
      </c>
      <c r="C28" s="103">
        <v>8959784.7599999998</v>
      </c>
      <c r="D28" s="103">
        <v>3711.59</v>
      </c>
      <c r="E28" s="103">
        <v>3687.45</v>
      </c>
      <c r="F28" s="102">
        <v>10</v>
      </c>
      <c r="G28" s="103">
        <v>37015.1</v>
      </c>
      <c r="H28" s="103">
        <v>3701.51</v>
      </c>
      <c r="I28" s="103">
        <v>3732.77</v>
      </c>
      <c r="J28" s="102">
        <v>9</v>
      </c>
      <c r="K28" s="103">
        <v>33454.75</v>
      </c>
      <c r="L28" s="103">
        <v>3717.19</v>
      </c>
      <c r="M28" s="103">
        <v>3732.25</v>
      </c>
      <c r="N28" s="102">
        <v>0</v>
      </c>
      <c r="O28" s="103">
        <v>0</v>
      </c>
      <c r="P28" s="101">
        <v>0</v>
      </c>
      <c r="Q28" s="150" t="s">
        <v>438</v>
      </c>
    </row>
    <row r="29" spans="1:20" ht="15" thickBot="1" x14ac:dyDescent="0.35">
      <c r="A29" s="151" t="s">
        <v>497</v>
      </c>
      <c r="B29" s="152">
        <v>1539</v>
      </c>
      <c r="C29" s="153">
        <v>6648784.3899999997</v>
      </c>
      <c r="D29" s="153">
        <v>4320.2</v>
      </c>
      <c r="E29" s="153">
        <v>4223.1899999999996</v>
      </c>
      <c r="F29" s="152">
        <v>12</v>
      </c>
      <c r="G29" s="153">
        <v>52710.68</v>
      </c>
      <c r="H29" s="153">
        <v>4392.5600000000004</v>
      </c>
      <c r="I29" s="153">
        <v>4174.29</v>
      </c>
      <c r="J29" s="152">
        <v>8</v>
      </c>
      <c r="K29" s="153">
        <v>35233.480000000003</v>
      </c>
      <c r="L29" s="153">
        <v>4404.1899999999996</v>
      </c>
      <c r="M29" s="153">
        <v>4270</v>
      </c>
      <c r="N29" s="152">
        <v>0</v>
      </c>
      <c r="O29" s="153">
        <v>0</v>
      </c>
      <c r="P29" s="154">
        <v>0</v>
      </c>
      <c r="Q29" s="155" t="s">
        <v>438</v>
      </c>
    </row>
    <row r="30" spans="1:20" ht="16.2" thickBot="1" x14ac:dyDescent="0.35">
      <c r="A30" s="145" t="s">
        <v>535</v>
      </c>
      <c r="B30" s="313">
        <v>1898069</v>
      </c>
      <c r="C30" s="314">
        <v>1983274900.79</v>
      </c>
      <c r="D30" s="317">
        <v>1044.8900000000001</v>
      </c>
      <c r="E30" s="315">
        <v>967.51</v>
      </c>
      <c r="F30" s="316">
        <v>385921</v>
      </c>
      <c r="G30" s="317">
        <v>262116755.94</v>
      </c>
      <c r="H30" s="354">
        <v>679.2</v>
      </c>
      <c r="I30" s="315">
        <v>578.20000000000005</v>
      </c>
      <c r="J30" s="316">
        <v>177726</v>
      </c>
      <c r="K30" s="317">
        <v>117356786.68000001</v>
      </c>
      <c r="L30" s="317">
        <v>660.32</v>
      </c>
      <c r="M30" s="354">
        <v>550.13</v>
      </c>
      <c r="N30" s="316">
        <v>21857</v>
      </c>
      <c r="O30" s="317">
        <v>8764930.8200000003</v>
      </c>
      <c r="P30" s="317">
        <v>401.01</v>
      </c>
      <c r="Q30" s="271">
        <v>387.9</v>
      </c>
    </row>
    <row r="32" spans="1:20" ht="15.6" x14ac:dyDescent="0.3">
      <c r="A32" s="430" t="s">
        <v>712</v>
      </c>
      <c r="B32" s="430"/>
      <c r="C32" s="430"/>
      <c r="D32" s="430"/>
      <c r="E32" s="430"/>
      <c r="F32" s="430"/>
      <c r="G32" s="430"/>
      <c r="H32" s="430"/>
      <c r="I32" s="430"/>
      <c r="J32" s="430"/>
      <c r="K32" s="430"/>
      <c r="L32" s="430"/>
      <c r="M32" s="430"/>
      <c r="N32" s="430"/>
      <c r="O32" s="430"/>
      <c r="P32" s="430"/>
      <c r="Q32" s="430"/>
    </row>
    <row r="33" spans="1:19" ht="16.2" thickBot="1" x14ac:dyDescent="0.35">
      <c r="A33" s="100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99"/>
    </row>
    <row r="34" spans="1:19" x14ac:dyDescent="0.3">
      <c r="A34" s="431" t="s">
        <v>18</v>
      </c>
      <c r="B34" s="426" t="s">
        <v>5</v>
      </c>
      <c r="C34" s="427"/>
      <c r="D34" s="427"/>
      <c r="E34" s="428"/>
      <c r="F34" s="426" t="s">
        <v>6</v>
      </c>
      <c r="G34" s="427"/>
      <c r="H34" s="427"/>
      <c r="I34" s="428"/>
      <c r="J34" s="426" t="s">
        <v>19</v>
      </c>
      <c r="K34" s="427"/>
      <c r="L34" s="427"/>
      <c r="M34" s="428"/>
      <c r="N34" s="426" t="s">
        <v>20</v>
      </c>
      <c r="O34" s="427"/>
      <c r="P34" s="427"/>
      <c r="Q34" s="429"/>
    </row>
    <row r="35" spans="1:19" ht="15" thickBot="1" x14ac:dyDescent="0.35">
      <c r="A35" s="432"/>
      <c r="B35" s="161" t="s">
        <v>1</v>
      </c>
      <c r="C35" s="162" t="s">
        <v>50</v>
      </c>
      <c r="D35" s="162" t="s">
        <v>21</v>
      </c>
      <c r="E35" s="162" t="s">
        <v>440</v>
      </c>
      <c r="F35" s="161" t="s">
        <v>1</v>
      </c>
      <c r="G35" s="162" t="s">
        <v>50</v>
      </c>
      <c r="H35" s="162" t="s">
        <v>21</v>
      </c>
      <c r="I35" s="162" t="s">
        <v>440</v>
      </c>
      <c r="J35" s="161" t="s">
        <v>1</v>
      </c>
      <c r="K35" s="162" t="s">
        <v>50</v>
      </c>
      <c r="L35" s="162" t="s">
        <v>21</v>
      </c>
      <c r="M35" s="162" t="s">
        <v>440</v>
      </c>
      <c r="N35" s="161" t="s">
        <v>1</v>
      </c>
      <c r="O35" s="162" t="s">
        <v>50</v>
      </c>
      <c r="P35" s="162" t="s">
        <v>21</v>
      </c>
      <c r="Q35" s="163" t="s">
        <v>440</v>
      </c>
    </row>
    <row r="36" spans="1:19" x14ac:dyDescent="0.3">
      <c r="A36" s="156" t="s">
        <v>458</v>
      </c>
      <c r="B36" s="157">
        <v>14558</v>
      </c>
      <c r="C36" s="158">
        <v>799215.76</v>
      </c>
      <c r="D36" s="158">
        <v>54.9</v>
      </c>
      <c r="E36" s="158">
        <v>53.62</v>
      </c>
      <c r="F36" s="157">
        <v>1146</v>
      </c>
      <c r="G36" s="158">
        <v>74813.63</v>
      </c>
      <c r="H36" s="158">
        <v>65.28</v>
      </c>
      <c r="I36" s="158">
        <v>68.650000000000006</v>
      </c>
      <c r="J36" s="157">
        <v>782</v>
      </c>
      <c r="K36" s="158">
        <v>45106.07</v>
      </c>
      <c r="L36" s="158">
        <v>57.68</v>
      </c>
      <c r="M36" s="158">
        <v>57.96</v>
      </c>
      <c r="N36" s="157">
        <v>546</v>
      </c>
      <c r="O36" s="158">
        <v>39911.11</v>
      </c>
      <c r="P36" s="159">
        <v>73.099999999999994</v>
      </c>
      <c r="Q36" s="160">
        <v>74.900000000000006</v>
      </c>
    </row>
    <row r="37" spans="1:19" x14ac:dyDescent="0.3">
      <c r="A37" s="149" t="s">
        <v>459</v>
      </c>
      <c r="B37" s="102">
        <v>9017</v>
      </c>
      <c r="C37" s="103">
        <v>1292259.47</v>
      </c>
      <c r="D37" s="103">
        <v>143.31</v>
      </c>
      <c r="E37" s="103">
        <v>140.58000000000001</v>
      </c>
      <c r="F37" s="102">
        <v>5349</v>
      </c>
      <c r="G37" s="103">
        <v>903477.46</v>
      </c>
      <c r="H37" s="103">
        <v>168.91</v>
      </c>
      <c r="I37" s="103">
        <v>182.31</v>
      </c>
      <c r="J37" s="102">
        <v>597</v>
      </c>
      <c r="K37" s="103">
        <v>86090.81</v>
      </c>
      <c r="L37" s="103">
        <v>144.21</v>
      </c>
      <c r="M37" s="103">
        <v>141.1</v>
      </c>
      <c r="N37" s="102">
        <v>1043</v>
      </c>
      <c r="O37" s="103">
        <v>169612.65</v>
      </c>
      <c r="P37" s="101">
        <v>162.62</v>
      </c>
      <c r="Q37" s="150">
        <v>166.24</v>
      </c>
    </row>
    <row r="38" spans="1:19" x14ac:dyDescent="0.3">
      <c r="A38" s="149" t="s">
        <v>460</v>
      </c>
      <c r="B38" s="102">
        <v>5290</v>
      </c>
      <c r="C38" s="103">
        <v>1316011.01</v>
      </c>
      <c r="D38" s="103">
        <v>248.77</v>
      </c>
      <c r="E38" s="103">
        <v>247.94</v>
      </c>
      <c r="F38" s="102">
        <v>2951</v>
      </c>
      <c r="G38" s="103">
        <v>697542.1</v>
      </c>
      <c r="H38" s="103">
        <v>236.37</v>
      </c>
      <c r="I38" s="103">
        <v>229.61</v>
      </c>
      <c r="J38" s="102">
        <v>1829</v>
      </c>
      <c r="K38" s="103">
        <v>488796.84</v>
      </c>
      <c r="L38" s="103">
        <v>267.25</v>
      </c>
      <c r="M38" s="103">
        <v>275.02</v>
      </c>
      <c r="N38" s="102">
        <v>669</v>
      </c>
      <c r="O38" s="103">
        <v>168800.31</v>
      </c>
      <c r="P38" s="101">
        <v>252.32</v>
      </c>
      <c r="Q38" s="150">
        <v>252.93</v>
      </c>
    </row>
    <row r="39" spans="1:19" x14ac:dyDescent="0.3">
      <c r="A39" s="149" t="s">
        <v>461</v>
      </c>
      <c r="B39" s="102">
        <v>24601</v>
      </c>
      <c r="C39" s="103">
        <v>9028087.6999999993</v>
      </c>
      <c r="D39" s="103">
        <v>366.98</v>
      </c>
      <c r="E39" s="103">
        <v>364.63</v>
      </c>
      <c r="F39" s="102">
        <v>8082</v>
      </c>
      <c r="G39" s="103">
        <v>3040774.01</v>
      </c>
      <c r="H39" s="103">
        <v>376.24</v>
      </c>
      <c r="I39" s="103">
        <v>383.96</v>
      </c>
      <c r="J39" s="102">
        <v>16429</v>
      </c>
      <c r="K39" s="103">
        <v>5976545.0300000003</v>
      </c>
      <c r="L39" s="103">
        <v>363.78</v>
      </c>
      <c r="M39" s="103">
        <v>364.63</v>
      </c>
      <c r="N39" s="102">
        <v>4950</v>
      </c>
      <c r="O39" s="103">
        <v>1904193.74</v>
      </c>
      <c r="P39" s="101">
        <v>384.69</v>
      </c>
      <c r="Q39" s="150">
        <v>387.9</v>
      </c>
    </row>
    <row r="40" spans="1:19" x14ac:dyDescent="0.3">
      <c r="A40" s="149" t="s">
        <v>462</v>
      </c>
      <c r="B40" s="102">
        <v>48680</v>
      </c>
      <c r="C40" s="103">
        <v>22274866.760000002</v>
      </c>
      <c r="D40" s="103">
        <v>457.58</v>
      </c>
      <c r="E40" s="103">
        <v>460.17</v>
      </c>
      <c r="F40" s="102">
        <v>5939</v>
      </c>
      <c r="G40" s="103">
        <v>2630283.2200000002</v>
      </c>
      <c r="H40" s="103">
        <v>442.88</v>
      </c>
      <c r="I40" s="103">
        <v>436.69</v>
      </c>
      <c r="J40" s="102">
        <v>18303</v>
      </c>
      <c r="K40" s="103">
        <v>8333609.7800000003</v>
      </c>
      <c r="L40" s="103">
        <v>455.31</v>
      </c>
      <c r="M40" s="103">
        <v>457.63</v>
      </c>
      <c r="N40" s="102">
        <v>5</v>
      </c>
      <c r="O40" s="103">
        <v>2115</v>
      </c>
      <c r="P40" s="101">
        <v>423</v>
      </c>
      <c r="Q40" s="150">
        <v>423</v>
      </c>
    </row>
    <row r="41" spans="1:19" x14ac:dyDescent="0.3">
      <c r="A41" s="149" t="s">
        <v>463</v>
      </c>
      <c r="B41" s="102">
        <v>65325</v>
      </c>
      <c r="C41" s="103">
        <v>36056303.200000003</v>
      </c>
      <c r="D41" s="103">
        <v>551.95000000000005</v>
      </c>
      <c r="E41" s="103">
        <v>552.64</v>
      </c>
      <c r="F41" s="102">
        <v>2126</v>
      </c>
      <c r="G41" s="103">
        <v>1157348</v>
      </c>
      <c r="H41" s="103">
        <v>544.38</v>
      </c>
      <c r="I41" s="103">
        <v>540.91</v>
      </c>
      <c r="J41" s="102">
        <v>15478</v>
      </c>
      <c r="K41" s="103">
        <v>8524769.6400000006</v>
      </c>
      <c r="L41" s="103">
        <v>550.77</v>
      </c>
      <c r="M41" s="103">
        <v>552.73</v>
      </c>
      <c r="N41" s="102">
        <v>15</v>
      </c>
      <c r="O41" s="103">
        <v>8679.74</v>
      </c>
      <c r="P41" s="101">
        <v>578.65</v>
      </c>
      <c r="Q41" s="150">
        <v>587.9</v>
      </c>
    </row>
    <row r="42" spans="1:19" x14ac:dyDescent="0.3">
      <c r="A42" s="149" t="s">
        <v>464</v>
      </c>
      <c r="B42" s="102">
        <v>67870</v>
      </c>
      <c r="C42" s="103">
        <v>44209421.189999998</v>
      </c>
      <c r="D42" s="103">
        <v>651.38</v>
      </c>
      <c r="E42" s="103">
        <v>652.03</v>
      </c>
      <c r="F42" s="102">
        <v>1258</v>
      </c>
      <c r="G42" s="103">
        <v>813476.12</v>
      </c>
      <c r="H42" s="103">
        <v>646.64</v>
      </c>
      <c r="I42" s="103">
        <v>645.04999999999995</v>
      </c>
      <c r="J42" s="102">
        <v>11866</v>
      </c>
      <c r="K42" s="103">
        <v>7637220.6699999999</v>
      </c>
      <c r="L42" s="103">
        <v>643.62</v>
      </c>
      <c r="M42" s="103">
        <v>641.08000000000004</v>
      </c>
      <c r="N42" s="102">
        <v>0</v>
      </c>
      <c r="O42" s="103">
        <v>0</v>
      </c>
      <c r="P42" s="101">
        <v>0</v>
      </c>
      <c r="Q42" s="150" t="s">
        <v>438</v>
      </c>
    </row>
    <row r="43" spans="1:19" x14ac:dyDescent="0.3">
      <c r="A43" s="149" t="s">
        <v>465</v>
      </c>
      <c r="B43" s="102">
        <v>67073</v>
      </c>
      <c r="C43" s="103">
        <v>50247047.469999999</v>
      </c>
      <c r="D43" s="103">
        <v>749.14</v>
      </c>
      <c r="E43" s="103">
        <v>748.27</v>
      </c>
      <c r="F43" s="102">
        <v>1094</v>
      </c>
      <c r="G43" s="103">
        <v>819851.46</v>
      </c>
      <c r="H43" s="103">
        <v>749.41</v>
      </c>
      <c r="I43" s="103">
        <v>751.09</v>
      </c>
      <c r="J43" s="102">
        <v>11042</v>
      </c>
      <c r="K43" s="103">
        <v>8416978.4000000004</v>
      </c>
      <c r="L43" s="103">
        <v>762.27</v>
      </c>
      <c r="M43" s="103">
        <v>771.34</v>
      </c>
      <c r="N43" s="102">
        <v>1760</v>
      </c>
      <c r="O43" s="103">
        <v>1399222.89</v>
      </c>
      <c r="P43" s="101">
        <v>795.01</v>
      </c>
      <c r="Q43" s="150">
        <v>795.24</v>
      </c>
    </row>
    <row r="44" spans="1:19" x14ac:dyDescent="0.3">
      <c r="A44" s="149" t="s">
        <v>466</v>
      </c>
      <c r="B44" s="102">
        <v>60490</v>
      </c>
      <c r="C44" s="103">
        <v>51367069.850000001</v>
      </c>
      <c r="D44" s="103">
        <v>849.18</v>
      </c>
      <c r="E44" s="103">
        <v>848.65</v>
      </c>
      <c r="F44" s="102">
        <v>949</v>
      </c>
      <c r="G44" s="103">
        <v>806604.03</v>
      </c>
      <c r="H44" s="103">
        <v>849.95</v>
      </c>
      <c r="I44" s="103">
        <v>850.06</v>
      </c>
      <c r="J44" s="102">
        <v>7123</v>
      </c>
      <c r="K44" s="103">
        <v>6058786.8899999997</v>
      </c>
      <c r="L44" s="103">
        <v>850.59</v>
      </c>
      <c r="M44" s="103">
        <v>850.3</v>
      </c>
      <c r="N44" s="102">
        <v>151</v>
      </c>
      <c r="O44" s="103">
        <v>127256.05</v>
      </c>
      <c r="P44" s="101">
        <v>842.76</v>
      </c>
      <c r="Q44" s="150">
        <v>846</v>
      </c>
    </row>
    <row r="45" spans="1:19" x14ac:dyDescent="0.3">
      <c r="A45" s="149" t="s">
        <v>467</v>
      </c>
      <c r="B45" s="102">
        <v>63685</v>
      </c>
      <c r="C45" s="103">
        <v>60445475.880000003</v>
      </c>
      <c r="D45" s="103">
        <v>949.13</v>
      </c>
      <c r="E45" s="103">
        <v>945.73</v>
      </c>
      <c r="F45" s="102">
        <v>888</v>
      </c>
      <c r="G45" s="103">
        <v>843512.74</v>
      </c>
      <c r="H45" s="103">
        <v>949.9</v>
      </c>
      <c r="I45" s="103">
        <v>948.27</v>
      </c>
      <c r="J45" s="102">
        <v>6213</v>
      </c>
      <c r="K45" s="103">
        <v>5866434.6500000004</v>
      </c>
      <c r="L45" s="103">
        <v>944.22</v>
      </c>
      <c r="M45" s="103">
        <v>940.01</v>
      </c>
      <c r="N45" s="102">
        <v>0</v>
      </c>
      <c r="O45" s="103">
        <v>0</v>
      </c>
      <c r="P45" s="101">
        <v>0</v>
      </c>
      <c r="Q45" s="150" t="s">
        <v>438</v>
      </c>
      <c r="S45" s="8"/>
    </row>
    <row r="46" spans="1:19" x14ac:dyDescent="0.3">
      <c r="A46" s="149" t="s">
        <v>445</v>
      </c>
      <c r="B46" s="102">
        <v>328662</v>
      </c>
      <c r="C46" s="103">
        <v>415511903.29000002</v>
      </c>
      <c r="D46" s="103">
        <v>1264.25</v>
      </c>
      <c r="E46" s="103">
        <v>1281.45</v>
      </c>
      <c r="F46" s="102">
        <v>2424</v>
      </c>
      <c r="G46" s="103">
        <v>2928118.47</v>
      </c>
      <c r="H46" s="103">
        <v>1207.97</v>
      </c>
      <c r="I46" s="103">
        <v>1205.43</v>
      </c>
      <c r="J46" s="102">
        <v>14977</v>
      </c>
      <c r="K46" s="103">
        <v>18152457.5</v>
      </c>
      <c r="L46" s="103">
        <v>1212.02</v>
      </c>
      <c r="M46" s="103">
        <v>1210.6300000000001</v>
      </c>
      <c r="N46" s="102">
        <v>1</v>
      </c>
      <c r="O46" s="103">
        <v>1216.25</v>
      </c>
      <c r="P46" s="101">
        <v>1216.25</v>
      </c>
      <c r="Q46" s="150">
        <v>1216.25</v>
      </c>
    </row>
    <row r="47" spans="1:19" x14ac:dyDescent="0.3">
      <c r="A47" s="149" t="s">
        <v>446</v>
      </c>
      <c r="B47" s="102">
        <v>185465</v>
      </c>
      <c r="C47" s="103">
        <v>311994376.76999998</v>
      </c>
      <c r="D47" s="103">
        <v>1682.23</v>
      </c>
      <c r="E47" s="103">
        <v>1652.47</v>
      </c>
      <c r="F47" s="102">
        <v>518</v>
      </c>
      <c r="G47" s="103">
        <v>873544.53</v>
      </c>
      <c r="H47" s="103">
        <v>1686.38</v>
      </c>
      <c r="I47" s="103">
        <v>1659.98</v>
      </c>
      <c r="J47" s="102">
        <v>3256</v>
      </c>
      <c r="K47" s="103">
        <v>5486383.8099999996</v>
      </c>
      <c r="L47" s="103">
        <v>1685.01</v>
      </c>
      <c r="M47" s="103">
        <v>1666.66</v>
      </c>
      <c r="N47" s="102">
        <v>5</v>
      </c>
      <c r="O47" s="103">
        <v>7778.7</v>
      </c>
      <c r="P47" s="101">
        <v>1555.74</v>
      </c>
      <c r="Q47" s="150">
        <v>1555.74</v>
      </c>
    </row>
    <row r="48" spans="1:19" x14ac:dyDescent="0.3">
      <c r="A48" s="149" t="s">
        <v>447</v>
      </c>
      <c r="B48" s="102">
        <v>46664</v>
      </c>
      <c r="C48" s="103">
        <v>102874293.54000001</v>
      </c>
      <c r="D48" s="103">
        <v>2204.58</v>
      </c>
      <c r="E48" s="103">
        <v>2187.15</v>
      </c>
      <c r="F48" s="102">
        <v>112</v>
      </c>
      <c r="G48" s="103">
        <v>244682.46</v>
      </c>
      <c r="H48" s="103">
        <v>2184.66</v>
      </c>
      <c r="I48" s="103">
        <v>2162.16</v>
      </c>
      <c r="J48" s="102">
        <v>574</v>
      </c>
      <c r="K48" s="103">
        <v>1260993.72</v>
      </c>
      <c r="L48" s="103">
        <v>2196.85</v>
      </c>
      <c r="M48" s="103">
        <v>2169.4699999999998</v>
      </c>
      <c r="N48" s="102">
        <v>0</v>
      </c>
      <c r="O48" s="103">
        <v>0</v>
      </c>
      <c r="P48" s="101">
        <v>0</v>
      </c>
      <c r="Q48" s="150" t="s">
        <v>438</v>
      </c>
    </row>
    <row r="49" spans="1:20" x14ac:dyDescent="0.3">
      <c r="A49" s="149" t="s">
        <v>494</v>
      </c>
      <c r="B49" s="102">
        <v>14631</v>
      </c>
      <c r="C49" s="103">
        <v>39552161.399999999</v>
      </c>
      <c r="D49" s="103">
        <v>2703.31</v>
      </c>
      <c r="E49" s="103">
        <v>2682.07</v>
      </c>
      <c r="F49" s="102">
        <v>29</v>
      </c>
      <c r="G49" s="103">
        <v>79288.81</v>
      </c>
      <c r="H49" s="103">
        <v>2734.1</v>
      </c>
      <c r="I49" s="103">
        <v>2737.12</v>
      </c>
      <c r="J49" s="102">
        <v>158</v>
      </c>
      <c r="K49" s="103">
        <v>433748.04</v>
      </c>
      <c r="L49" s="103">
        <v>2745.24</v>
      </c>
      <c r="M49" s="103">
        <v>2783.1</v>
      </c>
      <c r="N49" s="102">
        <v>0</v>
      </c>
      <c r="O49" s="103">
        <v>0</v>
      </c>
      <c r="P49" s="101">
        <v>0</v>
      </c>
      <c r="Q49" s="150" t="s">
        <v>438</v>
      </c>
    </row>
    <row r="50" spans="1:20" x14ac:dyDescent="0.3">
      <c r="A50" s="149" t="s">
        <v>495</v>
      </c>
      <c r="B50" s="102">
        <v>4434</v>
      </c>
      <c r="C50" s="103">
        <v>14200842.67</v>
      </c>
      <c r="D50" s="103">
        <v>3202.72</v>
      </c>
      <c r="E50" s="103">
        <v>3180.46</v>
      </c>
      <c r="F50" s="102">
        <v>6</v>
      </c>
      <c r="G50" s="103">
        <v>18611.54</v>
      </c>
      <c r="H50" s="103">
        <v>3101.92</v>
      </c>
      <c r="I50" s="103">
        <v>3121.88</v>
      </c>
      <c r="J50" s="102">
        <v>39</v>
      </c>
      <c r="K50" s="103">
        <v>125025.39</v>
      </c>
      <c r="L50" s="103">
        <v>3205.78</v>
      </c>
      <c r="M50" s="103">
        <v>3205.64</v>
      </c>
      <c r="N50" s="102">
        <v>0</v>
      </c>
      <c r="O50" s="103">
        <v>0</v>
      </c>
      <c r="P50" s="101">
        <v>0</v>
      </c>
      <c r="Q50" s="150" t="s">
        <v>438</v>
      </c>
    </row>
    <row r="51" spans="1:20" x14ac:dyDescent="0.3">
      <c r="A51" s="149" t="s">
        <v>496</v>
      </c>
      <c r="B51" s="102">
        <v>1772</v>
      </c>
      <c r="C51" s="103">
        <v>6579935.8899999997</v>
      </c>
      <c r="D51" s="103">
        <v>3713.28</v>
      </c>
      <c r="E51" s="103">
        <v>3689.33</v>
      </c>
      <c r="F51" s="102">
        <v>2</v>
      </c>
      <c r="G51" s="103">
        <v>7471.86</v>
      </c>
      <c r="H51" s="103">
        <v>3735.93</v>
      </c>
      <c r="I51" s="103">
        <v>3735.93</v>
      </c>
      <c r="J51" s="102">
        <v>7</v>
      </c>
      <c r="K51" s="103">
        <v>26065.119999999999</v>
      </c>
      <c r="L51" s="103">
        <v>3723.59</v>
      </c>
      <c r="M51" s="103">
        <v>3732.25</v>
      </c>
      <c r="N51" s="102">
        <v>0</v>
      </c>
      <c r="O51" s="103">
        <v>0</v>
      </c>
      <c r="P51" s="101">
        <v>0</v>
      </c>
      <c r="Q51" s="150" t="s">
        <v>438</v>
      </c>
      <c r="S51" s="8"/>
    </row>
    <row r="52" spans="1:20" ht="15" thickBot="1" x14ac:dyDescent="0.35">
      <c r="A52" s="151" t="s">
        <v>497</v>
      </c>
      <c r="B52" s="152">
        <v>1106</v>
      </c>
      <c r="C52" s="153">
        <v>4771600.6100000003</v>
      </c>
      <c r="D52" s="153">
        <v>4314.29</v>
      </c>
      <c r="E52" s="153">
        <v>4215.71</v>
      </c>
      <c r="F52" s="152">
        <v>3</v>
      </c>
      <c r="G52" s="153">
        <v>13973.77</v>
      </c>
      <c r="H52" s="153">
        <v>4657.92</v>
      </c>
      <c r="I52" s="153">
        <v>4360.32</v>
      </c>
      <c r="J52" s="152">
        <v>8</v>
      </c>
      <c r="K52" s="153">
        <v>35233.480000000003</v>
      </c>
      <c r="L52" s="153">
        <v>4404.1899999999996</v>
      </c>
      <c r="M52" s="153">
        <v>4270</v>
      </c>
      <c r="N52" s="152">
        <v>0</v>
      </c>
      <c r="O52" s="153">
        <v>0</v>
      </c>
      <c r="P52" s="154">
        <v>0</v>
      </c>
      <c r="Q52" s="155" t="s">
        <v>438</v>
      </c>
    </row>
    <row r="53" spans="1:20" ht="16.2" thickBot="1" x14ac:dyDescent="0.35">
      <c r="A53" s="145" t="s">
        <v>535</v>
      </c>
      <c r="B53" s="146">
        <v>1009323</v>
      </c>
      <c r="C53" s="147">
        <v>1172520872.46</v>
      </c>
      <c r="D53" s="147">
        <v>1161.69</v>
      </c>
      <c r="E53" s="147">
        <v>1138.5899999999999</v>
      </c>
      <c r="F53" s="146">
        <v>32876</v>
      </c>
      <c r="G53" s="147">
        <v>15953374.210000001</v>
      </c>
      <c r="H53" s="147">
        <v>485.26</v>
      </c>
      <c r="I53" s="147">
        <v>388.93</v>
      </c>
      <c r="J53" s="146">
        <v>108681</v>
      </c>
      <c r="K53" s="147">
        <v>76954245.840000004</v>
      </c>
      <c r="L53" s="147">
        <v>708.07</v>
      </c>
      <c r="M53" s="147">
        <v>603.66999999999996</v>
      </c>
      <c r="N53" s="146">
        <v>9145</v>
      </c>
      <c r="O53" s="147">
        <v>3828786.44</v>
      </c>
      <c r="P53" s="148">
        <v>418.68</v>
      </c>
      <c r="Q53" s="271">
        <v>387.9</v>
      </c>
    </row>
    <row r="55" spans="1:20" ht="15.6" x14ac:dyDescent="0.3">
      <c r="A55" s="439" t="s">
        <v>711</v>
      </c>
      <c r="B55" s="439"/>
      <c r="C55" s="439"/>
      <c r="D55" s="439"/>
      <c r="E55" s="439"/>
      <c r="F55" s="439"/>
      <c r="G55" s="439"/>
      <c r="H55" s="439"/>
      <c r="I55" s="439"/>
      <c r="J55" s="439"/>
      <c r="K55" s="439"/>
      <c r="L55" s="439"/>
      <c r="M55" s="439"/>
      <c r="N55" s="439"/>
      <c r="O55" s="439"/>
      <c r="P55" s="439"/>
      <c r="Q55" s="439"/>
    </row>
    <row r="56" spans="1:20" ht="15" thickBot="1" x14ac:dyDescent="0.35"/>
    <row r="57" spans="1:20" x14ac:dyDescent="0.3">
      <c r="A57" s="433" t="s">
        <v>18</v>
      </c>
      <c r="B57" s="435" t="s">
        <v>5</v>
      </c>
      <c r="C57" s="436"/>
      <c r="D57" s="436"/>
      <c r="E57" s="437"/>
      <c r="F57" s="435" t="s">
        <v>6</v>
      </c>
      <c r="G57" s="436"/>
      <c r="H57" s="436"/>
      <c r="I57" s="437"/>
      <c r="J57" s="435" t="s">
        <v>19</v>
      </c>
      <c r="K57" s="436"/>
      <c r="L57" s="436"/>
      <c r="M57" s="437"/>
      <c r="N57" s="435" t="s">
        <v>20</v>
      </c>
      <c r="O57" s="436"/>
      <c r="P57" s="436"/>
      <c r="Q57" s="438"/>
    </row>
    <row r="58" spans="1:20" ht="15" thickBot="1" x14ac:dyDescent="0.35">
      <c r="A58" s="434"/>
      <c r="B58" s="164" t="s">
        <v>1</v>
      </c>
      <c r="C58" s="165" t="s">
        <v>50</v>
      </c>
      <c r="D58" s="165" t="s">
        <v>21</v>
      </c>
      <c r="E58" s="165" t="s">
        <v>440</v>
      </c>
      <c r="F58" s="164" t="s">
        <v>1</v>
      </c>
      <c r="G58" s="165" t="s">
        <v>50</v>
      </c>
      <c r="H58" s="165" t="s">
        <v>21</v>
      </c>
      <c r="I58" s="165" t="s">
        <v>440</v>
      </c>
      <c r="J58" s="164" t="s">
        <v>1</v>
      </c>
      <c r="K58" s="165" t="s">
        <v>50</v>
      </c>
      <c r="L58" s="165" t="s">
        <v>21</v>
      </c>
      <c r="M58" s="165" t="s">
        <v>440</v>
      </c>
      <c r="N58" s="164" t="s">
        <v>1</v>
      </c>
      <c r="O58" s="165" t="s">
        <v>50</v>
      </c>
      <c r="P58" s="165" t="s">
        <v>21</v>
      </c>
      <c r="Q58" s="166" t="s">
        <v>440</v>
      </c>
    </row>
    <row r="59" spans="1:20" x14ac:dyDescent="0.3">
      <c r="A59" s="328" t="s">
        <v>458</v>
      </c>
      <c r="B59" s="184">
        <v>11195</v>
      </c>
      <c r="C59" s="332">
        <v>662276.11</v>
      </c>
      <c r="D59" s="332">
        <v>59.16</v>
      </c>
      <c r="E59" s="332">
        <v>59.67</v>
      </c>
      <c r="F59" s="184">
        <v>6163</v>
      </c>
      <c r="G59" s="332">
        <v>391785.86</v>
      </c>
      <c r="H59" s="332">
        <v>63.57</v>
      </c>
      <c r="I59" s="332">
        <v>64.040000000000006</v>
      </c>
      <c r="J59" s="184">
        <v>422</v>
      </c>
      <c r="K59" s="332">
        <v>25001.85</v>
      </c>
      <c r="L59" s="332">
        <v>59.25</v>
      </c>
      <c r="M59" s="332">
        <v>60.77</v>
      </c>
      <c r="N59" s="184">
        <v>700</v>
      </c>
      <c r="O59" s="332">
        <v>53259.01</v>
      </c>
      <c r="P59" s="332">
        <v>76.08</v>
      </c>
      <c r="Q59" s="334">
        <v>74.900000000000006</v>
      </c>
      <c r="T59" s="8"/>
    </row>
    <row r="60" spans="1:20" x14ac:dyDescent="0.3">
      <c r="A60" s="329" t="s">
        <v>459</v>
      </c>
      <c r="B60" s="182">
        <v>11028</v>
      </c>
      <c r="C60" s="225">
        <v>1607443.27</v>
      </c>
      <c r="D60" s="225">
        <v>145.76</v>
      </c>
      <c r="E60" s="225">
        <v>144.18</v>
      </c>
      <c r="F60" s="182">
        <v>9163</v>
      </c>
      <c r="G60" s="225">
        <v>1452497.11</v>
      </c>
      <c r="H60" s="225">
        <v>158.52000000000001</v>
      </c>
      <c r="I60" s="225">
        <v>163.74</v>
      </c>
      <c r="J60" s="182">
        <v>354</v>
      </c>
      <c r="K60" s="225">
        <v>52490.07</v>
      </c>
      <c r="L60" s="225">
        <v>148.28</v>
      </c>
      <c r="M60" s="225">
        <v>149.16</v>
      </c>
      <c r="N60" s="182">
        <v>2127</v>
      </c>
      <c r="O60" s="225">
        <v>333374.07</v>
      </c>
      <c r="P60" s="225">
        <v>156.72999999999999</v>
      </c>
      <c r="Q60" s="335">
        <v>164.27</v>
      </c>
    </row>
    <row r="61" spans="1:20" x14ac:dyDescent="0.3">
      <c r="A61" s="329" t="s">
        <v>460</v>
      </c>
      <c r="B61" s="182">
        <v>7458</v>
      </c>
      <c r="C61" s="225">
        <v>1860507.03</v>
      </c>
      <c r="D61" s="225">
        <v>249.46</v>
      </c>
      <c r="E61" s="225">
        <v>249.09</v>
      </c>
      <c r="F61" s="182">
        <v>7107</v>
      </c>
      <c r="G61" s="225">
        <v>1759339.37</v>
      </c>
      <c r="H61" s="225">
        <v>247.55</v>
      </c>
      <c r="I61" s="225">
        <v>248.26</v>
      </c>
      <c r="J61" s="182">
        <v>2232</v>
      </c>
      <c r="K61" s="225">
        <v>594923.34</v>
      </c>
      <c r="L61" s="225">
        <v>266.54000000000002</v>
      </c>
      <c r="M61" s="225">
        <v>274.88</v>
      </c>
      <c r="N61" s="182">
        <v>1410</v>
      </c>
      <c r="O61" s="225">
        <v>351681.56</v>
      </c>
      <c r="P61" s="225">
        <v>249.42</v>
      </c>
      <c r="Q61" s="335">
        <v>243.82</v>
      </c>
    </row>
    <row r="62" spans="1:20" x14ac:dyDescent="0.3">
      <c r="A62" s="329" t="s">
        <v>461</v>
      </c>
      <c r="B62" s="182">
        <v>61266</v>
      </c>
      <c r="C62" s="225">
        <v>22408910.57</v>
      </c>
      <c r="D62" s="225">
        <v>365.76</v>
      </c>
      <c r="E62" s="225">
        <v>364.63</v>
      </c>
      <c r="F62" s="182">
        <v>41212</v>
      </c>
      <c r="G62" s="225">
        <v>15362730.99</v>
      </c>
      <c r="H62" s="225">
        <v>372.77</v>
      </c>
      <c r="I62" s="225">
        <v>374.35</v>
      </c>
      <c r="J62" s="182">
        <v>17865</v>
      </c>
      <c r="K62" s="225">
        <v>6475409.8499999996</v>
      </c>
      <c r="L62" s="225">
        <v>362.46</v>
      </c>
      <c r="M62" s="225">
        <v>364.63</v>
      </c>
      <c r="N62" s="182">
        <v>6179</v>
      </c>
      <c r="O62" s="225">
        <v>2363230.92</v>
      </c>
      <c r="P62" s="225">
        <v>382.46</v>
      </c>
      <c r="Q62" s="335">
        <v>387.9</v>
      </c>
    </row>
    <row r="63" spans="1:20" x14ac:dyDescent="0.3">
      <c r="A63" s="329" t="s">
        <v>462</v>
      </c>
      <c r="B63" s="182">
        <v>105541</v>
      </c>
      <c r="C63" s="225">
        <v>48284690.170000002</v>
      </c>
      <c r="D63" s="225">
        <v>457.5</v>
      </c>
      <c r="E63" s="225">
        <v>458.78</v>
      </c>
      <c r="F63" s="182">
        <v>61855</v>
      </c>
      <c r="G63" s="225">
        <v>27879250.829999998</v>
      </c>
      <c r="H63" s="225">
        <v>450.72</v>
      </c>
      <c r="I63" s="225">
        <v>447.86</v>
      </c>
      <c r="J63" s="182">
        <v>17081</v>
      </c>
      <c r="K63" s="225">
        <v>7751757.3300000001</v>
      </c>
      <c r="L63" s="225">
        <v>453.82</v>
      </c>
      <c r="M63" s="225">
        <v>457.11</v>
      </c>
      <c r="N63" s="182">
        <v>1</v>
      </c>
      <c r="O63" s="225">
        <v>423</v>
      </c>
      <c r="P63" s="225">
        <v>423</v>
      </c>
      <c r="Q63" s="335">
        <v>423</v>
      </c>
    </row>
    <row r="64" spans="1:20" x14ac:dyDescent="0.3">
      <c r="A64" s="329" t="s">
        <v>463</v>
      </c>
      <c r="B64" s="182">
        <v>117909</v>
      </c>
      <c r="C64" s="225">
        <v>64796358.240000002</v>
      </c>
      <c r="D64" s="225">
        <v>549.54999999999995</v>
      </c>
      <c r="E64" s="225">
        <v>548.48</v>
      </c>
      <c r="F64" s="182">
        <v>50823</v>
      </c>
      <c r="G64" s="225">
        <v>27690094.039999999</v>
      </c>
      <c r="H64" s="225">
        <v>544.83000000000004</v>
      </c>
      <c r="I64" s="225">
        <v>542.77</v>
      </c>
      <c r="J64" s="182">
        <v>10615</v>
      </c>
      <c r="K64" s="225">
        <v>5810028.3700000001</v>
      </c>
      <c r="L64" s="225">
        <v>547.34</v>
      </c>
      <c r="M64" s="225">
        <v>546.41999999999996</v>
      </c>
      <c r="N64" s="182">
        <v>1</v>
      </c>
      <c r="O64" s="225">
        <v>518.52</v>
      </c>
      <c r="P64" s="225">
        <v>518.52</v>
      </c>
      <c r="Q64" s="335">
        <v>518.52</v>
      </c>
    </row>
    <row r="65" spans="1:17" x14ac:dyDescent="0.3">
      <c r="A65" s="329" t="s">
        <v>464</v>
      </c>
      <c r="B65" s="182">
        <v>81806</v>
      </c>
      <c r="C65" s="225">
        <v>52964397.359999999</v>
      </c>
      <c r="D65" s="225">
        <v>647.44000000000005</v>
      </c>
      <c r="E65" s="225">
        <v>645.84</v>
      </c>
      <c r="F65" s="182">
        <v>32100</v>
      </c>
      <c r="G65" s="225">
        <v>20802866.030000001</v>
      </c>
      <c r="H65" s="225">
        <v>648.05999999999995</v>
      </c>
      <c r="I65" s="225">
        <v>647.19000000000005</v>
      </c>
      <c r="J65" s="182">
        <v>4289</v>
      </c>
      <c r="K65" s="225">
        <v>2758227.42</v>
      </c>
      <c r="L65" s="225">
        <v>643.09</v>
      </c>
      <c r="M65" s="225">
        <v>639.20000000000005</v>
      </c>
      <c r="N65" s="182">
        <v>0</v>
      </c>
      <c r="O65" s="225">
        <v>0</v>
      </c>
      <c r="P65" s="225">
        <v>0</v>
      </c>
      <c r="Q65" s="335" t="s">
        <v>438</v>
      </c>
    </row>
    <row r="66" spans="1:17" x14ac:dyDescent="0.3">
      <c r="A66" s="329" t="s">
        <v>465</v>
      </c>
      <c r="B66" s="182">
        <v>57489</v>
      </c>
      <c r="C66" s="225">
        <v>43013541.609999999</v>
      </c>
      <c r="D66" s="225">
        <v>748.2</v>
      </c>
      <c r="E66" s="225">
        <v>747.01</v>
      </c>
      <c r="F66" s="182">
        <v>29410</v>
      </c>
      <c r="G66" s="225">
        <v>22034496.02</v>
      </c>
      <c r="H66" s="225">
        <v>749.22</v>
      </c>
      <c r="I66" s="225">
        <v>748.58</v>
      </c>
      <c r="J66" s="182">
        <v>5019</v>
      </c>
      <c r="K66" s="225">
        <v>3880394.81</v>
      </c>
      <c r="L66" s="225">
        <v>773.14</v>
      </c>
      <c r="M66" s="225">
        <v>795.24</v>
      </c>
      <c r="N66" s="182">
        <v>2114</v>
      </c>
      <c r="O66" s="225">
        <v>1680685.74</v>
      </c>
      <c r="P66" s="225">
        <v>795.03</v>
      </c>
      <c r="Q66" s="335">
        <v>795.24</v>
      </c>
    </row>
    <row r="67" spans="1:17" x14ac:dyDescent="0.3">
      <c r="A67" s="329" t="s">
        <v>466</v>
      </c>
      <c r="B67" s="182">
        <v>50397</v>
      </c>
      <c r="C67" s="225">
        <v>42834190.119999997</v>
      </c>
      <c r="D67" s="225">
        <v>849.94</v>
      </c>
      <c r="E67" s="225">
        <v>849.68</v>
      </c>
      <c r="F67" s="182">
        <v>25483</v>
      </c>
      <c r="G67" s="225">
        <v>21686278.949999999</v>
      </c>
      <c r="H67" s="225">
        <v>851.01</v>
      </c>
      <c r="I67" s="225">
        <v>852.85</v>
      </c>
      <c r="J67" s="182">
        <v>1812</v>
      </c>
      <c r="K67" s="225">
        <v>1536260.31</v>
      </c>
      <c r="L67" s="225">
        <v>847.83</v>
      </c>
      <c r="M67" s="225">
        <v>847.4</v>
      </c>
      <c r="N67" s="182">
        <v>178</v>
      </c>
      <c r="O67" s="225">
        <v>150181.92000000001</v>
      </c>
      <c r="P67" s="225">
        <v>843.72</v>
      </c>
      <c r="Q67" s="335">
        <v>846</v>
      </c>
    </row>
    <row r="68" spans="1:17" x14ac:dyDescent="0.3">
      <c r="A68" s="329" t="s">
        <v>467</v>
      </c>
      <c r="B68" s="182">
        <v>54874</v>
      </c>
      <c r="C68" s="225">
        <v>52098815.219999999</v>
      </c>
      <c r="D68" s="225">
        <v>949.43</v>
      </c>
      <c r="E68" s="225">
        <v>947</v>
      </c>
      <c r="F68" s="182">
        <v>25272</v>
      </c>
      <c r="G68" s="225">
        <v>23925091.649999999</v>
      </c>
      <c r="H68" s="225">
        <v>946.7</v>
      </c>
      <c r="I68" s="225">
        <v>943.65</v>
      </c>
      <c r="J68" s="182">
        <v>1238</v>
      </c>
      <c r="K68" s="225">
        <v>1168685.97</v>
      </c>
      <c r="L68" s="225">
        <v>944.01</v>
      </c>
      <c r="M68" s="225">
        <v>940.01</v>
      </c>
      <c r="N68" s="182">
        <v>0</v>
      </c>
      <c r="O68" s="225">
        <v>0</v>
      </c>
      <c r="P68" s="225">
        <v>0</v>
      </c>
      <c r="Q68" s="335" t="s">
        <v>438</v>
      </c>
    </row>
    <row r="69" spans="1:17" x14ac:dyDescent="0.3">
      <c r="A69" s="329" t="s">
        <v>445</v>
      </c>
      <c r="B69" s="182">
        <v>220438</v>
      </c>
      <c r="C69" s="225">
        <v>273829141.63</v>
      </c>
      <c r="D69" s="225">
        <v>1242.2</v>
      </c>
      <c r="E69" s="225">
        <v>1243.46</v>
      </c>
      <c r="F69" s="182">
        <v>54002</v>
      </c>
      <c r="G69" s="225">
        <v>64554815.770000003</v>
      </c>
      <c r="H69" s="225">
        <v>1195.42</v>
      </c>
      <c r="I69" s="225">
        <v>1175.25</v>
      </c>
      <c r="J69" s="182">
        <v>7209</v>
      </c>
      <c r="K69" s="225">
        <v>8726134.8499999996</v>
      </c>
      <c r="L69" s="225">
        <v>1210.45</v>
      </c>
      <c r="M69" s="225">
        <v>1210.6300000000001</v>
      </c>
      <c r="N69" s="182">
        <v>1</v>
      </c>
      <c r="O69" s="225">
        <v>1233.9000000000001</v>
      </c>
      <c r="P69" s="225">
        <v>1233.9000000000001</v>
      </c>
      <c r="Q69" s="335">
        <v>1233.9000000000001</v>
      </c>
    </row>
    <row r="70" spans="1:17" x14ac:dyDescent="0.3">
      <c r="A70" s="329" t="s">
        <v>446</v>
      </c>
      <c r="B70" s="182">
        <v>79283</v>
      </c>
      <c r="C70" s="225">
        <v>133209761.78</v>
      </c>
      <c r="D70" s="225">
        <v>1680.18</v>
      </c>
      <c r="E70" s="225">
        <v>1650.59</v>
      </c>
      <c r="F70" s="182">
        <v>8757</v>
      </c>
      <c r="G70" s="225">
        <v>14633715.9</v>
      </c>
      <c r="H70" s="225">
        <v>1671.09</v>
      </c>
      <c r="I70" s="225">
        <v>1646.6</v>
      </c>
      <c r="J70" s="182">
        <v>745</v>
      </c>
      <c r="K70" s="225">
        <v>1245256.6299999999</v>
      </c>
      <c r="L70" s="225">
        <v>1671.49</v>
      </c>
      <c r="M70" s="225">
        <v>1637.54</v>
      </c>
      <c r="N70" s="182">
        <v>1</v>
      </c>
      <c r="O70" s="225">
        <v>1555.74</v>
      </c>
      <c r="P70" s="225">
        <v>1555.74</v>
      </c>
      <c r="Q70" s="335">
        <v>1555.74</v>
      </c>
    </row>
    <row r="71" spans="1:17" x14ac:dyDescent="0.3">
      <c r="A71" s="329" t="s">
        <v>447</v>
      </c>
      <c r="B71" s="182">
        <v>20862</v>
      </c>
      <c r="C71" s="225">
        <v>46110535.079999998</v>
      </c>
      <c r="D71" s="225">
        <v>2210.2600000000002</v>
      </c>
      <c r="E71" s="225">
        <v>2192.12</v>
      </c>
      <c r="F71" s="182">
        <v>1273</v>
      </c>
      <c r="G71" s="225">
        <v>2781346.13</v>
      </c>
      <c r="H71" s="225">
        <v>2184.88</v>
      </c>
      <c r="I71" s="225">
        <v>2157.44</v>
      </c>
      <c r="J71" s="182">
        <v>131</v>
      </c>
      <c r="K71" s="225">
        <v>282705.06</v>
      </c>
      <c r="L71" s="225">
        <v>2158.0500000000002</v>
      </c>
      <c r="M71" s="225">
        <v>2150.4</v>
      </c>
      <c r="N71" s="182">
        <v>0</v>
      </c>
      <c r="O71" s="225">
        <v>0</v>
      </c>
      <c r="P71" s="225">
        <v>0</v>
      </c>
      <c r="Q71" s="335" t="s">
        <v>438</v>
      </c>
    </row>
    <row r="72" spans="1:17" x14ac:dyDescent="0.3">
      <c r="A72" s="329" t="s">
        <v>494</v>
      </c>
      <c r="B72" s="182">
        <v>6353</v>
      </c>
      <c r="C72" s="225">
        <v>17132230.449999999</v>
      </c>
      <c r="D72" s="225">
        <v>2696.72</v>
      </c>
      <c r="E72" s="225">
        <v>2671.36</v>
      </c>
      <c r="F72" s="182">
        <v>333</v>
      </c>
      <c r="G72" s="225">
        <v>902569.9</v>
      </c>
      <c r="H72" s="225">
        <v>2710.42</v>
      </c>
      <c r="I72" s="225">
        <v>2697.18</v>
      </c>
      <c r="J72" s="182">
        <v>27</v>
      </c>
      <c r="K72" s="225">
        <v>75240.52</v>
      </c>
      <c r="L72" s="225">
        <v>2786.69</v>
      </c>
      <c r="M72" s="225">
        <v>2798.74</v>
      </c>
      <c r="N72" s="182">
        <v>0</v>
      </c>
      <c r="O72" s="225">
        <v>0</v>
      </c>
      <c r="P72" s="225">
        <v>0</v>
      </c>
      <c r="Q72" s="335" t="s">
        <v>438</v>
      </c>
    </row>
    <row r="73" spans="1:17" x14ac:dyDescent="0.3">
      <c r="A73" s="329" t="s">
        <v>495</v>
      </c>
      <c r="B73" s="182">
        <v>1772</v>
      </c>
      <c r="C73" s="225">
        <v>5684197.04</v>
      </c>
      <c r="D73" s="225">
        <v>3207.79</v>
      </c>
      <c r="E73" s="225">
        <v>3187.02</v>
      </c>
      <c r="F73" s="182">
        <v>75</v>
      </c>
      <c r="G73" s="225">
        <v>238223.03</v>
      </c>
      <c r="H73" s="225">
        <v>3176.31</v>
      </c>
      <c r="I73" s="225">
        <v>3140.48</v>
      </c>
      <c r="J73" s="182">
        <v>4</v>
      </c>
      <c r="K73" s="225">
        <v>12634.83</v>
      </c>
      <c r="L73" s="225">
        <v>3158.71</v>
      </c>
      <c r="M73" s="225">
        <v>3065.65</v>
      </c>
      <c r="N73" s="182">
        <v>0</v>
      </c>
      <c r="O73" s="225">
        <v>0</v>
      </c>
      <c r="P73" s="225">
        <v>0</v>
      </c>
      <c r="Q73" s="335" t="s">
        <v>438</v>
      </c>
    </row>
    <row r="74" spans="1:17" x14ac:dyDescent="0.3">
      <c r="A74" s="329" t="s">
        <v>496</v>
      </c>
      <c r="B74" s="182">
        <v>642</v>
      </c>
      <c r="C74" s="225">
        <v>2379848.87</v>
      </c>
      <c r="D74" s="225">
        <v>3706.93</v>
      </c>
      <c r="E74" s="225">
        <v>3679.55</v>
      </c>
      <c r="F74" s="182">
        <v>8</v>
      </c>
      <c r="G74" s="225">
        <v>29543.24</v>
      </c>
      <c r="H74" s="225">
        <v>3692.91</v>
      </c>
      <c r="I74" s="225">
        <v>3727.34</v>
      </c>
      <c r="J74" s="182">
        <v>2</v>
      </c>
      <c r="K74" s="225">
        <v>7389.63</v>
      </c>
      <c r="L74" s="225">
        <v>3694.82</v>
      </c>
      <c r="M74" s="225">
        <v>3694.82</v>
      </c>
      <c r="N74" s="182">
        <v>0</v>
      </c>
      <c r="O74" s="225">
        <v>0</v>
      </c>
      <c r="P74" s="225">
        <v>0</v>
      </c>
      <c r="Q74" s="335" t="s">
        <v>438</v>
      </c>
    </row>
    <row r="75" spans="1:17" ht="15" thickBot="1" x14ac:dyDescent="0.35">
      <c r="A75" s="330" t="s">
        <v>497</v>
      </c>
      <c r="B75" s="221">
        <v>433</v>
      </c>
      <c r="C75" s="333">
        <v>1877183.78</v>
      </c>
      <c r="D75" s="333">
        <v>4335.3</v>
      </c>
      <c r="E75" s="333">
        <v>4245.32</v>
      </c>
      <c r="F75" s="221">
        <v>9</v>
      </c>
      <c r="G75" s="333">
        <v>38736.910000000003</v>
      </c>
      <c r="H75" s="333">
        <v>4304.1000000000004</v>
      </c>
      <c r="I75" s="333">
        <v>4091.6</v>
      </c>
      <c r="J75" s="221">
        <v>0</v>
      </c>
      <c r="K75" s="333">
        <v>0</v>
      </c>
      <c r="L75" s="333">
        <v>0</v>
      </c>
      <c r="M75" s="333" t="s">
        <v>438</v>
      </c>
      <c r="N75" s="221">
        <v>0</v>
      </c>
      <c r="O75" s="333">
        <v>0</v>
      </c>
      <c r="P75" s="333">
        <v>0</v>
      </c>
      <c r="Q75" s="336" t="s">
        <v>438</v>
      </c>
    </row>
    <row r="76" spans="1:17" ht="16.2" thickBot="1" x14ac:dyDescent="0.35">
      <c r="A76" s="145" t="s">
        <v>535</v>
      </c>
      <c r="B76" s="316">
        <v>888746</v>
      </c>
      <c r="C76" s="317">
        <v>810754028.33000004</v>
      </c>
      <c r="D76" s="315">
        <v>912.24</v>
      </c>
      <c r="E76" s="315">
        <v>782.48</v>
      </c>
      <c r="F76" s="316">
        <v>353045</v>
      </c>
      <c r="G76" s="317">
        <v>246163381.72999999</v>
      </c>
      <c r="H76" s="315">
        <v>697.26</v>
      </c>
      <c r="I76" s="315">
        <v>600.66</v>
      </c>
      <c r="J76" s="316">
        <v>69045</v>
      </c>
      <c r="K76" s="317">
        <v>40402540.840000004</v>
      </c>
      <c r="L76" s="315">
        <v>585.16</v>
      </c>
      <c r="M76" s="315">
        <v>484.77</v>
      </c>
      <c r="N76" s="316">
        <v>12712</v>
      </c>
      <c r="O76" s="317">
        <v>4936144.38</v>
      </c>
      <c r="P76" s="317">
        <v>388.31</v>
      </c>
      <c r="Q76" s="353">
        <v>387.9</v>
      </c>
    </row>
    <row r="78" spans="1:17" x14ac:dyDescent="0.3">
      <c r="D78" s="8"/>
    </row>
    <row r="79" spans="1:17" x14ac:dyDescent="0.3">
      <c r="B79" s="8"/>
    </row>
    <row r="80" spans="1:17" x14ac:dyDescent="0.3">
      <c r="D80" s="8"/>
      <c r="F80" s="8"/>
      <c r="G80" s="8"/>
    </row>
    <row r="82" spans="2:6" x14ac:dyDescent="0.3">
      <c r="C82" s="8"/>
      <c r="F82" s="8"/>
    </row>
    <row r="84" spans="2:6" x14ac:dyDescent="0.3">
      <c r="B84" s="8"/>
    </row>
    <row r="86" spans="2:6" x14ac:dyDescent="0.3">
      <c r="B86" s="8"/>
    </row>
  </sheetData>
  <mergeCells count="24">
    <mergeCell ref="A1:Q1"/>
    <mergeCell ref="A3:A4"/>
    <mergeCell ref="B3:E3"/>
    <mergeCell ref="F3:I3"/>
    <mergeCell ref="J3:M3"/>
    <mergeCell ref="N3:Q3"/>
    <mergeCell ref="A9:Q9"/>
    <mergeCell ref="A34:A35"/>
    <mergeCell ref="B34:E34"/>
    <mergeCell ref="F34:I34"/>
    <mergeCell ref="J34:M34"/>
    <mergeCell ref="N34:Q34"/>
    <mergeCell ref="A32:Q32"/>
    <mergeCell ref="A11:A12"/>
    <mergeCell ref="B11:E11"/>
    <mergeCell ref="F11:I11"/>
    <mergeCell ref="J11:M11"/>
    <mergeCell ref="N11:Q11"/>
    <mergeCell ref="A55:Q55"/>
    <mergeCell ref="A57:A58"/>
    <mergeCell ref="B57:E57"/>
    <mergeCell ref="F57:I57"/>
    <mergeCell ref="J57:M57"/>
    <mergeCell ref="N57:Q57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G60"/>
  <sheetViews>
    <sheetView zoomScaleNormal="100" workbookViewId="0">
      <selection activeCell="J23" sqref="J23"/>
    </sheetView>
  </sheetViews>
  <sheetFormatPr defaultRowHeight="14.4" x14ac:dyDescent="0.3"/>
  <cols>
    <col min="1" max="1" width="4.88671875" bestFit="1" customWidth="1"/>
    <col min="2" max="2" width="15.6640625" customWidth="1"/>
    <col min="3" max="3" width="19.44140625" customWidth="1"/>
    <col min="4" max="7" width="14.88671875" customWidth="1"/>
  </cols>
  <sheetData>
    <row r="1" spans="1:7" s="2" customFormat="1" ht="15.6" x14ac:dyDescent="0.3">
      <c r="A1" s="407" t="s">
        <v>704</v>
      </c>
      <c r="B1" s="407"/>
      <c r="C1" s="407"/>
      <c r="D1" s="407"/>
      <c r="E1" s="407"/>
      <c r="F1" s="407"/>
      <c r="G1" s="407"/>
    </row>
    <row r="2" spans="1:7" ht="15" thickBot="1" x14ac:dyDescent="0.35">
      <c r="A2" s="39"/>
    </row>
    <row r="3" spans="1:7" s="42" customFormat="1" ht="16.2" thickBot="1" x14ac:dyDescent="0.35">
      <c r="A3" s="136" t="s">
        <v>17</v>
      </c>
      <c r="B3" s="123" t="s">
        <v>43</v>
      </c>
      <c r="C3" s="123" t="s">
        <v>44</v>
      </c>
      <c r="D3" s="123" t="s">
        <v>74</v>
      </c>
      <c r="E3" s="123" t="s">
        <v>70</v>
      </c>
      <c r="F3" s="123" t="s">
        <v>71</v>
      </c>
      <c r="G3" s="252" t="s">
        <v>72</v>
      </c>
    </row>
    <row r="4" spans="1:7" x14ac:dyDescent="0.3">
      <c r="A4" s="86">
        <v>1</v>
      </c>
      <c r="B4" s="356" t="s">
        <v>258</v>
      </c>
      <c r="C4" s="362" t="s">
        <v>424</v>
      </c>
      <c r="D4" s="202" t="s">
        <v>438</v>
      </c>
      <c r="E4" s="202" t="s">
        <v>438</v>
      </c>
      <c r="F4" s="202">
        <v>2</v>
      </c>
      <c r="G4" s="357">
        <v>19</v>
      </c>
    </row>
    <row r="5" spans="1:7" x14ac:dyDescent="0.3">
      <c r="A5" s="52">
        <v>2</v>
      </c>
      <c r="B5" s="78" t="s">
        <v>646</v>
      </c>
      <c r="C5" s="234" t="s">
        <v>645</v>
      </c>
      <c r="D5" s="17" t="s">
        <v>438</v>
      </c>
      <c r="E5" s="17" t="s">
        <v>438</v>
      </c>
      <c r="F5" s="17">
        <v>1</v>
      </c>
      <c r="G5" s="137">
        <v>7</v>
      </c>
    </row>
    <row r="6" spans="1:7" x14ac:dyDescent="0.3">
      <c r="A6" s="52">
        <v>3</v>
      </c>
      <c r="B6" s="78" t="s">
        <v>508</v>
      </c>
      <c r="C6" s="78" t="s">
        <v>566</v>
      </c>
      <c r="D6" s="17">
        <v>7</v>
      </c>
      <c r="E6" s="17">
        <v>10</v>
      </c>
      <c r="F6" s="17">
        <v>222</v>
      </c>
      <c r="G6" s="137">
        <v>1183</v>
      </c>
    </row>
    <row r="7" spans="1:7" x14ac:dyDescent="0.3">
      <c r="A7" s="52">
        <v>4</v>
      </c>
      <c r="B7" s="78" t="s">
        <v>259</v>
      </c>
      <c r="C7" s="78" t="s">
        <v>55</v>
      </c>
      <c r="D7" s="17" t="s">
        <v>438</v>
      </c>
      <c r="E7" s="17">
        <v>2</v>
      </c>
      <c r="F7" s="17">
        <v>15</v>
      </c>
      <c r="G7" s="137">
        <v>149</v>
      </c>
    </row>
    <row r="8" spans="1:7" x14ac:dyDescent="0.3">
      <c r="A8" s="52">
        <v>5</v>
      </c>
      <c r="B8" s="78" t="s">
        <v>261</v>
      </c>
      <c r="C8" s="78" t="s">
        <v>56</v>
      </c>
      <c r="D8" s="17">
        <v>1</v>
      </c>
      <c r="E8" s="17" t="s">
        <v>438</v>
      </c>
      <c r="F8" s="17" t="s">
        <v>438</v>
      </c>
      <c r="G8" s="137">
        <v>1</v>
      </c>
    </row>
    <row r="9" spans="1:7" x14ac:dyDescent="0.3">
      <c r="A9" s="52">
        <v>6</v>
      </c>
      <c r="B9" s="78" t="s">
        <v>351</v>
      </c>
      <c r="C9" s="78" t="s">
        <v>510</v>
      </c>
      <c r="D9" s="17" t="s">
        <v>438</v>
      </c>
      <c r="E9" s="17" t="s">
        <v>438</v>
      </c>
      <c r="F9" s="17">
        <v>1</v>
      </c>
      <c r="G9" s="137" t="s">
        <v>438</v>
      </c>
    </row>
    <row r="10" spans="1:7" x14ac:dyDescent="0.3">
      <c r="A10" s="52">
        <v>7</v>
      </c>
      <c r="B10" s="78" t="s">
        <v>262</v>
      </c>
      <c r="C10" s="78" t="s">
        <v>57</v>
      </c>
      <c r="D10" s="17" t="s">
        <v>438</v>
      </c>
      <c r="E10" s="17" t="s">
        <v>438</v>
      </c>
      <c r="F10" s="17">
        <v>2</v>
      </c>
      <c r="G10" s="137">
        <v>17</v>
      </c>
    </row>
    <row r="11" spans="1:7" x14ac:dyDescent="0.3">
      <c r="A11" s="52">
        <v>8</v>
      </c>
      <c r="B11" s="78" t="s">
        <v>263</v>
      </c>
      <c r="C11" s="78" t="s">
        <v>58</v>
      </c>
      <c r="D11" s="17" t="s">
        <v>438</v>
      </c>
      <c r="E11" s="17" t="s">
        <v>438</v>
      </c>
      <c r="F11" s="17" t="s">
        <v>438</v>
      </c>
      <c r="G11" s="137">
        <v>1</v>
      </c>
    </row>
    <row r="12" spans="1:7" x14ac:dyDescent="0.3">
      <c r="A12" s="52">
        <v>9</v>
      </c>
      <c r="B12" s="78" t="s">
        <v>264</v>
      </c>
      <c r="C12" s="78" t="s">
        <v>59</v>
      </c>
      <c r="D12" s="17" t="s">
        <v>438</v>
      </c>
      <c r="E12" s="17" t="s">
        <v>438</v>
      </c>
      <c r="F12" s="17">
        <v>1</v>
      </c>
      <c r="G12" s="137">
        <v>1</v>
      </c>
    </row>
    <row r="13" spans="1:7" x14ac:dyDescent="0.3">
      <c r="A13" s="52">
        <v>10</v>
      </c>
      <c r="B13" s="78" t="s">
        <v>265</v>
      </c>
      <c r="C13" s="78" t="s">
        <v>60</v>
      </c>
      <c r="D13" s="17">
        <v>1</v>
      </c>
      <c r="E13" s="17" t="s">
        <v>438</v>
      </c>
      <c r="F13" s="17" t="s">
        <v>438</v>
      </c>
      <c r="G13" s="137">
        <v>7</v>
      </c>
    </row>
    <row r="14" spans="1:7" x14ac:dyDescent="0.3">
      <c r="A14" s="52">
        <v>11</v>
      </c>
      <c r="B14" s="78" t="s">
        <v>266</v>
      </c>
      <c r="C14" s="78" t="s">
        <v>61</v>
      </c>
      <c r="D14" s="17" t="s">
        <v>438</v>
      </c>
      <c r="E14" s="17" t="s">
        <v>438</v>
      </c>
      <c r="F14" s="17">
        <v>4</v>
      </c>
      <c r="G14" s="137">
        <v>45</v>
      </c>
    </row>
    <row r="15" spans="1:7" x14ac:dyDescent="0.3">
      <c r="A15" s="52">
        <v>12</v>
      </c>
      <c r="B15" s="78" t="s">
        <v>415</v>
      </c>
      <c r="C15" s="78" t="s">
        <v>391</v>
      </c>
      <c r="D15" s="17" t="s">
        <v>438</v>
      </c>
      <c r="E15" s="17" t="s">
        <v>438</v>
      </c>
      <c r="F15" s="17" t="s">
        <v>438</v>
      </c>
      <c r="G15" s="137">
        <v>1</v>
      </c>
    </row>
    <row r="16" spans="1:7" x14ac:dyDescent="0.3">
      <c r="A16" s="52">
        <v>13</v>
      </c>
      <c r="B16" s="78" t="s">
        <v>267</v>
      </c>
      <c r="C16" s="78" t="s">
        <v>354</v>
      </c>
      <c r="D16" s="17">
        <v>5</v>
      </c>
      <c r="E16" s="17">
        <v>4</v>
      </c>
      <c r="F16" s="17">
        <v>28</v>
      </c>
      <c r="G16" s="137">
        <v>83</v>
      </c>
    </row>
    <row r="17" spans="1:7" x14ac:dyDescent="0.3">
      <c r="A17" s="52">
        <v>14</v>
      </c>
      <c r="B17" s="78" t="s">
        <v>268</v>
      </c>
      <c r="C17" s="78" t="s">
        <v>62</v>
      </c>
      <c r="D17" s="17" t="s">
        <v>438</v>
      </c>
      <c r="E17" s="17" t="s">
        <v>438</v>
      </c>
      <c r="F17" s="17">
        <v>81</v>
      </c>
      <c r="G17" s="137">
        <v>298</v>
      </c>
    </row>
    <row r="18" spans="1:7" x14ac:dyDescent="0.3">
      <c r="A18" s="52">
        <v>15</v>
      </c>
      <c r="B18" s="78" t="s">
        <v>269</v>
      </c>
      <c r="C18" s="78" t="s">
        <v>63</v>
      </c>
      <c r="D18" s="17">
        <v>2</v>
      </c>
      <c r="E18" s="17">
        <v>2</v>
      </c>
      <c r="F18" s="17">
        <v>39</v>
      </c>
      <c r="G18" s="137">
        <v>155</v>
      </c>
    </row>
    <row r="19" spans="1:7" x14ac:dyDescent="0.3">
      <c r="A19" s="52">
        <v>16</v>
      </c>
      <c r="B19" s="78" t="s">
        <v>270</v>
      </c>
      <c r="C19" s="78" t="s">
        <v>355</v>
      </c>
      <c r="D19" s="17" t="s">
        <v>438</v>
      </c>
      <c r="E19" s="17" t="s">
        <v>438</v>
      </c>
      <c r="F19" s="17">
        <v>1</v>
      </c>
      <c r="G19" s="137" t="s">
        <v>438</v>
      </c>
    </row>
    <row r="20" spans="1:7" x14ac:dyDescent="0.3">
      <c r="A20" s="52">
        <v>17</v>
      </c>
      <c r="B20" s="78" t="s">
        <v>271</v>
      </c>
      <c r="C20" s="78" t="s">
        <v>356</v>
      </c>
      <c r="D20" s="17" t="s">
        <v>438</v>
      </c>
      <c r="E20" s="17" t="s">
        <v>438</v>
      </c>
      <c r="F20" s="17" t="s">
        <v>438</v>
      </c>
      <c r="G20" s="137">
        <v>1</v>
      </c>
    </row>
    <row r="21" spans="1:7" x14ac:dyDescent="0.3">
      <c r="A21" s="52">
        <v>18</v>
      </c>
      <c r="B21" s="78" t="s">
        <v>272</v>
      </c>
      <c r="C21" s="78" t="s">
        <v>357</v>
      </c>
      <c r="D21" s="17">
        <v>2</v>
      </c>
      <c r="E21" s="17">
        <v>1</v>
      </c>
      <c r="F21" s="17">
        <v>2</v>
      </c>
      <c r="G21" s="137">
        <v>18</v>
      </c>
    </row>
    <row r="22" spans="1:7" x14ac:dyDescent="0.3">
      <c r="A22" s="52">
        <v>19</v>
      </c>
      <c r="B22" s="78" t="s">
        <v>395</v>
      </c>
      <c r="C22" s="78" t="s">
        <v>385</v>
      </c>
      <c r="D22" s="17" t="s">
        <v>438</v>
      </c>
      <c r="E22" s="17" t="s">
        <v>438</v>
      </c>
      <c r="F22" s="17">
        <v>5</v>
      </c>
      <c r="G22" s="137">
        <v>19</v>
      </c>
    </row>
    <row r="23" spans="1:7" x14ac:dyDescent="0.3">
      <c r="A23" s="52">
        <v>20</v>
      </c>
      <c r="B23" s="78" t="s">
        <v>576</v>
      </c>
      <c r="C23" s="78" t="s">
        <v>577</v>
      </c>
      <c r="D23" s="17">
        <v>1</v>
      </c>
      <c r="E23" s="17" t="s">
        <v>438</v>
      </c>
      <c r="F23" s="17">
        <v>60</v>
      </c>
      <c r="G23" s="137">
        <v>341</v>
      </c>
    </row>
    <row r="24" spans="1:7" x14ac:dyDescent="0.3">
      <c r="A24" s="52">
        <v>21</v>
      </c>
      <c r="B24" s="78" t="s">
        <v>273</v>
      </c>
      <c r="C24" s="78" t="s">
        <v>511</v>
      </c>
      <c r="D24" s="17" t="s">
        <v>438</v>
      </c>
      <c r="E24" s="17" t="s">
        <v>438</v>
      </c>
      <c r="F24" s="17">
        <v>1</v>
      </c>
      <c r="G24" s="137">
        <v>6</v>
      </c>
    </row>
    <row r="25" spans="1:7" x14ac:dyDescent="0.3">
      <c r="A25" s="52">
        <v>22</v>
      </c>
      <c r="B25" s="78" t="s">
        <v>274</v>
      </c>
      <c r="C25" s="78" t="s">
        <v>512</v>
      </c>
      <c r="D25" s="17" t="s">
        <v>438</v>
      </c>
      <c r="E25" s="17" t="s">
        <v>438</v>
      </c>
      <c r="F25" s="17">
        <v>1</v>
      </c>
      <c r="G25" s="137">
        <v>5</v>
      </c>
    </row>
    <row r="26" spans="1:7" x14ac:dyDescent="0.3">
      <c r="A26" s="52">
        <v>23</v>
      </c>
      <c r="B26" s="78" t="s">
        <v>651</v>
      </c>
      <c r="C26" s="78" t="s">
        <v>652</v>
      </c>
      <c r="D26" s="17" t="s">
        <v>438</v>
      </c>
      <c r="E26" s="17" t="s">
        <v>438</v>
      </c>
      <c r="F26" s="17">
        <v>3</v>
      </c>
      <c r="G26" s="137">
        <v>19</v>
      </c>
    </row>
    <row r="27" spans="1:7" x14ac:dyDescent="0.3">
      <c r="A27" s="52">
        <v>24</v>
      </c>
      <c r="B27" s="78" t="s">
        <v>275</v>
      </c>
      <c r="C27" s="78" t="s">
        <v>514</v>
      </c>
      <c r="D27" s="17" t="s">
        <v>438</v>
      </c>
      <c r="E27" s="17" t="s">
        <v>438</v>
      </c>
      <c r="F27" s="17">
        <v>15</v>
      </c>
      <c r="G27" s="137">
        <v>36</v>
      </c>
    </row>
    <row r="28" spans="1:7" x14ac:dyDescent="0.3">
      <c r="A28" s="52">
        <v>25</v>
      </c>
      <c r="B28" s="78" t="s">
        <v>276</v>
      </c>
      <c r="C28" s="78" t="s">
        <v>515</v>
      </c>
      <c r="D28" s="17" t="s">
        <v>438</v>
      </c>
      <c r="E28" s="17" t="s">
        <v>438</v>
      </c>
      <c r="F28" s="17">
        <v>11</v>
      </c>
      <c r="G28" s="137">
        <v>85</v>
      </c>
    </row>
    <row r="29" spans="1:7" x14ac:dyDescent="0.3">
      <c r="A29" s="52">
        <v>26</v>
      </c>
      <c r="B29" s="78" t="s">
        <v>277</v>
      </c>
      <c r="C29" s="78" t="s">
        <v>516</v>
      </c>
      <c r="D29" s="17" t="s">
        <v>438</v>
      </c>
      <c r="E29" s="17" t="s">
        <v>438</v>
      </c>
      <c r="F29" s="17">
        <v>3</v>
      </c>
      <c r="G29" s="137">
        <v>33</v>
      </c>
    </row>
    <row r="30" spans="1:7" x14ac:dyDescent="0.3">
      <c r="A30" s="52">
        <v>27</v>
      </c>
      <c r="B30" s="78" t="s">
        <v>278</v>
      </c>
      <c r="C30" s="78" t="s">
        <v>517</v>
      </c>
      <c r="D30" s="17" t="s">
        <v>438</v>
      </c>
      <c r="E30" s="17" t="s">
        <v>438</v>
      </c>
      <c r="F30" s="17" t="s">
        <v>438</v>
      </c>
      <c r="G30" s="137">
        <v>3</v>
      </c>
    </row>
    <row r="31" spans="1:7" x14ac:dyDescent="0.3">
      <c r="A31" s="52">
        <v>28</v>
      </c>
      <c r="B31" s="78" t="s">
        <v>279</v>
      </c>
      <c r="C31" s="78" t="s">
        <v>518</v>
      </c>
      <c r="D31" s="17">
        <v>1</v>
      </c>
      <c r="E31" s="17" t="s">
        <v>438</v>
      </c>
      <c r="F31" s="17">
        <v>3</v>
      </c>
      <c r="G31" s="137">
        <v>3</v>
      </c>
    </row>
    <row r="32" spans="1:7" x14ac:dyDescent="0.3">
      <c r="A32" s="52">
        <v>29</v>
      </c>
      <c r="B32" s="78" t="s">
        <v>280</v>
      </c>
      <c r="C32" s="78" t="s">
        <v>642</v>
      </c>
      <c r="D32" s="17">
        <v>5</v>
      </c>
      <c r="E32" s="17">
        <v>8</v>
      </c>
      <c r="F32" s="17">
        <v>200</v>
      </c>
      <c r="G32" s="137">
        <v>928</v>
      </c>
    </row>
    <row r="33" spans="1:7" x14ac:dyDescent="0.3">
      <c r="A33" s="52">
        <v>30</v>
      </c>
      <c r="B33" s="78" t="s">
        <v>281</v>
      </c>
      <c r="C33" s="78" t="s">
        <v>519</v>
      </c>
      <c r="D33" s="17" t="s">
        <v>438</v>
      </c>
      <c r="E33" s="17" t="s">
        <v>438</v>
      </c>
      <c r="F33" s="17">
        <v>1</v>
      </c>
      <c r="G33" s="137">
        <v>16</v>
      </c>
    </row>
    <row r="34" spans="1:7" x14ac:dyDescent="0.3">
      <c r="A34" s="52">
        <v>31</v>
      </c>
      <c r="B34" s="78" t="s">
        <v>282</v>
      </c>
      <c r="C34" s="78" t="s">
        <v>520</v>
      </c>
      <c r="D34" s="17" t="s">
        <v>438</v>
      </c>
      <c r="E34" s="17" t="s">
        <v>438</v>
      </c>
      <c r="F34" s="17" t="s">
        <v>438</v>
      </c>
      <c r="G34" s="137">
        <v>1</v>
      </c>
    </row>
    <row r="35" spans="1:7" x14ac:dyDescent="0.3">
      <c r="A35" s="52">
        <v>32</v>
      </c>
      <c r="B35" s="78" t="s">
        <v>283</v>
      </c>
      <c r="C35" s="78" t="s">
        <v>521</v>
      </c>
      <c r="D35" s="17" t="s">
        <v>438</v>
      </c>
      <c r="E35" s="17" t="s">
        <v>438</v>
      </c>
      <c r="F35" s="17">
        <v>1</v>
      </c>
      <c r="G35" s="137">
        <v>16</v>
      </c>
    </row>
    <row r="36" spans="1:7" x14ac:dyDescent="0.3">
      <c r="A36" s="52">
        <v>33</v>
      </c>
      <c r="B36" s="78" t="s">
        <v>284</v>
      </c>
      <c r="C36" s="78" t="s">
        <v>522</v>
      </c>
      <c r="D36" s="17" t="s">
        <v>438</v>
      </c>
      <c r="E36" s="17" t="s">
        <v>438</v>
      </c>
      <c r="F36" s="17">
        <v>1</v>
      </c>
      <c r="G36" s="137">
        <v>2</v>
      </c>
    </row>
    <row r="37" spans="1:7" x14ac:dyDescent="0.3">
      <c r="A37" s="52">
        <v>34</v>
      </c>
      <c r="B37" s="78" t="s">
        <v>405</v>
      </c>
      <c r="C37" s="78" t="s">
        <v>323</v>
      </c>
      <c r="D37" s="17" t="s">
        <v>438</v>
      </c>
      <c r="E37" s="17" t="s">
        <v>438</v>
      </c>
      <c r="F37" s="17">
        <v>2</v>
      </c>
      <c r="G37" s="137" t="s">
        <v>438</v>
      </c>
    </row>
    <row r="38" spans="1:7" x14ac:dyDescent="0.3">
      <c r="A38" s="52">
        <v>35</v>
      </c>
      <c r="B38" s="78" t="s">
        <v>285</v>
      </c>
      <c r="C38" s="78" t="s">
        <v>523</v>
      </c>
      <c r="D38" s="17" t="s">
        <v>438</v>
      </c>
      <c r="E38" s="17" t="s">
        <v>438</v>
      </c>
      <c r="F38" s="17" t="s">
        <v>438</v>
      </c>
      <c r="G38" s="137">
        <v>1</v>
      </c>
    </row>
    <row r="39" spans="1:7" x14ac:dyDescent="0.3">
      <c r="A39" s="52">
        <v>36</v>
      </c>
      <c r="B39" s="78" t="s">
        <v>286</v>
      </c>
      <c r="C39" s="78" t="s">
        <v>524</v>
      </c>
      <c r="D39" s="17">
        <v>4</v>
      </c>
      <c r="E39" s="17">
        <v>3</v>
      </c>
      <c r="F39" s="17">
        <v>23</v>
      </c>
      <c r="G39" s="137">
        <v>66</v>
      </c>
    </row>
    <row r="40" spans="1:7" x14ac:dyDescent="0.3">
      <c r="A40" s="52">
        <v>37</v>
      </c>
      <c r="B40" s="78" t="s">
        <v>287</v>
      </c>
      <c r="C40" s="78" t="s">
        <v>525</v>
      </c>
      <c r="D40" s="17" t="s">
        <v>438</v>
      </c>
      <c r="E40" s="17" t="s">
        <v>438</v>
      </c>
      <c r="F40" s="17">
        <v>5</v>
      </c>
      <c r="G40" s="137">
        <v>62</v>
      </c>
    </row>
    <row r="41" spans="1:7" x14ac:dyDescent="0.3">
      <c r="A41" s="52">
        <v>38</v>
      </c>
      <c r="B41" s="78" t="s">
        <v>288</v>
      </c>
      <c r="C41" s="78" t="s">
        <v>526</v>
      </c>
      <c r="D41" s="17" t="s">
        <v>438</v>
      </c>
      <c r="E41" s="17" t="s">
        <v>438</v>
      </c>
      <c r="F41" s="17">
        <v>1</v>
      </c>
      <c r="G41" s="137">
        <v>4</v>
      </c>
    </row>
    <row r="42" spans="1:7" x14ac:dyDescent="0.3">
      <c r="A42" s="52">
        <v>39</v>
      </c>
      <c r="B42" s="78" t="s">
        <v>413</v>
      </c>
      <c r="C42" s="78" t="s">
        <v>527</v>
      </c>
      <c r="D42" s="17" t="s">
        <v>438</v>
      </c>
      <c r="E42" s="17" t="s">
        <v>438</v>
      </c>
      <c r="F42" s="17" t="s">
        <v>438</v>
      </c>
      <c r="G42" s="137">
        <v>2</v>
      </c>
    </row>
    <row r="43" spans="1:7" x14ac:dyDescent="0.3">
      <c r="A43" s="52">
        <v>40</v>
      </c>
      <c r="B43" s="78" t="s">
        <v>289</v>
      </c>
      <c r="C43" s="78" t="s">
        <v>639</v>
      </c>
      <c r="D43" s="17" t="s">
        <v>438</v>
      </c>
      <c r="E43" s="17" t="s">
        <v>438</v>
      </c>
      <c r="F43" s="17">
        <v>1</v>
      </c>
      <c r="G43" s="137">
        <v>1</v>
      </c>
    </row>
    <row r="44" spans="1:7" x14ac:dyDescent="0.3">
      <c r="A44" s="52">
        <v>41</v>
      </c>
      <c r="B44" s="78" t="s">
        <v>290</v>
      </c>
      <c r="C44" s="78" t="s">
        <v>528</v>
      </c>
      <c r="D44" s="17">
        <v>1</v>
      </c>
      <c r="E44" s="17" t="s">
        <v>438</v>
      </c>
      <c r="F44" s="17" t="s">
        <v>438</v>
      </c>
      <c r="G44" s="137">
        <v>3</v>
      </c>
    </row>
    <row r="45" spans="1:7" x14ac:dyDescent="0.3">
      <c r="A45" s="52">
        <v>42</v>
      </c>
      <c r="B45" s="78" t="s">
        <v>291</v>
      </c>
      <c r="C45" s="78" t="s">
        <v>529</v>
      </c>
      <c r="D45" s="17" t="s">
        <v>438</v>
      </c>
      <c r="E45" s="17">
        <v>1</v>
      </c>
      <c r="F45" s="17" t="s">
        <v>438</v>
      </c>
      <c r="G45" s="137">
        <v>1</v>
      </c>
    </row>
    <row r="46" spans="1:7" x14ac:dyDescent="0.3">
      <c r="A46" s="52">
        <v>43</v>
      </c>
      <c r="B46" s="78" t="s">
        <v>292</v>
      </c>
      <c r="C46" s="78" t="s">
        <v>530</v>
      </c>
      <c r="D46" s="17">
        <v>1</v>
      </c>
      <c r="E46" s="17">
        <v>1</v>
      </c>
      <c r="F46" s="17">
        <v>2</v>
      </c>
      <c r="G46" s="137">
        <v>23</v>
      </c>
    </row>
    <row r="47" spans="1:7" x14ac:dyDescent="0.3">
      <c r="A47" s="52">
        <v>44</v>
      </c>
      <c r="B47" s="78" t="s">
        <v>293</v>
      </c>
      <c r="C47" s="78" t="s">
        <v>531</v>
      </c>
      <c r="D47" s="17" t="s">
        <v>438</v>
      </c>
      <c r="E47" s="17" t="s">
        <v>438</v>
      </c>
      <c r="F47" s="17" t="s">
        <v>438</v>
      </c>
      <c r="G47" s="137">
        <v>5</v>
      </c>
    </row>
    <row r="48" spans="1:7" x14ac:dyDescent="0.3">
      <c r="A48" s="52">
        <v>45</v>
      </c>
      <c r="B48" s="78" t="s">
        <v>294</v>
      </c>
      <c r="C48" s="78" t="s">
        <v>640</v>
      </c>
      <c r="D48" s="17">
        <v>1</v>
      </c>
      <c r="E48" s="17" t="s">
        <v>438</v>
      </c>
      <c r="F48" s="17" t="s">
        <v>438</v>
      </c>
      <c r="G48" s="137">
        <v>1</v>
      </c>
    </row>
    <row r="49" spans="1:7" x14ac:dyDescent="0.3">
      <c r="A49" s="52">
        <v>46</v>
      </c>
      <c r="B49" s="78" t="s">
        <v>353</v>
      </c>
      <c r="C49" s="78" t="s">
        <v>532</v>
      </c>
      <c r="D49" s="17" t="s">
        <v>438</v>
      </c>
      <c r="E49" s="17" t="s">
        <v>438</v>
      </c>
      <c r="F49" s="17" t="s">
        <v>438</v>
      </c>
      <c r="G49" s="137">
        <v>1</v>
      </c>
    </row>
    <row r="50" spans="1:7" x14ac:dyDescent="0.3">
      <c r="A50" s="52">
        <v>47</v>
      </c>
      <c r="B50" s="78" t="s">
        <v>295</v>
      </c>
      <c r="C50" s="78" t="s">
        <v>533</v>
      </c>
      <c r="D50" s="17" t="s">
        <v>438</v>
      </c>
      <c r="E50" s="17">
        <v>1</v>
      </c>
      <c r="F50" s="17" t="s">
        <v>438</v>
      </c>
      <c r="G50" s="137" t="s">
        <v>438</v>
      </c>
    </row>
    <row r="51" spans="1:7" x14ac:dyDescent="0.3">
      <c r="A51" s="52">
        <v>48</v>
      </c>
      <c r="B51" s="78" t="s">
        <v>407</v>
      </c>
      <c r="C51" s="78" t="s">
        <v>382</v>
      </c>
      <c r="D51" s="17" t="s">
        <v>438</v>
      </c>
      <c r="E51" s="17" t="s">
        <v>438</v>
      </c>
      <c r="F51" s="17">
        <v>3</v>
      </c>
      <c r="G51" s="137">
        <v>22</v>
      </c>
    </row>
    <row r="52" spans="1:7" x14ac:dyDescent="0.3">
      <c r="A52" s="52">
        <v>49</v>
      </c>
      <c r="B52" s="78" t="s">
        <v>296</v>
      </c>
      <c r="C52" s="78" t="s">
        <v>534</v>
      </c>
      <c r="D52" s="17" t="s">
        <v>438</v>
      </c>
      <c r="E52" s="17" t="s">
        <v>438</v>
      </c>
      <c r="F52" s="17" t="s">
        <v>438</v>
      </c>
      <c r="G52" s="137">
        <v>2</v>
      </c>
    </row>
    <row r="53" spans="1:7" x14ac:dyDescent="0.3">
      <c r="A53" s="52">
        <v>50</v>
      </c>
      <c r="B53" s="78" t="s">
        <v>297</v>
      </c>
      <c r="C53" s="78" t="s">
        <v>64</v>
      </c>
      <c r="D53" s="17" t="s">
        <v>438</v>
      </c>
      <c r="E53" s="17" t="s">
        <v>438</v>
      </c>
      <c r="F53" s="17">
        <v>1</v>
      </c>
      <c r="G53" s="137">
        <v>5</v>
      </c>
    </row>
    <row r="54" spans="1:7" x14ac:dyDescent="0.3">
      <c r="A54" s="52">
        <v>51</v>
      </c>
      <c r="B54" s="78" t="s">
        <v>298</v>
      </c>
      <c r="C54" s="78" t="s">
        <v>65</v>
      </c>
      <c r="D54" s="17" t="s">
        <v>438</v>
      </c>
      <c r="E54" s="17">
        <v>1</v>
      </c>
      <c r="F54" s="17">
        <v>14</v>
      </c>
      <c r="G54" s="137">
        <v>108</v>
      </c>
    </row>
    <row r="55" spans="1:7" x14ac:dyDescent="0.3">
      <c r="A55" s="52">
        <v>52</v>
      </c>
      <c r="B55" s="78" t="s">
        <v>299</v>
      </c>
      <c r="C55" s="78" t="s">
        <v>66</v>
      </c>
      <c r="D55" s="17" t="s">
        <v>438</v>
      </c>
      <c r="E55" s="17" t="s">
        <v>438</v>
      </c>
      <c r="F55" s="17" t="s">
        <v>438</v>
      </c>
      <c r="G55" s="137">
        <v>26</v>
      </c>
    </row>
    <row r="56" spans="1:7" x14ac:dyDescent="0.3">
      <c r="A56" s="52">
        <v>53</v>
      </c>
      <c r="B56" s="78" t="s">
        <v>300</v>
      </c>
      <c r="C56" s="78" t="s">
        <v>67</v>
      </c>
      <c r="D56" s="17" t="s">
        <v>438</v>
      </c>
      <c r="E56" s="17" t="s">
        <v>438</v>
      </c>
      <c r="F56" s="17" t="s">
        <v>438</v>
      </c>
      <c r="G56" s="137">
        <v>10</v>
      </c>
    </row>
    <row r="57" spans="1:7" x14ac:dyDescent="0.3">
      <c r="A57" s="52">
        <v>54</v>
      </c>
      <c r="B57" s="78" t="s">
        <v>301</v>
      </c>
      <c r="C57" s="78" t="s">
        <v>68</v>
      </c>
      <c r="D57" s="17">
        <v>8</v>
      </c>
      <c r="E57" s="17">
        <v>10</v>
      </c>
      <c r="F57" s="17">
        <v>207</v>
      </c>
      <c r="G57" s="137">
        <v>1079</v>
      </c>
    </row>
    <row r="58" spans="1:7" x14ac:dyDescent="0.3">
      <c r="A58" s="52">
        <v>55</v>
      </c>
      <c r="B58" s="7" t="s">
        <v>302</v>
      </c>
      <c r="C58" s="7" t="s">
        <v>69</v>
      </c>
      <c r="D58" s="7" t="s">
        <v>438</v>
      </c>
      <c r="E58" s="7" t="s">
        <v>438</v>
      </c>
      <c r="F58" s="7" t="s">
        <v>438</v>
      </c>
      <c r="G58" s="363">
        <v>26</v>
      </c>
    </row>
    <row r="59" spans="1:7" x14ac:dyDescent="0.3">
      <c r="A59" s="52">
        <v>56</v>
      </c>
      <c r="B59" s="7" t="s">
        <v>303</v>
      </c>
      <c r="C59" s="7" t="s">
        <v>73</v>
      </c>
      <c r="D59" s="7" t="s">
        <v>438</v>
      </c>
      <c r="E59" s="7">
        <v>1</v>
      </c>
      <c r="F59" s="7">
        <v>13</v>
      </c>
      <c r="G59" s="363">
        <v>93</v>
      </c>
    </row>
    <row r="60" spans="1:7" ht="16.2" thickBot="1" x14ac:dyDescent="0.35">
      <c r="A60" s="364"/>
      <c r="B60" s="365"/>
      <c r="C60" s="365" t="s">
        <v>537</v>
      </c>
      <c r="D60" s="365">
        <f>SUM(D6:D59)</f>
        <v>40</v>
      </c>
      <c r="E60" s="365">
        <f>SUM(E6:E59)</f>
        <v>45</v>
      </c>
      <c r="F60" s="365">
        <f>SUM(F4:F59)</f>
        <v>976</v>
      </c>
      <c r="G60" s="287">
        <f>SUM(G4:G59)</f>
        <v>5040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35"/>
  <sheetViews>
    <sheetView zoomScaleNormal="100" workbookViewId="0">
      <selection activeCell="F23" sqref="F23"/>
    </sheetView>
  </sheetViews>
  <sheetFormatPr defaultRowHeight="14.4" x14ac:dyDescent="0.3"/>
  <cols>
    <col min="1" max="1" width="35.33203125" bestFit="1" customWidth="1"/>
    <col min="2" max="2" width="18.33203125" customWidth="1"/>
    <col min="3" max="3" width="22.109375" customWidth="1"/>
    <col min="4" max="4" width="23.6640625" customWidth="1"/>
    <col min="5" max="5" width="20.33203125" customWidth="1"/>
    <col min="8" max="8" width="15.44140625" bestFit="1" customWidth="1"/>
    <col min="9" max="9" width="17.5546875" bestFit="1" customWidth="1"/>
  </cols>
  <sheetData>
    <row r="1" spans="1:10" s="2" customFormat="1" ht="15.6" x14ac:dyDescent="0.3">
      <c r="A1" s="407" t="s">
        <v>705</v>
      </c>
      <c r="B1" s="407"/>
      <c r="C1" s="407"/>
      <c r="D1" s="407"/>
      <c r="E1" s="407"/>
    </row>
    <row r="3" spans="1:10" x14ac:dyDescent="0.3">
      <c r="A3" s="2" t="s">
        <v>304</v>
      </c>
    </row>
    <row r="4" spans="1:10" ht="28.8" x14ac:dyDescent="0.3">
      <c r="A4" s="194" t="s">
        <v>11</v>
      </c>
      <c r="B4" s="194" t="s">
        <v>1</v>
      </c>
      <c r="C4" s="194" t="s">
        <v>2</v>
      </c>
      <c r="D4" s="195" t="s">
        <v>12</v>
      </c>
      <c r="E4" s="195" t="s">
        <v>440</v>
      </c>
    </row>
    <row r="5" spans="1:10" s="2" customFormat="1" x14ac:dyDescent="0.3">
      <c r="A5" s="1" t="s">
        <v>13</v>
      </c>
      <c r="B5" s="3"/>
      <c r="C5" s="4"/>
      <c r="D5" s="4"/>
      <c r="E5" s="1"/>
    </row>
    <row r="6" spans="1:10" x14ac:dyDescent="0.3">
      <c r="A6" s="5" t="s">
        <v>5</v>
      </c>
      <c r="B6" s="6">
        <v>1005098</v>
      </c>
      <c r="C6" s="13">
        <v>1267535688.5599999</v>
      </c>
      <c r="D6" s="13">
        <v>1261.1099999999999</v>
      </c>
      <c r="E6" s="22">
        <v>1211.56</v>
      </c>
      <c r="I6" s="8"/>
    </row>
    <row r="7" spans="1:10" x14ac:dyDescent="0.3">
      <c r="A7" s="237" t="s">
        <v>613</v>
      </c>
      <c r="B7" s="6">
        <v>4225</v>
      </c>
      <c r="C7" s="13">
        <v>1664956.27</v>
      </c>
      <c r="D7" s="13">
        <v>394.07</v>
      </c>
      <c r="E7" s="22">
        <v>387.9</v>
      </c>
    </row>
    <row r="8" spans="1:10" x14ac:dyDescent="0.3">
      <c r="A8" s="1" t="s">
        <v>6</v>
      </c>
      <c r="B8" s="6">
        <v>32876</v>
      </c>
      <c r="C8" s="13">
        <v>16891772.100000001</v>
      </c>
      <c r="D8" s="13">
        <v>513.79999999999995</v>
      </c>
      <c r="E8" s="22">
        <v>413.76</v>
      </c>
    </row>
    <row r="9" spans="1:10" x14ac:dyDescent="0.3">
      <c r="A9" s="1" t="s">
        <v>45</v>
      </c>
      <c r="B9" s="6">
        <v>108681</v>
      </c>
      <c r="C9" s="13">
        <v>81312245.260000005</v>
      </c>
      <c r="D9" s="13">
        <v>748.17</v>
      </c>
      <c r="E9" s="22">
        <v>640.49</v>
      </c>
    </row>
    <row r="10" spans="1:10" x14ac:dyDescent="0.3">
      <c r="A10" s="1" t="s">
        <v>8</v>
      </c>
      <c r="B10" s="6">
        <v>9145</v>
      </c>
      <c r="C10" s="13">
        <v>3923236</v>
      </c>
      <c r="D10" s="13">
        <v>429</v>
      </c>
      <c r="E10" s="22">
        <v>387.9</v>
      </c>
      <c r="H10" s="9"/>
    </row>
    <row r="11" spans="1:10" ht="15.6" x14ac:dyDescent="0.3">
      <c r="A11" s="45" t="s">
        <v>10</v>
      </c>
      <c r="B11" s="47">
        <f t="shared" ref="B11:C11" si="0">SUM(B6:B10)</f>
        <v>1160025</v>
      </c>
      <c r="C11" s="49">
        <f t="shared" si="0"/>
        <v>1371327898.1899998</v>
      </c>
      <c r="D11" s="49"/>
      <c r="E11" s="49"/>
      <c r="G11" s="8"/>
      <c r="H11" s="8"/>
      <c r="I11" s="9"/>
    </row>
    <row r="12" spans="1:10" x14ac:dyDescent="0.3">
      <c r="H12" s="8"/>
      <c r="I12" s="8"/>
    </row>
    <row r="13" spans="1:10" x14ac:dyDescent="0.3">
      <c r="A13" s="2" t="s">
        <v>305</v>
      </c>
    </row>
    <row r="14" spans="1:10" ht="28.8" x14ac:dyDescent="0.3">
      <c r="A14" s="194" t="s">
        <v>11</v>
      </c>
      <c r="B14" s="194" t="s">
        <v>1</v>
      </c>
      <c r="C14" s="194" t="s">
        <v>2</v>
      </c>
      <c r="D14" s="195" t="s">
        <v>12</v>
      </c>
      <c r="E14" s="195" t="s">
        <v>440</v>
      </c>
      <c r="I14" s="8"/>
    </row>
    <row r="15" spans="1:10" s="2" customFormat="1" x14ac:dyDescent="0.3">
      <c r="A15" s="1" t="s">
        <v>13</v>
      </c>
      <c r="B15" s="3"/>
      <c r="C15" s="4"/>
      <c r="D15" s="4"/>
      <c r="E15" s="1"/>
      <c r="H15" s="36"/>
      <c r="J15" s="36"/>
    </row>
    <row r="16" spans="1:10" x14ac:dyDescent="0.3">
      <c r="A16" s="5" t="s">
        <v>5</v>
      </c>
      <c r="B16" s="6">
        <v>877370</v>
      </c>
      <c r="C16" s="13">
        <v>865474449.39999998</v>
      </c>
      <c r="D16" s="13">
        <v>986.44</v>
      </c>
      <c r="E16" s="7">
        <v>842.34</v>
      </c>
      <c r="H16" s="8"/>
    </row>
    <row r="17" spans="1:9" x14ac:dyDescent="0.3">
      <c r="A17" s="237" t="s">
        <v>613</v>
      </c>
      <c r="B17" s="6">
        <v>11376</v>
      </c>
      <c r="C17" s="13">
        <v>4459582.93</v>
      </c>
      <c r="D17" s="13">
        <v>392.02</v>
      </c>
      <c r="E17" s="7">
        <v>387.9</v>
      </c>
    </row>
    <row r="18" spans="1:9" x14ac:dyDescent="0.3">
      <c r="A18" s="1" t="s">
        <v>6</v>
      </c>
      <c r="B18" s="6">
        <v>353045</v>
      </c>
      <c r="C18" s="13">
        <v>261267401.37</v>
      </c>
      <c r="D18" s="13">
        <v>740.04</v>
      </c>
      <c r="E18" s="7">
        <v>637.24</v>
      </c>
      <c r="G18" s="8"/>
      <c r="H18" s="8"/>
    </row>
    <row r="19" spans="1:9" x14ac:dyDescent="0.3">
      <c r="A19" s="1" t="s">
        <v>45</v>
      </c>
      <c r="B19" s="6">
        <v>69045</v>
      </c>
      <c r="C19" s="13">
        <v>42572088.399999999</v>
      </c>
      <c r="D19" s="13">
        <v>616.58000000000004</v>
      </c>
      <c r="E19" s="7">
        <v>515.24</v>
      </c>
    </row>
    <row r="20" spans="1:9" x14ac:dyDescent="0.3">
      <c r="A20" s="1" t="s">
        <v>8</v>
      </c>
      <c r="B20" s="6">
        <v>12712</v>
      </c>
      <c r="C20" s="13">
        <v>5046386.32</v>
      </c>
      <c r="D20" s="13">
        <v>396.98</v>
      </c>
      <c r="E20" s="232">
        <v>387.9</v>
      </c>
    </row>
    <row r="21" spans="1:9" ht="15.6" x14ac:dyDescent="0.3">
      <c r="A21" s="45" t="s">
        <v>10</v>
      </c>
      <c r="B21" s="47">
        <f t="shared" ref="B21:C21" si="1">SUM(B16:B20)</f>
        <v>1323548</v>
      </c>
      <c r="C21" s="49">
        <f t="shared" si="1"/>
        <v>1178819908.4199998</v>
      </c>
      <c r="D21" s="49"/>
      <c r="E21" s="49"/>
    </row>
    <row r="22" spans="1:9" x14ac:dyDescent="0.3">
      <c r="B22" s="8"/>
    </row>
    <row r="23" spans="1:9" x14ac:dyDescent="0.3">
      <c r="A23" s="2" t="s">
        <v>306</v>
      </c>
    </row>
    <row r="24" spans="1:9" ht="28.8" x14ac:dyDescent="0.3">
      <c r="A24" s="194" t="s">
        <v>11</v>
      </c>
      <c r="B24" s="194" t="s">
        <v>1</v>
      </c>
      <c r="C24" s="194" t="s">
        <v>2</v>
      </c>
      <c r="D24" s="195" t="s">
        <v>12</v>
      </c>
      <c r="E24" s="195" t="s">
        <v>440</v>
      </c>
      <c r="H24" s="8"/>
      <c r="I24" s="8"/>
    </row>
    <row r="25" spans="1:9" s="2" customFormat="1" x14ac:dyDescent="0.3">
      <c r="A25" s="1" t="s">
        <v>13</v>
      </c>
      <c r="B25" s="3"/>
      <c r="C25" s="4"/>
      <c r="D25" s="4"/>
      <c r="E25" s="1"/>
      <c r="H25" s="36"/>
    </row>
    <row r="26" spans="1:9" x14ac:dyDescent="0.3">
      <c r="A26" s="5" t="s">
        <v>5</v>
      </c>
      <c r="B26" s="6">
        <v>0</v>
      </c>
      <c r="C26" s="13">
        <v>0</v>
      </c>
      <c r="D26" s="13">
        <v>0</v>
      </c>
      <c r="E26" s="7" t="s">
        <v>438</v>
      </c>
      <c r="H26" s="8"/>
    </row>
    <row r="27" spans="1:9" x14ac:dyDescent="0.3">
      <c r="A27" s="237" t="s">
        <v>613</v>
      </c>
      <c r="B27" s="6">
        <v>0</v>
      </c>
      <c r="C27" s="13">
        <v>0</v>
      </c>
      <c r="D27" s="13">
        <v>0</v>
      </c>
      <c r="E27" s="7" t="s">
        <v>438</v>
      </c>
    </row>
    <row r="28" spans="1:9" x14ac:dyDescent="0.3">
      <c r="A28" s="1" t="s">
        <v>6</v>
      </c>
      <c r="B28" s="6">
        <v>0</v>
      </c>
      <c r="C28" s="13">
        <v>0</v>
      </c>
      <c r="D28" s="13">
        <v>0</v>
      </c>
      <c r="E28" s="7" t="s">
        <v>438</v>
      </c>
      <c r="G28" s="8"/>
    </row>
    <row r="29" spans="1:9" x14ac:dyDescent="0.3">
      <c r="A29" s="1" t="s">
        <v>45</v>
      </c>
      <c r="B29" s="6">
        <v>0</v>
      </c>
      <c r="C29" s="13">
        <v>0</v>
      </c>
      <c r="D29" s="13">
        <v>0</v>
      </c>
      <c r="E29" s="7" t="s">
        <v>438</v>
      </c>
      <c r="H29" s="8"/>
    </row>
    <row r="30" spans="1:9" x14ac:dyDescent="0.3">
      <c r="A30" s="1" t="s">
        <v>8</v>
      </c>
      <c r="B30" s="6">
        <v>0</v>
      </c>
      <c r="C30" s="13">
        <v>0</v>
      </c>
      <c r="D30" s="13">
        <v>0</v>
      </c>
      <c r="E30" s="7" t="s">
        <v>438</v>
      </c>
    </row>
    <row r="31" spans="1:9" ht="15.6" x14ac:dyDescent="0.3">
      <c r="A31" s="45" t="s">
        <v>10</v>
      </c>
      <c r="B31" s="47">
        <f>SUM(B26:B30)</f>
        <v>0</v>
      </c>
      <c r="C31" s="49">
        <f>SUM(C26:C30)</f>
        <v>0</v>
      </c>
      <c r="D31" s="49"/>
      <c r="E31" s="49"/>
    </row>
    <row r="35" spans="2:4" x14ac:dyDescent="0.3">
      <c r="B35" s="8"/>
      <c r="C35" s="9"/>
      <c r="D35" s="8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P69"/>
  <sheetViews>
    <sheetView topLeftCell="A18" workbookViewId="0">
      <selection activeCell="P40" sqref="P40"/>
    </sheetView>
  </sheetViews>
  <sheetFormatPr defaultRowHeight="14.4" x14ac:dyDescent="0.3"/>
  <cols>
    <col min="1" max="1" width="17" customWidth="1"/>
    <col min="2" max="2" width="11.5546875" customWidth="1"/>
    <col min="3" max="3" width="17" customWidth="1"/>
    <col min="4" max="4" width="12.33203125" customWidth="1"/>
    <col min="5" max="5" width="11" customWidth="1"/>
    <col min="6" max="6" width="16" customWidth="1"/>
    <col min="7" max="7" width="12.109375" customWidth="1"/>
    <col min="8" max="8" width="14.6640625" customWidth="1"/>
    <col min="9" max="9" width="16.33203125" customWidth="1"/>
    <col min="10" max="10" width="11" customWidth="1"/>
    <col min="11" max="11" width="10.6640625" customWidth="1"/>
    <col min="12" max="12" width="13.109375" customWidth="1"/>
    <col min="13" max="13" width="11.5546875" customWidth="1"/>
    <col min="16" max="16" width="12.6640625" bestFit="1" customWidth="1"/>
  </cols>
  <sheetData>
    <row r="1" spans="1:13" s="42" customFormat="1" ht="15.6" x14ac:dyDescent="0.3">
      <c r="A1" s="407" t="s">
        <v>706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</row>
    <row r="2" spans="1:13" s="42" customFormat="1" ht="15.6" x14ac:dyDescent="0.3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x14ac:dyDescent="0.3">
      <c r="A3" s="422" t="s">
        <v>18</v>
      </c>
      <c r="B3" s="424" t="s">
        <v>5</v>
      </c>
      <c r="C3" s="425"/>
      <c r="D3" s="425"/>
      <c r="E3" s="424" t="s">
        <v>6</v>
      </c>
      <c r="F3" s="425"/>
      <c r="G3" s="425"/>
      <c r="H3" s="424" t="s">
        <v>19</v>
      </c>
      <c r="I3" s="425"/>
      <c r="J3" s="425"/>
      <c r="K3" s="424" t="s">
        <v>20</v>
      </c>
      <c r="L3" s="425"/>
      <c r="M3" s="425"/>
    </row>
    <row r="4" spans="1:13" x14ac:dyDescent="0.3">
      <c r="A4" s="423"/>
      <c r="B4" s="33" t="s">
        <v>1</v>
      </c>
      <c r="C4" s="33"/>
      <c r="D4" s="32" t="s">
        <v>21</v>
      </c>
      <c r="E4" s="33" t="s">
        <v>1</v>
      </c>
      <c r="F4" s="33"/>
      <c r="G4" s="32" t="s">
        <v>21</v>
      </c>
      <c r="H4" s="33" t="s">
        <v>1</v>
      </c>
      <c r="I4" s="33"/>
      <c r="J4" s="32" t="s">
        <v>21</v>
      </c>
      <c r="K4" s="33" t="s">
        <v>1</v>
      </c>
      <c r="L4" s="33"/>
      <c r="M4" s="32" t="s">
        <v>21</v>
      </c>
    </row>
    <row r="5" spans="1:13" x14ac:dyDescent="0.3">
      <c r="A5" s="7" t="s">
        <v>79</v>
      </c>
      <c r="B5" s="30">
        <v>241866</v>
      </c>
      <c r="C5" s="30"/>
      <c r="D5" s="31">
        <v>360.23</v>
      </c>
      <c r="E5" s="30">
        <v>126257</v>
      </c>
      <c r="F5" s="30"/>
      <c r="G5" s="225">
        <v>361.81</v>
      </c>
      <c r="H5" s="182">
        <v>64507</v>
      </c>
      <c r="I5" s="30"/>
      <c r="J5" s="31">
        <v>400.03</v>
      </c>
      <c r="K5" s="30">
        <v>17630</v>
      </c>
      <c r="L5" s="30"/>
      <c r="M5" s="31">
        <v>305.68</v>
      </c>
    </row>
    <row r="6" spans="1:13" x14ac:dyDescent="0.3">
      <c r="A6" s="7" t="s">
        <v>80</v>
      </c>
      <c r="B6" s="30">
        <v>677146</v>
      </c>
      <c r="C6" s="6"/>
      <c r="D6" s="31">
        <v>723.58</v>
      </c>
      <c r="E6" s="30">
        <v>179171</v>
      </c>
      <c r="F6" s="6"/>
      <c r="G6" s="225">
        <v>704.81</v>
      </c>
      <c r="H6" s="182">
        <v>82904</v>
      </c>
      <c r="I6" s="6"/>
      <c r="J6" s="31">
        <v>691.98</v>
      </c>
      <c r="K6" s="30">
        <v>4219</v>
      </c>
      <c r="L6" s="6"/>
      <c r="M6" s="31">
        <v>845.69</v>
      </c>
    </row>
    <row r="7" spans="1:13" x14ac:dyDescent="0.3">
      <c r="A7" s="7" t="s">
        <v>23</v>
      </c>
      <c r="B7" s="30">
        <v>523884</v>
      </c>
      <c r="C7" s="6"/>
      <c r="D7" s="31">
        <v>1255.29</v>
      </c>
      <c r="E7" s="30">
        <v>64989</v>
      </c>
      <c r="F7" s="6"/>
      <c r="G7" s="225">
        <v>1198.1199999999999</v>
      </c>
      <c r="H7" s="182">
        <v>24061</v>
      </c>
      <c r="I7" s="6"/>
      <c r="J7" s="31">
        <v>1214.3399999999999</v>
      </c>
      <c r="K7" s="30">
        <v>2</v>
      </c>
      <c r="L7" s="6"/>
      <c r="M7" s="31">
        <v>1263.8900000000001</v>
      </c>
    </row>
    <row r="8" spans="1:13" x14ac:dyDescent="0.3">
      <c r="A8" s="7" t="s">
        <v>24</v>
      </c>
      <c r="B8" s="30">
        <v>303879</v>
      </c>
      <c r="C8" s="6"/>
      <c r="D8" s="31">
        <v>1695.01</v>
      </c>
      <c r="E8" s="30">
        <v>12339</v>
      </c>
      <c r="F8" s="6"/>
      <c r="G8" s="225">
        <v>1675.65</v>
      </c>
      <c r="H8" s="182">
        <v>4942</v>
      </c>
      <c r="I8" s="6"/>
      <c r="J8" s="31">
        <v>1686.39</v>
      </c>
      <c r="K8" s="30">
        <v>6</v>
      </c>
      <c r="L8" s="6"/>
      <c r="M8" s="31">
        <v>1655.04</v>
      </c>
    </row>
    <row r="9" spans="1:13" x14ac:dyDescent="0.3">
      <c r="A9" s="7" t="s">
        <v>25</v>
      </c>
      <c r="B9" s="30">
        <v>88659</v>
      </c>
      <c r="C9" s="6"/>
      <c r="D9" s="31">
        <v>2210.7800000000002</v>
      </c>
      <c r="E9" s="30">
        <v>2235</v>
      </c>
      <c r="F9" s="6"/>
      <c r="G9" s="225">
        <v>2189.61</v>
      </c>
      <c r="H9" s="182">
        <v>946</v>
      </c>
      <c r="I9" s="6"/>
      <c r="J9" s="31">
        <v>2196.2399999999998</v>
      </c>
      <c r="K9" s="30">
        <v>0</v>
      </c>
      <c r="L9" s="6"/>
      <c r="M9" s="31">
        <v>0</v>
      </c>
    </row>
    <row r="10" spans="1:13" x14ac:dyDescent="0.3">
      <c r="A10" s="7" t="s">
        <v>82</v>
      </c>
      <c r="B10" s="30">
        <v>23116</v>
      </c>
      <c r="C10" s="6"/>
      <c r="D10" s="31">
        <v>2616.81</v>
      </c>
      <c r="E10" s="30">
        <v>406</v>
      </c>
      <c r="F10" s="6"/>
      <c r="G10" s="225">
        <v>2608.1999999999998</v>
      </c>
      <c r="H10" s="182">
        <v>144</v>
      </c>
      <c r="I10" s="6"/>
      <c r="J10" s="31">
        <v>2601.5</v>
      </c>
      <c r="K10" s="30">
        <v>0</v>
      </c>
      <c r="L10" s="6"/>
      <c r="M10" s="31">
        <v>0</v>
      </c>
    </row>
    <row r="11" spans="1:13" x14ac:dyDescent="0.3">
      <c r="A11" s="7" t="s">
        <v>83</v>
      </c>
      <c r="B11" s="30">
        <v>13713</v>
      </c>
      <c r="C11" s="6"/>
      <c r="D11" s="31">
        <v>2865.6</v>
      </c>
      <c r="E11" s="30">
        <v>197</v>
      </c>
      <c r="F11" s="6"/>
      <c r="G11" s="225">
        <v>2862.33</v>
      </c>
      <c r="H11" s="182">
        <v>110</v>
      </c>
      <c r="I11" s="6"/>
      <c r="J11" s="31">
        <v>2876.11</v>
      </c>
      <c r="K11" s="30">
        <v>0</v>
      </c>
      <c r="L11" s="6"/>
      <c r="M11" s="31">
        <v>0</v>
      </c>
    </row>
    <row r="12" spans="1:13" x14ac:dyDescent="0.3">
      <c r="A12" s="7" t="s">
        <v>84</v>
      </c>
      <c r="B12" s="30">
        <v>8815</v>
      </c>
      <c r="C12" s="6"/>
      <c r="D12" s="31">
        <v>3115.61</v>
      </c>
      <c r="E12" s="30">
        <v>111</v>
      </c>
      <c r="F12" s="6"/>
      <c r="G12" s="225">
        <v>3118.19</v>
      </c>
      <c r="H12" s="182">
        <v>48</v>
      </c>
      <c r="I12" s="6"/>
      <c r="J12" s="31">
        <v>3090.43</v>
      </c>
      <c r="K12" s="30">
        <v>0</v>
      </c>
      <c r="L12" s="6"/>
      <c r="M12" s="31">
        <v>0</v>
      </c>
    </row>
    <row r="13" spans="1:13" x14ac:dyDescent="0.3">
      <c r="A13" s="7" t="s">
        <v>85</v>
      </c>
      <c r="B13" s="30">
        <v>5601</v>
      </c>
      <c r="C13" s="6"/>
      <c r="D13" s="31">
        <v>3364.89</v>
      </c>
      <c r="E13" s="30">
        <v>96</v>
      </c>
      <c r="F13" s="6"/>
      <c r="G13" s="225">
        <v>3376.48</v>
      </c>
      <c r="H13" s="182">
        <v>25</v>
      </c>
      <c r="I13" s="6"/>
      <c r="J13" s="31">
        <v>3364.35</v>
      </c>
      <c r="K13" s="30">
        <v>0</v>
      </c>
      <c r="L13" s="6"/>
      <c r="M13" s="31">
        <v>0</v>
      </c>
    </row>
    <row r="14" spans="1:13" x14ac:dyDescent="0.3">
      <c r="A14" s="7" t="s">
        <v>86</v>
      </c>
      <c r="B14" s="30">
        <v>3611</v>
      </c>
      <c r="C14" s="6"/>
      <c r="D14" s="31">
        <v>3616.87</v>
      </c>
      <c r="E14" s="30">
        <v>54</v>
      </c>
      <c r="F14" s="6"/>
      <c r="G14" s="225">
        <v>3606.94</v>
      </c>
      <c r="H14" s="182">
        <v>15</v>
      </c>
      <c r="I14" s="6"/>
      <c r="J14" s="31">
        <v>3600.89</v>
      </c>
      <c r="K14" s="30">
        <v>0</v>
      </c>
      <c r="L14" s="6"/>
      <c r="M14" s="31">
        <v>0</v>
      </c>
    </row>
    <row r="15" spans="1:13" x14ac:dyDescent="0.3">
      <c r="A15" s="7" t="s">
        <v>87</v>
      </c>
      <c r="B15" s="30">
        <v>2371</v>
      </c>
      <c r="C15" s="6"/>
      <c r="D15" s="31">
        <v>3864.82</v>
      </c>
      <c r="E15" s="30">
        <v>36</v>
      </c>
      <c r="F15" s="6"/>
      <c r="G15" s="225">
        <v>3869.49</v>
      </c>
      <c r="H15" s="182">
        <v>8</v>
      </c>
      <c r="I15" s="6"/>
      <c r="J15" s="31">
        <v>3879.24</v>
      </c>
      <c r="K15" s="30">
        <v>0</v>
      </c>
      <c r="L15" s="6"/>
      <c r="M15" s="31">
        <v>0</v>
      </c>
    </row>
    <row r="16" spans="1:13" x14ac:dyDescent="0.3">
      <c r="A16" s="7" t="s">
        <v>88</v>
      </c>
      <c r="B16" s="30">
        <v>1530</v>
      </c>
      <c r="C16" s="6"/>
      <c r="D16" s="31">
        <v>4121.58</v>
      </c>
      <c r="E16" s="30">
        <v>13</v>
      </c>
      <c r="F16" s="6"/>
      <c r="G16" s="225">
        <v>4145.8599999999997</v>
      </c>
      <c r="H16" s="182">
        <v>7</v>
      </c>
      <c r="I16" s="6"/>
      <c r="J16" s="31">
        <v>4095.18</v>
      </c>
      <c r="K16" s="30">
        <v>0</v>
      </c>
      <c r="L16" s="6"/>
      <c r="M16" s="31">
        <v>0</v>
      </c>
    </row>
    <row r="17" spans="1:16" x14ac:dyDescent="0.3">
      <c r="A17" s="7" t="s">
        <v>89</v>
      </c>
      <c r="B17" s="30">
        <v>1221</v>
      </c>
      <c r="C17" s="6"/>
      <c r="D17" s="31">
        <v>4365.8500000000004</v>
      </c>
      <c r="E17" s="30">
        <v>5</v>
      </c>
      <c r="F17" s="6"/>
      <c r="G17" s="225">
        <v>4364.1499999999996</v>
      </c>
      <c r="H17" s="182">
        <v>2</v>
      </c>
      <c r="I17" s="6"/>
      <c r="J17" s="31">
        <v>4312.5</v>
      </c>
      <c r="K17" s="30">
        <v>0</v>
      </c>
      <c r="L17" s="6"/>
      <c r="M17" s="31">
        <v>0</v>
      </c>
    </row>
    <row r="18" spans="1:16" x14ac:dyDescent="0.3">
      <c r="A18" s="7" t="s">
        <v>90</v>
      </c>
      <c r="B18" s="30">
        <v>799</v>
      </c>
      <c r="C18" s="6"/>
      <c r="D18" s="31">
        <v>4625.42</v>
      </c>
      <c r="E18" s="30">
        <v>6</v>
      </c>
      <c r="F18" s="6"/>
      <c r="G18" s="225">
        <v>4616.37</v>
      </c>
      <c r="H18" s="182">
        <v>2</v>
      </c>
      <c r="I18" s="6"/>
      <c r="J18" s="31">
        <v>4677.38</v>
      </c>
      <c r="K18" s="30">
        <v>0</v>
      </c>
      <c r="L18" s="6"/>
      <c r="M18" s="31">
        <v>0</v>
      </c>
    </row>
    <row r="19" spans="1:16" x14ac:dyDescent="0.3">
      <c r="A19" s="7" t="s">
        <v>91</v>
      </c>
      <c r="B19" s="30">
        <v>753</v>
      </c>
      <c r="C19" s="6"/>
      <c r="D19" s="31">
        <v>4892.01</v>
      </c>
      <c r="E19" s="30">
        <v>4</v>
      </c>
      <c r="F19" s="6"/>
      <c r="G19" s="225">
        <v>4863.8999999999996</v>
      </c>
      <c r="H19" s="182">
        <v>1</v>
      </c>
      <c r="I19" s="6"/>
      <c r="J19" s="31">
        <v>4993.58</v>
      </c>
      <c r="K19" s="30">
        <v>0</v>
      </c>
      <c r="L19" s="6"/>
      <c r="M19" s="31">
        <v>0</v>
      </c>
    </row>
    <row r="20" spans="1:16" x14ac:dyDescent="0.3">
      <c r="A20" s="7" t="s">
        <v>92</v>
      </c>
      <c r="B20" s="30">
        <v>480</v>
      </c>
      <c r="C20" s="6"/>
      <c r="D20" s="31">
        <v>5106.79</v>
      </c>
      <c r="E20" s="30">
        <v>0</v>
      </c>
      <c r="F20" s="6"/>
      <c r="G20" s="225">
        <v>0</v>
      </c>
      <c r="H20" s="182">
        <v>2</v>
      </c>
      <c r="I20" s="6"/>
      <c r="J20" s="31">
        <v>5119.79</v>
      </c>
      <c r="K20" s="30">
        <v>0</v>
      </c>
      <c r="L20" s="6"/>
      <c r="M20" s="31">
        <v>0</v>
      </c>
    </row>
    <row r="21" spans="1:16" x14ac:dyDescent="0.3">
      <c r="A21" s="7" t="s">
        <v>93</v>
      </c>
      <c r="B21" s="30">
        <v>274</v>
      </c>
      <c r="C21" s="6"/>
      <c r="D21" s="31">
        <v>5368.85</v>
      </c>
      <c r="E21" s="30">
        <v>0</v>
      </c>
      <c r="F21" s="6"/>
      <c r="G21" s="225">
        <v>0</v>
      </c>
      <c r="H21" s="182">
        <v>1</v>
      </c>
      <c r="I21" s="6"/>
      <c r="J21" s="31">
        <v>5330.16</v>
      </c>
      <c r="K21" s="30">
        <v>0</v>
      </c>
      <c r="L21" s="6"/>
      <c r="M21" s="31">
        <v>0</v>
      </c>
    </row>
    <row r="22" spans="1:16" x14ac:dyDescent="0.3">
      <c r="A22" s="7" t="s">
        <v>94</v>
      </c>
      <c r="B22" s="30">
        <v>351</v>
      </c>
      <c r="C22" s="6"/>
      <c r="D22" s="31">
        <v>5899.39</v>
      </c>
      <c r="E22" s="30">
        <v>2</v>
      </c>
      <c r="F22" s="6"/>
      <c r="G22" s="225">
        <v>6681.38</v>
      </c>
      <c r="H22" s="182">
        <v>1</v>
      </c>
      <c r="I22" s="6"/>
      <c r="J22" s="31">
        <v>6200.43</v>
      </c>
      <c r="K22" s="30">
        <v>0</v>
      </c>
      <c r="L22" s="6"/>
      <c r="M22" s="31">
        <v>0</v>
      </c>
    </row>
    <row r="23" spans="1:16" ht="15.6" x14ac:dyDescent="0.3">
      <c r="A23" s="45" t="s">
        <v>10</v>
      </c>
      <c r="B23" s="47">
        <f>SUM(B5:B22)</f>
        <v>1898069</v>
      </c>
      <c r="C23" s="47"/>
      <c r="D23" s="48"/>
      <c r="E23" s="47">
        <f>SUM(E5:E22)</f>
        <v>385921</v>
      </c>
      <c r="F23" s="47"/>
      <c r="G23" s="48"/>
      <c r="H23" s="47">
        <f>SUM(H5:H22)</f>
        <v>177726</v>
      </c>
      <c r="I23" s="47"/>
      <c r="J23" s="50"/>
      <c r="K23" s="51">
        <f>SUM(K5:K22)</f>
        <v>21857</v>
      </c>
      <c r="L23" s="47"/>
      <c r="M23" s="48"/>
      <c r="O23" s="8"/>
      <c r="P23" s="8"/>
    </row>
    <row r="26" spans="1:16" x14ac:dyDescent="0.3">
      <c r="A26" s="422" t="s">
        <v>18</v>
      </c>
      <c r="B26" s="424" t="s">
        <v>5</v>
      </c>
      <c r="C26" s="425"/>
      <c r="D26" s="425"/>
      <c r="E26" s="424" t="s">
        <v>6</v>
      </c>
      <c r="F26" s="425"/>
      <c r="G26" s="425"/>
      <c r="H26" s="424" t="s">
        <v>19</v>
      </c>
      <c r="I26" s="425"/>
      <c r="J26" s="425"/>
      <c r="K26" s="424" t="s">
        <v>20</v>
      </c>
      <c r="L26" s="425"/>
      <c r="M26" s="425"/>
    </row>
    <row r="27" spans="1:16" x14ac:dyDescent="0.3">
      <c r="A27" s="423"/>
      <c r="B27" s="33" t="s">
        <v>1</v>
      </c>
      <c r="C27" s="32" t="s">
        <v>50</v>
      </c>
      <c r="D27" s="32" t="s">
        <v>21</v>
      </c>
      <c r="E27" s="33" t="s">
        <v>1</v>
      </c>
      <c r="F27" s="32" t="s">
        <v>50</v>
      </c>
      <c r="G27" s="32" t="s">
        <v>21</v>
      </c>
      <c r="H27" s="33" t="s">
        <v>1</v>
      </c>
      <c r="I27" s="32" t="s">
        <v>50</v>
      </c>
      <c r="J27" s="32" t="s">
        <v>21</v>
      </c>
      <c r="K27" s="33" t="s">
        <v>1</v>
      </c>
      <c r="L27" s="32" t="s">
        <v>50</v>
      </c>
      <c r="M27" s="32" t="s">
        <v>21</v>
      </c>
    </row>
    <row r="28" spans="1:16" x14ac:dyDescent="0.3">
      <c r="A28" s="14" t="s">
        <v>458</v>
      </c>
      <c r="B28" s="30">
        <v>24616</v>
      </c>
      <c r="C28" s="31">
        <v>1419769.87</v>
      </c>
      <c r="D28" s="31">
        <v>57.68</v>
      </c>
      <c r="E28" s="30">
        <v>6726</v>
      </c>
      <c r="F28" s="31">
        <v>433180.46</v>
      </c>
      <c r="G28" s="31">
        <v>64.400000000000006</v>
      </c>
      <c r="H28" s="30">
        <v>1138</v>
      </c>
      <c r="I28" s="31">
        <v>67332.83</v>
      </c>
      <c r="J28" s="31">
        <v>59.17</v>
      </c>
      <c r="K28" s="30">
        <v>1246</v>
      </c>
      <c r="L28" s="31">
        <v>93170.12</v>
      </c>
      <c r="M28" s="31">
        <v>74.78</v>
      </c>
    </row>
    <row r="29" spans="1:16" x14ac:dyDescent="0.3">
      <c r="A29" s="14" t="s">
        <v>459</v>
      </c>
      <c r="B29" s="30">
        <v>19557</v>
      </c>
      <c r="C29" s="31">
        <v>2837486.72</v>
      </c>
      <c r="D29" s="31">
        <v>145.09</v>
      </c>
      <c r="E29" s="30">
        <v>10914</v>
      </c>
      <c r="F29" s="31">
        <v>1698252.81</v>
      </c>
      <c r="G29" s="31">
        <v>155.6</v>
      </c>
      <c r="H29" s="30">
        <v>937</v>
      </c>
      <c r="I29" s="31">
        <v>136671.91</v>
      </c>
      <c r="J29" s="31">
        <v>145.86000000000001</v>
      </c>
      <c r="K29" s="30">
        <v>3170</v>
      </c>
      <c r="L29" s="31">
        <v>502986.72</v>
      </c>
      <c r="M29" s="31">
        <v>158.66999999999999</v>
      </c>
    </row>
    <row r="30" spans="1:16" x14ac:dyDescent="0.3">
      <c r="A30" s="14" t="s">
        <v>460</v>
      </c>
      <c r="B30" s="30">
        <v>12161</v>
      </c>
      <c r="C30" s="31">
        <v>3011895.14</v>
      </c>
      <c r="D30" s="31">
        <v>247.67</v>
      </c>
      <c r="E30" s="30">
        <v>12674</v>
      </c>
      <c r="F30" s="31">
        <v>2984965.55</v>
      </c>
      <c r="G30" s="31">
        <v>235.52</v>
      </c>
      <c r="H30" s="30">
        <v>2574</v>
      </c>
      <c r="I30" s="31">
        <v>681273.11</v>
      </c>
      <c r="J30" s="31">
        <v>264.67</v>
      </c>
      <c r="K30" s="30">
        <v>2079</v>
      </c>
      <c r="L30" s="31">
        <v>520481.87</v>
      </c>
      <c r="M30" s="31">
        <v>250.35</v>
      </c>
    </row>
    <row r="31" spans="1:16" x14ac:dyDescent="0.3">
      <c r="A31" s="14" t="s">
        <v>461</v>
      </c>
      <c r="B31" s="30">
        <v>61232</v>
      </c>
      <c r="C31" s="31">
        <v>23004089.670000002</v>
      </c>
      <c r="D31" s="31">
        <v>375.69</v>
      </c>
      <c r="E31" s="30">
        <v>26534</v>
      </c>
      <c r="F31" s="31">
        <v>9982973.8000000007</v>
      </c>
      <c r="G31" s="31">
        <v>376.23</v>
      </c>
      <c r="H31" s="30">
        <v>29403</v>
      </c>
      <c r="I31" s="31">
        <v>11066747.949999999</v>
      </c>
      <c r="J31" s="31">
        <v>376.38</v>
      </c>
      <c r="K31" s="30">
        <v>11028</v>
      </c>
      <c r="L31" s="31">
        <v>4227286.82</v>
      </c>
      <c r="M31" s="31">
        <v>383.32</v>
      </c>
    </row>
    <row r="32" spans="1:16" x14ac:dyDescent="0.3">
      <c r="A32" s="14" t="s">
        <v>462</v>
      </c>
      <c r="B32" s="30">
        <v>124300</v>
      </c>
      <c r="C32" s="31">
        <v>56853053.770000003</v>
      </c>
      <c r="D32" s="31">
        <v>457.39</v>
      </c>
      <c r="E32" s="30">
        <v>69409</v>
      </c>
      <c r="F32" s="31">
        <v>30581042.890000001</v>
      </c>
      <c r="G32" s="31">
        <v>440.59</v>
      </c>
      <c r="H32" s="30">
        <v>30455</v>
      </c>
      <c r="I32" s="31">
        <v>13852762.949999999</v>
      </c>
      <c r="J32" s="31">
        <v>454.86</v>
      </c>
      <c r="K32" s="30">
        <v>107</v>
      </c>
      <c r="L32" s="31">
        <v>45261</v>
      </c>
      <c r="M32" s="31">
        <v>423</v>
      </c>
    </row>
    <row r="33" spans="1:16" x14ac:dyDescent="0.3">
      <c r="A33" s="14" t="s">
        <v>463</v>
      </c>
      <c r="B33" s="30">
        <v>178538</v>
      </c>
      <c r="C33" s="31">
        <v>98488900.459999993</v>
      </c>
      <c r="D33" s="31">
        <v>551.64</v>
      </c>
      <c r="E33" s="30">
        <v>61329</v>
      </c>
      <c r="F33" s="31">
        <v>33581689.969999999</v>
      </c>
      <c r="G33" s="31">
        <v>547.57000000000005</v>
      </c>
      <c r="H33" s="30">
        <v>29062</v>
      </c>
      <c r="I33" s="31">
        <v>15908804.810000001</v>
      </c>
      <c r="J33" s="31">
        <v>547.41</v>
      </c>
      <c r="K33" s="30">
        <v>16</v>
      </c>
      <c r="L33" s="31">
        <v>9297.56</v>
      </c>
      <c r="M33" s="31">
        <v>581.1</v>
      </c>
    </row>
    <row r="34" spans="1:16" x14ac:dyDescent="0.3">
      <c r="A34" s="14" t="s">
        <v>464</v>
      </c>
      <c r="B34" s="30">
        <v>150994</v>
      </c>
      <c r="C34" s="31">
        <v>97878602.900000006</v>
      </c>
      <c r="D34" s="31">
        <v>648.23</v>
      </c>
      <c r="E34" s="30">
        <v>35014</v>
      </c>
      <c r="F34" s="31">
        <v>22649731.640000001</v>
      </c>
      <c r="G34" s="31">
        <v>646.88</v>
      </c>
      <c r="H34" s="30">
        <v>19518</v>
      </c>
      <c r="I34" s="31">
        <v>12580278.199999999</v>
      </c>
      <c r="J34" s="31">
        <v>644.54999999999995</v>
      </c>
      <c r="K34" s="30">
        <v>0</v>
      </c>
      <c r="L34" s="31">
        <v>0</v>
      </c>
      <c r="M34" s="31">
        <v>0</v>
      </c>
    </row>
    <row r="35" spans="1:16" x14ac:dyDescent="0.3">
      <c r="A35" s="14" t="s">
        <v>465</v>
      </c>
      <c r="B35" s="30">
        <v>128322</v>
      </c>
      <c r="C35" s="31">
        <v>96030468.099999994</v>
      </c>
      <c r="D35" s="31">
        <v>748.36</v>
      </c>
      <c r="E35" s="30">
        <v>29701</v>
      </c>
      <c r="F35" s="31">
        <v>22225129.629999999</v>
      </c>
      <c r="G35" s="31">
        <v>748.3</v>
      </c>
      <c r="H35" s="30">
        <v>10848</v>
      </c>
      <c r="I35" s="31">
        <v>8104277.3899999997</v>
      </c>
      <c r="J35" s="31">
        <v>747.08</v>
      </c>
      <c r="K35" s="30">
        <v>0</v>
      </c>
      <c r="L35" s="31">
        <v>0</v>
      </c>
      <c r="M35" s="31">
        <v>0</v>
      </c>
    </row>
    <row r="36" spans="1:16" x14ac:dyDescent="0.3">
      <c r="A36" s="14" t="s">
        <v>466</v>
      </c>
      <c r="B36" s="30">
        <v>109256</v>
      </c>
      <c r="C36" s="31">
        <v>92791523.790000007</v>
      </c>
      <c r="D36" s="31">
        <v>849.3</v>
      </c>
      <c r="E36" s="30">
        <v>26012</v>
      </c>
      <c r="F36" s="31">
        <v>22054318.100000001</v>
      </c>
      <c r="G36" s="31">
        <v>847.85</v>
      </c>
      <c r="H36" s="30">
        <v>14974</v>
      </c>
      <c r="I36" s="31">
        <v>12681351.32</v>
      </c>
      <c r="J36" s="31">
        <v>846.89</v>
      </c>
      <c r="K36" s="30">
        <v>4199</v>
      </c>
      <c r="L36" s="31">
        <v>3554992.98</v>
      </c>
      <c r="M36" s="31">
        <v>846.63</v>
      </c>
    </row>
    <row r="37" spans="1:16" x14ac:dyDescent="0.3">
      <c r="A37" s="14" t="s">
        <v>467</v>
      </c>
      <c r="B37" s="30">
        <v>110036</v>
      </c>
      <c r="C37" s="31">
        <v>104781238.5</v>
      </c>
      <c r="D37" s="31">
        <v>952.25</v>
      </c>
      <c r="E37" s="30">
        <v>27115</v>
      </c>
      <c r="F37" s="31">
        <v>25770233.91</v>
      </c>
      <c r="G37" s="31">
        <v>950.41</v>
      </c>
      <c r="H37" s="30">
        <v>8502</v>
      </c>
      <c r="I37" s="31">
        <v>8092918.1699999999</v>
      </c>
      <c r="J37" s="31">
        <v>951.88</v>
      </c>
      <c r="K37" s="30">
        <v>4</v>
      </c>
      <c r="L37" s="31">
        <v>3687.23</v>
      </c>
      <c r="M37" s="31">
        <v>921.81</v>
      </c>
    </row>
    <row r="38" spans="1:16" x14ac:dyDescent="0.3">
      <c r="A38" s="14" t="s">
        <v>468</v>
      </c>
      <c r="B38" s="30">
        <v>105518</v>
      </c>
      <c r="C38" s="31">
        <v>110715973.91</v>
      </c>
      <c r="D38" s="31">
        <v>1049.26</v>
      </c>
      <c r="E38" s="30">
        <v>20567</v>
      </c>
      <c r="F38" s="31">
        <v>21514856.41</v>
      </c>
      <c r="G38" s="31">
        <v>1046.0899999999999</v>
      </c>
      <c r="H38" s="30">
        <v>7833</v>
      </c>
      <c r="I38" s="31">
        <v>8221293.3399999999</v>
      </c>
      <c r="J38" s="31">
        <v>1049.57</v>
      </c>
      <c r="K38" s="30">
        <v>0</v>
      </c>
      <c r="L38" s="31">
        <v>0</v>
      </c>
      <c r="M38" s="31">
        <v>0</v>
      </c>
    </row>
    <row r="39" spans="1:16" x14ac:dyDescent="0.3">
      <c r="A39" s="14" t="s">
        <v>469</v>
      </c>
      <c r="B39" s="30">
        <v>97179</v>
      </c>
      <c r="C39" s="31">
        <v>111714675.83</v>
      </c>
      <c r="D39" s="31">
        <v>1149.58</v>
      </c>
      <c r="E39" s="30">
        <v>14658</v>
      </c>
      <c r="F39" s="31">
        <v>16841996.59</v>
      </c>
      <c r="G39" s="31">
        <v>1149</v>
      </c>
      <c r="H39" s="30">
        <v>3438</v>
      </c>
      <c r="I39" s="31">
        <v>3947412.21</v>
      </c>
      <c r="J39" s="31">
        <v>1148.17</v>
      </c>
      <c r="K39" s="30">
        <v>0</v>
      </c>
      <c r="L39" s="31">
        <v>0</v>
      </c>
      <c r="M39" s="31">
        <v>0</v>
      </c>
    </row>
    <row r="40" spans="1:16" x14ac:dyDescent="0.3">
      <c r="A40" s="14" t="s">
        <v>470</v>
      </c>
      <c r="B40" s="30">
        <v>98674</v>
      </c>
      <c r="C40" s="31">
        <v>123412702.79000001</v>
      </c>
      <c r="D40" s="31">
        <v>1250.71</v>
      </c>
      <c r="E40" s="30">
        <v>13195</v>
      </c>
      <c r="F40" s="31">
        <v>16468506.67</v>
      </c>
      <c r="G40" s="31">
        <v>1248.0899999999999</v>
      </c>
      <c r="H40" s="30">
        <v>5235</v>
      </c>
      <c r="I40" s="31">
        <v>6520547.0700000003</v>
      </c>
      <c r="J40" s="31">
        <v>1245.57</v>
      </c>
      <c r="K40" s="30">
        <v>2</v>
      </c>
      <c r="L40" s="31">
        <v>2527.7800000000002</v>
      </c>
      <c r="M40" s="31">
        <v>1263.8900000000001</v>
      </c>
      <c r="P40" s="8"/>
    </row>
    <row r="41" spans="1:16" x14ac:dyDescent="0.3">
      <c r="A41" s="14" t="s">
        <v>471</v>
      </c>
      <c r="B41" s="30">
        <v>108798</v>
      </c>
      <c r="C41" s="31">
        <v>147264937.30000001</v>
      </c>
      <c r="D41" s="31">
        <v>1353.56</v>
      </c>
      <c r="E41" s="30">
        <v>9272</v>
      </c>
      <c r="F41" s="31">
        <v>12513610.27</v>
      </c>
      <c r="G41" s="31">
        <v>1349.61</v>
      </c>
      <c r="H41" s="30">
        <v>4036</v>
      </c>
      <c r="I41" s="31">
        <v>5441002.8099999996</v>
      </c>
      <c r="J41" s="31">
        <v>1348.12</v>
      </c>
      <c r="K41" s="30">
        <v>0</v>
      </c>
      <c r="L41" s="31">
        <v>0</v>
      </c>
      <c r="M41" s="31">
        <v>0</v>
      </c>
    </row>
    <row r="42" spans="1:16" x14ac:dyDescent="0.3">
      <c r="A42" s="14" t="s">
        <v>472</v>
      </c>
      <c r="B42" s="30">
        <v>113715</v>
      </c>
      <c r="C42" s="31">
        <v>164516538.37</v>
      </c>
      <c r="D42" s="31">
        <v>1446.74</v>
      </c>
      <c r="E42" s="30">
        <v>7297</v>
      </c>
      <c r="F42" s="31">
        <v>10525685.119999999</v>
      </c>
      <c r="G42" s="31">
        <v>1442.47</v>
      </c>
      <c r="H42" s="30">
        <v>3519</v>
      </c>
      <c r="I42" s="31">
        <v>5087976.5</v>
      </c>
      <c r="J42" s="31">
        <v>1445.86</v>
      </c>
      <c r="K42" s="30">
        <v>0</v>
      </c>
      <c r="L42" s="31">
        <v>0</v>
      </c>
      <c r="M42" s="31">
        <v>0</v>
      </c>
    </row>
    <row r="43" spans="1:16" x14ac:dyDescent="0.3">
      <c r="A43" s="14" t="s">
        <v>473</v>
      </c>
      <c r="B43" s="30">
        <v>94294</v>
      </c>
      <c r="C43" s="31">
        <v>146055341.75</v>
      </c>
      <c r="D43" s="31">
        <v>1548.94</v>
      </c>
      <c r="E43" s="30">
        <v>4589</v>
      </c>
      <c r="F43" s="31">
        <v>7091976.2000000002</v>
      </c>
      <c r="G43" s="31">
        <v>1545.43</v>
      </c>
      <c r="H43" s="30">
        <v>1779</v>
      </c>
      <c r="I43" s="31">
        <v>2747682.22</v>
      </c>
      <c r="J43" s="31">
        <v>1544.51</v>
      </c>
      <c r="K43" s="30">
        <v>0</v>
      </c>
      <c r="L43" s="31">
        <v>0</v>
      </c>
      <c r="M43" s="31">
        <v>0</v>
      </c>
    </row>
    <row r="44" spans="1:16" x14ac:dyDescent="0.3">
      <c r="A44" s="14" t="s">
        <v>474</v>
      </c>
      <c r="B44" s="30">
        <v>77352</v>
      </c>
      <c r="C44" s="31">
        <v>127477730.65000001</v>
      </c>
      <c r="D44" s="31">
        <v>1648.02</v>
      </c>
      <c r="E44" s="30">
        <v>3038</v>
      </c>
      <c r="F44" s="31">
        <v>4999063.1500000004</v>
      </c>
      <c r="G44" s="31">
        <v>1645.51</v>
      </c>
      <c r="H44" s="30">
        <v>1102</v>
      </c>
      <c r="I44" s="31">
        <v>1818730.62</v>
      </c>
      <c r="J44" s="31">
        <v>1650.39</v>
      </c>
      <c r="K44" s="30">
        <v>6</v>
      </c>
      <c r="L44" s="31">
        <v>9930.24</v>
      </c>
      <c r="M44" s="31">
        <v>1655.04</v>
      </c>
    </row>
    <row r="45" spans="1:16" x14ac:dyDescent="0.3">
      <c r="A45" s="14" t="s">
        <v>475</v>
      </c>
      <c r="B45" s="30">
        <v>57715</v>
      </c>
      <c r="C45" s="31">
        <v>100860254.81999999</v>
      </c>
      <c r="D45" s="31">
        <v>1747.56</v>
      </c>
      <c r="E45" s="30">
        <v>2209</v>
      </c>
      <c r="F45" s="31">
        <v>3859976.76</v>
      </c>
      <c r="G45" s="31">
        <v>1747.39</v>
      </c>
      <c r="H45" s="30">
        <v>855</v>
      </c>
      <c r="I45" s="31">
        <v>1495654.78</v>
      </c>
      <c r="J45" s="31">
        <v>1749.3</v>
      </c>
      <c r="K45" s="30">
        <v>0</v>
      </c>
      <c r="L45" s="31">
        <v>0</v>
      </c>
      <c r="M45" s="31">
        <v>0</v>
      </c>
    </row>
    <row r="46" spans="1:16" x14ac:dyDescent="0.3">
      <c r="A46" s="14" t="s">
        <v>476</v>
      </c>
      <c r="B46" s="30">
        <v>44074</v>
      </c>
      <c r="C46" s="31">
        <v>81368110.230000004</v>
      </c>
      <c r="D46" s="31">
        <v>1846.17</v>
      </c>
      <c r="E46" s="30">
        <v>1495</v>
      </c>
      <c r="F46" s="31">
        <v>2762021.66</v>
      </c>
      <c r="G46" s="31">
        <v>1847.51</v>
      </c>
      <c r="H46" s="30">
        <v>744</v>
      </c>
      <c r="I46" s="31">
        <v>1374151.88</v>
      </c>
      <c r="J46" s="31">
        <v>1846.98</v>
      </c>
      <c r="K46" s="30">
        <v>0</v>
      </c>
      <c r="L46" s="31">
        <v>0</v>
      </c>
      <c r="M46" s="31">
        <v>0</v>
      </c>
    </row>
    <row r="47" spans="1:16" x14ac:dyDescent="0.3">
      <c r="A47" s="14" t="s">
        <v>477</v>
      </c>
      <c r="B47" s="30">
        <v>30444</v>
      </c>
      <c r="C47" s="31">
        <v>59315391.530000001</v>
      </c>
      <c r="D47" s="31">
        <v>1948.34</v>
      </c>
      <c r="E47" s="30">
        <v>1008</v>
      </c>
      <c r="F47" s="31">
        <v>1962798.89</v>
      </c>
      <c r="G47" s="31">
        <v>1947.22</v>
      </c>
      <c r="H47" s="30">
        <v>462</v>
      </c>
      <c r="I47" s="31">
        <v>897926.06</v>
      </c>
      <c r="J47" s="31">
        <v>1943.56</v>
      </c>
      <c r="K47" s="30">
        <v>0</v>
      </c>
      <c r="L47" s="31">
        <v>0</v>
      </c>
      <c r="M47" s="31">
        <v>0</v>
      </c>
    </row>
    <row r="48" spans="1:16" x14ac:dyDescent="0.3">
      <c r="A48" s="14" t="s">
        <v>478</v>
      </c>
      <c r="B48" s="30">
        <v>54950</v>
      </c>
      <c r="C48" s="31">
        <v>116233512.16</v>
      </c>
      <c r="D48" s="31">
        <v>2115.2600000000002</v>
      </c>
      <c r="E48" s="30">
        <v>1515</v>
      </c>
      <c r="F48" s="31">
        <v>3195016.64</v>
      </c>
      <c r="G48" s="31">
        <v>2108.92</v>
      </c>
      <c r="H48" s="30">
        <v>622</v>
      </c>
      <c r="I48" s="31">
        <v>1313962.43</v>
      </c>
      <c r="J48" s="31">
        <v>2112.48</v>
      </c>
      <c r="K48" s="30">
        <v>0</v>
      </c>
      <c r="L48" s="31">
        <v>0</v>
      </c>
      <c r="M48" s="31">
        <v>0</v>
      </c>
    </row>
    <row r="49" spans="1:16" x14ac:dyDescent="0.3">
      <c r="A49" s="14" t="s">
        <v>479</v>
      </c>
      <c r="B49" s="30">
        <v>33709</v>
      </c>
      <c r="C49" s="31">
        <v>79772151.530000001</v>
      </c>
      <c r="D49" s="31">
        <v>2366.4899999999998</v>
      </c>
      <c r="E49" s="30">
        <v>720</v>
      </c>
      <c r="F49" s="31">
        <v>1698768.09</v>
      </c>
      <c r="G49" s="31">
        <v>2359.4</v>
      </c>
      <c r="H49" s="30">
        <v>324</v>
      </c>
      <c r="I49" s="31">
        <v>763680.22</v>
      </c>
      <c r="J49" s="31">
        <v>2357.04</v>
      </c>
      <c r="K49" s="30">
        <v>0</v>
      </c>
      <c r="L49" s="31">
        <v>0</v>
      </c>
      <c r="M49" s="31">
        <v>0</v>
      </c>
    </row>
    <row r="50" spans="1:16" x14ac:dyDescent="0.3">
      <c r="A50" s="14" t="s">
        <v>480</v>
      </c>
      <c r="B50" s="30">
        <v>23116</v>
      </c>
      <c r="C50" s="31">
        <v>60490280.090000004</v>
      </c>
      <c r="D50" s="31">
        <v>2616.81</v>
      </c>
      <c r="E50" s="30">
        <v>406</v>
      </c>
      <c r="F50" s="31">
        <v>1058928.33</v>
      </c>
      <c r="G50" s="31">
        <v>2608.1999999999998</v>
      </c>
      <c r="H50" s="30">
        <v>144</v>
      </c>
      <c r="I50" s="31">
        <v>374616.03</v>
      </c>
      <c r="J50" s="31">
        <v>2601.5</v>
      </c>
      <c r="K50" s="30">
        <v>0</v>
      </c>
      <c r="L50" s="31">
        <v>0</v>
      </c>
      <c r="M50" s="31">
        <v>0</v>
      </c>
    </row>
    <row r="51" spans="1:16" x14ac:dyDescent="0.3">
      <c r="A51" s="14" t="s">
        <v>481</v>
      </c>
      <c r="B51" s="30">
        <v>13713</v>
      </c>
      <c r="C51" s="31">
        <v>39296030.049999997</v>
      </c>
      <c r="D51" s="31">
        <v>2865.6</v>
      </c>
      <c r="E51" s="30">
        <v>197</v>
      </c>
      <c r="F51" s="31">
        <v>563879.31999999995</v>
      </c>
      <c r="G51" s="31">
        <v>2862.33</v>
      </c>
      <c r="H51" s="30">
        <v>110</v>
      </c>
      <c r="I51" s="31">
        <v>316372.28000000003</v>
      </c>
      <c r="J51" s="31">
        <v>2876.11</v>
      </c>
      <c r="K51" s="30">
        <v>0</v>
      </c>
      <c r="L51" s="31">
        <v>0</v>
      </c>
      <c r="M51" s="31">
        <v>0</v>
      </c>
    </row>
    <row r="52" spans="1:16" x14ac:dyDescent="0.3">
      <c r="A52" s="14" t="s">
        <v>482</v>
      </c>
      <c r="B52" s="30">
        <v>8815</v>
      </c>
      <c r="C52" s="31">
        <v>27464141.140000001</v>
      </c>
      <c r="D52" s="31">
        <v>3115.61</v>
      </c>
      <c r="E52" s="30">
        <v>111</v>
      </c>
      <c r="F52" s="31">
        <v>346118.8</v>
      </c>
      <c r="G52" s="31">
        <v>3118.19</v>
      </c>
      <c r="H52" s="30">
        <v>48</v>
      </c>
      <c r="I52" s="31">
        <v>148340.85</v>
      </c>
      <c r="J52" s="31">
        <v>3090.43</v>
      </c>
      <c r="K52" s="30">
        <v>0</v>
      </c>
      <c r="L52" s="31">
        <v>0</v>
      </c>
      <c r="M52" s="31">
        <v>0</v>
      </c>
    </row>
    <row r="53" spans="1:16" x14ac:dyDescent="0.3">
      <c r="A53" s="14" t="s">
        <v>483</v>
      </c>
      <c r="B53" s="30">
        <v>5601</v>
      </c>
      <c r="C53" s="31">
        <v>18846746.02</v>
      </c>
      <c r="D53" s="31">
        <v>3364.89</v>
      </c>
      <c r="E53" s="30">
        <v>96</v>
      </c>
      <c r="F53" s="31">
        <v>324141.92</v>
      </c>
      <c r="G53" s="31">
        <v>3376.48</v>
      </c>
      <c r="H53" s="30">
        <v>25</v>
      </c>
      <c r="I53" s="31">
        <v>84108.75</v>
      </c>
      <c r="J53" s="31">
        <v>3364.35</v>
      </c>
      <c r="K53" s="30">
        <v>0</v>
      </c>
      <c r="L53" s="31">
        <v>0</v>
      </c>
      <c r="M53" s="31">
        <v>0</v>
      </c>
    </row>
    <row r="54" spans="1:16" x14ac:dyDescent="0.3">
      <c r="A54" s="14" t="s">
        <v>484</v>
      </c>
      <c r="B54" s="30">
        <v>3611</v>
      </c>
      <c r="C54" s="31">
        <v>13060506.77</v>
      </c>
      <c r="D54" s="31">
        <v>3616.87</v>
      </c>
      <c r="E54" s="30">
        <v>54</v>
      </c>
      <c r="F54" s="31">
        <v>194774.87</v>
      </c>
      <c r="G54" s="31">
        <v>3606.94</v>
      </c>
      <c r="H54" s="30">
        <v>15</v>
      </c>
      <c r="I54" s="31">
        <v>54013.29</v>
      </c>
      <c r="J54" s="31">
        <v>3600.89</v>
      </c>
      <c r="K54" s="30">
        <v>0</v>
      </c>
      <c r="L54" s="31">
        <v>0</v>
      </c>
      <c r="M54" s="31">
        <v>0</v>
      </c>
    </row>
    <row r="55" spans="1:16" x14ac:dyDescent="0.3">
      <c r="A55" s="14" t="s">
        <v>485</v>
      </c>
      <c r="B55" s="30">
        <v>2371</v>
      </c>
      <c r="C55" s="31">
        <v>9163495.2100000009</v>
      </c>
      <c r="D55" s="31">
        <v>3864.82</v>
      </c>
      <c r="E55" s="30">
        <v>36</v>
      </c>
      <c r="F55" s="31">
        <v>139301.6</v>
      </c>
      <c r="G55" s="31">
        <v>3869.49</v>
      </c>
      <c r="H55" s="30">
        <v>8</v>
      </c>
      <c r="I55" s="31">
        <v>31033.919999999998</v>
      </c>
      <c r="J55" s="31">
        <v>3879.24</v>
      </c>
      <c r="K55" s="30">
        <v>0</v>
      </c>
      <c r="L55" s="31">
        <v>0</v>
      </c>
      <c r="M55" s="31">
        <v>0</v>
      </c>
    </row>
    <row r="56" spans="1:16" x14ac:dyDescent="0.3">
      <c r="A56" s="14" t="s">
        <v>486</v>
      </c>
      <c r="B56" s="30">
        <v>1530</v>
      </c>
      <c r="C56" s="31">
        <v>6306021.2300000004</v>
      </c>
      <c r="D56" s="31">
        <v>4121.58</v>
      </c>
      <c r="E56" s="30">
        <v>13</v>
      </c>
      <c r="F56" s="31">
        <v>53896.13</v>
      </c>
      <c r="G56" s="31">
        <v>4145.8599999999997</v>
      </c>
      <c r="H56" s="30">
        <v>7</v>
      </c>
      <c r="I56" s="31">
        <v>28666.26</v>
      </c>
      <c r="J56" s="31">
        <v>4095.18</v>
      </c>
      <c r="K56" s="30">
        <v>0</v>
      </c>
      <c r="L56" s="31">
        <v>0</v>
      </c>
      <c r="M56" s="31">
        <v>0</v>
      </c>
    </row>
    <row r="57" spans="1:16" x14ac:dyDescent="0.3">
      <c r="A57" s="14" t="s">
        <v>487</v>
      </c>
      <c r="B57" s="30">
        <v>1221</v>
      </c>
      <c r="C57" s="31">
        <v>5330705.5599999996</v>
      </c>
      <c r="D57" s="31">
        <v>4365.8500000000004</v>
      </c>
      <c r="E57" s="30">
        <v>5</v>
      </c>
      <c r="F57" s="31">
        <v>21820.74</v>
      </c>
      <c r="G57" s="31">
        <v>4364.1499999999996</v>
      </c>
      <c r="H57" s="30">
        <v>2</v>
      </c>
      <c r="I57" s="31">
        <v>8625</v>
      </c>
      <c r="J57" s="31">
        <v>4312.5</v>
      </c>
      <c r="K57" s="30">
        <v>0</v>
      </c>
      <c r="L57" s="31">
        <v>0</v>
      </c>
      <c r="M57" s="31">
        <v>0</v>
      </c>
    </row>
    <row r="58" spans="1:16" x14ac:dyDescent="0.3">
      <c r="A58" s="14" t="s">
        <v>488</v>
      </c>
      <c r="B58" s="30">
        <v>799</v>
      </c>
      <c r="C58" s="31">
        <v>3695712.55</v>
      </c>
      <c r="D58" s="31">
        <v>4625.42</v>
      </c>
      <c r="E58" s="30">
        <v>6</v>
      </c>
      <c r="F58" s="31">
        <v>27698.2</v>
      </c>
      <c r="G58" s="31">
        <v>4616.37</v>
      </c>
      <c r="H58" s="30">
        <v>2</v>
      </c>
      <c r="I58" s="31">
        <v>9354.76</v>
      </c>
      <c r="J58" s="31">
        <v>4677.38</v>
      </c>
      <c r="K58" s="30">
        <v>0</v>
      </c>
      <c r="L58" s="31">
        <v>0</v>
      </c>
      <c r="M58" s="31">
        <v>0</v>
      </c>
    </row>
    <row r="59" spans="1:16" x14ac:dyDescent="0.3">
      <c r="A59" s="14" t="s">
        <v>489</v>
      </c>
      <c r="B59" s="30">
        <v>753</v>
      </c>
      <c r="C59" s="31">
        <v>3683682.5</v>
      </c>
      <c r="D59" s="31">
        <v>4892.01</v>
      </c>
      <c r="E59" s="30">
        <v>4</v>
      </c>
      <c r="F59" s="31">
        <v>19455.59</v>
      </c>
      <c r="G59" s="31">
        <v>4863.8999999999996</v>
      </c>
      <c r="H59" s="30">
        <v>1</v>
      </c>
      <c r="I59" s="31">
        <v>4993.58</v>
      </c>
      <c r="J59" s="31">
        <v>4993.58</v>
      </c>
      <c r="K59" s="30">
        <v>0</v>
      </c>
      <c r="L59" s="31">
        <v>0</v>
      </c>
      <c r="M59" s="31">
        <v>0</v>
      </c>
    </row>
    <row r="60" spans="1:16" x14ac:dyDescent="0.3">
      <c r="A60" s="14" t="s">
        <v>490</v>
      </c>
      <c r="B60" s="30">
        <v>480</v>
      </c>
      <c r="C60" s="31">
        <v>2451256.86</v>
      </c>
      <c r="D60" s="31">
        <v>5106.79</v>
      </c>
      <c r="E60" s="30">
        <v>0</v>
      </c>
      <c r="F60" s="31">
        <v>0</v>
      </c>
      <c r="G60" s="31">
        <v>0</v>
      </c>
      <c r="H60" s="30">
        <v>2</v>
      </c>
      <c r="I60" s="31">
        <v>10239.57</v>
      </c>
      <c r="J60" s="31">
        <v>5119.79</v>
      </c>
      <c r="K60" s="30">
        <v>0</v>
      </c>
      <c r="L60" s="31">
        <v>0</v>
      </c>
      <c r="M60" s="31">
        <v>0</v>
      </c>
    </row>
    <row r="61" spans="1:16" x14ac:dyDescent="0.3">
      <c r="A61" s="14" t="s">
        <v>491</v>
      </c>
      <c r="B61" s="30">
        <v>274</v>
      </c>
      <c r="C61" s="31">
        <v>1471064.34</v>
      </c>
      <c r="D61" s="31">
        <v>5368.85</v>
      </c>
      <c r="E61" s="30">
        <v>0</v>
      </c>
      <c r="F61" s="31">
        <v>0</v>
      </c>
      <c r="G61" s="31">
        <v>0</v>
      </c>
      <c r="H61" s="30">
        <v>1</v>
      </c>
      <c r="I61" s="31">
        <v>5330.16</v>
      </c>
      <c r="J61" s="31">
        <v>5330.16</v>
      </c>
      <c r="K61" s="30">
        <v>0</v>
      </c>
      <c r="L61" s="31">
        <v>0</v>
      </c>
      <c r="M61" s="31">
        <v>0</v>
      </c>
    </row>
    <row r="62" spans="1:16" x14ac:dyDescent="0.3">
      <c r="A62" s="34" t="s">
        <v>492</v>
      </c>
      <c r="B62" s="30">
        <v>351</v>
      </c>
      <c r="C62" s="31">
        <v>2070685.05</v>
      </c>
      <c r="D62" s="31">
        <v>5899.39</v>
      </c>
      <c r="E62" s="30">
        <v>2</v>
      </c>
      <c r="F62" s="31">
        <v>13362.76</v>
      </c>
      <c r="G62" s="31">
        <v>6681.38</v>
      </c>
      <c r="H62" s="30">
        <v>1</v>
      </c>
      <c r="I62" s="31">
        <v>6200.43</v>
      </c>
      <c r="J62" s="31">
        <v>6200.43</v>
      </c>
      <c r="K62" s="30">
        <v>0</v>
      </c>
      <c r="L62" s="31">
        <v>0</v>
      </c>
      <c r="M62" s="31">
        <v>0</v>
      </c>
    </row>
    <row r="63" spans="1:16" ht="15.6" x14ac:dyDescent="0.3">
      <c r="A63" s="45" t="s">
        <v>10</v>
      </c>
      <c r="B63" s="47">
        <f>SUM(B28:B62)</f>
        <v>1898069</v>
      </c>
      <c r="C63" s="48">
        <f>SUM(C28:C62)</f>
        <v>2139134677.1599996</v>
      </c>
      <c r="D63" s="47"/>
      <c r="E63" s="47">
        <f>SUM(E28:E62)</f>
        <v>385921</v>
      </c>
      <c r="F63" s="48">
        <f>SUM(F28:F62)</f>
        <v>278159173.46999991</v>
      </c>
      <c r="G63" s="47"/>
      <c r="H63" s="47">
        <f>SUM(H28:H62)</f>
        <v>177726</v>
      </c>
      <c r="I63" s="48">
        <f>SUM(I28:I62)</f>
        <v>123884333.66000001</v>
      </c>
      <c r="J63" s="47"/>
      <c r="K63" s="47">
        <f>SUM(K28:K62)</f>
        <v>21857</v>
      </c>
      <c r="L63" s="48">
        <f>SUM(L28:L62)</f>
        <v>8969622.3200000003</v>
      </c>
      <c r="M63" s="47"/>
      <c r="O63" s="8"/>
      <c r="P63" s="8"/>
    </row>
    <row r="66" spans="2:6" x14ac:dyDescent="0.3">
      <c r="B66" s="8"/>
      <c r="C66" s="9"/>
    </row>
    <row r="67" spans="2:6" x14ac:dyDescent="0.3">
      <c r="B67" s="8"/>
      <c r="C67" s="9"/>
      <c r="E67" s="8"/>
      <c r="F67" s="9"/>
    </row>
    <row r="68" spans="2:6" x14ac:dyDescent="0.3">
      <c r="B68" s="8"/>
      <c r="C68" s="8"/>
      <c r="E68" s="8"/>
      <c r="F68" s="9"/>
    </row>
    <row r="69" spans="2:6" x14ac:dyDescent="0.3">
      <c r="B69" s="8"/>
      <c r="C69" s="8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78"/>
  <sheetViews>
    <sheetView topLeftCell="A66" workbookViewId="0">
      <selection activeCell="I89" sqref="I89"/>
    </sheetView>
  </sheetViews>
  <sheetFormatPr defaultColWidth="9.109375" defaultRowHeight="14.4" x14ac:dyDescent="0.3"/>
  <cols>
    <col min="1" max="1" width="14" customWidth="1"/>
    <col min="2" max="2" width="11.6640625" bestFit="1" customWidth="1"/>
    <col min="3" max="3" width="17.5546875" bestFit="1" customWidth="1"/>
    <col min="4" max="4" width="9.33203125" bestFit="1" customWidth="1"/>
    <col min="5" max="5" width="9.6640625" bestFit="1" customWidth="1"/>
    <col min="6" max="6" width="10.109375" customWidth="1"/>
    <col min="7" max="7" width="15.6640625" bestFit="1" customWidth="1"/>
    <col min="8" max="8" width="8.44140625" bestFit="1" customWidth="1"/>
    <col min="9" max="9" width="9.6640625" bestFit="1" customWidth="1"/>
    <col min="10" max="10" width="10.5546875" customWidth="1"/>
    <col min="11" max="11" width="15.6640625" bestFit="1" customWidth="1"/>
    <col min="12" max="12" width="8.44140625" bestFit="1" customWidth="1"/>
    <col min="13" max="13" width="9.6640625" bestFit="1" customWidth="1"/>
    <col min="14" max="14" width="10.109375" customWidth="1"/>
    <col min="15" max="15" width="13.44140625" bestFit="1" customWidth="1"/>
    <col min="16" max="16" width="8.33203125" bestFit="1" customWidth="1"/>
    <col min="17" max="17" width="10.6640625" customWidth="1"/>
    <col min="19" max="19" width="15.44140625" bestFit="1" customWidth="1"/>
  </cols>
  <sheetData>
    <row r="1" spans="1:20" ht="15.6" x14ac:dyDescent="0.3">
      <c r="A1" s="430" t="s">
        <v>707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</row>
    <row r="2" spans="1:20" ht="16.2" thickBot="1" x14ac:dyDescent="0.35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99"/>
    </row>
    <row r="3" spans="1:20" x14ac:dyDescent="0.3">
      <c r="A3" s="431" t="s">
        <v>18</v>
      </c>
      <c r="B3" s="426" t="s">
        <v>5</v>
      </c>
      <c r="C3" s="427"/>
      <c r="D3" s="427"/>
      <c r="E3" s="428"/>
      <c r="F3" s="426" t="s">
        <v>6</v>
      </c>
      <c r="G3" s="427"/>
      <c r="H3" s="427"/>
      <c r="I3" s="428"/>
      <c r="J3" s="426" t="s">
        <v>19</v>
      </c>
      <c r="K3" s="427"/>
      <c r="L3" s="427"/>
      <c r="M3" s="428"/>
      <c r="N3" s="426" t="s">
        <v>20</v>
      </c>
      <c r="O3" s="427"/>
      <c r="P3" s="427"/>
      <c r="Q3" s="429"/>
    </row>
    <row r="4" spans="1:20" ht="15" thickBot="1" x14ac:dyDescent="0.35">
      <c r="A4" s="432"/>
      <c r="B4" s="161" t="s">
        <v>1</v>
      </c>
      <c r="C4" s="162" t="s">
        <v>50</v>
      </c>
      <c r="D4" s="162" t="s">
        <v>21</v>
      </c>
      <c r="E4" s="162" t="s">
        <v>440</v>
      </c>
      <c r="F4" s="161" t="s">
        <v>1</v>
      </c>
      <c r="G4" s="162" t="s">
        <v>50</v>
      </c>
      <c r="H4" s="162" t="s">
        <v>21</v>
      </c>
      <c r="I4" s="162" t="s">
        <v>440</v>
      </c>
      <c r="J4" s="161" t="s">
        <v>1</v>
      </c>
      <c r="K4" s="162" t="s">
        <v>50</v>
      </c>
      <c r="L4" s="162" t="s">
        <v>21</v>
      </c>
      <c r="M4" s="162" t="s">
        <v>440</v>
      </c>
      <c r="N4" s="161" t="s">
        <v>1</v>
      </c>
      <c r="O4" s="162" t="s">
        <v>50</v>
      </c>
      <c r="P4" s="162" t="s">
        <v>21</v>
      </c>
      <c r="Q4" s="163" t="s">
        <v>440</v>
      </c>
    </row>
    <row r="5" spans="1:20" x14ac:dyDescent="0.3">
      <c r="A5" s="156" t="s">
        <v>458</v>
      </c>
      <c r="B5" s="157">
        <v>24616</v>
      </c>
      <c r="C5" s="158">
        <v>1419769.87</v>
      </c>
      <c r="D5" s="158">
        <v>57.68</v>
      </c>
      <c r="E5" s="158">
        <v>58.19</v>
      </c>
      <c r="F5" s="157">
        <v>6726</v>
      </c>
      <c r="G5" s="158">
        <v>433180.46</v>
      </c>
      <c r="H5" s="158">
        <v>64.400000000000006</v>
      </c>
      <c r="I5" s="158">
        <v>67.97</v>
      </c>
      <c r="J5" s="157">
        <v>1138</v>
      </c>
      <c r="K5" s="158">
        <v>67332.83</v>
      </c>
      <c r="L5" s="158">
        <v>59.17</v>
      </c>
      <c r="M5" s="158">
        <v>60.74</v>
      </c>
      <c r="N5" s="157">
        <v>1246</v>
      </c>
      <c r="O5" s="158">
        <v>93170.12</v>
      </c>
      <c r="P5" s="159">
        <v>74.78</v>
      </c>
      <c r="Q5" s="160">
        <v>74.900000000000006</v>
      </c>
    </row>
    <row r="6" spans="1:20" x14ac:dyDescent="0.3">
      <c r="A6" s="149" t="s">
        <v>459</v>
      </c>
      <c r="B6" s="102">
        <v>19557</v>
      </c>
      <c r="C6" s="103">
        <v>2837486.72</v>
      </c>
      <c r="D6" s="103">
        <v>145.09</v>
      </c>
      <c r="E6" s="103">
        <v>142.5</v>
      </c>
      <c r="F6" s="102">
        <v>10914</v>
      </c>
      <c r="G6" s="103">
        <v>1698252.81</v>
      </c>
      <c r="H6" s="103">
        <v>155.6</v>
      </c>
      <c r="I6" s="103">
        <v>151.66999999999999</v>
      </c>
      <c r="J6" s="102">
        <v>937</v>
      </c>
      <c r="K6" s="103">
        <v>136671.91</v>
      </c>
      <c r="L6" s="103">
        <v>145.86000000000001</v>
      </c>
      <c r="M6" s="103">
        <v>141.74</v>
      </c>
      <c r="N6" s="102">
        <v>3170</v>
      </c>
      <c r="O6" s="103">
        <v>502986.72</v>
      </c>
      <c r="P6" s="101">
        <v>158.66999999999999</v>
      </c>
      <c r="Q6" s="150">
        <v>164.27</v>
      </c>
    </row>
    <row r="7" spans="1:20" x14ac:dyDescent="0.3">
      <c r="A7" s="149" t="s">
        <v>460</v>
      </c>
      <c r="B7" s="102">
        <v>12161</v>
      </c>
      <c r="C7" s="103">
        <v>3011895.14</v>
      </c>
      <c r="D7" s="103">
        <v>247.67</v>
      </c>
      <c r="E7" s="103">
        <v>246.85</v>
      </c>
      <c r="F7" s="102">
        <v>12674</v>
      </c>
      <c r="G7" s="103">
        <v>2984965.55</v>
      </c>
      <c r="H7" s="103">
        <v>235.52</v>
      </c>
      <c r="I7" s="103">
        <v>227.57</v>
      </c>
      <c r="J7" s="102">
        <v>2574</v>
      </c>
      <c r="K7" s="103">
        <v>681273.11</v>
      </c>
      <c r="L7" s="103">
        <v>264.67</v>
      </c>
      <c r="M7" s="103">
        <v>268.83</v>
      </c>
      <c r="N7" s="102">
        <v>2079</v>
      </c>
      <c r="O7" s="103">
        <v>520481.87</v>
      </c>
      <c r="P7" s="101">
        <v>250.35</v>
      </c>
      <c r="Q7" s="150">
        <v>247.9</v>
      </c>
    </row>
    <row r="8" spans="1:20" x14ac:dyDescent="0.3">
      <c r="A8" s="149" t="s">
        <v>461</v>
      </c>
      <c r="B8" s="102">
        <v>61232</v>
      </c>
      <c r="C8" s="103">
        <v>23004089.670000002</v>
      </c>
      <c r="D8" s="103">
        <v>375.69</v>
      </c>
      <c r="E8" s="103">
        <v>387.9</v>
      </c>
      <c r="F8" s="102">
        <v>26534</v>
      </c>
      <c r="G8" s="103">
        <v>9982973.8000000007</v>
      </c>
      <c r="H8" s="103">
        <v>376.23</v>
      </c>
      <c r="I8" s="103">
        <v>387.9</v>
      </c>
      <c r="J8" s="102">
        <v>29403</v>
      </c>
      <c r="K8" s="103">
        <v>11066747.949999999</v>
      </c>
      <c r="L8" s="103">
        <v>376.38</v>
      </c>
      <c r="M8" s="103">
        <v>387.9</v>
      </c>
      <c r="N8" s="102">
        <v>11028</v>
      </c>
      <c r="O8" s="103">
        <v>4227286.82</v>
      </c>
      <c r="P8" s="101">
        <v>383.32</v>
      </c>
      <c r="Q8" s="150">
        <v>387.9</v>
      </c>
    </row>
    <row r="9" spans="1:20" x14ac:dyDescent="0.3">
      <c r="A9" s="149" t="s">
        <v>462</v>
      </c>
      <c r="B9" s="102">
        <v>124300</v>
      </c>
      <c r="C9" s="103">
        <v>56853053.770000003</v>
      </c>
      <c r="D9" s="103">
        <v>457.39</v>
      </c>
      <c r="E9" s="103">
        <v>461.69</v>
      </c>
      <c r="F9" s="102">
        <v>69409</v>
      </c>
      <c r="G9" s="103">
        <v>30581042.890000001</v>
      </c>
      <c r="H9" s="103">
        <v>440.59</v>
      </c>
      <c r="I9" s="103">
        <v>435.14</v>
      </c>
      <c r="J9" s="102">
        <v>30455</v>
      </c>
      <c r="K9" s="103">
        <v>13852762.949999999</v>
      </c>
      <c r="L9" s="103">
        <v>454.86</v>
      </c>
      <c r="M9" s="103">
        <v>459.37</v>
      </c>
      <c r="N9" s="102">
        <v>107</v>
      </c>
      <c r="O9" s="103">
        <v>45261</v>
      </c>
      <c r="P9" s="101">
        <v>423</v>
      </c>
      <c r="Q9" s="150">
        <v>423</v>
      </c>
    </row>
    <row r="10" spans="1:20" x14ac:dyDescent="0.3">
      <c r="A10" s="149" t="s">
        <v>463</v>
      </c>
      <c r="B10" s="102">
        <v>178538</v>
      </c>
      <c r="C10" s="103">
        <v>98488900.459999993</v>
      </c>
      <c r="D10" s="103">
        <v>551.64</v>
      </c>
      <c r="E10" s="103">
        <v>554.39</v>
      </c>
      <c r="F10" s="102">
        <v>61329</v>
      </c>
      <c r="G10" s="103">
        <v>33581689.969999999</v>
      </c>
      <c r="H10" s="103">
        <v>547.57000000000005</v>
      </c>
      <c r="I10" s="103">
        <v>542.53</v>
      </c>
      <c r="J10" s="102">
        <v>29062</v>
      </c>
      <c r="K10" s="103">
        <v>15908804.810000001</v>
      </c>
      <c r="L10" s="103">
        <v>547.41</v>
      </c>
      <c r="M10" s="103">
        <v>543.74</v>
      </c>
      <c r="N10" s="102">
        <v>16</v>
      </c>
      <c r="O10" s="103">
        <v>9297.56</v>
      </c>
      <c r="P10" s="101">
        <v>581.1</v>
      </c>
      <c r="Q10" s="150">
        <v>587.9</v>
      </c>
    </row>
    <row r="11" spans="1:20" x14ac:dyDescent="0.3">
      <c r="A11" s="149" t="s">
        <v>464</v>
      </c>
      <c r="B11" s="102">
        <v>150994</v>
      </c>
      <c r="C11" s="103">
        <v>97878602.900000006</v>
      </c>
      <c r="D11" s="103">
        <v>648.23</v>
      </c>
      <c r="E11" s="103">
        <v>647.45000000000005</v>
      </c>
      <c r="F11" s="102">
        <v>35014</v>
      </c>
      <c r="G11" s="103">
        <v>22649731.640000001</v>
      </c>
      <c r="H11" s="103">
        <v>646.88</v>
      </c>
      <c r="I11" s="103">
        <v>645.75</v>
      </c>
      <c r="J11" s="102">
        <v>19518</v>
      </c>
      <c r="K11" s="103">
        <v>12580278.199999999</v>
      </c>
      <c r="L11" s="103">
        <v>644.54999999999995</v>
      </c>
      <c r="M11" s="103">
        <v>641.34</v>
      </c>
      <c r="N11" s="102">
        <v>0</v>
      </c>
      <c r="O11" s="103">
        <v>0</v>
      </c>
      <c r="P11" s="101">
        <v>0</v>
      </c>
      <c r="Q11" s="150" t="s">
        <v>438</v>
      </c>
    </row>
    <row r="12" spans="1:20" x14ac:dyDescent="0.3">
      <c r="A12" s="149" t="s">
        <v>465</v>
      </c>
      <c r="B12" s="102">
        <v>128322</v>
      </c>
      <c r="C12" s="103">
        <v>96030468.099999994</v>
      </c>
      <c r="D12" s="103">
        <v>748.36</v>
      </c>
      <c r="E12" s="103">
        <v>747.27</v>
      </c>
      <c r="F12" s="102">
        <v>29701</v>
      </c>
      <c r="G12" s="103">
        <v>22225129.629999999</v>
      </c>
      <c r="H12" s="103">
        <v>748.3</v>
      </c>
      <c r="I12" s="103">
        <v>748.69</v>
      </c>
      <c r="J12" s="102">
        <v>10848</v>
      </c>
      <c r="K12" s="103">
        <v>8104277.3899999997</v>
      </c>
      <c r="L12" s="103">
        <v>747.08</v>
      </c>
      <c r="M12" s="103">
        <v>746.1</v>
      </c>
      <c r="N12" s="102">
        <v>0</v>
      </c>
      <c r="O12" s="103">
        <v>0</v>
      </c>
      <c r="P12" s="101">
        <v>0</v>
      </c>
      <c r="Q12" s="150" t="s">
        <v>438</v>
      </c>
    </row>
    <row r="13" spans="1:20" x14ac:dyDescent="0.3">
      <c r="A13" s="149" t="s">
        <v>466</v>
      </c>
      <c r="B13" s="102">
        <v>109256</v>
      </c>
      <c r="C13" s="103">
        <v>92791523.790000007</v>
      </c>
      <c r="D13" s="103">
        <v>849.3</v>
      </c>
      <c r="E13" s="103">
        <v>848.65</v>
      </c>
      <c r="F13" s="102">
        <v>26012</v>
      </c>
      <c r="G13" s="103">
        <v>22054318.100000001</v>
      </c>
      <c r="H13" s="103">
        <v>847.85</v>
      </c>
      <c r="I13" s="103">
        <v>845.41</v>
      </c>
      <c r="J13" s="102">
        <v>14974</v>
      </c>
      <c r="K13" s="103">
        <v>12681351.32</v>
      </c>
      <c r="L13" s="103">
        <v>846.89</v>
      </c>
      <c r="M13" s="103">
        <v>846</v>
      </c>
      <c r="N13" s="102">
        <v>4199</v>
      </c>
      <c r="O13" s="103">
        <v>3554992.98</v>
      </c>
      <c r="P13" s="101">
        <v>846.63</v>
      </c>
      <c r="Q13" s="150">
        <v>846</v>
      </c>
    </row>
    <row r="14" spans="1:20" x14ac:dyDescent="0.3">
      <c r="A14" s="149" t="s">
        <v>467</v>
      </c>
      <c r="B14" s="102">
        <v>110036</v>
      </c>
      <c r="C14" s="103">
        <v>104781238.5</v>
      </c>
      <c r="D14" s="103">
        <v>952.25</v>
      </c>
      <c r="E14" s="103">
        <v>953.46</v>
      </c>
      <c r="F14" s="102">
        <v>27115</v>
      </c>
      <c r="G14" s="103">
        <v>25770233.91</v>
      </c>
      <c r="H14" s="103">
        <v>950.41</v>
      </c>
      <c r="I14" s="103">
        <v>950.67</v>
      </c>
      <c r="J14" s="102">
        <v>8502</v>
      </c>
      <c r="K14" s="103">
        <v>8092918.1699999999</v>
      </c>
      <c r="L14" s="103">
        <v>951.88</v>
      </c>
      <c r="M14" s="103">
        <v>952.05</v>
      </c>
      <c r="N14" s="102">
        <v>4</v>
      </c>
      <c r="O14" s="103">
        <v>3687.23</v>
      </c>
      <c r="P14" s="101">
        <v>921.81</v>
      </c>
      <c r="Q14" s="150">
        <v>921.58</v>
      </c>
    </row>
    <row r="15" spans="1:20" x14ac:dyDescent="0.3">
      <c r="A15" s="149" t="s">
        <v>445</v>
      </c>
      <c r="B15" s="102">
        <v>523884</v>
      </c>
      <c r="C15" s="103">
        <v>657624828.20000005</v>
      </c>
      <c r="D15" s="103">
        <v>1255.29</v>
      </c>
      <c r="E15" s="103">
        <v>1261</v>
      </c>
      <c r="F15" s="102">
        <v>64989</v>
      </c>
      <c r="G15" s="103">
        <v>77864655.060000002</v>
      </c>
      <c r="H15" s="103">
        <v>1198.1199999999999</v>
      </c>
      <c r="I15" s="103">
        <v>1180.75</v>
      </c>
      <c r="J15" s="102">
        <v>24061</v>
      </c>
      <c r="K15" s="103">
        <v>29218231.93</v>
      </c>
      <c r="L15" s="103">
        <v>1214.3399999999999</v>
      </c>
      <c r="M15" s="103">
        <v>1224.0999999999999</v>
      </c>
      <c r="N15" s="102">
        <v>2</v>
      </c>
      <c r="O15" s="103">
        <v>2527.7800000000002</v>
      </c>
      <c r="P15" s="101">
        <v>1263.8900000000001</v>
      </c>
      <c r="Q15" s="150">
        <v>1263.8900000000001</v>
      </c>
    </row>
    <row r="16" spans="1:20" x14ac:dyDescent="0.3">
      <c r="A16" s="149" t="s">
        <v>446</v>
      </c>
      <c r="B16" s="102">
        <v>303879</v>
      </c>
      <c r="C16" s="103">
        <v>515076828.98000002</v>
      </c>
      <c r="D16" s="103">
        <v>1695.01</v>
      </c>
      <c r="E16" s="103">
        <v>1672.01</v>
      </c>
      <c r="F16" s="102">
        <v>12339</v>
      </c>
      <c r="G16" s="103">
        <v>20675836.66</v>
      </c>
      <c r="H16" s="103">
        <v>1675.65</v>
      </c>
      <c r="I16" s="103">
        <v>1645.58</v>
      </c>
      <c r="J16" s="102">
        <v>4942</v>
      </c>
      <c r="K16" s="103">
        <v>8334145.5599999996</v>
      </c>
      <c r="L16" s="103">
        <v>1686.39</v>
      </c>
      <c r="M16" s="103">
        <v>1663.91</v>
      </c>
      <c r="N16" s="102">
        <v>6</v>
      </c>
      <c r="O16" s="103">
        <v>9930.24</v>
      </c>
      <c r="P16" s="101">
        <v>1655.04</v>
      </c>
      <c r="Q16" s="150">
        <v>1655.04</v>
      </c>
      <c r="T16" s="8"/>
    </row>
    <row r="17" spans="1:19" x14ac:dyDescent="0.3">
      <c r="A17" s="149" t="s">
        <v>447</v>
      </c>
      <c r="B17" s="102">
        <v>88659</v>
      </c>
      <c r="C17" s="103">
        <v>196005663.69</v>
      </c>
      <c r="D17" s="103">
        <v>2210.7800000000002</v>
      </c>
      <c r="E17" s="103">
        <v>2193.85</v>
      </c>
      <c r="F17" s="102">
        <v>2235</v>
      </c>
      <c r="G17" s="103">
        <v>4893784.7300000004</v>
      </c>
      <c r="H17" s="103">
        <v>2189.61</v>
      </c>
      <c r="I17" s="103">
        <v>2166.2600000000002</v>
      </c>
      <c r="J17" s="102">
        <v>946</v>
      </c>
      <c r="K17" s="103">
        <v>2077642.65</v>
      </c>
      <c r="L17" s="103">
        <v>2196.2399999999998</v>
      </c>
      <c r="M17" s="103">
        <v>2168.59</v>
      </c>
      <c r="N17" s="102">
        <v>0</v>
      </c>
      <c r="O17" s="103">
        <v>0</v>
      </c>
      <c r="P17" s="101">
        <v>0</v>
      </c>
      <c r="Q17" s="150" t="s">
        <v>438</v>
      </c>
    </row>
    <row r="18" spans="1:19" x14ac:dyDescent="0.3">
      <c r="A18" s="149" t="s">
        <v>494</v>
      </c>
      <c r="B18" s="102">
        <v>36829</v>
      </c>
      <c r="C18" s="103">
        <v>99786310.140000001</v>
      </c>
      <c r="D18" s="103">
        <v>2709.45</v>
      </c>
      <c r="E18" s="103">
        <v>2690.09</v>
      </c>
      <c r="F18" s="102">
        <v>603</v>
      </c>
      <c r="G18" s="103">
        <v>1622807.65</v>
      </c>
      <c r="H18" s="103">
        <v>2691.22</v>
      </c>
      <c r="I18" s="103">
        <v>2668.62</v>
      </c>
      <c r="J18" s="102">
        <v>254</v>
      </c>
      <c r="K18" s="103">
        <v>690988.31</v>
      </c>
      <c r="L18" s="103">
        <v>2720.43</v>
      </c>
      <c r="M18" s="103">
        <v>2704.66</v>
      </c>
      <c r="N18" s="102">
        <v>0</v>
      </c>
      <c r="O18" s="103">
        <v>0</v>
      </c>
      <c r="P18" s="101">
        <v>0</v>
      </c>
      <c r="Q18" s="150" t="s">
        <v>438</v>
      </c>
    </row>
    <row r="19" spans="1:19" x14ac:dyDescent="0.3">
      <c r="A19" s="149" t="s">
        <v>495</v>
      </c>
      <c r="B19" s="102">
        <v>14416</v>
      </c>
      <c r="C19" s="103">
        <v>46310887.159999996</v>
      </c>
      <c r="D19" s="103">
        <v>3212.46</v>
      </c>
      <c r="E19" s="103">
        <v>3195.83</v>
      </c>
      <c r="F19" s="102">
        <v>207</v>
      </c>
      <c r="G19" s="103">
        <v>670260.72</v>
      </c>
      <c r="H19" s="103">
        <v>3237.97</v>
      </c>
      <c r="I19" s="103">
        <v>3217.7</v>
      </c>
      <c r="J19" s="102">
        <v>73</v>
      </c>
      <c r="K19" s="103">
        <v>232449.6</v>
      </c>
      <c r="L19" s="103">
        <v>3184.24</v>
      </c>
      <c r="M19" s="103">
        <v>3171.45</v>
      </c>
      <c r="N19" s="102">
        <v>0</v>
      </c>
      <c r="O19" s="103">
        <v>0</v>
      </c>
      <c r="P19" s="101">
        <v>0</v>
      </c>
      <c r="Q19" s="150" t="s">
        <v>438</v>
      </c>
      <c r="S19" s="8"/>
    </row>
    <row r="20" spans="1:19" x14ac:dyDescent="0.3">
      <c r="A20" s="149" t="s">
        <v>496</v>
      </c>
      <c r="B20" s="102">
        <v>5982</v>
      </c>
      <c r="C20" s="103">
        <v>22224001.98</v>
      </c>
      <c r="D20" s="103">
        <v>3715.15</v>
      </c>
      <c r="E20" s="103">
        <v>3698.49</v>
      </c>
      <c r="F20" s="102">
        <v>90</v>
      </c>
      <c r="G20" s="103">
        <v>334076.46999999997</v>
      </c>
      <c r="H20" s="103">
        <v>3711.96</v>
      </c>
      <c r="I20" s="103">
        <v>3675.14</v>
      </c>
      <c r="J20" s="102">
        <v>23</v>
      </c>
      <c r="K20" s="103">
        <v>85047.21</v>
      </c>
      <c r="L20" s="103">
        <v>3697.7</v>
      </c>
      <c r="M20" s="103">
        <v>3667.06</v>
      </c>
      <c r="N20" s="102">
        <v>0</v>
      </c>
      <c r="O20" s="103">
        <v>0</v>
      </c>
      <c r="P20" s="101">
        <v>0</v>
      </c>
      <c r="Q20" s="150" t="s">
        <v>438</v>
      </c>
      <c r="S20" s="8"/>
    </row>
    <row r="21" spans="1:19" ht="15" thickBot="1" x14ac:dyDescent="0.35">
      <c r="A21" s="151" t="s">
        <v>497</v>
      </c>
      <c r="B21" s="152">
        <v>5408</v>
      </c>
      <c r="C21" s="153">
        <v>25009128.09</v>
      </c>
      <c r="D21" s="153">
        <v>4624.47</v>
      </c>
      <c r="E21" s="153">
        <v>4489.71</v>
      </c>
      <c r="F21" s="152">
        <v>30</v>
      </c>
      <c r="G21" s="153">
        <v>136233.42000000001</v>
      </c>
      <c r="H21" s="153">
        <v>4541.1099999999997</v>
      </c>
      <c r="I21" s="153">
        <v>4324.13</v>
      </c>
      <c r="J21" s="152">
        <v>16</v>
      </c>
      <c r="K21" s="153">
        <v>73409.759999999995</v>
      </c>
      <c r="L21" s="153">
        <v>4588.1099999999997</v>
      </c>
      <c r="M21" s="153">
        <v>4312.5</v>
      </c>
      <c r="N21" s="152">
        <v>0</v>
      </c>
      <c r="O21" s="153">
        <v>0</v>
      </c>
      <c r="P21" s="154">
        <v>0</v>
      </c>
      <c r="Q21" s="155" t="s">
        <v>438</v>
      </c>
    </row>
    <row r="22" spans="1:19" ht="16.2" thickBot="1" x14ac:dyDescent="0.35">
      <c r="A22" s="145" t="s">
        <v>535</v>
      </c>
      <c r="B22" s="146">
        <v>1898069</v>
      </c>
      <c r="C22" s="147">
        <v>2139134677.1600001</v>
      </c>
      <c r="D22" s="147">
        <v>1127.01</v>
      </c>
      <c r="E22" s="147">
        <v>1027.81</v>
      </c>
      <c r="F22" s="146">
        <v>385921</v>
      </c>
      <c r="G22" s="147">
        <v>278159173.47000003</v>
      </c>
      <c r="H22" s="147">
        <v>720.77</v>
      </c>
      <c r="I22" s="147">
        <v>613.29999999999995</v>
      </c>
      <c r="J22" s="146">
        <v>177726</v>
      </c>
      <c r="K22" s="147">
        <v>123884333.66</v>
      </c>
      <c r="L22" s="147">
        <v>697.05</v>
      </c>
      <c r="M22" s="147">
        <v>584.39</v>
      </c>
      <c r="N22" s="146">
        <v>21857</v>
      </c>
      <c r="O22" s="147">
        <v>8969622.3200000003</v>
      </c>
      <c r="P22" s="148">
        <v>410.38</v>
      </c>
      <c r="Q22" s="267">
        <v>387.9</v>
      </c>
      <c r="S22" s="9"/>
    </row>
    <row r="23" spans="1:19" x14ac:dyDescent="0.3"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</row>
    <row r="24" spans="1:19" ht="15.6" x14ac:dyDescent="0.3">
      <c r="A24" s="430" t="s">
        <v>708</v>
      </c>
      <c r="B24" s="430"/>
      <c r="C24" s="430"/>
      <c r="D24" s="430"/>
      <c r="E24" s="430"/>
      <c r="F24" s="430"/>
      <c r="G24" s="430"/>
      <c r="H24" s="430"/>
      <c r="I24" s="430"/>
      <c r="J24" s="430"/>
      <c r="K24" s="430"/>
      <c r="L24" s="430"/>
      <c r="M24" s="430"/>
      <c r="N24" s="430"/>
      <c r="O24" s="430"/>
      <c r="P24" s="430"/>
      <c r="Q24" s="430"/>
    </row>
    <row r="25" spans="1:19" ht="16.2" thickBot="1" x14ac:dyDescent="0.35">
      <c r="A25" s="100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99"/>
    </row>
    <row r="26" spans="1:19" x14ac:dyDescent="0.3">
      <c r="A26" s="431" t="s">
        <v>18</v>
      </c>
      <c r="B26" s="426" t="s">
        <v>5</v>
      </c>
      <c r="C26" s="427"/>
      <c r="D26" s="427"/>
      <c r="E26" s="428"/>
      <c r="F26" s="426" t="s">
        <v>6</v>
      </c>
      <c r="G26" s="427"/>
      <c r="H26" s="427"/>
      <c r="I26" s="428"/>
      <c r="J26" s="426" t="s">
        <v>19</v>
      </c>
      <c r="K26" s="427"/>
      <c r="L26" s="427"/>
      <c r="M26" s="428"/>
      <c r="N26" s="426" t="s">
        <v>20</v>
      </c>
      <c r="O26" s="427"/>
      <c r="P26" s="427"/>
      <c r="Q26" s="429"/>
    </row>
    <row r="27" spans="1:19" ht="15" thickBot="1" x14ac:dyDescent="0.35">
      <c r="A27" s="432"/>
      <c r="B27" s="161" t="s">
        <v>1</v>
      </c>
      <c r="C27" s="162" t="s">
        <v>50</v>
      </c>
      <c r="D27" s="162" t="s">
        <v>21</v>
      </c>
      <c r="E27" s="162" t="s">
        <v>440</v>
      </c>
      <c r="F27" s="161" t="s">
        <v>1</v>
      </c>
      <c r="G27" s="162" t="s">
        <v>50</v>
      </c>
      <c r="H27" s="162" t="s">
        <v>21</v>
      </c>
      <c r="I27" s="162" t="s">
        <v>440</v>
      </c>
      <c r="J27" s="161" t="s">
        <v>1</v>
      </c>
      <c r="K27" s="162" t="s">
        <v>50</v>
      </c>
      <c r="L27" s="162" t="s">
        <v>21</v>
      </c>
      <c r="M27" s="162" t="s">
        <v>440</v>
      </c>
      <c r="N27" s="161" t="s">
        <v>1</v>
      </c>
      <c r="O27" s="162" t="s">
        <v>50</v>
      </c>
      <c r="P27" s="162" t="s">
        <v>21</v>
      </c>
      <c r="Q27" s="163" t="s">
        <v>440</v>
      </c>
    </row>
    <row r="28" spans="1:19" x14ac:dyDescent="0.3">
      <c r="A28" s="156" t="s">
        <v>458</v>
      </c>
      <c r="B28" s="157">
        <v>14558</v>
      </c>
      <c r="C28" s="158">
        <v>799215.76</v>
      </c>
      <c r="D28" s="158">
        <v>54.9</v>
      </c>
      <c r="E28" s="158">
        <v>53.62</v>
      </c>
      <c r="F28" s="157">
        <v>1146</v>
      </c>
      <c r="G28" s="158">
        <v>74813.63</v>
      </c>
      <c r="H28" s="158">
        <v>65.28</v>
      </c>
      <c r="I28" s="158">
        <v>68.650000000000006</v>
      </c>
      <c r="J28" s="157">
        <v>782</v>
      </c>
      <c r="K28" s="158">
        <v>45106.07</v>
      </c>
      <c r="L28" s="158">
        <v>57.68</v>
      </c>
      <c r="M28" s="158">
        <v>57.96</v>
      </c>
      <c r="N28" s="157">
        <v>546</v>
      </c>
      <c r="O28" s="158">
        <v>39911.11</v>
      </c>
      <c r="P28" s="159">
        <v>73.099999999999994</v>
      </c>
      <c r="Q28" s="160">
        <v>74.900000000000006</v>
      </c>
      <c r="S28" s="8"/>
    </row>
    <row r="29" spans="1:19" x14ac:dyDescent="0.3">
      <c r="A29" s="149" t="s">
        <v>459</v>
      </c>
      <c r="B29" s="102">
        <v>9017</v>
      </c>
      <c r="C29" s="103">
        <v>1292259.47</v>
      </c>
      <c r="D29" s="103">
        <v>143.31</v>
      </c>
      <c r="E29" s="103">
        <v>140.58000000000001</v>
      </c>
      <c r="F29" s="102">
        <v>5349</v>
      </c>
      <c r="G29" s="103">
        <v>903477.46</v>
      </c>
      <c r="H29" s="103">
        <v>168.91</v>
      </c>
      <c r="I29" s="103">
        <v>182.31</v>
      </c>
      <c r="J29" s="102">
        <v>597</v>
      </c>
      <c r="K29" s="103">
        <v>86090.81</v>
      </c>
      <c r="L29" s="103">
        <v>144.21</v>
      </c>
      <c r="M29" s="103">
        <v>141.1</v>
      </c>
      <c r="N29" s="102">
        <v>1043</v>
      </c>
      <c r="O29" s="103">
        <v>169612.65</v>
      </c>
      <c r="P29" s="101">
        <v>162.62</v>
      </c>
      <c r="Q29" s="150">
        <v>166.24</v>
      </c>
    </row>
    <row r="30" spans="1:19" x14ac:dyDescent="0.3">
      <c r="A30" s="149" t="s">
        <v>460</v>
      </c>
      <c r="B30" s="102">
        <v>5290</v>
      </c>
      <c r="C30" s="103">
        <v>1316011.01</v>
      </c>
      <c r="D30" s="103">
        <v>248.77</v>
      </c>
      <c r="E30" s="103">
        <v>247.94</v>
      </c>
      <c r="F30" s="102">
        <v>2951</v>
      </c>
      <c r="G30" s="103">
        <v>697542.1</v>
      </c>
      <c r="H30" s="103">
        <v>236.37</v>
      </c>
      <c r="I30" s="103">
        <v>229.61</v>
      </c>
      <c r="J30" s="102">
        <v>1829</v>
      </c>
      <c r="K30" s="103">
        <v>488796.84</v>
      </c>
      <c r="L30" s="103">
        <v>267.25</v>
      </c>
      <c r="M30" s="103">
        <v>275.02</v>
      </c>
      <c r="N30" s="102">
        <v>669</v>
      </c>
      <c r="O30" s="103">
        <v>168800.31</v>
      </c>
      <c r="P30" s="101">
        <v>252.32</v>
      </c>
      <c r="Q30" s="150">
        <v>252.93</v>
      </c>
    </row>
    <row r="31" spans="1:19" x14ac:dyDescent="0.3">
      <c r="A31" s="149" t="s">
        <v>461</v>
      </c>
      <c r="B31" s="102">
        <v>24601</v>
      </c>
      <c r="C31" s="103">
        <v>9028087.6999999993</v>
      </c>
      <c r="D31" s="103">
        <v>366.98</v>
      </c>
      <c r="E31" s="103">
        <v>364.63</v>
      </c>
      <c r="F31" s="102">
        <v>8082</v>
      </c>
      <c r="G31" s="103">
        <v>3040774.01</v>
      </c>
      <c r="H31" s="103">
        <v>376.24</v>
      </c>
      <c r="I31" s="103">
        <v>383.96</v>
      </c>
      <c r="J31" s="102">
        <v>16429</v>
      </c>
      <c r="K31" s="103">
        <v>5976545.0300000003</v>
      </c>
      <c r="L31" s="103">
        <v>363.78</v>
      </c>
      <c r="M31" s="103">
        <v>364.63</v>
      </c>
      <c r="N31" s="102">
        <v>4950</v>
      </c>
      <c r="O31" s="103">
        <v>1904193.74</v>
      </c>
      <c r="P31" s="101">
        <v>384.69</v>
      </c>
      <c r="Q31" s="150">
        <v>387.9</v>
      </c>
    </row>
    <row r="32" spans="1:19" x14ac:dyDescent="0.3">
      <c r="A32" s="149" t="s">
        <v>462</v>
      </c>
      <c r="B32" s="102">
        <v>48680</v>
      </c>
      <c r="C32" s="103">
        <v>22274866.760000002</v>
      </c>
      <c r="D32" s="103">
        <v>457.58</v>
      </c>
      <c r="E32" s="103">
        <v>460.17</v>
      </c>
      <c r="F32" s="102">
        <v>5939</v>
      </c>
      <c r="G32" s="103">
        <v>2630283.2200000002</v>
      </c>
      <c r="H32" s="103">
        <v>442.88</v>
      </c>
      <c r="I32" s="103">
        <v>436.69</v>
      </c>
      <c r="J32" s="102">
        <v>18303</v>
      </c>
      <c r="K32" s="103">
        <v>8333609.7800000003</v>
      </c>
      <c r="L32" s="103">
        <v>455.31</v>
      </c>
      <c r="M32" s="103">
        <v>457.63</v>
      </c>
      <c r="N32" s="102">
        <v>5</v>
      </c>
      <c r="O32" s="103">
        <v>2115</v>
      </c>
      <c r="P32" s="101">
        <v>423</v>
      </c>
      <c r="Q32" s="150">
        <v>423</v>
      </c>
    </row>
    <row r="33" spans="1:21" x14ac:dyDescent="0.3">
      <c r="A33" s="149" t="s">
        <v>463</v>
      </c>
      <c r="B33" s="102">
        <v>65325</v>
      </c>
      <c r="C33" s="103">
        <v>36056303.200000003</v>
      </c>
      <c r="D33" s="103">
        <v>551.95000000000005</v>
      </c>
      <c r="E33" s="103">
        <v>552.64</v>
      </c>
      <c r="F33" s="102">
        <v>2126</v>
      </c>
      <c r="G33" s="103">
        <v>1157348</v>
      </c>
      <c r="H33" s="103">
        <v>544.38</v>
      </c>
      <c r="I33" s="103">
        <v>540.91</v>
      </c>
      <c r="J33" s="102">
        <v>15478</v>
      </c>
      <c r="K33" s="103">
        <v>8524769.6400000006</v>
      </c>
      <c r="L33" s="103">
        <v>550.77</v>
      </c>
      <c r="M33" s="103">
        <v>552.73</v>
      </c>
      <c r="N33" s="102">
        <v>15</v>
      </c>
      <c r="O33" s="103">
        <v>8679.74</v>
      </c>
      <c r="P33" s="101">
        <v>578.65</v>
      </c>
      <c r="Q33" s="150">
        <v>587.9</v>
      </c>
    </row>
    <row r="34" spans="1:21" x14ac:dyDescent="0.3">
      <c r="A34" s="149" t="s">
        <v>464</v>
      </c>
      <c r="B34" s="102">
        <v>67870</v>
      </c>
      <c r="C34" s="103">
        <v>44209421.189999998</v>
      </c>
      <c r="D34" s="103">
        <v>651.38</v>
      </c>
      <c r="E34" s="103">
        <v>652.03</v>
      </c>
      <c r="F34" s="102">
        <v>1258</v>
      </c>
      <c r="G34" s="103">
        <v>813476.12</v>
      </c>
      <c r="H34" s="103">
        <v>646.64</v>
      </c>
      <c r="I34" s="103">
        <v>645.04999999999995</v>
      </c>
      <c r="J34" s="102">
        <v>11866</v>
      </c>
      <c r="K34" s="103">
        <v>7637220.6699999999</v>
      </c>
      <c r="L34" s="103">
        <v>643.62</v>
      </c>
      <c r="M34" s="103">
        <v>641.08000000000004</v>
      </c>
      <c r="N34" s="102">
        <v>0</v>
      </c>
      <c r="O34" s="103">
        <v>0</v>
      </c>
      <c r="P34" s="101">
        <v>0</v>
      </c>
      <c r="Q34" s="150" t="s">
        <v>438</v>
      </c>
      <c r="S34" s="8"/>
    </row>
    <row r="35" spans="1:21" x14ac:dyDescent="0.3">
      <c r="A35" s="149" t="s">
        <v>465</v>
      </c>
      <c r="B35" s="102">
        <v>67073</v>
      </c>
      <c r="C35" s="103">
        <v>50247047.469999999</v>
      </c>
      <c r="D35" s="103">
        <v>749.14</v>
      </c>
      <c r="E35" s="103">
        <v>748.27</v>
      </c>
      <c r="F35" s="102">
        <v>1094</v>
      </c>
      <c r="G35" s="103">
        <v>819851.46</v>
      </c>
      <c r="H35" s="103">
        <v>749.41</v>
      </c>
      <c r="I35" s="103">
        <v>751.09</v>
      </c>
      <c r="J35" s="102">
        <v>11042</v>
      </c>
      <c r="K35" s="103">
        <v>8416978.4000000004</v>
      </c>
      <c r="L35" s="103">
        <v>762.27</v>
      </c>
      <c r="M35" s="103">
        <v>771.34</v>
      </c>
      <c r="N35" s="102">
        <v>1760</v>
      </c>
      <c r="O35" s="103">
        <v>1399222.89</v>
      </c>
      <c r="P35" s="101">
        <v>795.01</v>
      </c>
      <c r="Q35" s="150">
        <v>795.24</v>
      </c>
    </row>
    <row r="36" spans="1:21" x14ac:dyDescent="0.3">
      <c r="A36" s="149" t="s">
        <v>466</v>
      </c>
      <c r="B36" s="102">
        <v>60490</v>
      </c>
      <c r="C36" s="103">
        <v>51367069.850000001</v>
      </c>
      <c r="D36" s="103">
        <v>849.18</v>
      </c>
      <c r="E36" s="103">
        <v>848.65</v>
      </c>
      <c r="F36" s="102">
        <v>949</v>
      </c>
      <c r="G36" s="103">
        <v>806604.03</v>
      </c>
      <c r="H36" s="103">
        <v>849.95</v>
      </c>
      <c r="I36" s="103">
        <v>850.06</v>
      </c>
      <c r="J36" s="102">
        <v>7123</v>
      </c>
      <c r="K36" s="103">
        <v>6058786.8899999997</v>
      </c>
      <c r="L36" s="103">
        <v>850.59</v>
      </c>
      <c r="M36" s="103">
        <v>850.3</v>
      </c>
      <c r="N36" s="102">
        <v>151</v>
      </c>
      <c r="O36" s="103">
        <v>127256.05</v>
      </c>
      <c r="P36" s="101">
        <v>842.76</v>
      </c>
      <c r="Q36" s="150">
        <v>846</v>
      </c>
    </row>
    <row r="37" spans="1:21" x14ac:dyDescent="0.3">
      <c r="A37" s="149" t="s">
        <v>467</v>
      </c>
      <c r="B37" s="102">
        <v>63685</v>
      </c>
      <c r="C37" s="103">
        <v>60445475.880000003</v>
      </c>
      <c r="D37" s="103">
        <v>949.13</v>
      </c>
      <c r="E37" s="103">
        <v>945.73</v>
      </c>
      <c r="F37" s="102">
        <v>888</v>
      </c>
      <c r="G37" s="103">
        <v>843512.74</v>
      </c>
      <c r="H37" s="103">
        <v>949.9</v>
      </c>
      <c r="I37" s="103">
        <v>948.27</v>
      </c>
      <c r="J37" s="102">
        <v>6213</v>
      </c>
      <c r="K37" s="103">
        <v>5866434.6500000004</v>
      </c>
      <c r="L37" s="103">
        <v>944.22</v>
      </c>
      <c r="M37" s="103">
        <v>940.01</v>
      </c>
      <c r="N37" s="102">
        <v>0</v>
      </c>
      <c r="O37" s="103">
        <v>0</v>
      </c>
      <c r="P37" s="101">
        <v>0</v>
      </c>
      <c r="Q37" s="150" t="s">
        <v>438</v>
      </c>
      <c r="S37" s="8"/>
    </row>
    <row r="38" spans="1:21" x14ac:dyDescent="0.3">
      <c r="A38" s="149" t="s">
        <v>445</v>
      </c>
      <c r="B38" s="102">
        <v>328662</v>
      </c>
      <c r="C38" s="103">
        <v>415511903.29000002</v>
      </c>
      <c r="D38" s="103">
        <v>1264.25</v>
      </c>
      <c r="E38" s="103">
        <v>1281.45</v>
      </c>
      <c r="F38" s="102">
        <v>2424</v>
      </c>
      <c r="G38" s="103">
        <v>2928118.47</v>
      </c>
      <c r="H38" s="103">
        <v>1207.97</v>
      </c>
      <c r="I38" s="103">
        <v>1205.43</v>
      </c>
      <c r="J38" s="102">
        <v>14977</v>
      </c>
      <c r="K38" s="103">
        <v>18152457.5</v>
      </c>
      <c r="L38" s="103">
        <v>1212.02</v>
      </c>
      <c r="M38" s="103">
        <v>1210.6300000000001</v>
      </c>
      <c r="N38" s="102">
        <v>1</v>
      </c>
      <c r="O38" s="103">
        <v>1216.25</v>
      </c>
      <c r="P38" s="101">
        <v>1216.25</v>
      </c>
      <c r="Q38" s="150">
        <v>1216.25</v>
      </c>
    </row>
    <row r="39" spans="1:21" x14ac:dyDescent="0.3">
      <c r="A39" s="149" t="s">
        <v>446</v>
      </c>
      <c r="B39" s="102">
        <v>185465</v>
      </c>
      <c r="C39" s="103">
        <v>311994376.76999998</v>
      </c>
      <c r="D39" s="103">
        <v>1682.23</v>
      </c>
      <c r="E39" s="103">
        <v>1652.47</v>
      </c>
      <c r="F39" s="102">
        <v>518</v>
      </c>
      <c r="G39" s="103">
        <v>873544.53</v>
      </c>
      <c r="H39" s="103">
        <v>1686.38</v>
      </c>
      <c r="I39" s="103">
        <v>1659.98</v>
      </c>
      <c r="J39" s="102">
        <v>3256</v>
      </c>
      <c r="K39" s="103">
        <v>5486383.8099999996</v>
      </c>
      <c r="L39" s="103">
        <v>1685.01</v>
      </c>
      <c r="M39" s="103">
        <v>1666.66</v>
      </c>
      <c r="N39" s="102">
        <v>5</v>
      </c>
      <c r="O39" s="103">
        <v>7778.7</v>
      </c>
      <c r="P39" s="101">
        <v>1555.74</v>
      </c>
      <c r="Q39" s="150">
        <v>1555.74</v>
      </c>
    </row>
    <row r="40" spans="1:21" x14ac:dyDescent="0.3">
      <c r="A40" s="149" t="s">
        <v>447</v>
      </c>
      <c r="B40" s="102">
        <v>46664</v>
      </c>
      <c r="C40" s="103">
        <v>102874293.54000001</v>
      </c>
      <c r="D40" s="103">
        <v>2204.58</v>
      </c>
      <c r="E40" s="103">
        <v>2187.15</v>
      </c>
      <c r="F40" s="102">
        <v>112</v>
      </c>
      <c r="G40" s="103">
        <v>244682.46</v>
      </c>
      <c r="H40" s="103">
        <v>2184.66</v>
      </c>
      <c r="I40" s="103">
        <v>2162.16</v>
      </c>
      <c r="J40" s="102">
        <v>574</v>
      </c>
      <c r="K40" s="103">
        <v>1260993.72</v>
      </c>
      <c r="L40" s="103">
        <v>2196.85</v>
      </c>
      <c r="M40" s="103">
        <v>2169.4699999999998</v>
      </c>
      <c r="N40" s="102">
        <v>0</v>
      </c>
      <c r="O40" s="103">
        <v>0</v>
      </c>
      <c r="P40" s="101">
        <v>0</v>
      </c>
      <c r="Q40" s="150" t="s">
        <v>438</v>
      </c>
    </row>
    <row r="41" spans="1:21" x14ac:dyDescent="0.3">
      <c r="A41" s="149" t="s">
        <v>494</v>
      </c>
      <c r="B41" s="102">
        <v>14631</v>
      </c>
      <c r="C41" s="103">
        <v>39552161.399999999</v>
      </c>
      <c r="D41" s="103">
        <v>2703.31</v>
      </c>
      <c r="E41" s="103">
        <v>2682.07</v>
      </c>
      <c r="F41" s="102">
        <v>29</v>
      </c>
      <c r="G41" s="103">
        <v>79288.81</v>
      </c>
      <c r="H41" s="103">
        <v>2734.1</v>
      </c>
      <c r="I41" s="103">
        <v>2737.12</v>
      </c>
      <c r="J41" s="102">
        <v>158</v>
      </c>
      <c r="K41" s="103">
        <v>433748.04</v>
      </c>
      <c r="L41" s="103">
        <v>2745.24</v>
      </c>
      <c r="M41" s="103">
        <v>2783.1</v>
      </c>
      <c r="N41" s="102">
        <v>0</v>
      </c>
      <c r="O41" s="103">
        <v>0</v>
      </c>
      <c r="P41" s="101">
        <v>0</v>
      </c>
      <c r="Q41" s="150" t="s">
        <v>438</v>
      </c>
    </row>
    <row r="42" spans="1:21" x14ac:dyDescent="0.3">
      <c r="A42" s="149" t="s">
        <v>495</v>
      </c>
      <c r="B42" s="102">
        <v>4434</v>
      </c>
      <c r="C42" s="103">
        <v>14200842.67</v>
      </c>
      <c r="D42" s="103">
        <v>3202.72</v>
      </c>
      <c r="E42" s="103">
        <v>3180.46</v>
      </c>
      <c r="F42" s="102">
        <v>6</v>
      </c>
      <c r="G42" s="103">
        <v>18611.54</v>
      </c>
      <c r="H42" s="103">
        <v>3101.92</v>
      </c>
      <c r="I42" s="103">
        <v>3121.88</v>
      </c>
      <c r="J42" s="102">
        <v>39</v>
      </c>
      <c r="K42" s="103">
        <v>125025.39</v>
      </c>
      <c r="L42" s="103">
        <v>3205.78</v>
      </c>
      <c r="M42" s="103">
        <v>3205.64</v>
      </c>
      <c r="N42" s="102">
        <v>0</v>
      </c>
      <c r="O42" s="103">
        <v>0</v>
      </c>
      <c r="P42" s="101">
        <v>0</v>
      </c>
      <c r="Q42" s="150" t="s">
        <v>438</v>
      </c>
    </row>
    <row r="43" spans="1:21" x14ac:dyDescent="0.3">
      <c r="A43" s="149" t="s">
        <v>496</v>
      </c>
      <c r="B43" s="102">
        <v>1772</v>
      </c>
      <c r="C43" s="103">
        <v>6579935.8899999997</v>
      </c>
      <c r="D43" s="103">
        <v>3713.28</v>
      </c>
      <c r="E43" s="103">
        <v>3689.33</v>
      </c>
      <c r="F43" s="102">
        <v>2</v>
      </c>
      <c r="G43" s="103">
        <v>7471.86</v>
      </c>
      <c r="H43" s="103">
        <v>3735.93</v>
      </c>
      <c r="I43" s="103">
        <v>3735.93</v>
      </c>
      <c r="J43" s="102">
        <v>7</v>
      </c>
      <c r="K43" s="103">
        <v>26065.119999999999</v>
      </c>
      <c r="L43" s="103">
        <v>3723.59</v>
      </c>
      <c r="M43" s="103">
        <v>3732.25</v>
      </c>
      <c r="N43" s="102">
        <v>0</v>
      </c>
      <c r="O43" s="103">
        <v>0</v>
      </c>
      <c r="P43" s="101">
        <v>0</v>
      </c>
      <c r="Q43" s="150" t="s">
        <v>438</v>
      </c>
      <c r="S43" s="8"/>
    </row>
    <row r="44" spans="1:21" ht="15" thickBot="1" x14ac:dyDescent="0.35">
      <c r="A44" s="151" t="s">
        <v>497</v>
      </c>
      <c r="B44" s="152">
        <v>1106</v>
      </c>
      <c r="C44" s="153">
        <v>4771600.6100000003</v>
      </c>
      <c r="D44" s="153">
        <v>4314.29</v>
      </c>
      <c r="E44" s="153">
        <v>4215.71</v>
      </c>
      <c r="F44" s="152">
        <v>3</v>
      </c>
      <c r="G44" s="153">
        <v>13973.77</v>
      </c>
      <c r="H44" s="153">
        <v>4657.92</v>
      </c>
      <c r="I44" s="153">
        <v>4360.32</v>
      </c>
      <c r="J44" s="152">
        <v>8</v>
      </c>
      <c r="K44" s="153">
        <v>35233.480000000003</v>
      </c>
      <c r="L44" s="153">
        <v>4404.1899999999996</v>
      </c>
      <c r="M44" s="153">
        <v>4270</v>
      </c>
      <c r="N44" s="152">
        <v>0</v>
      </c>
      <c r="O44" s="153">
        <v>0</v>
      </c>
      <c r="P44" s="154">
        <v>0</v>
      </c>
      <c r="Q44" s="155" t="s">
        <v>438</v>
      </c>
    </row>
    <row r="45" spans="1:21" ht="16.2" thickBot="1" x14ac:dyDescent="0.35">
      <c r="A45" s="145" t="s">
        <v>535</v>
      </c>
      <c r="B45" s="146">
        <v>1009323</v>
      </c>
      <c r="C45" s="147">
        <v>1172520872.46</v>
      </c>
      <c r="D45" s="147">
        <v>1161.69</v>
      </c>
      <c r="E45" s="147">
        <v>1138.5899999999999</v>
      </c>
      <c r="F45" s="146">
        <v>32876</v>
      </c>
      <c r="G45" s="147">
        <v>15953374.210000001</v>
      </c>
      <c r="H45" s="147">
        <v>485.26</v>
      </c>
      <c r="I45" s="147">
        <v>388.93</v>
      </c>
      <c r="J45" s="146">
        <v>108681</v>
      </c>
      <c r="K45" s="147">
        <v>76954245.840000004</v>
      </c>
      <c r="L45" s="147">
        <v>708.07</v>
      </c>
      <c r="M45" s="147">
        <v>603.66999999999996</v>
      </c>
      <c r="N45" s="146">
        <v>9145</v>
      </c>
      <c r="O45" s="147">
        <v>3828786.44</v>
      </c>
      <c r="P45" s="148">
        <v>418.68</v>
      </c>
      <c r="Q45" s="267">
        <v>387.9</v>
      </c>
      <c r="S45" s="8"/>
    </row>
    <row r="46" spans="1:21" x14ac:dyDescent="0.3">
      <c r="B46" s="215"/>
      <c r="C46" s="215"/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</row>
    <row r="47" spans="1:21" ht="15.6" x14ac:dyDescent="0.3">
      <c r="A47" s="439" t="s">
        <v>709</v>
      </c>
      <c r="B47" s="439"/>
      <c r="C47" s="439"/>
      <c r="D47" s="439"/>
      <c r="E47" s="439"/>
      <c r="F47" s="439"/>
      <c r="G47" s="439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U47" s="8"/>
    </row>
    <row r="48" spans="1:21" ht="15" thickBot="1" x14ac:dyDescent="0.35"/>
    <row r="49" spans="1:17" x14ac:dyDescent="0.3">
      <c r="A49" s="433" t="s">
        <v>18</v>
      </c>
      <c r="B49" s="435" t="s">
        <v>5</v>
      </c>
      <c r="C49" s="436"/>
      <c r="D49" s="436"/>
      <c r="E49" s="437"/>
      <c r="F49" s="435" t="s">
        <v>6</v>
      </c>
      <c r="G49" s="436"/>
      <c r="H49" s="436"/>
      <c r="I49" s="437"/>
      <c r="J49" s="435" t="s">
        <v>19</v>
      </c>
      <c r="K49" s="436"/>
      <c r="L49" s="436"/>
      <c r="M49" s="437"/>
      <c r="N49" s="435" t="s">
        <v>20</v>
      </c>
      <c r="O49" s="436"/>
      <c r="P49" s="436"/>
      <c r="Q49" s="438"/>
    </row>
    <row r="50" spans="1:17" ht="15" thickBot="1" x14ac:dyDescent="0.35">
      <c r="A50" s="434"/>
      <c r="B50" s="164" t="s">
        <v>1</v>
      </c>
      <c r="C50" s="165" t="s">
        <v>50</v>
      </c>
      <c r="D50" s="165" t="s">
        <v>21</v>
      </c>
      <c r="E50" s="165" t="s">
        <v>440</v>
      </c>
      <c r="F50" s="164" t="s">
        <v>1</v>
      </c>
      <c r="G50" s="165" t="s">
        <v>50</v>
      </c>
      <c r="H50" s="165" t="s">
        <v>21</v>
      </c>
      <c r="I50" s="165" t="s">
        <v>440</v>
      </c>
      <c r="J50" s="164" t="s">
        <v>1</v>
      </c>
      <c r="K50" s="165" t="s">
        <v>50</v>
      </c>
      <c r="L50" s="165" t="s">
        <v>21</v>
      </c>
      <c r="M50" s="165" t="s">
        <v>440</v>
      </c>
      <c r="N50" s="164" t="s">
        <v>1</v>
      </c>
      <c r="O50" s="165" t="s">
        <v>50</v>
      </c>
      <c r="P50" s="165" t="s">
        <v>21</v>
      </c>
      <c r="Q50" s="166" t="s">
        <v>440</v>
      </c>
    </row>
    <row r="51" spans="1:17" x14ac:dyDescent="0.3">
      <c r="A51" s="167" t="s">
        <v>458</v>
      </c>
      <c r="B51" s="168">
        <v>11195</v>
      </c>
      <c r="C51" s="169">
        <v>662276.11</v>
      </c>
      <c r="D51" s="169">
        <v>59.16</v>
      </c>
      <c r="E51" s="169">
        <v>59.67</v>
      </c>
      <c r="F51" s="168">
        <v>6163</v>
      </c>
      <c r="G51" s="169">
        <v>391785.86</v>
      </c>
      <c r="H51" s="169">
        <v>63.57</v>
      </c>
      <c r="I51" s="169">
        <v>64.040000000000006</v>
      </c>
      <c r="J51" s="168">
        <v>422</v>
      </c>
      <c r="K51" s="169">
        <v>25001.85</v>
      </c>
      <c r="L51" s="169">
        <v>59.25</v>
      </c>
      <c r="M51" s="169">
        <v>60.77</v>
      </c>
      <c r="N51" s="168">
        <v>700</v>
      </c>
      <c r="O51" s="169">
        <v>53259.01</v>
      </c>
      <c r="P51" s="170">
        <v>76.08</v>
      </c>
      <c r="Q51" s="171">
        <v>74.900000000000006</v>
      </c>
    </row>
    <row r="52" spans="1:17" x14ac:dyDescent="0.3">
      <c r="A52" s="172" t="s">
        <v>459</v>
      </c>
      <c r="B52" s="105">
        <v>11028</v>
      </c>
      <c r="C52" s="106">
        <v>1607443.27</v>
      </c>
      <c r="D52" s="106">
        <v>145.76</v>
      </c>
      <c r="E52" s="106">
        <v>144.18</v>
      </c>
      <c r="F52" s="105">
        <v>9163</v>
      </c>
      <c r="G52" s="106">
        <v>1452497.11</v>
      </c>
      <c r="H52" s="106">
        <v>158.52000000000001</v>
      </c>
      <c r="I52" s="106">
        <v>163.74</v>
      </c>
      <c r="J52" s="105">
        <v>354</v>
      </c>
      <c r="K52" s="106">
        <v>52490.07</v>
      </c>
      <c r="L52" s="106">
        <v>148.28</v>
      </c>
      <c r="M52" s="106">
        <v>149.16</v>
      </c>
      <c r="N52" s="105">
        <v>2127</v>
      </c>
      <c r="O52" s="106">
        <v>333374.07</v>
      </c>
      <c r="P52" s="104">
        <v>156.72999999999999</v>
      </c>
      <c r="Q52" s="173">
        <v>164.27</v>
      </c>
    </row>
    <row r="53" spans="1:17" x14ac:dyDescent="0.3">
      <c r="A53" s="172" t="s">
        <v>460</v>
      </c>
      <c r="B53" s="105">
        <v>7458</v>
      </c>
      <c r="C53" s="106">
        <v>1860507.03</v>
      </c>
      <c r="D53" s="106">
        <v>249.46</v>
      </c>
      <c r="E53" s="106">
        <v>249.09</v>
      </c>
      <c r="F53" s="105">
        <v>7107</v>
      </c>
      <c r="G53" s="106">
        <v>1759339.37</v>
      </c>
      <c r="H53" s="106">
        <v>247.55</v>
      </c>
      <c r="I53" s="106">
        <v>248.26</v>
      </c>
      <c r="J53" s="105">
        <v>2232</v>
      </c>
      <c r="K53" s="106">
        <v>594923.34</v>
      </c>
      <c r="L53" s="106">
        <v>266.54000000000002</v>
      </c>
      <c r="M53" s="106">
        <v>274.88</v>
      </c>
      <c r="N53" s="105">
        <v>1410</v>
      </c>
      <c r="O53" s="106">
        <v>351681.56</v>
      </c>
      <c r="P53" s="104">
        <v>249.42</v>
      </c>
      <c r="Q53" s="173">
        <v>243.82</v>
      </c>
    </row>
    <row r="54" spans="1:17" x14ac:dyDescent="0.3">
      <c r="A54" s="172" t="s">
        <v>461</v>
      </c>
      <c r="B54" s="105">
        <v>61266</v>
      </c>
      <c r="C54" s="106">
        <v>22408910.57</v>
      </c>
      <c r="D54" s="106">
        <v>365.76</v>
      </c>
      <c r="E54" s="106">
        <v>364.63</v>
      </c>
      <c r="F54" s="105">
        <v>41212</v>
      </c>
      <c r="G54" s="106">
        <v>15362730.99</v>
      </c>
      <c r="H54" s="106">
        <v>372.77</v>
      </c>
      <c r="I54" s="106">
        <v>374.35</v>
      </c>
      <c r="J54" s="105">
        <v>17865</v>
      </c>
      <c r="K54" s="106">
        <v>6475409.8499999996</v>
      </c>
      <c r="L54" s="106">
        <v>362.46</v>
      </c>
      <c r="M54" s="106">
        <v>364.63</v>
      </c>
      <c r="N54" s="105">
        <v>6179</v>
      </c>
      <c r="O54" s="106">
        <v>2363230.92</v>
      </c>
      <c r="P54" s="104">
        <v>382.46</v>
      </c>
      <c r="Q54" s="173">
        <v>387.9</v>
      </c>
    </row>
    <row r="55" spans="1:17" x14ac:dyDescent="0.3">
      <c r="A55" s="172" t="s">
        <v>462</v>
      </c>
      <c r="B55" s="105">
        <v>105541</v>
      </c>
      <c r="C55" s="106">
        <v>48284690.170000002</v>
      </c>
      <c r="D55" s="106">
        <v>457.5</v>
      </c>
      <c r="E55" s="106">
        <v>458.78</v>
      </c>
      <c r="F55" s="105">
        <v>61855</v>
      </c>
      <c r="G55" s="106">
        <v>27879250.829999998</v>
      </c>
      <c r="H55" s="106">
        <v>450.72</v>
      </c>
      <c r="I55" s="106">
        <v>447.86</v>
      </c>
      <c r="J55" s="105">
        <v>17081</v>
      </c>
      <c r="K55" s="106">
        <v>7751757.3300000001</v>
      </c>
      <c r="L55" s="106">
        <v>453.82</v>
      </c>
      <c r="M55" s="106">
        <v>457.11</v>
      </c>
      <c r="N55" s="105">
        <v>1</v>
      </c>
      <c r="O55" s="106">
        <v>423</v>
      </c>
      <c r="P55" s="104">
        <v>423</v>
      </c>
      <c r="Q55" s="173">
        <v>423</v>
      </c>
    </row>
    <row r="56" spans="1:17" x14ac:dyDescent="0.3">
      <c r="A56" s="172" t="s">
        <v>463</v>
      </c>
      <c r="B56" s="105">
        <v>117909</v>
      </c>
      <c r="C56" s="106">
        <v>64796358.240000002</v>
      </c>
      <c r="D56" s="106">
        <v>549.54999999999995</v>
      </c>
      <c r="E56" s="106">
        <v>548.48</v>
      </c>
      <c r="F56" s="105">
        <v>50823</v>
      </c>
      <c r="G56" s="106">
        <v>27690094.039999999</v>
      </c>
      <c r="H56" s="106">
        <v>544.83000000000004</v>
      </c>
      <c r="I56" s="106">
        <v>542.77</v>
      </c>
      <c r="J56" s="105">
        <v>10615</v>
      </c>
      <c r="K56" s="106">
        <v>5810028.3700000001</v>
      </c>
      <c r="L56" s="106">
        <v>547.34</v>
      </c>
      <c r="M56" s="106">
        <v>546.41999999999996</v>
      </c>
      <c r="N56" s="105">
        <v>1</v>
      </c>
      <c r="O56" s="106">
        <v>518.52</v>
      </c>
      <c r="P56" s="104">
        <v>518.52</v>
      </c>
      <c r="Q56" s="173">
        <v>518.52</v>
      </c>
    </row>
    <row r="57" spans="1:17" x14ac:dyDescent="0.3">
      <c r="A57" s="172" t="s">
        <v>464</v>
      </c>
      <c r="B57" s="105">
        <v>81806</v>
      </c>
      <c r="C57" s="106">
        <v>52964397.359999999</v>
      </c>
      <c r="D57" s="106">
        <v>647.44000000000005</v>
      </c>
      <c r="E57" s="106">
        <v>645.84</v>
      </c>
      <c r="F57" s="105">
        <v>32100</v>
      </c>
      <c r="G57" s="106">
        <v>20802866.030000001</v>
      </c>
      <c r="H57" s="106">
        <v>648.05999999999995</v>
      </c>
      <c r="I57" s="106">
        <v>647.19000000000005</v>
      </c>
      <c r="J57" s="105">
        <v>4289</v>
      </c>
      <c r="K57" s="106">
        <v>2758227.42</v>
      </c>
      <c r="L57" s="106">
        <v>643.09</v>
      </c>
      <c r="M57" s="106">
        <v>639.20000000000005</v>
      </c>
      <c r="N57" s="105">
        <v>0</v>
      </c>
      <c r="O57" s="106">
        <v>0</v>
      </c>
      <c r="P57" s="104">
        <v>0</v>
      </c>
      <c r="Q57" s="173" t="s">
        <v>438</v>
      </c>
    </row>
    <row r="58" spans="1:17" x14ac:dyDescent="0.3">
      <c r="A58" s="172" t="s">
        <v>465</v>
      </c>
      <c r="B58" s="105">
        <v>57489</v>
      </c>
      <c r="C58" s="106">
        <v>43013541.609999999</v>
      </c>
      <c r="D58" s="106">
        <v>748.2</v>
      </c>
      <c r="E58" s="106">
        <v>747.01</v>
      </c>
      <c r="F58" s="105">
        <v>29410</v>
      </c>
      <c r="G58" s="106">
        <v>22034496.02</v>
      </c>
      <c r="H58" s="106">
        <v>749.22</v>
      </c>
      <c r="I58" s="106">
        <v>748.58</v>
      </c>
      <c r="J58" s="105">
        <v>5019</v>
      </c>
      <c r="K58" s="106">
        <v>3880394.81</v>
      </c>
      <c r="L58" s="106">
        <v>773.14</v>
      </c>
      <c r="M58" s="106">
        <v>795.24</v>
      </c>
      <c r="N58" s="105">
        <v>2114</v>
      </c>
      <c r="O58" s="106">
        <v>1680685.74</v>
      </c>
      <c r="P58" s="104">
        <v>795.03</v>
      </c>
      <c r="Q58" s="173">
        <v>795.24</v>
      </c>
    </row>
    <row r="59" spans="1:17" x14ac:dyDescent="0.3">
      <c r="A59" s="172" t="s">
        <v>466</v>
      </c>
      <c r="B59" s="105">
        <v>50397</v>
      </c>
      <c r="C59" s="106">
        <v>42834190.119999997</v>
      </c>
      <c r="D59" s="106">
        <v>849.94</v>
      </c>
      <c r="E59" s="106">
        <v>849.68</v>
      </c>
      <c r="F59" s="105">
        <v>25483</v>
      </c>
      <c r="G59" s="106">
        <v>21686278.949999999</v>
      </c>
      <c r="H59" s="106">
        <v>851.01</v>
      </c>
      <c r="I59" s="106">
        <v>852.85</v>
      </c>
      <c r="J59" s="105">
        <v>1812</v>
      </c>
      <c r="K59" s="106">
        <v>1536260.31</v>
      </c>
      <c r="L59" s="106">
        <v>847.83</v>
      </c>
      <c r="M59" s="106">
        <v>847.4</v>
      </c>
      <c r="N59" s="105">
        <v>178</v>
      </c>
      <c r="O59" s="106">
        <v>150181.92000000001</v>
      </c>
      <c r="P59" s="104">
        <v>843.72</v>
      </c>
      <c r="Q59" s="173">
        <v>846</v>
      </c>
    </row>
    <row r="60" spans="1:17" x14ac:dyDescent="0.3">
      <c r="A60" s="172" t="s">
        <v>467</v>
      </c>
      <c r="B60" s="105">
        <v>54874</v>
      </c>
      <c r="C60" s="106">
        <v>52098815.219999999</v>
      </c>
      <c r="D60" s="106">
        <v>949.43</v>
      </c>
      <c r="E60" s="106">
        <v>947</v>
      </c>
      <c r="F60" s="105">
        <v>25272</v>
      </c>
      <c r="G60" s="106">
        <v>23925091.649999999</v>
      </c>
      <c r="H60" s="106">
        <v>946.7</v>
      </c>
      <c r="I60" s="106">
        <v>943.65</v>
      </c>
      <c r="J60" s="105">
        <v>1238</v>
      </c>
      <c r="K60" s="106">
        <v>1168685.97</v>
      </c>
      <c r="L60" s="106">
        <v>944.01</v>
      </c>
      <c r="M60" s="106">
        <v>940.01</v>
      </c>
      <c r="N60" s="105">
        <v>0</v>
      </c>
      <c r="O60" s="106">
        <v>0</v>
      </c>
      <c r="P60" s="104">
        <v>0</v>
      </c>
      <c r="Q60" s="173" t="s">
        <v>438</v>
      </c>
    </row>
    <row r="61" spans="1:17" x14ac:dyDescent="0.3">
      <c r="A61" s="172" t="s">
        <v>445</v>
      </c>
      <c r="B61" s="105">
        <v>220438</v>
      </c>
      <c r="C61" s="106">
        <v>273829141.63</v>
      </c>
      <c r="D61" s="106">
        <v>1242.2</v>
      </c>
      <c r="E61" s="106">
        <v>1243.46</v>
      </c>
      <c r="F61" s="105">
        <v>54002</v>
      </c>
      <c r="G61" s="106">
        <v>64554815.770000003</v>
      </c>
      <c r="H61" s="106">
        <v>1195.42</v>
      </c>
      <c r="I61" s="106">
        <v>1175.25</v>
      </c>
      <c r="J61" s="105">
        <v>7209</v>
      </c>
      <c r="K61" s="106">
        <v>8726134.8499999996</v>
      </c>
      <c r="L61" s="106">
        <v>1210.45</v>
      </c>
      <c r="M61" s="106">
        <v>1210.6300000000001</v>
      </c>
      <c r="N61" s="105">
        <v>1</v>
      </c>
      <c r="O61" s="106">
        <v>1233.9000000000001</v>
      </c>
      <c r="P61" s="104">
        <v>1233.9000000000001</v>
      </c>
      <c r="Q61" s="173">
        <v>1233.9000000000001</v>
      </c>
    </row>
    <row r="62" spans="1:17" x14ac:dyDescent="0.3">
      <c r="A62" s="172" t="s">
        <v>446</v>
      </c>
      <c r="B62" s="105">
        <v>79283</v>
      </c>
      <c r="C62" s="106">
        <v>133209761.78</v>
      </c>
      <c r="D62" s="106">
        <v>1680.18</v>
      </c>
      <c r="E62" s="106">
        <v>1650.59</v>
      </c>
      <c r="F62" s="105">
        <v>8757</v>
      </c>
      <c r="G62" s="106">
        <v>14633715.9</v>
      </c>
      <c r="H62" s="106">
        <v>1671.09</v>
      </c>
      <c r="I62" s="106">
        <v>1646.6</v>
      </c>
      <c r="J62" s="105">
        <v>745</v>
      </c>
      <c r="K62" s="106">
        <v>1245256.6299999999</v>
      </c>
      <c r="L62" s="106">
        <v>1671.49</v>
      </c>
      <c r="M62" s="106">
        <v>1637.54</v>
      </c>
      <c r="N62" s="105">
        <v>1</v>
      </c>
      <c r="O62" s="106">
        <v>1555.74</v>
      </c>
      <c r="P62" s="104">
        <v>1555.74</v>
      </c>
      <c r="Q62" s="173">
        <v>1555.74</v>
      </c>
    </row>
    <row r="63" spans="1:17" x14ac:dyDescent="0.3">
      <c r="A63" s="172" t="s">
        <v>447</v>
      </c>
      <c r="B63" s="105">
        <v>20862</v>
      </c>
      <c r="C63" s="106">
        <v>46110535.079999998</v>
      </c>
      <c r="D63" s="106">
        <v>2210.2600000000002</v>
      </c>
      <c r="E63" s="106">
        <v>2192.12</v>
      </c>
      <c r="F63" s="105">
        <v>1273</v>
      </c>
      <c r="G63" s="106">
        <v>2781346.13</v>
      </c>
      <c r="H63" s="106">
        <v>2184.88</v>
      </c>
      <c r="I63" s="106">
        <v>2157.44</v>
      </c>
      <c r="J63" s="105">
        <v>131</v>
      </c>
      <c r="K63" s="106">
        <v>282705.06</v>
      </c>
      <c r="L63" s="106">
        <v>2158.0500000000002</v>
      </c>
      <c r="M63" s="106">
        <v>2150.4</v>
      </c>
      <c r="N63" s="105">
        <v>0</v>
      </c>
      <c r="O63" s="106">
        <v>0</v>
      </c>
      <c r="P63" s="104">
        <v>0</v>
      </c>
      <c r="Q63" s="173" t="s">
        <v>438</v>
      </c>
    </row>
    <row r="64" spans="1:17" x14ac:dyDescent="0.3">
      <c r="A64" s="172" t="s">
        <v>494</v>
      </c>
      <c r="B64" s="105">
        <v>6353</v>
      </c>
      <c r="C64" s="106">
        <v>17132230.449999999</v>
      </c>
      <c r="D64" s="106">
        <v>2696.72</v>
      </c>
      <c r="E64" s="106">
        <v>2671.36</v>
      </c>
      <c r="F64" s="105">
        <v>333</v>
      </c>
      <c r="G64" s="106">
        <v>902569.9</v>
      </c>
      <c r="H64" s="106">
        <v>2710.42</v>
      </c>
      <c r="I64" s="106">
        <v>2697.18</v>
      </c>
      <c r="J64" s="105">
        <v>27</v>
      </c>
      <c r="K64" s="106">
        <v>75240.52</v>
      </c>
      <c r="L64" s="106">
        <v>2786.69</v>
      </c>
      <c r="M64" s="106">
        <v>2798.74</v>
      </c>
      <c r="N64" s="105">
        <v>0</v>
      </c>
      <c r="O64" s="106">
        <v>0</v>
      </c>
      <c r="P64" s="104">
        <v>0</v>
      </c>
      <c r="Q64" s="173" t="s">
        <v>438</v>
      </c>
    </row>
    <row r="65" spans="1:17" x14ac:dyDescent="0.3">
      <c r="A65" s="172" t="s">
        <v>495</v>
      </c>
      <c r="B65" s="105">
        <v>1772</v>
      </c>
      <c r="C65" s="106">
        <v>5684197.04</v>
      </c>
      <c r="D65" s="106">
        <v>3207.79</v>
      </c>
      <c r="E65" s="106">
        <v>3187.02</v>
      </c>
      <c r="F65" s="105">
        <v>75</v>
      </c>
      <c r="G65" s="106">
        <v>238223.03</v>
      </c>
      <c r="H65" s="106">
        <v>3176.31</v>
      </c>
      <c r="I65" s="106">
        <v>3140.48</v>
      </c>
      <c r="J65" s="105">
        <v>4</v>
      </c>
      <c r="K65" s="106">
        <v>12634.83</v>
      </c>
      <c r="L65" s="106">
        <v>3158.71</v>
      </c>
      <c r="M65" s="106">
        <v>3065.65</v>
      </c>
      <c r="N65" s="105">
        <v>0</v>
      </c>
      <c r="O65" s="106">
        <v>0</v>
      </c>
      <c r="P65" s="104">
        <v>0</v>
      </c>
      <c r="Q65" s="173" t="s">
        <v>438</v>
      </c>
    </row>
    <row r="66" spans="1:17" x14ac:dyDescent="0.3">
      <c r="A66" s="172" t="s">
        <v>496</v>
      </c>
      <c r="B66" s="105">
        <v>642</v>
      </c>
      <c r="C66" s="106">
        <v>2379848.87</v>
      </c>
      <c r="D66" s="106">
        <v>3706.93</v>
      </c>
      <c r="E66" s="106">
        <v>3679.55</v>
      </c>
      <c r="F66" s="105">
        <v>8</v>
      </c>
      <c r="G66" s="106">
        <v>29543.24</v>
      </c>
      <c r="H66" s="106">
        <v>3692.91</v>
      </c>
      <c r="I66" s="106">
        <v>3727.34</v>
      </c>
      <c r="J66" s="105">
        <v>2</v>
      </c>
      <c r="K66" s="106">
        <v>7389.63</v>
      </c>
      <c r="L66" s="106">
        <v>3694.82</v>
      </c>
      <c r="M66" s="106">
        <v>3694.82</v>
      </c>
      <c r="N66" s="105">
        <v>0</v>
      </c>
      <c r="O66" s="106">
        <v>0</v>
      </c>
      <c r="P66" s="104">
        <v>0</v>
      </c>
      <c r="Q66" s="173" t="s">
        <v>438</v>
      </c>
    </row>
    <row r="67" spans="1:17" ht="15" thickBot="1" x14ac:dyDescent="0.35">
      <c r="A67" s="174" t="s">
        <v>497</v>
      </c>
      <c r="B67" s="175">
        <v>433</v>
      </c>
      <c r="C67" s="176">
        <v>1877183.78</v>
      </c>
      <c r="D67" s="176">
        <v>4335.3</v>
      </c>
      <c r="E67" s="176">
        <v>4245.32</v>
      </c>
      <c r="F67" s="175">
        <v>9</v>
      </c>
      <c r="G67" s="176">
        <v>38736.910000000003</v>
      </c>
      <c r="H67" s="176">
        <v>4304.1000000000004</v>
      </c>
      <c r="I67" s="176">
        <v>4091.6</v>
      </c>
      <c r="J67" s="175">
        <v>0</v>
      </c>
      <c r="K67" s="176">
        <v>0</v>
      </c>
      <c r="L67" s="176">
        <v>0</v>
      </c>
      <c r="M67" s="176" t="s">
        <v>438</v>
      </c>
      <c r="N67" s="175">
        <v>0</v>
      </c>
      <c r="O67" s="176">
        <v>0</v>
      </c>
      <c r="P67" s="177">
        <v>0</v>
      </c>
      <c r="Q67" s="178" t="s">
        <v>438</v>
      </c>
    </row>
    <row r="68" spans="1:17" ht="16.2" thickBot="1" x14ac:dyDescent="0.35">
      <c r="A68" s="107" t="s">
        <v>535</v>
      </c>
      <c r="B68" s="108">
        <v>888746</v>
      </c>
      <c r="C68" s="109">
        <v>810754028.33000004</v>
      </c>
      <c r="D68" s="109">
        <v>912.24</v>
      </c>
      <c r="E68" s="109">
        <v>782.48</v>
      </c>
      <c r="F68" s="108">
        <v>353045</v>
      </c>
      <c r="G68" s="109">
        <v>246163381.72999999</v>
      </c>
      <c r="H68" s="109">
        <v>697.26</v>
      </c>
      <c r="I68" s="109">
        <v>600.66</v>
      </c>
      <c r="J68" s="108">
        <v>69045</v>
      </c>
      <c r="K68" s="109">
        <v>40402540.840000004</v>
      </c>
      <c r="L68" s="109">
        <v>585.16</v>
      </c>
      <c r="M68" s="109">
        <v>484.77</v>
      </c>
      <c r="N68" s="108">
        <v>12712</v>
      </c>
      <c r="O68" s="109">
        <v>4936144.38</v>
      </c>
      <c r="P68" s="110">
        <v>388.31</v>
      </c>
      <c r="Q68" s="360">
        <v>387.9</v>
      </c>
    </row>
    <row r="70" spans="1:17" x14ac:dyDescent="0.3">
      <c r="D70" s="8"/>
    </row>
    <row r="72" spans="1:17" x14ac:dyDescent="0.3">
      <c r="B72" s="8"/>
    </row>
    <row r="73" spans="1:17" x14ac:dyDescent="0.3">
      <c r="B73" s="8"/>
    </row>
    <row r="74" spans="1:17" x14ac:dyDescent="0.3">
      <c r="C74" s="8"/>
      <c r="G74" s="8"/>
    </row>
    <row r="75" spans="1:17" x14ac:dyDescent="0.3">
      <c r="B75" s="8"/>
      <c r="F75" s="8"/>
    </row>
    <row r="78" spans="1:17" x14ac:dyDescent="0.3">
      <c r="C78" s="8"/>
    </row>
  </sheetData>
  <mergeCells count="18">
    <mergeCell ref="A24:Q24"/>
    <mergeCell ref="A49:A50"/>
    <mergeCell ref="B49:E49"/>
    <mergeCell ref="F49:I49"/>
    <mergeCell ref="J49:M49"/>
    <mergeCell ref="N49:Q49"/>
    <mergeCell ref="A47:Q47"/>
    <mergeCell ref="N26:Q26"/>
    <mergeCell ref="J26:M26"/>
    <mergeCell ref="F26:I26"/>
    <mergeCell ref="B26:E26"/>
    <mergeCell ref="A26:A27"/>
    <mergeCell ref="B3:E3"/>
    <mergeCell ref="F3:I3"/>
    <mergeCell ref="J3:M3"/>
    <mergeCell ref="N3:Q3"/>
    <mergeCell ref="A1:Q1"/>
    <mergeCell ref="A3:A4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F26"/>
  <sheetViews>
    <sheetView workbookViewId="0">
      <selection activeCell="H25" sqref="H25"/>
    </sheetView>
  </sheetViews>
  <sheetFormatPr defaultRowHeight="14.4" x14ac:dyDescent="0.3"/>
  <cols>
    <col min="1" max="1" width="5.5546875" customWidth="1"/>
    <col min="2" max="2" width="20.33203125" customWidth="1"/>
    <col min="3" max="3" width="26.109375" customWidth="1"/>
  </cols>
  <sheetData>
    <row r="1" spans="1:6" s="38" customFormat="1" ht="15.6" x14ac:dyDescent="0.3">
      <c r="A1" s="407" t="s">
        <v>721</v>
      </c>
      <c r="B1" s="407"/>
      <c r="C1" s="407"/>
    </row>
    <row r="2" spans="1:6" ht="15" thickBot="1" x14ac:dyDescent="0.35">
      <c r="B2" s="39"/>
    </row>
    <row r="3" spans="1:6" s="42" customFormat="1" ht="16.2" thickBot="1" x14ac:dyDescent="0.35">
      <c r="A3" s="258" t="s">
        <v>52</v>
      </c>
      <c r="B3" s="144" t="s">
        <v>307</v>
      </c>
      <c r="C3" s="259" t="s">
        <v>1</v>
      </c>
    </row>
    <row r="4" spans="1:6" x14ac:dyDescent="0.3">
      <c r="A4" s="86">
        <v>1</v>
      </c>
      <c r="B4" s="139" t="s">
        <v>76</v>
      </c>
      <c r="C4" s="292">
        <v>32961</v>
      </c>
      <c r="F4" s="181"/>
    </row>
    <row r="5" spans="1:6" x14ac:dyDescent="0.3">
      <c r="A5" s="52">
        <v>2</v>
      </c>
      <c r="B5" s="7" t="s">
        <v>77</v>
      </c>
      <c r="C5" s="137">
        <v>42540</v>
      </c>
      <c r="D5" s="8"/>
    </row>
    <row r="6" spans="1:6" x14ac:dyDescent="0.3">
      <c r="A6" s="52">
        <v>3</v>
      </c>
      <c r="B6" s="78" t="s">
        <v>308</v>
      </c>
      <c r="C6" s="137">
        <v>6036</v>
      </c>
    </row>
    <row r="7" spans="1:6" x14ac:dyDescent="0.3">
      <c r="A7" s="52">
        <v>4</v>
      </c>
      <c r="B7" s="78" t="s">
        <v>309</v>
      </c>
      <c r="C7" s="137">
        <v>7319</v>
      </c>
    </row>
    <row r="8" spans="1:6" x14ac:dyDescent="0.3">
      <c r="A8" s="52">
        <v>5</v>
      </c>
      <c r="B8" s="78" t="s">
        <v>310</v>
      </c>
      <c r="C8" s="137">
        <v>8512</v>
      </c>
    </row>
    <row r="9" spans="1:6" x14ac:dyDescent="0.3">
      <c r="A9" s="52">
        <v>6</v>
      </c>
      <c r="B9" s="78" t="s">
        <v>311</v>
      </c>
      <c r="C9" s="137">
        <v>10530</v>
      </c>
    </row>
    <row r="10" spans="1:6" x14ac:dyDescent="0.3">
      <c r="A10" s="52">
        <v>7</v>
      </c>
      <c r="B10" s="78" t="s">
        <v>312</v>
      </c>
      <c r="C10" s="137">
        <v>12663</v>
      </c>
    </row>
    <row r="11" spans="1:6" x14ac:dyDescent="0.3">
      <c r="A11" s="52">
        <v>8</v>
      </c>
      <c r="B11" s="78" t="s">
        <v>313</v>
      </c>
      <c r="C11" s="137">
        <v>15044</v>
      </c>
    </row>
    <row r="12" spans="1:6" x14ac:dyDescent="0.3">
      <c r="A12" s="52">
        <v>9</v>
      </c>
      <c r="B12" s="78" t="s">
        <v>314</v>
      </c>
      <c r="C12" s="137">
        <v>19333</v>
      </c>
    </row>
    <row r="13" spans="1:6" x14ac:dyDescent="0.3">
      <c r="A13" s="52">
        <v>10</v>
      </c>
      <c r="B13" s="78" t="s">
        <v>170</v>
      </c>
      <c r="C13" s="137">
        <v>23513</v>
      </c>
    </row>
    <row r="14" spans="1:6" x14ac:dyDescent="0.3">
      <c r="A14" s="52">
        <v>11</v>
      </c>
      <c r="B14" s="78" t="s">
        <v>315</v>
      </c>
      <c r="C14" s="137">
        <v>28788</v>
      </c>
    </row>
    <row r="15" spans="1:6" x14ac:dyDescent="0.3">
      <c r="A15" s="52">
        <v>12</v>
      </c>
      <c r="B15" s="78" t="s">
        <v>316</v>
      </c>
      <c r="C15" s="137">
        <v>31659</v>
      </c>
    </row>
    <row r="16" spans="1:6" x14ac:dyDescent="0.3">
      <c r="A16" s="52">
        <v>13</v>
      </c>
      <c r="B16" s="78" t="s">
        <v>317</v>
      </c>
      <c r="C16" s="137">
        <v>37729</v>
      </c>
    </row>
    <row r="17" spans="1:5" x14ac:dyDescent="0.3">
      <c r="A17" s="52">
        <v>14</v>
      </c>
      <c r="B17" s="78" t="s">
        <v>118</v>
      </c>
      <c r="C17" s="137">
        <v>48280</v>
      </c>
    </row>
    <row r="18" spans="1:5" x14ac:dyDescent="0.3">
      <c r="A18" s="52">
        <v>15</v>
      </c>
      <c r="B18" s="78" t="s">
        <v>318</v>
      </c>
      <c r="C18" s="137">
        <v>63519</v>
      </c>
    </row>
    <row r="19" spans="1:5" x14ac:dyDescent="0.3">
      <c r="A19" s="52">
        <v>16</v>
      </c>
      <c r="B19" s="78" t="s">
        <v>319</v>
      </c>
      <c r="C19" s="137">
        <v>69329</v>
      </c>
    </row>
    <row r="20" spans="1:5" x14ac:dyDescent="0.3">
      <c r="A20" s="52">
        <v>17</v>
      </c>
      <c r="B20" s="78" t="s">
        <v>123</v>
      </c>
      <c r="C20" s="137">
        <v>70196</v>
      </c>
    </row>
    <row r="21" spans="1:5" x14ac:dyDescent="0.3">
      <c r="A21" s="52">
        <v>18</v>
      </c>
      <c r="B21" s="78" t="s">
        <v>320</v>
      </c>
      <c r="C21" s="137">
        <v>73446</v>
      </c>
    </row>
    <row r="22" spans="1:5" x14ac:dyDescent="0.3">
      <c r="A22" s="52">
        <v>19</v>
      </c>
      <c r="B22" s="78" t="s">
        <v>321</v>
      </c>
      <c r="C22" s="137">
        <v>86670</v>
      </c>
    </row>
    <row r="23" spans="1:5" x14ac:dyDescent="0.3">
      <c r="A23" s="52">
        <v>20</v>
      </c>
      <c r="B23" s="78" t="s">
        <v>121</v>
      </c>
      <c r="C23" s="137">
        <v>97749</v>
      </c>
    </row>
    <row r="24" spans="1:5" x14ac:dyDescent="0.3">
      <c r="A24" s="52">
        <v>21</v>
      </c>
      <c r="B24" s="78" t="s">
        <v>322</v>
      </c>
      <c r="C24" s="137">
        <v>97208</v>
      </c>
    </row>
    <row r="25" spans="1:5" ht="15" thickBot="1" x14ac:dyDescent="0.35">
      <c r="A25" s="288">
        <v>22</v>
      </c>
      <c r="B25" s="289" t="s">
        <v>78</v>
      </c>
      <c r="C25" s="290">
        <v>1600549</v>
      </c>
      <c r="E25" s="8"/>
    </row>
    <row r="26" spans="1:5" s="42" customFormat="1" ht="16.2" thickBot="1" x14ac:dyDescent="0.35">
      <c r="A26" s="114"/>
      <c r="B26" s="291" t="s">
        <v>10</v>
      </c>
      <c r="C26" s="214">
        <f>SUM(C4:C25)</f>
        <v>2483573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61"/>
  <sheetViews>
    <sheetView workbookViewId="0">
      <selection activeCell="J23" sqref="J23"/>
    </sheetView>
  </sheetViews>
  <sheetFormatPr defaultColWidth="9.109375" defaultRowHeight="14.4" x14ac:dyDescent="0.3"/>
  <cols>
    <col min="1" max="1" width="4.44140625" customWidth="1"/>
    <col min="2" max="2" width="9.33203125" bestFit="1" customWidth="1"/>
    <col min="3" max="3" width="13.5546875" style="8" customWidth="1"/>
    <col min="4" max="4" width="18.6640625" style="15" customWidth="1"/>
    <col min="5" max="5" width="9" style="15" bestFit="1" customWidth="1"/>
    <col min="6" max="6" width="10.33203125" style="8" bestFit="1" customWidth="1"/>
    <col min="7" max="7" width="8.44140625" style="15" bestFit="1" customWidth="1"/>
    <col min="8" max="8" width="17" style="15" customWidth="1"/>
    <col min="9" max="9" width="9.109375" style="15" bestFit="1" customWidth="1"/>
    <col min="10" max="10" width="10.5546875" style="8" customWidth="1"/>
    <col min="11" max="11" width="9.44140625" style="15" customWidth="1"/>
    <col min="12" max="12" width="17.44140625" style="15" bestFit="1" customWidth="1"/>
    <col min="13" max="13" width="9.109375" style="15" bestFit="1" customWidth="1"/>
    <col min="14" max="14" width="9.5546875" style="8" customWidth="1"/>
    <col min="15" max="15" width="8.44140625" style="15" bestFit="1" customWidth="1"/>
    <col min="16" max="16" width="15" style="15" bestFit="1" customWidth="1"/>
    <col min="17" max="17" width="9.109375" style="15" bestFit="1" customWidth="1"/>
    <col min="18" max="18" width="10.33203125" style="8" customWidth="1"/>
    <col min="19" max="19" width="10.109375" style="15" bestFit="1" customWidth="1"/>
    <col min="20" max="20" width="19.109375" style="15" bestFit="1" customWidth="1"/>
    <col min="21" max="21" width="10.88671875" style="15" bestFit="1" customWidth="1"/>
    <col min="22" max="22" width="12.33203125" customWidth="1"/>
    <col min="23" max="23" width="9.88671875" customWidth="1"/>
  </cols>
  <sheetData>
    <row r="1" spans="1:23" s="38" customFormat="1" ht="15.6" x14ac:dyDescent="0.3">
      <c r="A1" s="407" t="s">
        <v>722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</row>
    <row r="2" spans="1:23" ht="15.75" customHeight="1" thickBot="1" x14ac:dyDescent="0.35">
      <c r="C2" s="39"/>
    </row>
    <row r="3" spans="1:23" s="38" customFormat="1" ht="14.25" customHeight="1" x14ac:dyDescent="0.3">
      <c r="A3" s="446" t="s">
        <v>52</v>
      </c>
      <c r="B3" s="444" t="s">
        <v>102</v>
      </c>
      <c r="C3" s="441" t="s">
        <v>105</v>
      </c>
      <c r="D3" s="442"/>
      <c r="E3" s="442"/>
      <c r="F3" s="443"/>
      <c r="G3" s="441" t="s">
        <v>106</v>
      </c>
      <c r="H3" s="442"/>
      <c r="I3" s="442"/>
      <c r="J3" s="443"/>
      <c r="K3" s="441" t="s">
        <v>107</v>
      </c>
      <c r="L3" s="442"/>
      <c r="M3" s="442"/>
      <c r="N3" s="443"/>
      <c r="O3" s="441" t="s">
        <v>108</v>
      </c>
      <c r="P3" s="442"/>
      <c r="Q3" s="442"/>
      <c r="R3" s="443"/>
      <c r="S3" s="441" t="s">
        <v>104</v>
      </c>
      <c r="T3" s="442"/>
      <c r="U3" s="442"/>
      <c r="V3" s="442"/>
      <c r="W3" s="443"/>
    </row>
    <row r="4" spans="1:23" s="38" customFormat="1" ht="16.2" thickBot="1" x14ac:dyDescent="0.35">
      <c r="A4" s="447"/>
      <c r="B4" s="445"/>
      <c r="C4" s="128" t="s">
        <v>1</v>
      </c>
      <c r="D4" s="129" t="s">
        <v>103</v>
      </c>
      <c r="E4" s="130" t="s">
        <v>21</v>
      </c>
      <c r="F4" s="131" t="s">
        <v>440</v>
      </c>
      <c r="G4" s="128" t="s">
        <v>1</v>
      </c>
      <c r="H4" s="129" t="s">
        <v>103</v>
      </c>
      <c r="I4" s="130" t="s">
        <v>21</v>
      </c>
      <c r="J4" s="131" t="s">
        <v>440</v>
      </c>
      <c r="K4" s="128" t="s">
        <v>1</v>
      </c>
      <c r="L4" s="129" t="s">
        <v>103</v>
      </c>
      <c r="M4" s="130" t="s">
        <v>21</v>
      </c>
      <c r="N4" s="131" t="s">
        <v>440</v>
      </c>
      <c r="O4" s="128" t="s">
        <v>1</v>
      </c>
      <c r="P4" s="129" t="s">
        <v>103</v>
      </c>
      <c r="Q4" s="130" t="s">
        <v>21</v>
      </c>
      <c r="R4" s="131" t="s">
        <v>440</v>
      </c>
      <c r="S4" s="128" t="s">
        <v>1</v>
      </c>
      <c r="T4" s="129" t="s">
        <v>103</v>
      </c>
      <c r="U4" s="130" t="s">
        <v>21</v>
      </c>
      <c r="V4" s="131" t="s">
        <v>440</v>
      </c>
      <c r="W4" s="130" t="s">
        <v>536</v>
      </c>
    </row>
    <row r="5" spans="1:23" x14ac:dyDescent="0.3">
      <c r="A5" s="86">
        <v>1</v>
      </c>
      <c r="B5" s="132" t="s">
        <v>76</v>
      </c>
      <c r="C5" s="132">
        <v>0</v>
      </c>
      <c r="D5" s="132">
        <v>0</v>
      </c>
      <c r="E5" s="134">
        <v>0</v>
      </c>
      <c r="F5" s="133" t="s">
        <v>438</v>
      </c>
      <c r="G5" s="134">
        <v>30348</v>
      </c>
      <c r="H5" s="135">
        <v>10216188.25</v>
      </c>
      <c r="I5" s="132">
        <v>336.63</v>
      </c>
      <c r="J5" s="133">
        <v>332.41</v>
      </c>
      <c r="K5" s="134">
        <v>1595</v>
      </c>
      <c r="L5" s="135">
        <v>1312278.79</v>
      </c>
      <c r="M5" s="132">
        <v>822.75</v>
      </c>
      <c r="N5" s="133">
        <v>846</v>
      </c>
      <c r="O5" s="134">
        <v>1018</v>
      </c>
      <c r="P5" s="135">
        <v>857755.55</v>
      </c>
      <c r="Q5" s="132">
        <v>842.59</v>
      </c>
      <c r="R5" s="133">
        <v>846</v>
      </c>
      <c r="S5" s="286">
        <v>32961</v>
      </c>
      <c r="T5" s="135">
        <v>12386222.59</v>
      </c>
      <c r="U5" s="133">
        <v>375.78</v>
      </c>
      <c r="V5" s="133">
        <v>387.9</v>
      </c>
      <c r="W5" s="111">
        <v>1.33</v>
      </c>
    </row>
    <row r="6" spans="1:23" x14ac:dyDescent="0.3">
      <c r="A6" s="52">
        <v>2</v>
      </c>
      <c r="B6" s="116" t="s">
        <v>77</v>
      </c>
      <c r="C6" s="118">
        <v>3443</v>
      </c>
      <c r="D6" s="119">
        <v>4533468.67</v>
      </c>
      <c r="E6" s="117">
        <v>1316.72</v>
      </c>
      <c r="F6" s="117">
        <v>1299.9100000000001</v>
      </c>
      <c r="G6" s="118">
        <v>18613</v>
      </c>
      <c r="H6" s="119">
        <v>10269023.43</v>
      </c>
      <c r="I6" s="116">
        <v>551.71</v>
      </c>
      <c r="J6" s="117">
        <v>463.64</v>
      </c>
      <c r="K6" s="118">
        <v>18991</v>
      </c>
      <c r="L6" s="119">
        <v>12440320.689999999</v>
      </c>
      <c r="M6" s="116">
        <v>655.05999999999995</v>
      </c>
      <c r="N6" s="117">
        <v>531.83000000000004</v>
      </c>
      <c r="O6" s="118">
        <v>1493</v>
      </c>
      <c r="P6" s="119">
        <v>1249323.8799999999</v>
      </c>
      <c r="Q6" s="116">
        <v>836.79</v>
      </c>
      <c r="R6" s="117">
        <v>846</v>
      </c>
      <c r="S6" s="118">
        <v>42540</v>
      </c>
      <c r="T6" s="119">
        <v>28492136.670000002</v>
      </c>
      <c r="U6" s="117">
        <v>669.77</v>
      </c>
      <c r="V6" s="117">
        <v>531.86</v>
      </c>
      <c r="W6" s="113">
        <v>1.71</v>
      </c>
    </row>
    <row r="7" spans="1:23" x14ac:dyDescent="0.3">
      <c r="A7" s="52">
        <v>3</v>
      </c>
      <c r="B7" s="116" t="s">
        <v>95</v>
      </c>
      <c r="C7" s="118">
        <v>13032</v>
      </c>
      <c r="D7" s="119">
        <v>18437033.510000002</v>
      </c>
      <c r="E7" s="117">
        <v>1414.75</v>
      </c>
      <c r="F7" s="117">
        <v>1407.97</v>
      </c>
      <c r="G7" s="118">
        <v>17048</v>
      </c>
      <c r="H7" s="119">
        <v>10457589.67</v>
      </c>
      <c r="I7" s="116">
        <v>613.41999999999996</v>
      </c>
      <c r="J7" s="117">
        <v>528.26</v>
      </c>
      <c r="K7" s="118">
        <v>14615</v>
      </c>
      <c r="L7" s="119">
        <v>9929656.6799999997</v>
      </c>
      <c r="M7" s="116">
        <v>679.42</v>
      </c>
      <c r="N7" s="117">
        <v>562.49</v>
      </c>
      <c r="O7" s="118">
        <v>365</v>
      </c>
      <c r="P7" s="119">
        <v>303368.28000000003</v>
      </c>
      <c r="Q7" s="116">
        <v>831.15</v>
      </c>
      <c r="R7" s="117">
        <v>846</v>
      </c>
      <c r="S7" s="118">
        <v>45060</v>
      </c>
      <c r="T7" s="119">
        <v>39127648.140000001</v>
      </c>
      <c r="U7" s="117">
        <v>868.35</v>
      </c>
      <c r="V7" s="117">
        <v>702.8</v>
      </c>
      <c r="W7" s="113">
        <v>1.81</v>
      </c>
    </row>
    <row r="8" spans="1:23" x14ac:dyDescent="0.3">
      <c r="A8" s="52">
        <v>4</v>
      </c>
      <c r="B8" s="116" t="s">
        <v>96</v>
      </c>
      <c r="C8" s="118">
        <v>70533</v>
      </c>
      <c r="D8" s="119">
        <v>92748861.629999995</v>
      </c>
      <c r="E8" s="117">
        <v>1314.97</v>
      </c>
      <c r="F8" s="117">
        <v>1255.0999999999999</v>
      </c>
      <c r="G8" s="118">
        <v>26455</v>
      </c>
      <c r="H8" s="119">
        <v>17767921.379999999</v>
      </c>
      <c r="I8" s="116">
        <v>671.63</v>
      </c>
      <c r="J8" s="117">
        <v>575.37</v>
      </c>
      <c r="K8" s="118">
        <v>21016</v>
      </c>
      <c r="L8" s="119">
        <v>15112007.18</v>
      </c>
      <c r="M8" s="116">
        <v>719.07</v>
      </c>
      <c r="N8" s="117">
        <v>597.79999999999995</v>
      </c>
      <c r="O8" s="118">
        <v>333</v>
      </c>
      <c r="P8" s="119">
        <v>273744.5</v>
      </c>
      <c r="Q8" s="116">
        <v>822.06</v>
      </c>
      <c r="R8" s="117">
        <v>846</v>
      </c>
      <c r="S8" s="118">
        <v>118337</v>
      </c>
      <c r="T8" s="119">
        <v>125902534.69</v>
      </c>
      <c r="U8" s="117">
        <v>1063.93</v>
      </c>
      <c r="V8" s="117">
        <v>983.35</v>
      </c>
      <c r="W8" s="113">
        <v>4.76</v>
      </c>
    </row>
    <row r="9" spans="1:23" x14ac:dyDescent="0.3">
      <c r="A9" s="52">
        <v>5</v>
      </c>
      <c r="B9" s="116" t="s">
        <v>97</v>
      </c>
      <c r="C9" s="118">
        <v>223989</v>
      </c>
      <c r="D9" s="119">
        <v>291578045.51999998</v>
      </c>
      <c r="E9" s="117">
        <v>1301.75</v>
      </c>
      <c r="F9" s="117">
        <v>1213.33</v>
      </c>
      <c r="G9" s="118">
        <v>37395</v>
      </c>
      <c r="H9" s="119">
        <v>27009524.899999999</v>
      </c>
      <c r="I9" s="116">
        <v>722.28</v>
      </c>
      <c r="J9" s="117">
        <v>628.61</v>
      </c>
      <c r="K9" s="118">
        <v>27389</v>
      </c>
      <c r="L9" s="119">
        <v>20107829.239999998</v>
      </c>
      <c r="M9" s="116">
        <v>734.16</v>
      </c>
      <c r="N9" s="117">
        <v>607.51</v>
      </c>
      <c r="O9" s="118">
        <v>280</v>
      </c>
      <c r="P9" s="119">
        <v>227169.9</v>
      </c>
      <c r="Q9" s="116">
        <v>811.32</v>
      </c>
      <c r="R9" s="117">
        <v>846</v>
      </c>
      <c r="S9" s="118">
        <v>289053</v>
      </c>
      <c r="T9" s="119">
        <v>338922569.56</v>
      </c>
      <c r="U9" s="117">
        <v>1172.53</v>
      </c>
      <c r="V9" s="117">
        <v>1072.25</v>
      </c>
      <c r="W9" s="113">
        <v>11.64</v>
      </c>
    </row>
    <row r="10" spans="1:23" x14ac:dyDescent="0.3">
      <c r="A10" s="52">
        <v>6</v>
      </c>
      <c r="B10" s="116" t="s">
        <v>98</v>
      </c>
      <c r="C10" s="118">
        <v>378316</v>
      </c>
      <c r="D10" s="119">
        <v>455569261.75999999</v>
      </c>
      <c r="E10" s="117">
        <v>1204.2</v>
      </c>
      <c r="F10" s="117">
        <v>1136.69</v>
      </c>
      <c r="G10" s="118">
        <v>38316</v>
      </c>
      <c r="H10" s="119">
        <v>30379169.969999999</v>
      </c>
      <c r="I10" s="116">
        <v>792.86</v>
      </c>
      <c r="J10" s="117">
        <v>711.28</v>
      </c>
      <c r="K10" s="118">
        <v>26733</v>
      </c>
      <c r="L10" s="119">
        <v>19487417.870000001</v>
      </c>
      <c r="M10" s="116">
        <v>728.96</v>
      </c>
      <c r="N10" s="117">
        <v>608.55999999999995</v>
      </c>
      <c r="O10" s="118">
        <v>4528</v>
      </c>
      <c r="P10" s="119">
        <v>1663969.69</v>
      </c>
      <c r="Q10" s="116">
        <v>367.48</v>
      </c>
      <c r="R10" s="117">
        <v>387.9</v>
      </c>
      <c r="S10" s="118">
        <v>447893</v>
      </c>
      <c r="T10" s="119">
        <v>507099819.29000002</v>
      </c>
      <c r="U10" s="117">
        <v>1132.19</v>
      </c>
      <c r="V10" s="117">
        <v>1030.8900000000001</v>
      </c>
      <c r="W10" s="113">
        <v>18.03</v>
      </c>
    </row>
    <row r="11" spans="1:23" x14ac:dyDescent="0.3">
      <c r="A11" s="52">
        <v>7</v>
      </c>
      <c r="B11" s="116" t="s">
        <v>99</v>
      </c>
      <c r="C11" s="118">
        <v>382992</v>
      </c>
      <c r="D11" s="119">
        <v>450054978.94</v>
      </c>
      <c r="E11" s="117">
        <v>1175.0999999999999</v>
      </c>
      <c r="F11" s="117">
        <v>1089.3699999999999</v>
      </c>
      <c r="G11" s="118">
        <v>42306</v>
      </c>
      <c r="H11" s="119">
        <v>34231707.119999997</v>
      </c>
      <c r="I11" s="116">
        <v>809.15</v>
      </c>
      <c r="J11" s="117">
        <v>730.21</v>
      </c>
      <c r="K11" s="118">
        <v>22674</v>
      </c>
      <c r="L11" s="119">
        <v>16045381.390000001</v>
      </c>
      <c r="M11" s="116">
        <v>707.66</v>
      </c>
      <c r="N11" s="117">
        <v>597.6</v>
      </c>
      <c r="O11" s="118">
        <v>8991</v>
      </c>
      <c r="P11" s="119">
        <v>3005550.5</v>
      </c>
      <c r="Q11" s="116">
        <v>334.28</v>
      </c>
      <c r="R11" s="117">
        <v>387.9</v>
      </c>
      <c r="S11" s="118">
        <v>456963</v>
      </c>
      <c r="T11" s="119">
        <v>503337617.94999999</v>
      </c>
      <c r="U11" s="117">
        <v>1101.48</v>
      </c>
      <c r="V11" s="117">
        <v>985.02</v>
      </c>
      <c r="W11" s="113">
        <v>18.399999999999999</v>
      </c>
    </row>
    <row r="12" spans="1:23" x14ac:dyDescent="0.3">
      <c r="A12" s="52">
        <v>8</v>
      </c>
      <c r="B12" s="116" t="s">
        <v>100</v>
      </c>
      <c r="C12" s="118">
        <v>335796</v>
      </c>
      <c r="D12" s="119">
        <v>364540542.94</v>
      </c>
      <c r="E12" s="117">
        <v>1085.5999999999999</v>
      </c>
      <c r="F12" s="117">
        <v>984.92</v>
      </c>
      <c r="G12" s="118">
        <v>55055</v>
      </c>
      <c r="H12" s="119">
        <v>43861381.789999999</v>
      </c>
      <c r="I12" s="116">
        <v>796.68</v>
      </c>
      <c r="J12" s="117">
        <v>709</v>
      </c>
      <c r="K12" s="118">
        <v>19224</v>
      </c>
      <c r="L12" s="119">
        <v>12961227.42</v>
      </c>
      <c r="M12" s="116">
        <v>674.22</v>
      </c>
      <c r="N12" s="117">
        <v>578.85</v>
      </c>
      <c r="O12" s="118">
        <v>2584</v>
      </c>
      <c r="P12" s="119">
        <v>807621.27</v>
      </c>
      <c r="Q12" s="116">
        <v>312.55</v>
      </c>
      <c r="R12" s="117">
        <v>321.39999999999998</v>
      </c>
      <c r="S12" s="118">
        <v>412659</v>
      </c>
      <c r="T12" s="119">
        <v>422170773.42000002</v>
      </c>
      <c r="U12" s="117">
        <v>1023.05</v>
      </c>
      <c r="V12" s="117">
        <v>896.91</v>
      </c>
      <c r="W12" s="113">
        <v>16.62</v>
      </c>
    </row>
    <row r="13" spans="1:23" x14ac:dyDescent="0.3">
      <c r="A13" s="52">
        <v>9</v>
      </c>
      <c r="B13" s="116" t="s">
        <v>101</v>
      </c>
      <c r="C13" s="118">
        <v>241772</v>
      </c>
      <c r="D13" s="119">
        <v>237014824.28</v>
      </c>
      <c r="E13" s="117">
        <v>980.32</v>
      </c>
      <c r="F13" s="117">
        <v>823.33</v>
      </c>
      <c r="G13" s="118">
        <v>50513</v>
      </c>
      <c r="H13" s="119">
        <v>39430268.469999999</v>
      </c>
      <c r="I13" s="116">
        <v>780.6</v>
      </c>
      <c r="J13" s="117">
        <v>674.37</v>
      </c>
      <c r="K13" s="118">
        <v>13459</v>
      </c>
      <c r="L13" s="119">
        <v>8656677.1300000008</v>
      </c>
      <c r="M13" s="116">
        <v>643.19000000000005</v>
      </c>
      <c r="N13" s="117">
        <v>548.04999999999995</v>
      </c>
      <c r="O13" s="118">
        <v>1286</v>
      </c>
      <c r="P13" s="119">
        <v>334637.67</v>
      </c>
      <c r="Q13" s="116">
        <v>260.22000000000003</v>
      </c>
      <c r="R13" s="117">
        <v>175.35</v>
      </c>
      <c r="S13" s="118">
        <v>307030</v>
      </c>
      <c r="T13" s="119">
        <v>285436407.55000001</v>
      </c>
      <c r="U13" s="117">
        <v>929.67</v>
      </c>
      <c r="V13" s="117">
        <v>768.38</v>
      </c>
      <c r="W13" s="113">
        <v>12.36</v>
      </c>
    </row>
    <row r="14" spans="1:23" x14ac:dyDescent="0.3">
      <c r="A14" s="52">
        <v>10</v>
      </c>
      <c r="B14" s="116" t="s">
        <v>109</v>
      </c>
      <c r="C14" s="118">
        <v>170974</v>
      </c>
      <c r="D14" s="119">
        <v>158048413.56999999</v>
      </c>
      <c r="E14" s="117">
        <v>924.4</v>
      </c>
      <c r="F14" s="117">
        <v>725.3</v>
      </c>
      <c r="G14" s="118">
        <v>43976</v>
      </c>
      <c r="H14" s="119">
        <v>34299667.520000003</v>
      </c>
      <c r="I14" s="116">
        <v>779.96</v>
      </c>
      <c r="J14" s="117">
        <v>668.93</v>
      </c>
      <c r="K14" s="118">
        <v>8280</v>
      </c>
      <c r="L14" s="119">
        <v>5378128.8700000001</v>
      </c>
      <c r="M14" s="116">
        <v>649.53</v>
      </c>
      <c r="N14" s="117">
        <v>519.04999999999995</v>
      </c>
      <c r="O14" s="118">
        <v>695</v>
      </c>
      <c r="P14" s="119">
        <v>181349.69</v>
      </c>
      <c r="Q14" s="116">
        <v>260.93</v>
      </c>
      <c r="R14" s="117">
        <v>166.24</v>
      </c>
      <c r="S14" s="118">
        <v>223925</v>
      </c>
      <c r="T14" s="119">
        <v>197907559.65000001</v>
      </c>
      <c r="U14" s="117">
        <v>883.81</v>
      </c>
      <c r="V14" s="117">
        <v>699.9</v>
      </c>
      <c r="W14" s="113">
        <v>9.02</v>
      </c>
    </row>
    <row r="15" spans="1:23" x14ac:dyDescent="0.3">
      <c r="A15" s="52">
        <v>11</v>
      </c>
      <c r="B15" s="116" t="s">
        <v>110</v>
      </c>
      <c r="C15" s="118">
        <v>64200</v>
      </c>
      <c r="D15" s="119">
        <v>55813399.600000001</v>
      </c>
      <c r="E15" s="117">
        <v>869.37</v>
      </c>
      <c r="F15" s="117">
        <v>647.71</v>
      </c>
      <c r="G15" s="118">
        <v>20707</v>
      </c>
      <c r="H15" s="119">
        <v>16234739.689999999</v>
      </c>
      <c r="I15" s="116">
        <v>784.02</v>
      </c>
      <c r="J15" s="117">
        <v>657</v>
      </c>
      <c r="K15" s="118">
        <v>2911</v>
      </c>
      <c r="L15" s="119">
        <v>1920815.68</v>
      </c>
      <c r="M15" s="116">
        <v>659.85</v>
      </c>
      <c r="N15" s="117">
        <v>486.42</v>
      </c>
      <c r="O15" s="118">
        <v>243</v>
      </c>
      <c r="P15" s="119">
        <v>58060.67</v>
      </c>
      <c r="Q15" s="116">
        <v>238.93</v>
      </c>
      <c r="R15" s="117">
        <v>164.27</v>
      </c>
      <c r="S15" s="118">
        <v>88061</v>
      </c>
      <c r="T15" s="119">
        <v>74027015.640000001</v>
      </c>
      <c r="U15" s="117">
        <v>840.63</v>
      </c>
      <c r="V15" s="117">
        <v>644.80999999999995</v>
      </c>
      <c r="W15" s="113">
        <v>3.55</v>
      </c>
    </row>
    <row r="16" spans="1:23" ht="15" thickBot="1" x14ac:dyDescent="0.35">
      <c r="A16" s="52">
        <v>12</v>
      </c>
      <c r="B16" s="116" t="s">
        <v>111</v>
      </c>
      <c r="C16" s="118">
        <v>13022</v>
      </c>
      <c r="D16" s="119">
        <v>10795846.74</v>
      </c>
      <c r="E16" s="117">
        <v>829.04674704346496</v>
      </c>
      <c r="F16" s="117">
        <v>594.35</v>
      </c>
      <c r="G16" s="118">
        <v>5189</v>
      </c>
      <c r="H16" s="119">
        <v>4001991.28</v>
      </c>
      <c r="I16" s="293">
        <v>771.24518789747538</v>
      </c>
      <c r="J16" s="117">
        <v>621.20000000000005</v>
      </c>
      <c r="K16" s="118">
        <v>839</v>
      </c>
      <c r="L16" s="119">
        <v>532592.72</v>
      </c>
      <c r="M16" s="117">
        <v>634.79466030989272</v>
      </c>
      <c r="N16" s="117">
        <v>454.41</v>
      </c>
      <c r="O16" s="118">
        <v>41</v>
      </c>
      <c r="P16" s="119">
        <v>7070.72</v>
      </c>
      <c r="Q16" s="117">
        <v>172.45658536585367</v>
      </c>
      <c r="R16" s="117">
        <v>142.11000000000001</v>
      </c>
      <c r="S16" s="118">
        <v>19091</v>
      </c>
      <c r="T16" s="119">
        <v>15337501.459999999</v>
      </c>
      <c r="U16" s="117">
        <v>803.38910795662878</v>
      </c>
      <c r="V16" s="117">
        <v>597.59</v>
      </c>
      <c r="W16" s="113">
        <v>0.76869091425941571</v>
      </c>
    </row>
    <row r="17" spans="1:23" s="42" customFormat="1" ht="16.2" thickBot="1" x14ac:dyDescent="0.35">
      <c r="A17" s="114"/>
      <c r="B17" s="124" t="s">
        <v>535</v>
      </c>
      <c r="C17" s="125">
        <v>1898069</v>
      </c>
      <c r="D17" s="126">
        <v>2139134677.1599998</v>
      </c>
      <c r="E17" s="127">
        <v>1127.0057501386934</v>
      </c>
      <c r="F17" s="127">
        <v>1027.81</v>
      </c>
      <c r="G17" s="125">
        <v>385921</v>
      </c>
      <c r="H17" s="126">
        <v>278159173.46999997</v>
      </c>
      <c r="I17" s="127">
        <v>720.76713490584848</v>
      </c>
      <c r="J17" s="127">
        <v>613.29999999999995</v>
      </c>
      <c r="K17" s="125">
        <v>177726</v>
      </c>
      <c r="L17" s="126">
        <v>123884333.66000001</v>
      </c>
      <c r="M17" s="127">
        <v>697.05239334706243</v>
      </c>
      <c r="N17" s="127">
        <v>584.39</v>
      </c>
      <c r="O17" s="125">
        <v>21857</v>
      </c>
      <c r="P17" s="126">
        <v>8969622.3200000003</v>
      </c>
      <c r="Q17" s="127">
        <v>410.37755959189275</v>
      </c>
      <c r="R17" s="127">
        <v>387.9</v>
      </c>
      <c r="S17" s="125">
        <v>2483573</v>
      </c>
      <c r="T17" s="126">
        <v>2550147806.6100001</v>
      </c>
      <c r="U17" s="127">
        <v>1026.8060599024068</v>
      </c>
      <c r="V17" s="124">
        <v>895.85</v>
      </c>
      <c r="W17" s="115">
        <v>100</v>
      </c>
    </row>
    <row r="18" spans="1:23" x14ac:dyDescent="0.3">
      <c r="C18" s="15"/>
    </row>
    <row r="19" spans="1:23" ht="15" customHeight="1" x14ac:dyDescent="0.3">
      <c r="A19" s="407" t="s">
        <v>723</v>
      </c>
      <c r="B19" s="407"/>
      <c r="C19" s="407"/>
      <c r="D19" s="407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07"/>
      <c r="P19" s="407"/>
      <c r="Q19" s="407"/>
      <c r="R19" s="407"/>
      <c r="S19" s="407"/>
      <c r="T19" s="407"/>
      <c r="U19" s="407"/>
      <c r="V19" s="407"/>
      <c r="W19" s="407"/>
    </row>
    <row r="20" spans="1:23" ht="15" thickBot="1" x14ac:dyDescent="0.35"/>
    <row r="21" spans="1:23" ht="15.6" x14ac:dyDescent="0.3">
      <c r="A21" s="446" t="s">
        <v>52</v>
      </c>
      <c r="B21" s="444" t="s">
        <v>102</v>
      </c>
      <c r="C21" s="441" t="s">
        <v>105</v>
      </c>
      <c r="D21" s="442"/>
      <c r="E21" s="442"/>
      <c r="F21" s="443"/>
      <c r="G21" s="441" t="s">
        <v>106</v>
      </c>
      <c r="H21" s="442"/>
      <c r="I21" s="442"/>
      <c r="J21" s="443"/>
      <c r="K21" s="441" t="s">
        <v>107</v>
      </c>
      <c r="L21" s="442"/>
      <c r="M21" s="442"/>
      <c r="N21" s="443"/>
      <c r="O21" s="441" t="s">
        <v>108</v>
      </c>
      <c r="P21" s="442"/>
      <c r="Q21" s="442"/>
      <c r="R21" s="443"/>
      <c r="S21" s="441" t="s">
        <v>104</v>
      </c>
      <c r="T21" s="442"/>
      <c r="U21" s="442"/>
      <c r="V21" s="442"/>
      <c r="W21" s="443"/>
    </row>
    <row r="22" spans="1:23" ht="16.2" thickBot="1" x14ac:dyDescent="0.35">
      <c r="A22" s="447"/>
      <c r="B22" s="445"/>
      <c r="C22" s="128" t="s">
        <v>1</v>
      </c>
      <c r="D22" s="129" t="s">
        <v>103</v>
      </c>
      <c r="E22" s="130" t="s">
        <v>21</v>
      </c>
      <c r="F22" s="131" t="s">
        <v>440</v>
      </c>
      <c r="G22" s="128" t="s">
        <v>1</v>
      </c>
      <c r="H22" s="129" t="s">
        <v>103</v>
      </c>
      <c r="I22" s="130" t="s">
        <v>21</v>
      </c>
      <c r="J22" s="131" t="s">
        <v>440</v>
      </c>
      <c r="K22" s="128" t="s">
        <v>1</v>
      </c>
      <c r="L22" s="129" t="s">
        <v>103</v>
      </c>
      <c r="M22" s="130" t="s">
        <v>21</v>
      </c>
      <c r="N22" s="131" t="s">
        <v>440</v>
      </c>
      <c r="O22" s="128" t="s">
        <v>1</v>
      </c>
      <c r="P22" s="129" t="s">
        <v>103</v>
      </c>
      <c r="Q22" s="130" t="s">
        <v>21</v>
      </c>
      <c r="R22" s="131" t="s">
        <v>440</v>
      </c>
      <c r="S22" s="128" t="s">
        <v>1</v>
      </c>
      <c r="T22" s="129" t="s">
        <v>103</v>
      </c>
      <c r="U22" s="130" t="s">
        <v>21</v>
      </c>
      <c r="V22" s="131" t="s">
        <v>440</v>
      </c>
      <c r="W22" s="130" t="s">
        <v>536</v>
      </c>
    </row>
    <row r="23" spans="1:23" x14ac:dyDescent="0.3">
      <c r="A23" s="86">
        <v>1</v>
      </c>
      <c r="B23" s="132" t="s">
        <v>76</v>
      </c>
      <c r="C23" s="132">
        <v>0</v>
      </c>
      <c r="D23" s="132">
        <v>0</v>
      </c>
      <c r="E23" s="132">
        <v>0</v>
      </c>
      <c r="F23" s="133" t="s">
        <v>438</v>
      </c>
      <c r="G23" s="134">
        <v>15410</v>
      </c>
      <c r="H23" s="135">
        <v>5163968.54</v>
      </c>
      <c r="I23" s="132">
        <v>335.11</v>
      </c>
      <c r="J23" s="133">
        <v>314.83999999999997</v>
      </c>
      <c r="K23" s="134">
        <v>902</v>
      </c>
      <c r="L23" s="135">
        <v>742452.19</v>
      </c>
      <c r="M23" s="132">
        <v>823.12</v>
      </c>
      <c r="N23" s="133">
        <v>846</v>
      </c>
      <c r="O23" s="134">
        <v>606</v>
      </c>
      <c r="P23" s="135">
        <v>509794.93</v>
      </c>
      <c r="Q23" s="132">
        <v>841.25</v>
      </c>
      <c r="R23" s="133">
        <v>846</v>
      </c>
      <c r="S23" s="286">
        <v>16918</v>
      </c>
      <c r="T23" s="135">
        <v>6416215.6600000001</v>
      </c>
      <c r="U23" s="135">
        <v>379.25</v>
      </c>
      <c r="V23" s="133">
        <v>387.9</v>
      </c>
      <c r="W23" s="111">
        <v>1.46</v>
      </c>
    </row>
    <row r="24" spans="1:23" x14ac:dyDescent="0.3">
      <c r="A24" s="52">
        <v>2</v>
      </c>
      <c r="B24" s="116" t="s">
        <v>77</v>
      </c>
      <c r="C24" s="118">
        <v>2510</v>
      </c>
      <c r="D24" s="119">
        <v>3312209.82</v>
      </c>
      <c r="E24" s="117">
        <v>1319.61</v>
      </c>
      <c r="F24" s="117">
        <v>1282.57</v>
      </c>
      <c r="G24" s="118">
        <v>3778</v>
      </c>
      <c r="H24" s="119">
        <v>2271280.2200000002</v>
      </c>
      <c r="I24" s="116">
        <v>601.19000000000005</v>
      </c>
      <c r="J24" s="117">
        <v>468.67</v>
      </c>
      <c r="K24" s="118">
        <v>11638</v>
      </c>
      <c r="L24" s="119">
        <v>7769410.7800000003</v>
      </c>
      <c r="M24" s="116">
        <v>667.59</v>
      </c>
      <c r="N24" s="117">
        <v>548.64</v>
      </c>
      <c r="O24" s="118">
        <v>794</v>
      </c>
      <c r="P24" s="119">
        <v>661492.6</v>
      </c>
      <c r="Q24" s="116">
        <v>833.11</v>
      </c>
      <c r="R24" s="117">
        <v>846</v>
      </c>
      <c r="S24" s="118">
        <v>18720</v>
      </c>
      <c r="T24" s="119">
        <v>14014393.42</v>
      </c>
      <c r="U24" s="119">
        <v>748.63</v>
      </c>
      <c r="V24" s="117">
        <v>597.45000000000005</v>
      </c>
      <c r="W24" s="113">
        <v>1.61</v>
      </c>
    </row>
    <row r="25" spans="1:23" x14ac:dyDescent="0.3">
      <c r="A25" s="52">
        <v>3</v>
      </c>
      <c r="B25" s="116" t="s">
        <v>95</v>
      </c>
      <c r="C25" s="118">
        <v>8060</v>
      </c>
      <c r="D25" s="119">
        <v>12301152.9</v>
      </c>
      <c r="E25" s="117">
        <v>1526.2</v>
      </c>
      <c r="F25" s="117">
        <v>1486.87</v>
      </c>
      <c r="G25" s="118">
        <v>2132</v>
      </c>
      <c r="H25" s="119">
        <v>1249255.21</v>
      </c>
      <c r="I25" s="116">
        <v>585.95000000000005</v>
      </c>
      <c r="J25" s="117">
        <v>462.99</v>
      </c>
      <c r="K25" s="118">
        <v>8685</v>
      </c>
      <c r="L25" s="119">
        <v>6099055.5300000003</v>
      </c>
      <c r="M25" s="116">
        <v>702.25</v>
      </c>
      <c r="N25" s="117">
        <v>596.39</v>
      </c>
      <c r="O25" s="118">
        <v>205</v>
      </c>
      <c r="P25" s="119">
        <v>170113.2</v>
      </c>
      <c r="Q25" s="116">
        <v>829.82</v>
      </c>
      <c r="R25" s="117">
        <v>846</v>
      </c>
      <c r="S25" s="118">
        <v>19082</v>
      </c>
      <c r="T25" s="119">
        <v>19819576.84</v>
      </c>
      <c r="U25" s="119">
        <v>1038.6500000000001</v>
      </c>
      <c r="V25" s="117">
        <v>948.71</v>
      </c>
      <c r="W25" s="113">
        <v>1.64</v>
      </c>
    </row>
    <row r="26" spans="1:23" x14ac:dyDescent="0.3">
      <c r="A26" s="52">
        <v>4</v>
      </c>
      <c r="B26" s="377" t="s">
        <v>96</v>
      </c>
      <c r="C26" s="378">
        <v>28406</v>
      </c>
      <c r="D26" s="379">
        <v>45693466.890000001</v>
      </c>
      <c r="E26" s="117">
        <v>1608.59</v>
      </c>
      <c r="F26" s="117">
        <v>1550.16</v>
      </c>
      <c r="G26" s="118">
        <v>2782</v>
      </c>
      <c r="H26" s="119">
        <v>1690971.06</v>
      </c>
      <c r="I26" s="116">
        <v>607.83000000000004</v>
      </c>
      <c r="J26" s="117">
        <v>491.78</v>
      </c>
      <c r="K26" s="118">
        <v>13207</v>
      </c>
      <c r="L26" s="119">
        <v>10012862.18</v>
      </c>
      <c r="M26" s="116">
        <v>758.15</v>
      </c>
      <c r="N26" s="117">
        <v>639.4</v>
      </c>
      <c r="O26" s="118">
        <v>159</v>
      </c>
      <c r="P26" s="119">
        <v>130787.64</v>
      </c>
      <c r="Q26" s="116">
        <v>822.56</v>
      </c>
      <c r="R26" s="117">
        <v>846</v>
      </c>
      <c r="S26" s="118">
        <v>44554</v>
      </c>
      <c r="T26" s="119">
        <v>57528087.770000003</v>
      </c>
      <c r="U26" s="119">
        <v>1291.2</v>
      </c>
      <c r="V26" s="117">
        <v>1333.56</v>
      </c>
      <c r="W26" s="113">
        <v>3.84</v>
      </c>
    </row>
    <row r="27" spans="1:23" x14ac:dyDescent="0.3">
      <c r="A27" s="52">
        <v>5</v>
      </c>
      <c r="B27" s="116" t="s">
        <v>97</v>
      </c>
      <c r="C27" s="118">
        <v>122762</v>
      </c>
      <c r="D27" s="119">
        <v>175802026.41</v>
      </c>
      <c r="E27" s="117">
        <v>1432.06</v>
      </c>
      <c r="F27" s="117">
        <v>1329.04</v>
      </c>
      <c r="G27" s="118">
        <v>2658</v>
      </c>
      <c r="H27" s="119">
        <v>1717577.84</v>
      </c>
      <c r="I27" s="116">
        <v>646.19000000000005</v>
      </c>
      <c r="J27" s="117">
        <v>522.09</v>
      </c>
      <c r="K27" s="118">
        <v>17484</v>
      </c>
      <c r="L27" s="119">
        <v>13876432.6</v>
      </c>
      <c r="M27" s="116">
        <v>793.66</v>
      </c>
      <c r="N27" s="117">
        <v>674.66</v>
      </c>
      <c r="O27" s="118">
        <v>118</v>
      </c>
      <c r="P27" s="119">
        <v>95591.46</v>
      </c>
      <c r="Q27" s="116">
        <v>810.1</v>
      </c>
      <c r="R27" s="117">
        <v>846</v>
      </c>
      <c r="S27" s="118">
        <v>143022</v>
      </c>
      <c r="T27" s="119">
        <v>191491628.31</v>
      </c>
      <c r="U27" s="119">
        <v>1338.9</v>
      </c>
      <c r="V27" s="117">
        <v>1227.28</v>
      </c>
      <c r="W27" s="113">
        <v>12.33</v>
      </c>
    </row>
    <row r="28" spans="1:23" x14ac:dyDescent="0.3">
      <c r="A28" s="52">
        <v>6</v>
      </c>
      <c r="B28" s="116" t="s">
        <v>98</v>
      </c>
      <c r="C28" s="118">
        <v>209700</v>
      </c>
      <c r="D28" s="119">
        <v>279136574.31999999</v>
      </c>
      <c r="E28" s="117">
        <v>1331.12</v>
      </c>
      <c r="F28" s="117">
        <v>1284.27</v>
      </c>
      <c r="G28" s="118">
        <v>1735</v>
      </c>
      <c r="H28" s="119">
        <v>1294949.5</v>
      </c>
      <c r="I28" s="116">
        <v>746.37</v>
      </c>
      <c r="J28" s="117">
        <v>586.9</v>
      </c>
      <c r="K28" s="118">
        <v>17335</v>
      </c>
      <c r="L28" s="119">
        <v>13782954.93</v>
      </c>
      <c r="M28" s="116">
        <v>795.09</v>
      </c>
      <c r="N28" s="117">
        <v>685.31</v>
      </c>
      <c r="O28" s="118">
        <v>2048</v>
      </c>
      <c r="P28" s="119">
        <v>730322.76</v>
      </c>
      <c r="Q28" s="116">
        <v>356.6</v>
      </c>
      <c r="R28" s="117">
        <v>387.9</v>
      </c>
      <c r="S28" s="118">
        <v>230818</v>
      </c>
      <c r="T28" s="119">
        <v>294944801.50999999</v>
      </c>
      <c r="U28" s="119">
        <v>1277.82</v>
      </c>
      <c r="V28" s="117">
        <v>1225.1500000000001</v>
      </c>
      <c r="W28" s="113">
        <v>19.899999999999999</v>
      </c>
    </row>
    <row r="29" spans="1:23" x14ac:dyDescent="0.3">
      <c r="A29" s="52">
        <v>7</v>
      </c>
      <c r="B29" s="116" t="s">
        <v>99</v>
      </c>
      <c r="C29" s="118">
        <v>211309</v>
      </c>
      <c r="D29" s="119">
        <v>276554556.82999998</v>
      </c>
      <c r="E29" s="117">
        <v>1308.77</v>
      </c>
      <c r="F29" s="117">
        <v>1291.55</v>
      </c>
      <c r="G29" s="118">
        <v>1151</v>
      </c>
      <c r="H29" s="119">
        <v>966517.12</v>
      </c>
      <c r="I29" s="116">
        <v>839.72</v>
      </c>
      <c r="J29" s="117">
        <v>716.6</v>
      </c>
      <c r="K29" s="118">
        <v>14561</v>
      </c>
      <c r="L29" s="119">
        <v>11229422.640000001</v>
      </c>
      <c r="M29" s="116">
        <v>771.2</v>
      </c>
      <c r="N29" s="117">
        <v>671.87</v>
      </c>
      <c r="O29" s="118">
        <v>3581</v>
      </c>
      <c r="P29" s="119">
        <v>1207255.69</v>
      </c>
      <c r="Q29" s="116">
        <v>337.13</v>
      </c>
      <c r="R29" s="117">
        <v>387.9</v>
      </c>
      <c r="S29" s="118">
        <v>230602</v>
      </c>
      <c r="T29" s="119">
        <v>289957752.27999997</v>
      </c>
      <c r="U29" s="119">
        <v>1257.3900000000001</v>
      </c>
      <c r="V29" s="117">
        <v>1239.5</v>
      </c>
      <c r="W29" s="113">
        <v>19.88</v>
      </c>
    </row>
    <row r="30" spans="1:23" x14ac:dyDescent="0.3">
      <c r="A30" s="52">
        <v>8</v>
      </c>
      <c r="B30" s="116" t="s">
        <v>100</v>
      </c>
      <c r="C30" s="118">
        <v>183269</v>
      </c>
      <c r="D30" s="119">
        <v>221493689.59</v>
      </c>
      <c r="E30" s="117">
        <v>1208.57</v>
      </c>
      <c r="F30" s="117">
        <v>1169.4100000000001</v>
      </c>
      <c r="G30" s="118">
        <v>1130</v>
      </c>
      <c r="H30" s="119">
        <v>928034.19</v>
      </c>
      <c r="I30" s="116">
        <v>821.27</v>
      </c>
      <c r="J30" s="117">
        <v>705.31</v>
      </c>
      <c r="K30" s="118">
        <v>11672</v>
      </c>
      <c r="L30" s="119">
        <v>8620853.3000000007</v>
      </c>
      <c r="M30" s="116">
        <v>738.59</v>
      </c>
      <c r="N30" s="117">
        <v>648</v>
      </c>
      <c r="O30" s="118">
        <v>958</v>
      </c>
      <c r="P30" s="119">
        <v>280000.13</v>
      </c>
      <c r="Q30" s="116">
        <v>292.27999999999997</v>
      </c>
      <c r="R30" s="117">
        <v>387.9</v>
      </c>
      <c r="S30" s="118">
        <v>197029</v>
      </c>
      <c r="T30" s="119">
        <v>231322577.21000001</v>
      </c>
      <c r="U30" s="119">
        <v>1174.05</v>
      </c>
      <c r="V30" s="117">
        <v>1122.07</v>
      </c>
      <c r="W30" s="113">
        <v>16.98</v>
      </c>
    </row>
    <row r="31" spans="1:23" x14ac:dyDescent="0.3">
      <c r="A31" s="52">
        <v>9</v>
      </c>
      <c r="B31" s="116" t="s">
        <v>101</v>
      </c>
      <c r="C31" s="118">
        <v>124647</v>
      </c>
      <c r="D31" s="119">
        <v>135299344.69</v>
      </c>
      <c r="E31" s="117">
        <v>1085.46</v>
      </c>
      <c r="F31" s="117">
        <v>980.59</v>
      </c>
      <c r="G31" s="118">
        <v>880</v>
      </c>
      <c r="H31" s="119">
        <v>704920.04</v>
      </c>
      <c r="I31" s="116">
        <v>801.05</v>
      </c>
      <c r="J31" s="117">
        <v>733.46</v>
      </c>
      <c r="K31" s="118">
        <v>7408</v>
      </c>
      <c r="L31" s="119">
        <v>5163732.03</v>
      </c>
      <c r="M31" s="116">
        <v>697.05</v>
      </c>
      <c r="N31" s="117">
        <v>611.04</v>
      </c>
      <c r="O31" s="118">
        <v>427</v>
      </c>
      <c r="P31" s="119">
        <v>89339.5</v>
      </c>
      <c r="Q31" s="116">
        <v>209.23</v>
      </c>
      <c r="R31" s="117">
        <v>175.35</v>
      </c>
      <c r="S31" s="118">
        <v>133362</v>
      </c>
      <c r="T31" s="119">
        <v>141257336.25999999</v>
      </c>
      <c r="U31" s="119">
        <v>1059.2</v>
      </c>
      <c r="V31" s="117">
        <v>948.25</v>
      </c>
      <c r="W31" s="113">
        <v>11.5</v>
      </c>
    </row>
    <row r="32" spans="1:23" x14ac:dyDescent="0.3">
      <c r="A32" s="52">
        <v>10</v>
      </c>
      <c r="B32" s="116" t="s">
        <v>109</v>
      </c>
      <c r="C32" s="118">
        <v>83435</v>
      </c>
      <c r="D32" s="119">
        <v>85720621.269999996</v>
      </c>
      <c r="E32" s="117">
        <v>1027.3900000000001</v>
      </c>
      <c r="F32" s="117">
        <v>876.34</v>
      </c>
      <c r="G32" s="118">
        <v>716</v>
      </c>
      <c r="H32" s="119">
        <v>554200.15</v>
      </c>
      <c r="I32" s="116">
        <v>774.02</v>
      </c>
      <c r="J32" s="117">
        <v>759.22</v>
      </c>
      <c r="K32" s="118">
        <v>4163</v>
      </c>
      <c r="L32" s="119">
        <v>2897592.16</v>
      </c>
      <c r="M32" s="116">
        <v>696.03</v>
      </c>
      <c r="N32" s="117">
        <v>605.75</v>
      </c>
      <c r="O32" s="118">
        <v>190</v>
      </c>
      <c r="P32" s="119">
        <v>35442.949999999997</v>
      </c>
      <c r="Q32" s="116">
        <v>186.54</v>
      </c>
      <c r="R32" s="117">
        <v>164.27</v>
      </c>
      <c r="S32" s="118">
        <v>88504</v>
      </c>
      <c r="T32" s="119">
        <v>89207856.530000001</v>
      </c>
      <c r="U32" s="119">
        <v>1007.95</v>
      </c>
      <c r="V32" s="117">
        <v>853.3</v>
      </c>
      <c r="W32" s="113">
        <v>7.63</v>
      </c>
    </row>
    <row r="33" spans="1:23" x14ac:dyDescent="0.3">
      <c r="A33" s="52">
        <v>11</v>
      </c>
      <c r="B33" s="116" t="s">
        <v>110</v>
      </c>
      <c r="C33" s="118">
        <v>29821</v>
      </c>
      <c r="D33" s="119">
        <v>28755407.460000001</v>
      </c>
      <c r="E33" s="117">
        <v>964.27</v>
      </c>
      <c r="F33" s="117">
        <v>797.81</v>
      </c>
      <c r="G33" s="118">
        <v>415</v>
      </c>
      <c r="H33" s="119">
        <v>297586.57</v>
      </c>
      <c r="I33" s="116">
        <v>717.08</v>
      </c>
      <c r="J33" s="117">
        <v>527.32000000000005</v>
      </c>
      <c r="K33" s="118">
        <v>1316</v>
      </c>
      <c r="L33" s="119">
        <v>912504.92</v>
      </c>
      <c r="M33" s="116">
        <v>693.39</v>
      </c>
      <c r="N33" s="117">
        <v>615.77</v>
      </c>
      <c r="O33" s="118">
        <v>54</v>
      </c>
      <c r="P33" s="119">
        <v>11238.36</v>
      </c>
      <c r="Q33" s="116">
        <v>208.12</v>
      </c>
      <c r="R33" s="117">
        <v>153.19</v>
      </c>
      <c r="S33" s="118">
        <v>31606</v>
      </c>
      <c r="T33" s="119">
        <v>29976737.309999999</v>
      </c>
      <c r="U33" s="119">
        <v>948.45</v>
      </c>
      <c r="V33" s="117">
        <v>782.81</v>
      </c>
      <c r="W33" s="113">
        <v>2.72</v>
      </c>
    </row>
    <row r="34" spans="1:23" ht="15" thickBot="1" x14ac:dyDescent="0.35">
      <c r="A34" s="288">
        <v>12</v>
      </c>
      <c r="B34" s="289" t="s">
        <v>111</v>
      </c>
      <c r="C34" s="272">
        <v>5404</v>
      </c>
      <c r="D34" s="273">
        <v>5131594.6500000004</v>
      </c>
      <c r="E34" s="273">
        <v>949.59190414507782</v>
      </c>
      <c r="F34" s="305">
        <v>770.94</v>
      </c>
      <c r="G34" s="272">
        <v>89</v>
      </c>
      <c r="H34" s="273">
        <v>52511.66</v>
      </c>
      <c r="I34" s="273">
        <v>590.01865168539325</v>
      </c>
      <c r="J34" s="305">
        <v>458.01</v>
      </c>
      <c r="K34" s="272">
        <v>310</v>
      </c>
      <c r="L34" s="273">
        <v>204972</v>
      </c>
      <c r="M34" s="273">
        <v>661.2</v>
      </c>
      <c r="N34" s="305">
        <v>539.86</v>
      </c>
      <c r="O34" s="272">
        <v>5</v>
      </c>
      <c r="P34" s="273">
        <v>1856.78</v>
      </c>
      <c r="Q34" s="273">
        <v>371.35599999999999</v>
      </c>
      <c r="R34" s="305">
        <v>387.9</v>
      </c>
      <c r="S34" s="272">
        <v>5808</v>
      </c>
      <c r="T34" s="273">
        <v>5390935.0899999999</v>
      </c>
      <c r="U34" s="273">
        <v>928.1913033746556</v>
      </c>
      <c r="V34" s="305">
        <v>753.82</v>
      </c>
      <c r="W34" s="273">
        <v>0.50067886467964051</v>
      </c>
    </row>
    <row r="35" spans="1:23" ht="16.2" thickBot="1" x14ac:dyDescent="0.35">
      <c r="A35" s="114"/>
      <c r="B35" s="124" t="s">
        <v>535</v>
      </c>
      <c r="C35" s="253">
        <v>1009323</v>
      </c>
      <c r="D35" s="327">
        <v>1269200644.8300002</v>
      </c>
      <c r="E35" s="327">
        <v>1257.4771850339289</v>
      </c>
      <c r="F35" s="127">
        <v>1207.3599999999999</v>
      </c>
      <c r="G35" s="253">
        <v>32876</v>
      </c>
      <c r="H35" s="327">
        <v>16891772.099999998</v>
      </c>
      <c r="I35" s="327">
        <v>513.80253376323151</v>
      </c>
      <c r="J35" s="127">
        <v>413.76</v>
      </c>
      <c r="K35" s="253">
        <v>108681</v>
      </c>
      <c r="L35" s="327">
        <v>81312245.260000005</v>
      </c>
      <c r="M35" s="327">
        <v>748.17351018117245</v>
      </c>
      <c r="N35" s="127">
        <v>640.49</v>
      </c>
      <c r="O35" s="253">
        <v>9145</v>
      </c>
      <c r="P35" s="327">
        <v>3923235.9999999995</v>
      </c>
      <c r="Q35" s="327">
        <v>429.00338983050841</v>
      </c>
      <c r="R35" s="127">
        <v>387.9</v>
      </c>
      <c r="S35" s="253">
        <v>1160025</v>
      </c>
      <c r="T35" s="327">
        <v>1371327898.1899998</v>
      </c>
      <c r="U35" s="327">
        <v>1182.1537451261825</v>
      </c>
      <c r="V35" s="127">
        <v>1101.99</v>
      </c>
      <c r="W35" s="115">
        <v>100</v>
      </c>
    </row>
    <row r="36" spans="1:23" x14ac:dyDescent="0.3">
      <c r="D36" s="215"/>
    </row>
    <row r="37" spans="1:23" ht="15.6" x14ac:dyDescent="0.3">
      <c r="A37" s="407" t="s">
        <v>724</v>
      </c>
      <c r="B37" s="407"/>
      <c r="C37" s="407"/>
      <c r="D37" s="407"/>
      <c r="E37" s="407"/>
      <c r="F37" s="407"/>
      <c r="G37" s="407"/>
      <c r="H37" s="407"/>
      <c r="I37" s="407"/>
      <c r="J37" s="407"/>
      <c r="K37" s="407"/>
      <c r="L37" s="407"/>
      <c r="M37" s="407"/>
      <c r="N37" s="407"/>
      <c r="O37" s="407"/>
      <c r="P37" s="407"/>
      <c r="Q37" s="407"/>
      <c r="R37" s="407"/>
      <c r="S37" s="407"/>
      <c r="T37" s="407"/>
      <c r="U37" s="407"/>
      <c r="V37" s="407"/>
      <c r="W37" s="407"/>
    </row>
    <row r="38" spans="1:23" ht="15" thickBot="1" x14ac:dyDescent="0.35"/>
    <row r="39" spans="1:23" ht="15.6" x14ac:dyDescent="0.3">
      <c r="A39" s="446" t="s">
        <v>52</v>
      </c>
      <c r="B39" s="444" t="s">
        <v>102</v>
      </c>
      <c r="C39" s="441" t="s">
        <v>105</v>
      </c>
      <c r="D39" s="442"/>
      <c r="E39" s="442"/>
      <c r="F39" s="443"/>
      <c r="G39" s="441" t="s">
        <v>106</v>
      </c>
      <c r="H39" s="442"/>
      <c r="I39" s="442"/>
      <c r="J39" s="443"/>
      <c r="K39" s="441" t="s">
        <v>107</v>
      </c>
      <c r="L39" s="442"/>
      <c r="M39" s="442"/>
      <c r="N39" s="443"/>
      <c r="O39" s="441" t="s">
        <v>108</v>
      </c>
      <c r="P39" s="442"/>
      <c r="Q39" s="442"/>
      <c r="R39" s="443"/>
      <c r="S39" s="441" t="s">
        <v>104</v>
      </c>
      <c r="T39" s="442"/>
      <c r="U39" s="442"/>
      <c r="V39" s="442"/>
      <c r="W39" s="443"/>
    </row>
    <row r="40" spans="1:23" ht="16.2" thickBot="1" x14ac:dyDescent="0.35">
      <c r="A40" s="447"/>
      <c r="B40" s="445"/>
      <c r="C40" s="128" t="s">
        <v>1</v>
      </c>
      <c r="D40" s="129" t="s">
        <v>103</v>
      </c>
      <c r="E40" s="130" t="s">
        <v>21</v>
      </c>
      <c r="F40" s="131" t="s">
        <v>440</v>
      </c>
      <c r="G40" s="128" t="s">
        <v>1</v>
      </c>
      <c r="H40" s="129" t="s">
        <v>103</v>
      </c>
      <c r="I40" s="130" t="s">
        <v>21</v>
      </c>
      <c r="J40" s="131" t="s">
        <v>440</v>
      </c>
      <c r="K40" s="128" t="s">
        <v>1</v>
      </c>
      <c r="L40" s="129" t="s">
        <v>103</v>
      </c>
      <c r="M40" s="130" t="s">
        <v>21</v>
      </c>
      <c r="N40" s="131" t="s">
        <v>440</v>
      </c>
      <c r="O40" s="128" t="s">
        <v>1</v>
      </c>
      <c r="P40" s="129" t="s">
        <v>103</v>
      </c>
      <c r="Q40" s="130" t="s">
        <v>21</v>
      </c>
      <c r="R40" s="131" t="s">
        <v>440</v>
      </c>
      <c r="S40" s="128" t="s">
        <v>1</v>
      </c>
      <c r="T40" s="129" t="s">
        <v>103</v>
      </c>
      <c r="U40" s="130" t="s">
        <v>21</v>
      </c>
      <c r="V40" s="131" t="s">
        <v>440</v>
      </c>
      <c r="W40" s="130" t="s">
        <v>536</v>
      </c>
    </row>
    <row r="41" spans="1:23" x14ac:dyDescent="0.3">
      <c r="A41" s="86">
        <v>1</v>
      </c>
      <c r="B41" s="132" t="s">
        <v>76</v>
      </c>
      <c r="C41" s="132">
        <v>0</v>
      </c>
      <c r="D41" s="132">
        <v>0</v>
      </c>
      <c r="E41" s="132">
        <v>0</v>
      </c>
      <c r="F41" s="133" t="s">
        <v>438</v>
      </c>
      <c r="G41" s="134">
        <v>14938</v>
      </c>
      <c r="H41" s="135">
        <v>5052219.71</v>
      </c>
      <c r="I41" s="132">
        <v>338.21</v>
      </c>
      <c r="J41" s="133">
        <v>354.46</v>
      </c>
      <c r="K41" s="134">
        <v>693</v>
      </c>
      <c r="L41" s="135">
        <v>569826.6</v>
      </c>
      <c r="M41" s="132">
        <v>822.26</v>
      </c>
      <c r="N41" s="133">
        <v>846</v>
      </c>
      <c r="O41" s="134">
        <v>412</v>
      </c>
      <c r="P41" s="135">
        <v>347960.62</v>
      </c>
      <c r="Q41" s="132">
        <v>844.56</v>
      </c>
      <c r="R41" s="133">
        <v>846</v>
      </c>
      <c r="S41" s="286">
        <v>16043</v>
      </c>
      <c r="T41" s="135">
        <v>5970006.9299999997</v>
      </c>
      <c r="U41" s="135">
        <v>372.13</v>
      </c>
      <c r="V41" s="132">
        <v>387.9</v>
      </c>
      <c r="W41" s="111">
        <v>1.21</v>
      </c>
    </row>
    <row r="42" spans="1:23" x14ac:dyDescent="0.3">
      <c r="A42" s="52">
        <v>2</v>
      </c>
      <c r="B42" s="116" t="s">
        <v>77</v>
      </c>
      <c r="C42" s="118">
        <v>933</v>
      </c>
      <c r="D42" s="119">
        <v>1221258.8500000001</v>
      </c>
      <c r="E42" s="117">
        <v>1308.96</v>
      </c>
      <c r="F42" s="117">
        <v>1347.01</v>
      </c>
      <c r="G42" s="118">
        <v>14835</v>
      </c>
      <c r="H42" s="119">
        <v>7997743.21</v>
      </c>
      <c r="I42" s="116">
        <v>539.11</v>
      </c>
      <c r="J42" s="117">
        <v>462.19</v>
      </c>
      <c r="K42" s="118">
        <v>7353</v>
      </c>
      <c r="L42" s="119">
        <v>4670909.91</v>
      </c>
      <c r="M42" s="116">
        <v>635.24</v>
      </c>
      <c r="N42" s="117">
        <v>505.5</v>
      </c>
      <c r="O42" s="118">
        <v>699</v>
      </c>
      <c r="P42" s="119">
        <v>587831.28</v>
      </c>
      <c r="Q42" s="116">
        <v>840.96</v>
      </c>
      <c r="R42" s="117">
        <v>846</v>
      </c>
      <c r="S42" s="118">
        <v>23820</v>
      </c>
      <c r="T42" s="119">
        <v>14477743.25</v>
      </c>
      <c r="U42" s="119">
        <v>607.79999999999995</v>
      </c>
      <c r="V42" s="116">
        <v>494.8</v>
      </c>
      <c r="W42" s="113">
        <v>1.8</v>
      </c>
    </row>
    <row r="43" spans="1:23" x14ac:dyDescent="0.3">
      <c r="A43" s="52">
        <v>3</v>
      </c>
      <c r="B43" s="116" t="s">
        <v>95</v>
      </c>
      <c r="C43" s="118">
        <v>4972</v>
      </c>
      <c r="D43" s="119">
        <v>6135880.6100000003</v>
      </c>
      <c r="E43" s="117">
        <v>1234.0899999999999</v>
      </c>
      <c r="F43" s="117">
        <v>1159</v>
      </c>
      <c r="G43" s="118">
        <v>14916</v>
      </c>
      <c r="H43" s="119">
        <v>9208334.4600000009</v>
      </c>
      <c r="I43" s="116">
        <v>617.35</v>
      </c>
      <c r="J43" s="117">
        <v>537.16999999999996</v>
      </c>
      <c r="K43" s="118">
        <v>5930</v>
      </c>
      <c r="L43" s="119">
        <v>3830601.15</v>
      </c>
      <c r="M43" s="116">
        <v>645.97</v>
      </c>
      <c r="N43" s="117">
        <v>522.54999999999995</v>
      </c>
      <c r="O43" s="118">
        <v>160</v>
      </c>
      <c r="P43" s="119">
        <v>133255.07999999999</v>
      </c>
      <c r="Q43" s="116">
        <v>832.84</v>
      </c>
      <c r="R43" s="117">
        <v>846</v>
      </c>
      <c r="S43" s="118">
        <v>25978</v>
      </c>
      <c r="T43" s="119">
        <v>19308071.300000001</v>
      </c>
      <c r="U43" s="119">
        <v>743.25</v>
      </c>
      <c r="V43" s="116">
        <v>607.72</v>
      </c>
      <c r="W43" s="113">
        <v>1.96</v>
      </c>
    </row>
    <row r="44" spans="1:23" x14ac:dyDescent="0.3">
      <c r="A44" s="52">
        <v>4</v>
      </c>
      <c r="B44" s="377" t="s">
        <v>96</v>
      </c>
      <c r="C44" s="378">
        <v>42127</v>
      </c>
      <c r="D44" s="379">
        <v>47055394.740000002</v>
      </c>
      <c r="E44" s="117">
        <v>1116.99</v>
      </c>
      <c r="F44" s="117">
        <v>1071.43</v>
      </c>
      <c r="G44" s="118">
        <v>23673</v>
      </c>
      <c r="H44" s="119">
        <v>16076950.32</v>
      </c>
      <c r="I44" s="116">
        <v>679.13</v>
      </c>
      <c r="J44" s="117">
        <v>584.11</v>
      </c>
      <c r="K44" s="118">
        <v>7809</v>
      </c>
      <c r="L44" s="119">
        <v>5099145</v>
      </c>
      <c r="M44" s="116">
        <v>652.98</v>
      </c>
      <c r="N44" s="117">
        <v>525.19000000000005</v>
      </c>
      <c r="O44" s="118">
        <v>174</v>
      </c>
      <c r="P44" s="119">
        <v>142956.85999999999</v>
      </c>
      <c r="Q44" s="116">
        <v>821.59</v>
      </c>
      <c r="R44" s="117">
        <v>846</v>
      </c>
      <c r="S44" s="118">
        <v>73783</v>
      </c>
      <c r="T44" s="119">
        <v>68374446.920000002</v>
      </c>
      <c r="U44" s="119">
        <v>926.7</v>
      </c>
      <c r="V44" s="116">
        <v>855.89</v>
      </c>
      <c r="W44" s="113">
        <v>5.57</v>
      </c>
    </row>
    <row r="45" spans="1:23" x14ac:dyDescent="0.3">
      <c r="A45" s="52">
        <v>5</v>
      </c>
      <c r="B45" s="116" t="s">
        <v>97</v>
      </c>
      <c r="C45" s="118">
        <v>101227</v>
      </c>
      <c r="D45" s="119">
        <v>115776019.11</v>
      </c>
      <c r="E45" s="117">
        <v>1143.73</v>
      </c>
      <c r="F45" s="117">
        <v>1097.1400000000001</v>
      </c>
      <c r="G45" s="118">
        <v>34737</v>
      </c>
      <c r="H45" s="119">
        <v>25291947.059999999</v>
      </c>
      <c r="I45" s="116">
        <v>728.1</v>
      </c>
      <c r="J45" s="117">
        <v>639.21</v>
      </c>
      <c r="K45" s="118">
        <v>9905</v>
      </c>
      <c r="L45" s="119">
        <v>6231396.6399999997</v>
      </c>
      <c r="M45" s="116">
        <v>629.12</v>
      </c>
      <c r="N45" s="117">
        <v>519.45000000000005</v>
      </c>
      <c r="O45" s="118">
        <v>162</v>
      </c>
      <c r="P45" s="119">
        <v>131578.44</v>
      </c>
      <c r="Q45" s="116">
        <v>812.21</v>
      </c>
      <c r="R45" s="117">
        <v>846</v>
      </c>
      <c r="S45" s="118">
        <v>146031</v>
      </c>
      <c r="T45" s="119">
        <v>147430941.25</v>
      </c>
      <c r="U45" s="119">
        <v>1009.59</v>
      </c>
      <c r="V45" s="116">
        <v>931.76</v>
      </c>
      <c r="W45" s="113">
        <v>11.03</v>
      </c>
    </row>
    <row r="46" spans="1:23" x14ac:dyDescent="0.3">
      <c r="A46" s="52">
        <v>6</v>
      </c>
      <c r="B46" s="116" t="s">
        <v>98</v>
      </c>
      <c r="C46" s="118">
        <v>168616</v>
      </c>
      <c r="D46" s="119">
        <v>176432687.44</v>
      </c>
      <c r="E46" s="117">
        <v>1046.3599999999999</v>
      </c>
      <c r="F46" s="117">
        <v>930.93</v>
      </c>
      <c r="G46" s="118">
        <v>36581</v>
      </c>
      <c r="H46" s="119">
        <v>29084220.469999999</v>
      </c>
      <c r="I46" s="116">
        <v>795.06</v>
      </c>
      <c r="J46" s="117">
        <v>717.95</v>
      </c>
      <c r="K46" s="118">
        <v>9398</v>
      </c>
      <c r="L46" s="119">
        <v>5704462.9400000004</v>
      </c>
      <c r="M46" s="116">
        <v>606.99</v>
      </c>
      <c r="N46" s="117">
        <v>515.30999999999995</v>
      </c>
      <c r="O46" s="118">
        <v>2480</v>
      </c>
      <c r="P46" s="119">
        <v>933646.93</v>
      </c>
      <c r="Q46" s="116">
        <v>376.47</v>
      </c>
      <c r="R46" s="117">
        <v>387.9</v>
      </c>
      <c r="S46" s="118">
        <v>217075</v>
      </c>
      <c r="T46" s="119">
        <v>212155017.78</v>
      </c>
      <c r="U46" s="119">
        <v>977.34</v>
      </c>
      <c r="V46" s="116">
        <v>844.48</v>
      </c>
      <c r="W46" s="113">
        <v>16.399999999999999</v>
      </c>
    </row>
    <row r="47" spans="1:23" x14ac:dyDescent="0.3">
      <c r="A47" s="52">
        <v>7</v>
      </c>
      <c r="B47" s="116" t="s">
        <v>99</v>
      </c>
      <c r="C47" s="118">
        <v>171683</v>
      </c>
      <c r="D47" s="119">
        <v>173500422.11000001</v>
      </c>
      <c r="E47" s="117">
        <v>1010.59</v>
      </c>
      <c r="F47" s="117">
        <v>845.44</v>
      </c>
      <c r="G47" s="118">
        <v>41155</v>
      </c>
      <c r="H47" s="119">
        <v>33265190</v>
      </c>
      <c r="I47" s="116">
        <v>808.29</v>
      </c>
      <c r="J47" s="117">
        <v>730.46</v>
      </c>
      <c r="K47" s="118">
        <v>8113</v>
      </c>
      <c r="L47" s="119">
        <v>4815958.75</v>
      </c>
      <c r="M47" s="116">
        <v>593.61</v>
      </c>
      <c r="N47" s="117">
        <v>522</v>
      </c>
      <c r="O47" s="118">
        <v>5410</v>
      </c>
      <c r="P47" s="119">
        <v>1798294.81</v>
      </c>
      <c r="Q47" s="116">
        <v>332.4</v>
      </c>
      <c r="R47" s="117">
        <v>387.9</v>
      </c>
      <c r="S47" s="118">
        <v>226361</v>
      </c>
      <c r="T47" s="119">
        <v>213379865.66999999</v>
      </c>
      <c r="U47" s="119">
        <v>942.65</v>
      </c>
      <c r="V47" s="116">
        <v>781.07</v>
      </c>
      <c r="W47" s="113">
        <v>17.100000000000001</v>
      </c>
    </row>
    <row r="48" spans="1:23" x14ac:dyDescent="0.3">
      <c r="A48" s="52">
        <v>8</v>
      </c>
      <c r="B48" s="116" t="s">
        <v>100</v>
      </c>
      <c r="C48" s="118">
        <v>152527</v>
      </c>
      <c r="D48" s="119">
        <v>143046853.34999999</v>
      </c>
      <c r="E48" s="117">
        <v>937.85</v>
      </c>
      <c r="F48" s="117">
        <v>749.71</v>
      </c>
      <c r="G48" s="118">
        <v>53925</v>
      </c>
      <c r="H48" s="119">
        <v>42933347.600000001</v>
      </c>
      <c r="I48" s="116">
        <v>796.17</v>
      </c>
      <c r="J48" s="117">
        <v>709</v>
      </c>
      <c r="K48" s="118">
        <v>7552</v>
      </c>
      <c r="L48" s="119">
        <v>4340374.12</v>
      </c>
      <c r="M48" s="116">
        <v>574.73</v>
      </c>
      <c r="N48" s="117">
        <v>522</v>
      </c>
      <c r="O48" s="118">
        <v>1626</v>
      </c>
      <c r="P48" s="119">
        <v>527621.14</v>
      </c>
      <c r="Q48" s="116">
        <v>324.49</v>
      </c>
      <c r="R48" s="117">
        <v>277.07</v>
      </c>
      <c r="S48" s="118">
        <v>215630</v>
      </c>
      <c r="T48" s="119">
        <v>190848196.21000001</v>
      </c>
      <c r="U48" s="119">
        <v>885.07</v>
      </c>
      <c r="V48" s="116">
        <v>716.86</v>
      </c>
      <c r="W48" s="113">
        <v>16.29</v>
      </c>
    </row>
    <row r="49" spans="1:23" x14ac:dyDescent="0.3">
      <c r="A49" s="52">
        <v>9</v>
      </c>
      <c r="B49" s="116" t="s">
        <v>101</v>
      </c>
      <c r="C49" s="118">
        <v>117125</v>
      </c>
      <c r="D49" s="119">
        <v>101715479.59</v>
      </c>
      <c r="E49" s="117">
        <v>868.44</v>
      </c>
      <c r="F49" s="117">
        <v>676.6</v>
      </c>
      <c r="G49" s="118">
        <v>49633</v>
      </c>
      <c r="H49" s="119">
        <v>38725348.43</v>
      </c>
      <c r="I49" s="116">
        <v>780.23</v>
      </c>
      <c r="J49" s="117">
        <v>673.9</v>
      </c>
      <c r="K49" s="118">
        <v>6051</v>
      </c>
      <c r="L49" s="119">
        <v>3492945.1</v>
      </c>
      <c r="M49" s="116">
        <v>577.25</v>
      </c>
      <c r="N49" s="117">
        <v>502.97</v>
      </c>
      <c r="O49" s="118">
        <v>859</v>
      </c>
      <c r="P49" s="119">
        <v>245298.17</v>
      </c>
      <c r="Q49" s="116">
        <v>285.56</v>
      </c>
      <c r="R49" s="117">
        <v>177.33</v>
      </c>
      <c r="S49" s="118">
        <v>173668</v>
      </c>
      <c r="T49" s="119">
        <v>144179071.28999999</v>
      </c>
      <c r="U49" s="119">
        <v>830.2</v>
      </c>
      <c r="V49" s="116">
        <v>662.64</v>
      </c>
      <c r="W49" s="113">
        <v>13.12</v>
      </c>
    </row>
    <row r="50" spans="1:23" x14ac:dyDescent="0.3">
      <c r="A50" s="52">
        <v>10</v>
      </c>
      <c r="B50" s="116" t="s">
        <v>109</v>
      </c>
      <c r="C50" s="118">
        <v>87539</v>
      </c>
      <c r="D50" s="119">
        <v>72327792.299999997</v>
      </c>
      <c r="E50" s="117">
        <v>826.24</v>
      </c>
      <c r="F50" s="117">
        <v>616.22</v>
      </c>
      <c r="G50" s="118">
        <v>43260</v>
      </c>
      <c r="H50" s="119">
        <v>33745467.369999997</v>
      </c>
      <c r="I50" s="116">
        <v>780.06</v>
      </c>
      <c r="J50" s="117">
        <v>668.5</v>
      </c>
      <c r="K50" s="118">
        <v>4117</v>
      </c>
      <c r="L50" s="119">
        <v>2480536.71</v>
      </c>
      <c r="M50" s="116">
        <v>602.51</v>
      </c>
      <c r="N50" s="117">
        <v>457.21</v>
      </c>
      <c r="O50" s="118">
        <v>505</v>
      </c>
      <c r="P50" s="119">
        <v>145906.74</v>
      </c>
      <c r="Q50" s="116">
        <v>288.92</v>
      </c>
      <c r="R50" s="117">
        <v>175.35</v>
      </c>
      <c r="S50" s="118">
        <v>135421</v>
      </c>
      <c r="T50" s="119">
        <v>108699703.12</v>
      </c>
      <c r="U50" s="119">
        <v>802.68</v>
      </c>
      <c r="V50" s="116">
        <v>621.15</v>
      </c>
      <c r="W50" s="113">
        <v>10.23</v>
      </c>
    </row>
    <row r="51" spans="1:23" x14ac:dyDescent="0.3">
      <c r="A51" s="52">
        <v>11</v>
      </c>
      <c r="B51" s="116" t="s">
        <v>110</v>
      </c>
      <c r="C51" s="118">
        <v>34379</v>
      </c>
      <c r="D51" s="119">
        <v>27057992.140000001</v>
      </c>
      <c r="E51" s="117">
        <v>787.05</v>
      </c>
      <c r="F51" s="117">
        <v>493.2</v>
      </c>
      <c r="G51" s="118">
        <v>20292</v>
      </c>
      <c r="H51" s="119">
        <v>15937153.119999999</v>
      </c>
      <c r="I51" s="116">
        <v>785.39</v>
      </c>
      <c r="J51" s="117">
        <v>659.32</v>
      </c>
      <c r="K51" s="118">
        <v>1595</v>
      </c>
      <c r="L51" s="119">
        <v>1008310.76</v>
      </c>
      <c r="M51" s="116">
        <v>632.16999999999996</v>
      </c>
      <c r="N51" s="117">
        <v>426</v>
      </c>
      <c r="O51" s="118">
        <v>189</v>
      </c>
      <c r="P51" s="119">
        <v>46822.31</v>
      </c>
      <c r="Q51" s="116">
        <v>247.74</v>
      </c>
      <c r="R51" s="117">
        <v>166.24</v>
      </c>
      <c r="S51" s="118">
        <v>56455</v>
      </c>
      <c r="T51" s="119">
        <v>44050278.329999998</v>
      </c>
      <c r="U51" s="119">
        <v>780.27</v>
      </c>
      <c r="V51" s="116">
        <v>566.39</v>
      </c>
      <c r="W51" s="113">
        <v>4.2699999999999996</v>
      </c>
    </row>
    <row r="52" spans="1:23" ht="15" thickBot="1" x14ac:dyDescent="0.35">
      <c r="A52" s="288">
        <v>12</v>
      </c>
      <c r="B52" s="289" t="s">
        <v>111</v>
      </c>
      <c r="C52" s="272">
        <v>7618</v>
      </c>
      <c r="D52" s="273">
        <v>5664252.0899999999</v>
      </c>
      <c r="E52" s="273">
        <v>743.53532291940144</v>
      </c>
      <c r="F52" s="305">
        <v>454.41</v>
      </c>
      <c r="G52" s="272">
        <v>5100</v>
      </c>
      <c r="H52" s="273">
        <v>3949479.6199999996</v>
      </c>
      <c r="I52" s="273">
        <v>774.40776862745088</v>
      </c>
      <c r="J52" s="305">
        <v>624.70000000000005</v>
      </c>
      <c r="K52" s="272">
        <v>529</v>
      </c>
      <c r="L52" s="273">
        <v>327620.71999999997</v>
      </c>
      <c r="M52" s="273">
        <v>619.32083175803393</v>
      </c>
      <c r="N52" s="273">
        <v>405.9</v>
      </c>
      <c r="O52" s="272">
        <v>36</v>
      </c>
      <c r="P52" s="273">
        <v>5213.9399999999996</v>
      </c>
      <c r="Q52" s="273">
        <v>144.83166666666665</v>
      </c>
      <c r="R52" s="305">
        <v>138.54</v>
      </c>
      <c r="S52" s="272">
        <v>13283</v>
      </c>
      <c r="T52" s="273">
        <v>9946566.3699999992</v>
      </c>
      <c r="U52" s="273">
        <v>748.81927049612284</v>
      </c>
      <c r="V52" s="302">
        <v>528.88</v>
      </c>
      <c r="W52" s="273">
        <v>1.0035903495755349</v>
      </c>
    </row>
    <row r="53" spans="1:23" ht="16.2" thickBot="1" x14ac:dyDescent="0.35">
      <c r="A53" s="114"/>
      <c r="B53" s="124" t="s">
        <v>535</v>
      </c>
      <c r="C53" s="253">
        <v>888746</v>
      </c>
      <c r="D53" s="327">
        <v>869934032.33000004</v>
      </c>
      <c r="E53" s="327">
        <v>978.83313379750803</v>
      </c>
      <c r="F53" s="127">
        <v>831.57</v>
      </c>
      <c r="G53" s="253">
        <v>353045</v>
      </c>
      <c r="H53" s="327">
        <v>261267401.37000003</v>
      </c>
      <c r="I53" s="327">
        <v>740.03994213202293</v>
      </c>
      <c r="J53" s="127">
        <v>637.24</v>
      </c>
      <c r="K53" s="253">
        <v>69045</v>
      </c>
      <c r="L53" s="327">
        <v>42572088.399999999</v>
      </c>
      <c r="M53" s="327">
        <v>616.58466797016433</v>
      </c>
      <c r="N53" s="127">
        <v>515.24</v>
      </c>
      <c r="O53" s="253">
        <v>12712</v>
      </c>
      <c r="P53" s="327">
        <v>5046386.32</v>
      </c>
      <c r="Q53" s="327">
        <v>396.97815607300191</v>
      </c>
      <c r="R53" s="127">
        <v>387.9</v>
      </c>
      <c r="S53" s="253">
        <v>1323548</v>
      </c>
      <c r="T53" s="327">
        <v>1178819908.4199998</v>
      </c>
      <c r="U53" s="327">
        <v>890.651422101805</v>
      </c>
      <c r="V53" s="124">
        <v>736.69</v>
      </c>
      <c r="W53" s="115">
        <v>100</v>
      </c>
    </row>
    <row r="58" spans="1:23" x14ac:dyDescent="0.3">
      <c r="B58" s="8"/>
    </row>
    <row r="61" spans="1:23" x14ac:dyDescent="0.3">
      <c r="D61" s="375"/>
    </row>
  </sheetData>
  <mergeCells count="24">
    <mergeCell ref="A39:A40"/>
    <mergeCell ref="A1:W1"/>
    <mergeCell ref="A19:W19"/>
    <mergeCell ref="A3:A4"/>
    <mergeCell ref="B3:B4"/>
    <mergeCell ref="C3:F3"/>
    <mergeCell ref="G3:J3"/>
    <mergeCell ref="K3:N3"/>
    <mergeCell ref="O3:R3"/>
    <mergeCell ref="S3:W3"/>
    <mergeCell ref="A37:W37"/>
    <mergeCell ref="A21:A22"/>
    <mergeCell ref="B21:B22"/>
    <mergeCell ref="C21:F21"/>
    <mergeCell ref="G21:J21"/>
    <mergeCell ref="K21:N21"/>
    <mergeCell ref="O21:R21"/>
    <mergeCell ref="S21:W21"/>
    <mergeCell ref="S39:W39"/>
    <mergeCell ref="B39:B40"/>
    <mergeCell ref="C39:F39"/>
    <mergeCell ref="G39:J39"/>
    <mergeCell ref="K39:N39"/>
    <mergeCell ref="O39:R39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/>
  </sheetPr>
  <dimension ref="A1:N123"/>
  <sheetViews>
    <sheetView zoomScale="115" zoomScaleNormal="115" workbookViewId="0">
      <selection activeCell="E21" sqref="E21"/>
    </sheetView>
  </sheetViews>
  <sheetFormatPr defaultColWidth="9.109375" defaultRowHeight="14.4" x14ac:dyDescent="0.3"/>
  <cols>
    <col min="1" max="1" width="14" customWidth="1"/>
    <col min="2" max="2" width="22.109375" bestFit="1" customWidth="1"/>
    <col min="3" max="3" width="10" customWidth="1"/>
    <col min="4" max="4" width="22.109375" bestFit="1" customWidth="1"/>
    <col min="5" max="5" width="12.33203125" style="8" customWidth="1"/>
    <col min="6" max="6" width="12.5546875" style="8" customWidth="1"/>
    <col min="7" max="7" width="12.6640625" style="8" customWidth="1"/>
    <col min="8" max="8" width="12" style="299" customWidth="1"/>
    <col min="9" max="9" width="18.33203125" style="9" customWidth="1"/>
    <col min="10" max="10" width="17.109375" style="9" customWidth="1"/>
    <col min="11" max="11" width="18.44140625" style="9" customWidth="1"/>
    <col min="12" max="12" width="17" style="9" customWidth="1"/>
  </cols>
  <sheetData>
    <row r="1" spans="1:14" s="2" customFormat="1" ht="15.6" x14ac:dyDescent="0.3">
      <c r="A1" s="407" t="s">
        <v>714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</row>
    <row r="2" spans="1:14" s="2" customFormat="1" ht="15" thickBot="1" x14ac:dyDescent="0.35">
      <c r="A2" s="296"/>
      <c r="E2" s="36"/>
      <c r="F2" s="36"/>
      <c r="G2" s="36"/>
      <c r="H2" s="298"/>
      <c r="I2" s="297"/>
      <c r="J2" s="297"/>
      <c r="K2" s="297"/>
      <c r="L2" s="297"/>
    </row>
    <row r="3" spans="1:14" s="2" customFormat="1" ht="33" customHeight="1" x14ac:dyDescent="0.3">
      <c r="A3" s="367" t="s">
        <v>369</v>
      </c>
      <c r="B3" s="368" t="s">
        <v>370</v>
      </c>
      <c r="C3" s="368" t="s">
        <v>43</v>
      </c>
      <c r="D3" s="368" t="s">
        <v>44</v>
      </c>
      <c r="E3" s="368" t="s">
        <v>5</v>
      </c>
      <c r="F3" s="368" t="s">
        <v>6</v>
      </c>
      <c r="G3" s="368" t="s">
        <v>45</v>
      </c>
      <c r="H3" s="369" t="s">
        <v>49</v>
      </c>
      <c r="I3" s="370" t="s">
        <v>112</v>
      </c>
      <c r="J3" s="370" t="s">
        <v>505</v>
      </c>
      <c r="K3" s="370" t="s">
        <v>506</v>
      </c>
      <c r="L3" s="371" t="s">
        <v>507</v>
      </c>
    </row>
    <row r="4" spans="1:14" s="42" customFormat="1" ht="15.6" x14ac:dyDescent="0.3">
      <c r="A4" s="211">
        <v>1</v>
      </c>
      <c r="B4" s="236" t="s">
        <v>371</v>
      </c>
      <c r="C4" s="3"/>
      <c r="D4" s="236" t="s">
        <v>371</v>
      </c>
      <c r="E4" s="3">
        <v>350636</v>
      </c>
      <c r="F4" s="3">
        <v>94510</v>
      </c>
      <c r="G4" s="3">
        <v>10336</v>
      </c>
      <c r="H4" s="236">
        <v>2508</v>
      </c>
      <c r="I4" s="4">
        <v>494463663.01999998</v>
      </c>
      <c r="J4" s="4">
        <v>7227448.3099999996</v>
      </c>
      <c r="K4" s="4">
        <v>26584939.190000001</v>
      </c>
      <c r="L4" s="197">
        <v>528276050.51999998</v>
      </c>
    </row>
    <row r="5" spans="1:14" x14ac:dyDescent="0.3">
      <c r="A5" s="212"/>
      <c r="B5" s="235" t="s">
        <v>371</v>
      </c>
      <c r="C5" s="78" t="s">
        <v>258</v>
      </c>
      <c r="D5" s="235" t="s">
        <v>424</v>
      </c>
      <c r="E5" s="6">
        <v>327</v>
      </c>
      <c r="F5" s="6">
        <v>9197</v>
      </c>
      <c r="G5" s="6">
        <v>2303</v>
      </c>
      <c r="H5" s="235">
        <v>0</v>
      </c>
      <c r="I5" s="22">
        <v>5697312.1699999999</v>
      </c>
      <c r="J5" s="22">
        <v>1757.07</v>
      </c>
      <c r="K5" s="22">
        <v>300569.37</v>
      </c>
      <c r="L5" s="95">
        <v>5999638.6100000003</v>
      </c>
    </row>
    <row r="6" spans="1:14" s="42" customFormat="1" ht="15.6" x14ac:dyDescent="0.3">
      <c r="A6" s="212"/>
      <c r="B6" s="235" t="s">
        <v>371</v>
      </c>
      <c r="C6" s="6" t="s">
        <v>646</v>
      </c>
      <c r="D6" s="235" t="s">
        <v>645</v>
      </c>
      <c r="E6" s="6">
        <v>0</v>
      </c>
      <c r="F6" s="6">
        <v>0</v>
      </c>
      <c r="G6" s="6">
        <v>0</v>
      </c>
      <c r="H6" s="235">
        <v>2508</v>
      </c>
      <c r="I6" s="22">
        <v>554456.64</v>
      </c>
      <c r="J6" s="22">
        <v>0</v>
      </c>
      <c r="K6" s="22">
        <v>4071.3</v>
      </c>
      <c r="L6" s="95">
        <v>558527.93999999994</v>
      </c>
    </row>
    <row r="7" spans="1:14" x14ac:dyDescent="0.3">
      <c r="A7" s="212"/>
      <c r="B7" s="6" t="s">
        <v>371</v>
      </c>
      <c r="C7" s="6" t="s">
        <v>508</v>
      </c>
      <c r="D7" s="6" t="s">
        <v>566</v>
      </c>
      <c r="E7" s="6">
        <v>350309</v>
      </c>
      <c r="F7" s="6">
        <v>85313</v>
      </c>
      <c r="G7" s="6">
        <v>8033</v>
      </c>
      <c r="H7" s="235">
        <v>0</v>
      </c>
      <c r="I7" s="22">
        <v>488211894.20999998</v>
      </c>
      <c r="J7" s="22">
        <v>7225691.2400000002</v>
      </c>
      <c r="K7" s="22">
        <v>26280298.52</v>
      </c>
      <c r="L7" s="95">
        <v>521717883.97000003</v>
      </c>
    </row>
    <row r="8" spans="1:14" s="42" customFormat="1" ht="15.6" x14ac:dyDescent="0.3">
      <c r="A8" s="211">
        <v>1</v>
      </c>
      <c r="B8" s="3" t="s">
        <v>69</v>
      </c>
      <c r="C8" s="3"/>
      <c r="D8" s="3" t="s">
        <v>69</v>
      </c>
      <c r="E8" s="3">
        <v>12453</v>
      </c>
      <c r="F8" s="3">
        <v>3384</v>
      </c>
      <c r="G8" s="3">
        <v>0</v>
      </c>
      <c r="H8" s="236">
        <v>0</v>
      </c>
      <c r="I8" s="4">
        <v>1310737.74</v>
      </c>
      <c r="J8" s="4">
        <v>0</v>
      </c>
      <c r="K8" s="4">
        <v>0</v>
      </c>
      <c r="L8" s="197">
        <v>1310737.74</v>
      </c>
    </row>
    <row r="9" spans="1:14" x14ac:dyDescent="0.3">
      <c r="A9" s="212"/>
      <c r="B9" s="6" t="s">
        <v>69</v>
      </c>
      <c r="C9" s="6" t="s">
        <v>302</v>
      </c>
      <c r="D9" s="6" t="s">
        <v>69</v>
      </c>
      <c r="E9" s="6">
        <v>12453</v>
      </c>
      <c r="F9" s="6">
        <v>3384</v>
      </c>
      <c r="G9" s="6">
        <v>0</v>
      </c>
      <c r="H9" s="235">
        <v>0</v>
      </c>
      <c r="I9" s="22">
        <v>1310737.74</v>
      </c>
      <c r="J9" s="22">
        <v>0</v>
      </c>
      <c r="K9" s="22">
        <v>0</v>
      </c>
      <c r="L9" s="95">
        <v>1310737.74</v>
      </c>
      <c r="N9" s="8"/>
    </row>
    <row r="10" spans="1:14" s="42" customFormat="1" ht="15.6" x14ac:dyDescent="0.3">
      <c r="A10" s="211">
        <v>1</v>
      </c>
      <c r="B10" s="3" t="s">
        <v>372</v>
      </c>
      <c r="C10" s="3"/>
      <c r="D10" s="3" t="s">
        <v>372</v>
      </c>
      <c r="E10" s="3">
        <v>18260</v>
      </c>
      <c r="F10" s="3">
        <v>6266</v>
      </c>
      <c r="G10" s="3">
        <v>0</v>
      </c>
      <c r="H10" s="236">
        <v>0</v>
      </c>
      <c r="I10" s="4">
        <v>3262029.94</v>
      </c>
      <c r="J10" s="4">
        <v>0</v>
      </c>
      <c r="K10" s="4">
        <v>0</v>
      </c>
      <c r="L10" s="197">
        <v>3262029.94</v>
      </c>
    </row>
    <row r="11" spans="1:14" x14ac:dyDescent="0.3">
      <c r="A11" s="212"/>
      <c r="B11" s="6" t="s">
        <v>372</v>
      </c>
      <c r="C11" s="6" t="s">
        <v>303</v>
      </c>
      <c r="D11" s="6" t="s">
        <v>73</v>
      </c>
      <c r="E11" s="6">
        <v>18260</v>
      </c>
      <c r="F11" s="6">
        <v>6266</v>
      </c>
      <c r="G11" s="6">
        <v>0</v>
      </c>
      <c r="H11" s="235">
        <v>0</v>
      </c>
      <c r="I11" s="22">
        <v>3262029.94</v>
      </c>
      <c r="J11" s="22">
        <v>0</v>
      </c>
      <c r="K11" s="22">
        <v>0</v>
      </c>
      <c r="L11" s="95">
        <v>3262029.94</v>
      </c>
    </row>
    <row r="12" spans="1:14" x14ac:dyDescent="0.3">
      <c r="A12" s="211">
        <v>1</v>
      </c>
      <c r="B12" s="3" t="s">
        <v>373</v>
      </c>
      <c r="C12" s="3"/>
      <c r="D12" s="3" t="s">
        <v>373</v>
      </c>
      <c r="E12" s="3">
        <v>43768</v>
      </c>
      <c r="F12" s="3">
        <v>15362</v>
      </c>
      <c r="G12" s="3">
        <v>1881</v>
      </c>
      <c r="H12" s="236">
        <v>165</v>
      </c>
      <c r="I12" s="4">
        <v>63199637.340000004</v>
      </c>
      <c r="J12" s="4">
        <v>2285882.91</v>
      </c>
      <c r="K12" s="4">
        <v>3304738.95</v>
      </c>
      <c r="L12" s="197">
        <v>68790259.200000003</v>
      </c>
    </row>
    <row r="13" spans="1:14" x14ac:dyDescent="0.3">
      <c r="A13" s="212"/>
      <c r="B13" s="6" t="s">
        <v>373</v>
      </c>
      <c r="C13" s="6" t="s">
        <v>267</v>
      </c>
      <c r="D13" s="6" t="s">
        <v>354</v>
      </c>
      <c r="E13" s="6">
        <v>12662</v>
      </c>
      <c r="F13" s="6">
        <v>4289</v>
      </c>
      <c r="G13" s="6">
        <v>559</v>
      </c>
      <c r="H13" s="235">
        <v>0</v>
      </c>
      <c r="I13" s="22">
        <v>12280715.32</v>
      </c>
      <c r="J13" s="22">
        <v>277315.12</v>
      </c>
      <c r="K13" s="22">
        <v>678692.26</v>
      </c>
      <c r="L13" s="95">
        <v>13236722.699999999</v>
      </c>
    </row>
    <row r="14" spans="1:14" x14ac:dyDescent="0.3">
      <c r="A14" s="212"/>
      <c r="B14" s="6" t="s">
        <v>373</v>
      </c>
      <c r="C14" s="6" t="s">
        <v>268</v>
      </c>
      <c r="D14" s="6" t="s">
        <v>62</v>
      </c>
      <c r="E14" s="6">
        <v>13466</v>
      </c>
      <c r="F14" s="6">
        <v>5920</v>
      </c>
      <c r="G14" s="6">
        <v>312</v>
      </c>
      <c r="H14" s="235">
        <v>165</v>
      </c>
      <c r="I14" s="22">
        <v>22020990.760000002</v>
      </c>
      <c r="J14" s="22">
        <v>1121522.76</v>
      </c>
      <c r="K14" s="22">
        <v>1166590.28</v>
      </c>
      <c r="L14" s="95">
        <v>24309103.800000001</v>
      </c>
    </row>
    <row r="15" spans="1:14" x14ac:dyDescent="0.3">
      <c r="A15" s="212"/>
      <c r="B15" s="6" t="s">
        <v>373</v>
      </c>
      <c r="C15" s="6" t="s">
        <v>269</v>
      </c>
      <c r="D15" s="6" t="s">
        <v>63</v>
      </c>
      <c r="E15" s="6">
        <v>17640</v>
      </c>
      <c r="F15" s="6">
        <v>5153</v>
      </c>
      <c r="G15" s="6">
        <v>1010</v>
      </c>
      <c r="H15" s="235">
        <v>0</v>
      </c>
      <c r="I15" s="22">
        <v>28897931.260000002</v>
      </c>
      <c r="J15" s="22">
        <v>887045.03</v>
      </c>
      <c r="K15" s="22">
        <v>1459456.41</v>
      </c>
      <c r="L15" s="95">
        <v>31244432.699999999</v>
      </c>
    </row>
    <row r="16" spans="1:14" x14ac:dyDescent="0.3">
      <c r="A16" s="211">
        <v>1</v>
      </c>
      <c r="B16" s="3" t="s">
        <v>374</v>
      </c>
      <c r="C16" s="3"/>
      <c r="D16" s="3" t="s">
        <v>374</v>
      </c>
      <c r="E16" s="3">
        <v>4147</v>
      </c>
      <c r="F16" s="3">
        <v>1140</v>
      </c>
      <c r="G16" s="3">
        <v>361</v>
      </c>
      <c r="H16" s="236">
        <v>0</v>
      </c>
      <c r="I16" s="4">
        <v>7213430.4900000002</v>
      </c>
      <c r="J16" s="4">
        <v>278648.8</v>
      </c>
      <c r="K16" s="4">
        <v>157036.34</v>
      </c>
      <c r="L16" s="197">
        <v>7649115.6299999999</v>
      </c>
    </row>
    <row r="17" spans="1:12" s="42" customFormat="1" ht="15.6" x14ac:dyDescent="0.3">
      <c r="A17" s="212"/>
      <c r="B17" s="6" t="s">
        <v>374</v>
      </c>
      <c r="C17" s="6" t="s">
        <v>270</v>
      </c>
      <c r="D17" s="6" t="s">
        <v>355</v>
      </c>
      <c r="E17" s="6">
        <v>2283</v>
      </c>
      <c r="F17" s="6">
        <v>507</v>
      </c>
      <c r="G17" s="6">
        <v>208</v>
      </c>
      <c r="H17" s="235">
        <v>0</v>
      </c>
      <c r="I17" s="22">
        <v>4407989.83</v>
      </c>
      <c r="J17" s="22">
        <v>254433.41</v>
      </c>
      <c r="K17" s="22">
        <v>26227.98</v>
      </c>
      <c r="L17" s="95">
        <v>4688651.22</v>
      </c>
    </row>
    <row r="18" spans="1:12" x14ac:dyDescent="0.3">
      <c r="A18" s="212"/>
      <c r="B18" s="6" t="s">
        <v>374</v>
      </c>
      <c r="C18" s="6" t="s">
        <v>271</v>
      </c>
      <c r="D18" s="6" t="s">
        <v>356</v>
      </c>
      <c r="E18" s="6">
        <v>449</v>
      </c>
      <c r="F18" s="6">
        <v>115</v>
      </c>
      <c r="G18" s="6">
        <v>45</v>
      </c>
      <c r="H18" s="235">
        <v>0</v>
      </c>
      <c r="I18" s="22">
        <v>539671.6</v>
      </c>
      <c r="J18" s="22">
        <v>4783.79</v>
      </c>
      <c r="K18" s="22">
        <v>26013.86</v>
      </c>
      <c r="L18" s="95">
        <v>570469.25</v>
      </c>
    </row>
    <row r="19" spans="1:12" x14ac:dyDescent="0.3">
      <c r="A19" s="212"/>
      <c r="B19" s="6" t="s">
        <v>374</v>
      </c>
      <c r="C19" s="6" t="s">
        <v>402</v>
      </c>
      <c r="D19" s="6" t="s">
        <v>375</v>
      </c>
      <c r="E19" s="6">
        <v>491</v>
      </c>
      <c r="F19" s="6">
        <v>232</v>
      </c>
      <c r="G19" s="6">
        <v>40</v>
      </c>
      <c r="H19" s="235">
        <v>0</v>
      </c>
      <c r="I19" s="22">
        <v>823105.88</v>
      </c>
      <c r="J19" s="22">
        <v>1903.07</v>
      </c>
      <c r="K19" s="22">
        <v>40060.370000000003</v>
      </c>
      <c r="L19" s="95">
        <v>865069.32</v>
      </c>
    </row>
    <row r="20" spans="1:12" x14ac:dyDescent="0.3">
      <c r="A20" s="212"/>
      <c r="B20" s="6" t="s">
        <v>374</v>
      </c>
      <c r="C20" s="6" t="s">
        <v>403</v>
      </c>
      <c r="D20" s="6" t="s">
        <v>376</v>
      </c>
      <c r="E20" s="6">
        <v>42</v>
      </c>
      <c r="F20" s="6">
        <v>22</v>
      </c>
      <c r="G20" s="6">
        <v>7</v>
      </c>
      <c r="H20" s="235">
        <v>0</v>
      </c>
      <c r="I20" s="22">
        <v>75788.34</v>
      </c>
      <c r="J20" s="22">
        <v>404.91</v>
      </c>
      <c r="K20" s="22">
        <v>3628.16</v>
      </c>
      <c r="L20" s="95">
        <v>79821.41</v>
      </c>
    </row>
    <row r="21" spans="1:12" x14ac:dyDescent="0.3">
      <c r="A21" s="212"/>
      <c r="B21" s="6" t="s">
        <v>374</v>
      </c>
      <c r="C21" s="6" t="s">
        <v>399</v>
      </c>
      <c r="D21" s="6" t="s">
        <v>377</v>
      </c>
      <c r="E21" s="6">
        <v>816</v>
      </c>
      <c r="F21" s="6">
        <v>223</v>
      </c>
      <c r="G21" s="6">
        <v>55</v>
      </c>
      <c r="H21" s="235">
        <v>0</v>
      </c>
      <c r="I21" s="22">
        <v>1245234.3400000001</v>
      </c>
      <c r="J21" s="22">
        <v>15714.25</v>
      </c>
      <c r="K21" s="22">
        <v>55445.74</v>
      </c>
      <c r="L21" s="95">
        <v>1316394.33</v>
      </c>
    </row>
    <row r="22" spans="1:12" x14ac:dyDescent="0.3">
      <c r="A22" s="212"/>
      <c r="B22" s="6" t="s">
        <v>374</v>
      </c>
      <c r="C22" s="6" t="s">
        <v>400</v>
      </c>
      <c r="D22" s="6" t="s">
        <v>378</v>
      </c>
      <c r="E22" s="6">
        <v>29</v>
      </c>
      <c r="F22" s="6">
        <v>28</v>
      </c>
      <c r="G22" s="6">
        <v>6</v>
      </c>
      <c r="H22" s="235">
        <v>0</v>
      </c>
      <c r="I22" s="22">
        <v>53956.29</v>
      </c>
      <c r="J22" s="22">
        <v>23.28</v>
      </c>
      <c r="K22" s="22">
        <v>2606.5300000000002</v>
      </c>
      <c r="L22" s="95">
        <v>56586.1</v>
      </c>
    </row>
    <row r="23" spans="1:12" x14ac:dyDescent="0.3">
      <c r="A23" s="212"/>
      <c r="B23" s="6" t="s">
        <v>374</v>
      </c>
      <c r="C23" s="6" t="s">
        <v>397</v>
      </c>
      <c r="D23" s="6" t="s">
        <v>379</v>
      </c>
      <c r="E23" s="6">
        <v>29</v>
      </c>
      <c r="F23" s="6">
        <v>9</v>
      </c>
      <c r="G23" s="6">
        <v>0</v>
      </c>
      <c r="H23" s="235">
        <v>0</v>
      </c>
      <c r="I23" s="22">
        <v>43591.92</v>
      </c>
      <c r="J23" s="22">
        <v>247.54</v>
      </c>
      <c r="K23" s="22">
        <v>2094.58</v>
      </c>
      <c r="L23" s="95">
        <v>45934.04</v>
      </c>
    </row>
    <row r="24" spans="1:12" x14ac:dyDescent="0.3">
      <c r="A24" s="212"/>
      <c r="B24" s="6" t="s">
        <v>374</v>
      </c>
      <c r="C24" s="6" t="s">
        <v>398</v>
      </c>
      <c r="D24" s="6" t="s">
        <v>380</v>
      </c>
      <c r="E24" s="6">
        <v>8</v>
      </c>
      <c r="F24" s="6">
        <v>4</v>
      </c>
      <c r="G24" s="6">
        <v>0</v>
      </c>
      <c r="H24" s="235">
        <v>0</v>
      </c>
      <c r="I24" s="22">
        <v>24092.29</v>
      </c>
      <c r="J24" s="22">
        <v>1138.55</v>
      </c>
      <c r="K24" s="22">
        <v>959.12</v>
      </c>
      <c r="L24" s="95">
        <v>26189.96</v>
      </c>
    </row>
    <row r="25" spans="1:12" x14ac:dyDescent="0.3">
      <c r="A25" s="211">
        <v>1</v>
      </c>
      <c r="B25" s="3" t="s">
        <v>381</v>
      </c>
      <c r="C25" s="3"/>
      <c r="D25" s="3" t="s">
        <v>381</v>
      </c>
      <c r="E25" s="3">
        <v>9884</v>
      </c>
      <c r="F25" s="3">
        <v>90</v>
      </c>
      <c r="G25" s="3">
        <v>22</v>
      </c>
      <c r="H25" s="236">
        <v>0</v>
      </c>
      <c r="I25" s="4">
        <v>5404909.1799999997</v>
      </c>
      <c r="J25" s="4">
        <v>219794.23</v>
      </c>
      <c r="K25" s="4">
        <v>310969.46999999997</v>
      </c>
      <c r="L25" s="197">
        <v>5935672.8799999999</v>
      </c>
    </row>
    <row r="26" spans="1:12" x14ac:dyDescent="0.3">
      <c r="A26" s="212"/>
      <c r="B26" s="6" t="s">
        <v>381</v>
      </c>
      <c r="C26" s="6" t="s">
        <v>406</v>
      </c>
      <c r="D26" s="6" t="s">
        <v>583</v>
      </c>
      <c r="E26" s="6">
        <v>6502</v>
      </c>
      <c r="F26" s="6">
        <v>74</v>
      </c>
      <c r="G26" s="6">
        <v>18</v>
      </c>
      <c r="H26" s="235">
        <v>0</v>
      </c>
      <c r="I26" s="22">
        <v>3694534.99</v>
      </c>
      <c r="J26" s="22">
        <v>157608.16</v>
      </c>
      <c r="K26" s="22">
        <v>212216.63</v>
      </c>
      <c r="L26" s="95">
        <v>4064359.78</v>
      </c>
    </row>
    <row r="27" spans="1:12" x14ac:dyDescent="0.3">
      <c r="A27" s="212"/>
      <c r="B27" s="6" t="s">
        <v>381</v>
      </c>
      <c r="C27" s="6" t="s">
        <v>405</v>
      </c>
      <c r="D27" s="6" t="s">
        <v>323</v>
      </c>
      <c r="E27" s="6">
        <v>2878</v>
      </c>
      <c r="F27" s="6">
        <v>0</v>
      </c>
      <c r="G27" s="6">
        <v>0</v>
      </c>
      <c r="H27" s="235">
        <v>0</v>
      </c>
      <c r="I27" s="22">
        <v>1508918.26</v>
      </c>
      <c r="J27" s="22">
        <v>56385.84</v>
      </c>
      <c r="K27" s="22">
        <v>87013.52</v>
      </c>
      <c r="L27" s="95">
        <v>1652317.62</v>
      </c>
    </row>
    <row r="28" spans="1:12" s="42" customFormat="1" ht="15.6" x14ac:dyDescent="0.3">
      <c r="A28" s="212"/>
      <c r="B28" s="6" t="s">
        <v>381</v>
      </c>
      <c r="C28" s="6" t="s">
        <v>404</v>
      </c>
      <c r="D28" s="6" t="s">
        <v>433</v>
      </c>
      <c r="E28" s="6">
        <v>504</v>
      </c>
      <c r="F28" s="6">
        <v>16</v>
      </c>
      <c r="G28" s="6">
        <v>4</v>
      </c>
      <c r="H28" s="235">
        <v>0</v>
      </c>
      <c r="I28" s="22">
        <v>201455.93</v>
      </c>
      <c r="J28" s="22">
        <v>5800.23</v>
      </c>
      <c r="K28" s="22">
        <v>11739.32</v>
      </c>
      <c r="L28" s="95">
        <v>218995.48</v>
      </c>
    </row>
    <row r="29" spans="1:12" x14ac:dyDescent="0.3">
      <c r="A29" s="211">
        <v>1</v>
      </c>
      <c r="B29" s="3" t="s">
        <v>563</v>
      </c>
      <c r="C29" s="3"/>
      <c r="D29" s="3" t="s">
        <v>563</v>
      </c>
      <c r="E29" s="3">
        <v>947956</v>
      </c>
      <c r="F29" s="3">
        <v>294018</v>
      </c>
      <c r="G29" s="3">
        <v>69709</v>
      </c>
      <c r="H29" s="236">
        <v>1</v>
      </c>
      <c r="I29" s="4">
        <v>254850730.88999999</v>
      </c>
      <c r="J29" s="4">
        <v>9037771.5299999993</v>
      </c>
      <c r="K29" s="4">
        <v>14506638.35</v>
      </c>
      <c r="L29" s="197">
        <v>278395140.76999998</v>
      </c>
    </row>
    <row r="30" spans="1:12" x14ac:dyDescent="0.3">
      <c r="A30" s="212"/>
      <c r="B30" s="6" t="s">
        <v>563</v>
      </c>
      <c r="C30" s="6" t="s">
        <v>408</v>
      </c>
      <c r="D30" s="6" t="s">
        <v>539</v>
      </c>
      <c r="E30" s="6">
        <v>15</v>
      </c>
      <c r="F30" s="6">
        <v>5</v>
      </c>
      <c r="G30" s="6">
        <v>0</v>
      </c>
      <c r="H30" s="235">
        <v>0</v>
      </c>
      <c r="I30" s="22">
        <v>20265.8</v>
      </c>
      <c r="J30" s="22">
        <v>291.04000000000002</v>
      </c>
      <c r="K30" s="22">
        <v>1211.53</v>
      </c>
      <c r="L30" s="95">
        <v>21768.37</v>
      </c>
    </row>
    <row r="31" spans="1:12" x14ac:dyDescent="0.3">
      <c r="A31" s="212"/>
      <c r="B31" s="6" t="s">
        <v>563</v>
      </c>
      <c r="C31" s="6" t="s">
        <v>273</v>
      </c>
      <c r="D31" s="6" t="s">
        <v>511</v>
      </c>
      <c r="E31" s="6">
        <v>4791</v>
      </c>
      <c r="F31" s="6">
        <v>1235</v>
      </c>
      <c r="G31" s="6">
        <v>336</v>
      </c>
      <c r="H31" s="235">
        <v>0</v>
      </c>
      <c r="I31" s="22">
        <v>2501150.5299999998</v>
      </c>
      <c r="J31" s="22">
        <v>237370.22</v>
      </c>
      <c r="K31" s="22">
        <v>134192.16</v>
      </c>
      <c r="L31" s="95">
        <v>2872712.91</v>
      </c>
    </row>
    <row r="32" spans="1:12" s="42" customFormat="1" ht="15.6" x14ac:dyDescent="0.3">
      <c r="A32" s="212"/>
      <c r="B32" s="6" t="s">
        <v>563</v>
      </c>
      <c r="C32" s="6" t="s">
        <v>274</v>
      </c>
      <c r="D32" s="6" t="s">
        <v>512</v>
      </c>
      <c r="E32" s="6">
        <v>26693</v>
      </c>
      <c r="F32" s="6">
        <v>7726</v>
      </c>
      <c r="G32" s="6">
        <v>3100</v>
      </c>
      <c r="H32" s="235">
        <v>0</v>
      </c>
      <c r="I32" s="22">
        <v>9009092.3000000007</v>
      </c>
      <c r="J32" s="22">
        <v>412432.57</v>
      </c>
      <c r="K32" s="22">
        <v>509281.51</v>
      </c>
      <c r="L32" s="95">
        <v>9930806.3800000008</v>
      </c>
    </row>
    <row r="33" spans="1:12" x14ac:dyDescent="0.3">
      <c r="A33" s="212"/>
      <c r="B33" s="6" t="s">
        <v>563</v>
      </c>
      <c r="C33" s="6" t="s">
        <v>651</v>
      </c>
      <c r="D33" s="6" t="s">
        <v>652</v>
      </c>
      <c r="E33" s="6">
        <v>13067</v>
      </c>
      <c r="F33" s="6">
        <v>2517</v>
      </c>
      <c r="G33" s="6">
        <v>340</v>
      </c>
      <c r="H33" s="235">
        <v>0</v>
      </c>
      <c r="I33" s="22">
        <v>5941536.5499999998</v>
      </c>
      <c r="J33" s="22">
        <v>295098.55</v>
      </c>
      <c r="K33" s="22">
        <v>302573.78000000003</v>
      </c>
      <c r="L33" s="95">
        <v>6539208.8799999999</v>
      </c>
    </row>
    <row r="34" spans="1:12" x14ac:dyDescent="0.3">
      <c r="A34" s="212"/>
      <c r="B34" s="6" t="s">
        <v>563</v>
      </c>
      <c r="C34" s="6" t="s">
        <v>352</v>
      </c>
      <c r="D34" s="6" t="s">
        <v>513</v>
      </c>
      <c r="E34" s="6">
        <v>2941</v>
      </c>
      <c r="F34" s="6">
        <v>1317</v>
      </c>
      <c r="G34" s="6">
        <v>296</v>
      </c>
      <c r="H34" s="235">
        <v>0</v>
      </c>
      <c r="I34" s="22">
        <v>949633.34</v>
      </c>
      <c r="J34" s="22">
        <v>17636.77</v>
      </c>
      <c r="K34" s="22">
        <v>55845.81</v>
      </c>
      <c r="L34" s="95">
        <v>1023115.92</v>
      </c>
    </row>
    <row r="35" spans="1:12" x14ac:dyDescent="0.3">
      <c r="A35" s="212"/>
      <c r="B35" s="6" t="s">
        <v>563</v>
      </c>
      <c r="C35" s="6" t="s">
        <v>275</v>
      </c>
      <c r="D35" s="6" t="s">
        <v>514</v>
      </c>
      <c r="E35" s="6">
        <v>2136</v>
      </c>
      <c r="F35" s="6">
        <v>703</v>
      </c>
      <c r="G35" s="6">
        <v>47</v>
      </c>
      <c r="H35" s="235">
        <v>0</v>
      </c>
      <c r="I35" s="22">
        <v>600924.43000000005</v>
      </c>
      <c r="J35" s="22">
        <v>14601.92</v>
      </c>
      <c r="K35" s="22">
        <v>34777.230000000003</v>
      </c>
      <c r="L35" s="95">
        <v>650303.57999999996</v>
      </c>
    </row>
    <row r="36" spans="1:12" x14ac:dyDescent="0.3">
      <c r="A36" s="212"/>
      <c r="B36" s="6" t="s">
        <v>563</v>
      </c>
      <c r="C36" s="6" t="s">
        <v>276</v>
      </c>
      <c r="D36" s="6" t="s">
        <v>515</v>
      </c>
      <c r="E36" s="6">
        <v>22431</v>
      </c>
      <c r="F36" s="6">
        <v>4513</v>
      </c>
      <c r="G36" s="6">
        <v>200</v>
      </c>
      <c r="H36" s="235">
        <v>0</v>
      </c>
      <c r="I36" s="22">
        <v>6925309.0099999998</v>
      </c>
      <c r="J36" s="22">
        <v>318396.78000000003</v>
      </c>
      <c r="K36" s="22">
        <v>371211.58</v>
      </c>
      <c r="L36" s="95">
        <v>7614917.3700000001</v>
      </c>
    </row>
    <row r="37" spans="1:12" x14ac:dyDescent="0.3">
      <c r="A37" s="212"/>
      <c r="B37" s="6" t="s">
        <v>563</v>
      </c>
      <c r="C37" s="6" t="s">
        <v>277</v>
      </c>
      <c r="D37" s="6" t="s">
        <v>516</v>
      </c>
      <c r="E37" s="6">
        <v>25649</v>
      </c>
      <c r="F37" s="6">
        <v>7015</v>
      </c>
      <c r="G37" s="6">
        <v>210</v>
      </c>
      <c r="H37" s="235">
        <v>0</v>
      </c>
      <c r="I37" s="22">
        <v>7639541.8099999996</v>
      </c>
      <c r="J37" s="22">
        <v>266781.56</v>
      </c>
      <c r="K37" s="22">
        <v>435346.86</v>
      </c>
      <c r="L37" s="95">
        <v>8341670.2300000004</v>
      </c>
    </row>
    <row r="38" spans="1:12" x14ac:dyDescent="0.3">
      <c r="A38" s="212"/>
      <c r="B38" s="6" t="s">
        <v>563</v>
      </c>
      <c r="C38" s="6" t="s">
        <v>278</v>
      </c>
      <c r="D38" s="6" t="s">
        <v>517</v>
      </c>
      <c r="E38" s="6">
        <v>3799</v>
      </c>
      <c r="F38" s="6">
        <v>842</v>
      </c>
      <c r="G38" s="6">
        <v>63</v>
      </c>
      <c r="H38" s="235">
        <v>0</v>
      </c>
      <c r="I38" s="22">
        <v>1693946.61</v>
      </c>
      <c r="J38" s="22">
        <v>146076.98000000001</v>
      </c>
      <c r="K38" s="22">
        <v>88168.65</v>
      </c>
      <c r="L38" s="95">
        <v>1928192.24</v>
      </c>
    </row>
    <row r="39" spans="1:12" x14ac:dyDescent="0.3">
      <c r="A39" s="212"/>
      <c r="B39" s="6" t="s">
        <v>563</v>
      </c>
      <c r="C39" s="6" t="s">
        <v>414</v>
      </c>
      <c r="D39" s="6" t="s">
        <v>564</v>
      </c>
      <c r="E39" s="6">
        <v>1867</v>
      </c>
      <c r="F39" s="6">
        <v>989</v>
      </c>
      <c r="G39" s="6">
        <v>292</v>
      </c>
      <c r="H39" s="235">
        <v>0</v>
      </c>
      <c r="I39" s="22">
        <v>372134.89</v>
      </c>
      <c r="J39" s="22">
        <v>1316.83</v>
      </c>
      <c r="K39" s="22">
        <v>22230.81</v>
      </c>
      <c r="L39" s="95">
        <v>395682.53</v>
      </c>
    </row>
    <row r="40" spans="1:12" x14ac:dyDescent="0.3">
      <c r="A40" s="212"/>
      <c r="B40" s="6" t="s">
        <v>563</v>
      </c>
      <c r="C40" s="6" t="s">
        <v>279</v>
      </c>
      <c r="D40" s="6" t="s">
        <v>518</v>
      </c>
      <c r="E40" s="6">
        <v>1070</v>
      </c>
      <c r="F40" s="6">
        <v>438</v>
      </c>
      <c r="G40" s="6">
        <v>7</v>
      </c>
      <c r="H40" s="235">
        <v>0</v>
      </c>
      <c r="I40" s="22">
        <v>654699.18000000005</v>
      </c>
      <c r="J40" s="22">
        <v>44479.15</v>
      </c>
      <c r="K40" s="22">
        <v>36571.379999999997</v>
      </c>
      <c r="L40" s="95">
        <v>735749.71</v>
      </c>
    </row>
    <row r="41" spans="1:12" x14ac:dyDescent="0.3">
      <c r="A41" s="212"/>
      <c r="B41" s="6" t="s">
        <v>563</v>
      </c>
      <c r="C41" s="6" t="s">
        <v>280</v>
      </c>
      <c r="D41" s="6" t="s">
        <v>642</v>
      </c>
      <c r="E41" s="6">
        <v>210070</v>
      </c>
      <c r="F41" s="6">
        <v>31078</v>
      </c>
      <c r="G41" s="6">
        <v>1104</v>
      </c>
      <c r="H41" s="235">
        <v>0</v>
      </c>
      <c r="I41" s="22">
        <v>44996324.450000003</v>
      </c>
      <c r="J41" s="22">
        <v>423167.44</v>
      </c>
      <c r="K41" s="22">
        <v>2653498.9500000002</v>
      </c>
      <c r="L41" s="95">
        <v>48072990.840000004</v>
      </c>
    </row>
    <row r="42" spans="1:12" x14ac:dyDescent="0.3">
      <c r="A42" s="212"/>
      <c r="B42" s="6" t="s">
        <v>563</v>
      </c>
      <c r="C42" s="6" t="s">
        <v>281</v>
      </c>
      <c r="D42" s="6" t="s">
        <v>519</v>
      </c>
      <c r="E42" s="6">
        <v>11196</v>
      </c>
      <c r="F42" s="6">
        <v>3517</v>
      </c>
      <c r="G42" s="6">
        <v>69</v>
      </c>
      <c r="H42" s="235">
        <v>0</v>
      </c>
      <c r="I42" s="22">
        <v>1164212.47</v>
      </c>
      <c r="J42" s="22">
        <v>56.77</v>
      </c>
      <c r="K42" s="22">
        <v>69852.87</v>
      </c>
      <c r="L42" s="95">
        <v>1234122.1100000001</v>
      </c>
    </row>
    <row r="43" spans="1:12" x14ac:dyDescent="0.3">
      <c r="A43" s="212"/>
      <c r="B43" s="6" t="s">
        <v>563</v>
      </c>
      <c r="C43" s="6" t="s">
        <v>282</v>
      </c>
      <c r="D43" s="6" t="s">
        <v>520</v>
      </c>
      <c r="E43" s="6">
        <v>5871</v>
      </c>
      <c r="F43" s="6">
        <v>1462</v>
      </c>
      <c r="G43" s="6">
        <v>78</v>
      </c>
      <c r="H43" s="235">
        <v>0</v>
      </c>
      <c r="I43" s="22">
        <v>783051.06</v>
      </c>
      <c r="J43" s="22">
        <v>96.12</v>
      </c>
      <c r="K43" s="22">
        <v>46972.37</v>
      </c>
      <c r="L43" s="95">
        <v>830119.55</v>
      </c>
    </row>
    <row r="44" spans="1:12" x14ac:dyDescent="0.3">
      <c r="A44" s="212"/>
      <c r="B44" s="6" t="s">
        <v>563</v>
      </c>
      <c r="C44" s="6" t="s">
        <v>283</v>
      </c>
      <c r="D44" s="6" t="s">
        <v>521</v>
      </c>
      <c r="E44" s="6">
        <v>24677</v>
      </c>
      <c r="F44" s="6">
        <v>9956</v>
      </c>
      <c r="G44" s="6">
        <v>657</v>
      </c>
      <c r="H44" s="235">
        <v>1</v>
      </c>
      <c r="I44" s="22">
        <v>3816988.64</v>
      </c>
      <c r="J44" s="22">
        <v>0</v>
      </c>
      <c r="K44" s="22">
        <v>228718.19</v>
      </c>
      <c r="L44" s="95">
        <v>4045706.83</v>
      </c>
    </row>
    <row r="45" spans="1:12" x14ac:dyDescent="0.3">
      <c r="A45" s="212"/>
      <c r="B45" s="6" t="s">
        <v>563</v>
      </c>
      <c r="C45" s="6" t="s">
        <v>284</v>
      </c>
      <c r="D45" s="6" t="s">
        <v>522</v>
      </c>
      <c r="E45" s="6">
        <v>1400</v>
      </c>
      <c r="F45" s="6">
        <v>269</v>
      </c>
      <c r="G45" s="6">
        <v>21</v>
      </c>
      <c r="H45" s="235">
        <v>0</v>
      </c>
      <c r="I45" s="22">
        <v>418679.66</v>
      </c>
      <c r="J45" s="22">
        <v>22179.599999999999</v>
      </c>
      <c r="K45" s="22">
        <v>23697.200000000001</v>
      </c>
      <c r="L45" s="95">
        <v>464556.46</v>
      </c>
    </row>
    <row r="46" spans="1:12" x14ac:dyDescent="0.3">
      <c r="A46" s="212"/>
      <c r="B46" s="6" t="s">
        <v>563</v>
      </c>
      <c r="C46" s="6" t="s">
        <v>285</v>
      </c>
      <c r="D46" s="6" t="s">
        <v>523</v>
      </c>
      <c r="E46" s="6">
        <v>4154</v>
      </c>
      <c r="F46" s="6">
        <v>972</v>
      </c>
      <c r="G46" s="6">
        <v>91</v>
      </c>
      <c r="H46" s="235">
        <v>0</v>
      </c>
      <c r="I46" s="22">
        <v>2588258.0099999998</v>
      </c>
      <c r="J46" s="22">
        <v>344115.47</v>
      </c>
      <c r="K46" s="22">
        <v>123665.25</v>
      </c>
      <c r="L46" s="95">
        <v>3056038.73</v>
      </c>
    </row>
    <row r="47" spans="1:12" x14ac:dyDescent="0.3">
      <c r="A47" s="212"/>
      <c r="B47" s="6" t="s">
        <v>563</v>
      </c>
      <c r="C47" s="6" t="s">
        <v>286</v>
      </c>
      <c r="D47" s="6" t="s">
        <v>524</v>
      </c>
      <c r="E47" s="6">
        <v>7120</v>
      </c>
      <c r="F47" s="6">
        <v>2940</v>
      </c>
      <c r="G47" s="6">
        <v>319</v>
      </c>
      <c r="H47" s="235">
        <v>0</v>
      </c>
      <c r="I47" s="22">
        <v>2816396.09</v>
      </c>
      <c r="J47" s="22">
        <v>104593.41</v>
      </c>
      <c r="K47" s="22">
        <v>156697.95000000001</v>
      </c>
      <c r="L47" s="95">
        <v>3077687.45</v>
      </c>
    </row>
    <row r="48" spans="1:12" x14ac:dyDescent="0.3">
      <c r="A48" s="212"/>
      <c r="B48" s="6" t="s">
        <v>563</v>
      </c>
      <c r="C48" s="6" t="s">
        <v>287</v>
      </c>
      <c r="D48" s="6" t="s">
        <v>525</v>
      </c>
      <c r="E48" s="6">
        <v>303788</v>
      </c>
      <c r="F48" s="6">
        <v>95023</v>
      </c>
      <c r="G48" s="6">
        <v>41102</v>
      </c>
      <c r="H48" s="235">
        <v>0</v>
      </c>
      <c r="I48" s="22">
        <v>79562797.75</v>
      </c>
      <c r="J48" s="22">
        <v>2893938.79</v>
      </c>
      <c r="K48" s="22">
        <v>4551987.6100000003</v>
      </c>
      <c r="L48" s="95">
        <v>87008724.150000006</v>
      </c>
    </row>
    <row r="49" spans="1:12" x14ac:dyDescent="0.3">
      <c r="A49" s="212"/>
      <c r="B49" s="6" t="s">
        <v>563</v>
      </c>
      <c r="C49" s="6" t="s">
        <v>288</v>
      </c>
      <c r="D49" s="6" t="s">
        <v>526</v>
      </c>
      <c r="E49" s="6">
        <v>31576</v>
      </c>
      <c r="F49" s="6">
        <v>9960</v>
      </c>
      <c r="G49" s="6">
        <v>205</v>
      </c>
      <c r="H49" s="235">
        <v>0</v>
      </c>
      <c r="I49" s="22">
        <v>12273609.25</v>
      </c>
      <c r="J49" s="22">
        <v>542023.28</v>
      </c>
      <c r="K49" s="22">
        <v>703527.93</v>
      </c>
      <c r="L49" s="95">
        <v>13519160.460000001</v>
      </c>
    </row>
    <row r="50" spans="1:12" x14ac:dyDescent="0.3">
      <c r="A50" s="212"/>
      <c r="B50" s="6" t="s">
        <v>563</v>
      </c>
      <c r="C50" s="6" t="s">
        <v>413</v>
      </c>
      <c r="D50" s="6" t="s">
        <v>527</v>
      </c>
      <c r="E50" s="6">
        <v>441</v>
      </c>
      <c r="F50" s="6">
        <v>53</v>
      </c>
      <c r="G50" s="6">
        <v>2</v>
      </c>
      <c r="H50" s="235">
        <v>0</v>
      </c>
      <c r="I50" s="22">
        <v>113734.78</v>
      </c>
      <c r="J50" s="22">
        <v>2429.15</v>
      </c>
      <c r="K50" s="22">
        <v>6626.05</v>
      </c>
      <c r="L50" s="95">
        <v>122789.98</v>
      </c>
    </row>
    <row r="51" spans="1:12" x14ac:dyDescent="0.3">
      <c r="A51" s="212"/>
      <c r="B51" s="6" t="s">
        <v>563</v>
      </c>
      <c r="C51" s="6" t="s">
        <v>401</v>
      </c>
      <c r="D51" s="6" t="s">
        <v>565</v>
      </c>
      <c r="E51" s="6">
        <v>747</v>
      </c>
      <c r="F51" s="6">
        <v>274</v>
      </c>
      <c r="G51" s="6">
        <v>53</v>
      </c>
      <c r="H51" s="235">
        <v>0</v>
      </c>
      <c r="I51" s="22">
        <v>221798.49</v>
      </c>
      <c r="J51" s="22">
        <v>3712.8</v>
      </c>
      <c r="K51" s="22">
        <v>13085.6</v>
      </c>
      <c r="L51" s="95">
        <v>238596.89</v>
      </c>
    </row>
    <row r="52" spans="1:12" x14ac:dyDescent="0.3">
      <c r="A52" s="212"/>
      <c r="B52" s="6" t="s">
        <v>563</v>
      </c>
      <c r="C52" s="6" t="s">
        <v>289</v>
      </c>
      <c r="D52" s="6" t="s">
        <v>639</v>
      </c>
      <c r="E52" s="6">
        <v>561</v>
      </c>
      <c r="F52" s="6">
        <v>180</v>
      </c>
      <c r="G52" s="6">
        <v>1</v>
      </c>
      <c r="H52" s="235">
        <v>0</v>
      </c>
      <c r="I52" s="22">
        <v>290996.71999999997</v>
      </c>
      <c r="J52" s="22">
        <v>36451.94</v>
      </c>
      <c r="K52" s="22">
        <v>15034.1</v>
      </c>
      <c r="L52" s="95">
        <v>342482.76</v>
      </c>
    </row>
    <row r="53" spans="1:12" s="42" customFormat="1" ht="15.6" x14ac:dyDescent="0.3">
      <c r="A53" s="212"/>
      <c r="B53" s="6" t="s">
        <v>563</v>
      </c>
      <c r="C53" s="6" t="s">
        <v>290</v>
      </c>
      <c r="D53" s="6" t="s">
        <v>528</v>
      </c>
      <c r="E53" s="6">
        <v>6583</v>
      </c>
      <c r="F53" s="6">
        <v>2194</v>
      </c>
      <c r="G53" s="6">
        <v>529</v>
      </c>
      <c r="H53" s="235">
        <v>0</v>
      </c>
      <c r="I53" s="22">
        <v>1660797.56</v>
      </c>
      <c r="J53" s="22">
        <v>50087.93</v>
      </c>
      <c r="K53" s="22">
        <v>95924.22</v>
      </c>
      <c r="L53" s="95">
        <v>1806809.71</v>
      </c>
    </row>
    <row r="54" spans="1:12" x14ac:dyDescent="0.3">
      <c r="A54" s="212"/>
      <c r="B54" s="6" t="s">
        <v>563</v>
      </c>
      <c r="C54" s="6" t="s">
        <v>291</v>
      </c>
      <c r="D54" s="6" t="s">
        <v>529</v>
      </c>
      <c r="E54" s="6">
        <v>3097</v>
      </c>
      <c r="F54" s="6">
        <v>482</v>
      </c>
      <c r="G54" s="6">
        <v>46</v>
      </c>
      <c r="H54" s="235">
        <v>0</v>
      </c>
      <c r="I54" s="22">
        <v>1810438.38</v>
      </c>
      <c r="J54" s="22">
        <v>256752.32</v>
      </c>
      <c r="K54" s="22">
        <v>91523.13</v>
      </c>
      <c r="L54" s="95">
        <v>2158713.83</v>
      </c>
    </row>
    <row r="55" spans="1:12" x14ac:dyDescent="0.3">
      <c r="A55" s="212"/>
      <c r="B55" s="6" t="s">
        <v>563</v>
      </c>
      <c r="C55" s="6" t="s">
        <v>292</v>
      </c>
      <c r="D55" s="6" t="s">
        <v>530</v>
      </c>
      <c r="E55" s="6">
        <v>23201</v>
      </c>
      <c r="F55" s="6">
        <v>8534</v>
      </c>
      <c r="G55" s="6">
        <v>605</v>
      </c>
      <c r="H55" s="235">
        <v>0</v>
      </c>
      <c r="I55" s="22">
        <v>10551546.65</v>
      </c>
      <c r="J55" s="22">
        <v>963667.51</v>
      </c>
      <c r="K55" s="22">
        <v>537615.96</v>
      </c>
      <c r="L55" s="95">
        <v>12052830.119999999</v>
      </c>
    </row>
    <row r="56" spans="1:12" x14ac:dyDescent="0.3">
      <c r="A56" s="212"/>
      <c r="B56" s="6" t="s">
        <v>563</v>
      </c>
      <c r="C56" s="6" t="s">
        <v>293</v>
      </c>
      <c r="D56" s="6" t="s">
        <v>531</v>
      </c>
      <c r="E56" s="6">
        <v>22068</v>
      </c>
      <c r="F56" s="6">
        <v>5275</v>
      </c>
      <c r="G56" s="6">
        <v>391</v>
      </c>
      <c r="H56" s="235">
        <v>0</v>
      </c>
      <c r="I56" s="22">
        <v>6683305.7300000004</v>
      </c>
      <c r="J56" s="22">
        <v>442730.86</v>
      </c>
      <c r="K56" s="22">
        <v>355109.21</v>
      </c>
      <c r="L56" s="95">
        <v>7481145.7999999998</v>
      </c>
    </row>
    <row r="57" spans="1:12" x14ac:dyDescent="0.3">
      <c r="A57" s="212"/>
      <c r="B57" s="6" t="s">
        <v>563</v>
      </c>
      <c r="C57" s="6" t="s">
        <v>294</v>
      </c>
      <c r="D57" s="6" t="s">
        <v>640</v>
      </c>
      <c r="E57" s="6">
        <v>8136</v>
      </c>
      <c r="F57" s="6">
        <v>2439</v>
      </c>
      <c r="G57" s="6">
        <v>287</v>
      </c>
      <c r="H57" s="235">
        <v>0</v>
      </c>
      <c r="I57" s="22">
        <v>1967512.35</v>
      </c>
      <c r="J57" s="22">
        <v>38751.26</v>
      </c>
      <c r="K57" s="22">
        <v>114969.64</v>
      </c>
      <c r="L57" s="95">
        <v>2121233.25</v>
      </c>
    </row>
    <row r="58" spans="1:12" x14ac:dyDescent="0.3">
      <c r="A58" s="212"/>
      <c r="B58" s="6" t="s">
        <v>563</v>
      </c>
      <c r="C58" s="6" t="s">
        <v>353</v>
      </c>
      <c r="D58" s="6" t="s">
        <v>532</v>
      </c>
      <c r="E58" s="6">
        <v>506</v>
      </c>
      <c r="F58" s="6">
        <v>187</v>
      </c>
      <c r="G58" s="6">
        <v>43</v>
      </c>
      <c r="H58" s="235">
        <v>0</v>
      </c>
      <c r="I58" s="22">
        <v>166658.53</v>
      </c>
      <c r="J58" s="22">
        <v>4723.47</v>
      </c>
      <c r="K58" s="22">
        <v>9694.06</v>
      </c>
      <c r="L58" s="95">
        <v>181076.06</v>
      </c>
    </row>
    <row r="59" spans="1:12" x14ac:dyDescent="0.3">
      <c r="A59" s="212"/>
      <c r="B59" s="6" t="s">
        <v>563</v>
      </c>
      <c r="C59" s="6" t="s">
        <v>295</v>
      </c>
      <c r="D59" s="6" t="s">
        <v>533</v>
      </c>
      <c r="E59" s="6">
        <v>1616</v>
      </c>
      <c r="F59" s="6">
        <v>438</v>
      </c>
      <c r="G59" s="6">
        <v>26</v>
      </c>
      <c r="H59" s="235">
        <v>0</v>
      </c>
      <c r="I59" s="22">
        <v>903071.09</v>
      </c>
      <c r="J59" s="22">
        <v>108625.74</v>
      </c>
      <c r="K59" s="22">
        <v>47104.32</v>
      </c>
      <c r="L59" s="95">
        <v>1058801.1499999999</v>
      </c>
    </row>
    <row r="60" spans="1:12" x14ac:dyDescent="0.3">
      <c r="A60" s="212"/>
      <c r="B60" s="6" t="s">
        <v>563</v>
      </c>
      <c r="C60" s="6" t="s">
        <v>407</v>
      </c>
      <c r="D60" s="6" t="s">
        <v>382</v>
      </c>
      <c r="E60" s="6">
        <v>174449</v>
      </c>
      <c r="F60" s="6">
        <v>90695</v>
      </c>
      <c r="G60" s="6">
        <v>18970</v>
      </c>
      <c r="H60" s="235">
        <v>0</v>
      </c>
      <c r="I60" s="22">
        <v>45173523.560000002</v>
      </c>
      <c r="J60" s="22">
        <v>1009513.99</v>
      </c>
      <c r="K60" s="22">
        <v>2637361.13</v>
      </c>
      <c r="L60" s="95">
        <v>48820398.68</v>
      </c>
    </row>
    <row r="61" spans="1:12" x14ac:dyDescent="0.3">
      <c r="A61" s="212"/>
      <c r="B61" s="6" t="s">
        <v>563</v>
      </c>
      <c r="C61" s="6" t="s">
        <v>396</v>
      </c>
      <c r="D61" s="6" t="s">
        <v>643</v>
      </c>
      <c r="E61" s="6">
        <v>496</v>
      </c>
      <c r="F61" s="6">
        <v>288</v>
      </c>
      <c r="G61" s="6">
        <v>152</v>
      </c>
      <c r="H61" s="235">
        <v>0</v>
      </c>
      <c r="I61" s="22">
        <v>54514.8</v>
      </c>
      <c r="J61" s="22">
        <v>269.35000000000002</v>
      </c>
      <c r="K61" s="22">
        <v>3253.78</v>
      </c>
      <c r="L61" s="95">
        <v>58037.93</v>
      </c>
    </row>
    <row r="62" spans="1:12" x14ac:dyDescent="0.3">
      <c r="A62" s="212"/>
      <c r="B62" s="6" t="s">
        <v>563</v>
      </c>
      <c r="C62" s="6" t="s">
        <v>596</v>
      </c>
      <c r="D62" s="6" t="s">
        <v>597</v>
      </c>
      <c r="E62" s="6">
        <v>707</v>
      </c>
      <c r="F62" s="6">
        <v>178</v>
      </c>
      <c r="G62" s="6">
        <v>0</v>
      </c>
      <c r="H62" s="235">
        <v>0</v>
      </c>
      <c r="I62" s="22">
        <v>28690.95</v>
      </c>
      <c r="J62" s="22">
        <v>0</v>
      </c>
      <c r="K62" s="22">
        <v>1721.58</v>
      </c>
      <c r="L62" s="95">
        <v>30412.53</v>
      </c>
    </row>
    <row r="63" spans="1:12" x14ac:dyDescent="0.3">
      <c r="A63" s="212"/>
      <c r="B63" s="6" t="s">
        <v>563</v>
      </c>
      <c r="C63" s="6" t="s">
        <v>296</v>
      </c>
      <c r="D63" s="6" t="s">
        <v>534</v>
      </c>
      <c r="E63" s="6">
        <v>861</v>
      </c>
      <c r="F63" s="6">
        <v>255</v>
      </c>
      <c r="G63" s="6">
        <v>67</v>
      </c>
      <c r="H63" s="235">
        <v>0</v>
      </c>
      <c r="I63" s="22">
        <v>407637.01</v>
      </c>
      <c r="J63" s="22">
        <v>31433.37</v>
      </c>
      <c r="K63" s="22">
        <v>22557.09</v>
      </c>
      <c r="L63" s="95">
        <v>461627.47</v>
      </c>
    </row>
    <row r="64" spans="1:12" x14ac:dyDescent="0.3">
      <c r="A64" s="212"/>
      <c r="B64" s="6" t="s">
        <v>563</v>
      </c>
      <c r="C64" s="6" t="s">
        <v>659</v>
      </c>
      <c r="D64" s="6" t="s">
        <v>658</v>
      </c>
      <c r="E64" s="6">
        <v>176</v>
      </c>
      <c r="F64" s="6">
        <v>69</v>
      </c>
      <c r="G64" s="6">
        <v>0</v>
      </c>
      <c r="H64" s="235">
        <v>0</v>
      </c>
      <c r="I64" s="22">
        <v>87952.46</v>
      </c>
      <c r="J64" s="22">
        <v>3968.59</v>
      </c>
      <c r="K64" s="22">
        <v>5028.8599999999997</v>
      </c>
      <c r="L64" s="95">
        <v>96949.91</v>
      </c>
    </row>
    <row r="65" spans="1:12" x14ac:dyDescent="0.3">
      <c r="A65" s="211">
        <v>1</v>
      </c>
      <c r="B65" s="3" t="s">
        <v>647</v>
      </c>
      <c r="C65" s="3"/>
      <c r="D65" s="3" t="s">
        <v>647</v>
      </c>
      <c r="E65" s="3">
        <v>987724</v>
      </c>
      <c r="F65" s="3">
        <v>421041</v>
      </c>
      <c r="G65" s="3">
        <v>106604</v>
      </c>
      <c r="H65" s="236">
        <v>20553</v>
      </c>
      <c r="I65" s="4">
        <v>1184974957.6400001</v>
      </c>
      <c r="J65" s="4">
        <v>18380534.25</v>
      </c>
      <c r="K65" s="4">
        <v>67084851.399999999</v>
      </c>
      <c r="L65" s="197">
        <v>1270440343.29</v>
      </c>
    </row>
    <row r="66" spans="1:12" x14ac:dyDescent="0.3">
      <c r="A66" s="212"/>
      <c r="B66" s="6" t="s">
        <v>647</v>
      </c>
      <c r="C66" s="6" t="s">
        <v>259</v>
      </c>
      <c r="D66" s="6" t="s">
        <v>55</v>
      </c>
      <c r="E66" s="6">
        <v>441857</v>
      </c>
      <c r="F66" s="6">
        <v>143359</v>
      </c>
      <c r="G66" s="6">
        <v>65510</v>
      </c>
      <c r="H66" s="235">
        <v>0</v>
      </c>
      <c r="I66" s="22">
        <v>451723079</v>
      </c>
      <c r="J66" s="22">
        <v>3465414.7</v>
      </c>
      <c r="K66" s="22">
        <v>25927329.579999998</v>
      </c>
      <c r="L66" s="95">
        <v>481115823.27999997</v>
      </c>
    </row>
    <row r="67" spans="1:12" s="42" customFormat="1" ht="15.6" x14ac:dyDescent="0.3">
      <c r="A67" s="212"/>
      <c r="B67" s="6" t="s">
        <v>647</v>
      </c>
      <c r="C67" s="6" t="s">
        <v>261</v>
      </c>
      <c r="D67" s="6" t="s">
        <v>56</v>
      </c>
      <c r="E67" s="6">
        <v>8506</v>
      </c>
      <c r="F67" s="6">
        <v>1711</v>
      </c>
      <c r="G67" s="6">
        <v>587</v>
      </c>
      <c r="H67" s="235">
        <v>0</v>
      </c>
      <c r="I67" s="22">
        <v>9767810.4299999997</v>
      </c>
      <c r="J67" s="22">
        <v>28831.09</v>
      </c>
      <c r="K67" s="22">
        <v>566746.31000000006</v>
      </c>
      <c r="L67" s="95">
        <v>10363387.83</v>
      </c>
    </row>
    <row r="68" spans="1:12" x14ac:dyDescent="0.3">
      <c r="A68" s="212"/>
      <c r="B68" s="6" t="s">
        <v>647</v>
      </c>
      <c r="C68" s="6" t="s">
        <v>410</v>
      </c>
      <c r="D68" s="6" t="s">
        <v>383</v>
      </c>
      <c r="E68" s="6">
        <v>1014</v>
      </c>
      <c r="F68" s="6">
        <v>347</v>
      </c>
      <c r="G68" s="6">
        <v>110</v>
      </c>
      <c r="H68" s="235">
        <v>0</v>
      </c>
      <c r="I68" s="22">
        <v>3180324.54</v>
      </c>
      <c r="J68" s="22">
        <v>295069.25</v>
      </c>
      <c r="K68" s="22">
        <v>178776.34</v>
      </c>
      <c r="L68" s="95">
        <v>3654170.13</v>
      </c>
    </row>
    <row r="69" spans="1:12" s="42" customFormat="1" ht="15.6" x14ac:dyDescent="0.3">
      <c r="A69" s="212"/>
      <c r="B69" s="6" t="s">
        <v>647</v>
      </c>
      <c r="C69" s="6" t="s">
        <v>351</v>
      </c>
      <c r="D69" s="6" t="s">
        <v>510</v>
      </c>
      <c r="E69" s="6">
        <v>1246</v>
      </c>
      <c r="F69" s="6">
        <v>132</v>
      </c>
      <c r="G69" s="6">
        <v>28</v>
      </c>
      <c r="H69" s="235">
        <v>7</v>
      </c>
      <c r="I69" s="22">
        <v>1890344.37</v>
      </c>
      <c r="J69" s="22">
        <v>55269.17</v>
      </c>
      <c r="K69" s="22">
        <v>100846.51</v>
      </c>
      <c r="L69" s="95">
        <v>2046460.05</v>
      </c>
    </row>
    <row r="70" spans="1:12" x14ac:dyDescent="0.3">
      <c r="A70" s="212"/>
      <c r="B70" s="6" t="s">
        <v>647</v>
      </c>
      <c r="C70" s="6" t="s">
        <v>262</v>
      </c>
      <c r="D70" s="6" t="s">
        <v>57</v>
      </c>
      <c r="E70" s="6">
        <v>10939</v>
      </c>
      <c r="F70" s="6">
        <v>1649</v>
      </c>
      <c r="G70" s="6">
        <v>269</v>
      </c>
      <c r="H70" s="235">
        <v>0</v>
      </c>
      <c r="I70" s="22">
        <v>16137073.810000001</v>
      </c>
      <c r="J70" s="22">
        <v>509763.65</v>
      </c>
      <c r="K70" s="22">
        <v>803974</v>
      </c>
      <c r="L70" s="95">
        <v>17450811.460000001</v>
      </c>
    </row>
    <row r="71" spans="1:12" s="42" customFormat="1" ht="15.6" x14ac:dyDescent="0.3">
      <c r="A71" s="212"/>
      <c r="B71" s="6" t="s">
        <v>647</v>
      </c>
      <c r="C71" s="6" t="s">
        <v>263</v>
      </c>
      <c r="D71" s="6" t="s">
        <v>58</v>
      </c>
      <c r="E71" s="6">
        <v>4739</v>
      </c>
      <c r="F71" s="6">
        <v>1237</v>
      </c>
      <c r="G71" s="6">
        <v>131</v>
      </c>
      <c r="H71" s="235">
        <v>42</v>
      </c>
      <c r="I71" s="22">
        <v>7729352.8799999999</v>
      </c>
      <c r="J71" s="22">
        <v>256053.92</v>
      </c>
      <c r="K71" s="22">
        <v>427184.14</v>
      </c>
      <c r="L71" s="95">
        <v>8412590.9399999995</v>
      </c>
    </row>
    <row r="72" spans="1:12" x14ac:dyDescent="0.3">
      <c r="A72" s="212"/>
      <c r="B72" s="6" t="s">
        <v>647</v>
      </c>
      <c r="C72" s="6" t="s">
        <v>409</v>
      </c>
      <c r="D72" s="6" t="s">
        <v>384</v>
      </c>
      <c r="E72" s="6">
        <v>2068</v>
      </c>
      <c r="F72" s="6">
        <v>314</v>
      </c>
      <c r="G72" s="6">
        <v>90</v>
      </c>
      <c r="H72" s="235">
        <v>0</v>
      </c>
      <c r="I72" s="22">
        <v>3670476</v>
      </c>
      <c r="J72" s="22">
        <v>173339.68</v>
      </c>
      <c r="K72" s="22">
        <v>206743.12</v>
      </c>
      <c r="L72" s="95">
        <v>4050558.8</v>
      </c>
    </row>
    <row r="73" spans="1:12" s="42" customFormat="1" ht="15.6" x14ac:dyDescent="0.3">
      <c r="A73" s="212"/>
      <c r="B73" s="6" t="s">
        <v>647</v>
      </c>
      <c r="C73" s="6" t="s">
        <v>264</v>
      </c>
      <c r="D73" s="6" t="s">
        <v>59</v>
      </c>
      <c r="E73" s="6">
        <v>525</v>
      </c>
      <c r="F73" s="6">
        <v>122</v>
      </c>
      <c r="G73" s="6">
        <v>0</v>
      </c>
      <c r="H73" s="235">
        <v>3</v>
      </c>
      <c r="I73" s="22">
        <v>819300.35</v>
      </c>
      <c r="J73" s="22">
        <v>32424.33</v>
      </c>
      <c r="K73" s="22">
        <v>43114.27</v>
      </c>
      <c r="L73" s="95">
        <v>894838.95</v>
      </c>
    </row>
    <row r="74" spans="1:12" x14ac:dyDescent="0.3">
      <c r="A74" s="212"/>
      <c r="B74" s="6" t="s">
        <v>647</v>
      </c>
      <c r="C74" s="6" t="s">
        <v>265</v>
      </c>
      <c r="D74" s="6" t="s">
        <v>60</v>
      </c>
      <c r="E74" s="6">
        <v>37392</v>
      </c>
      <c r="F74" s="6">
        <v>7689</v>
      </c>
      <c r="G74" s="6">
        <v>1011</v>
      </c>
      <c r="H74" s="235">
        <v>303</v>
      </c>
      <c r="I74" s="22">
        <v>64926534.689999998</v>
      </c>
      <c r="J74" s="22">
        <v>2302973.75</v>
      </c>
      <c r="K74" s="22">
        <v>3453750.39</v>
      </c>
      <c r="L74" s="95">
        <v>70683258.829999998</v>
      </c>
    </row>
    <row r="75" spans="1:12" s="42" customFormat="1" ht="15.6" x14ac:dyDescent="0.3">
      <c r="A75" s="212"/>
      <c r="B75" s="6" t="s">
        <v>647</v>
      </c>
      <c r="C75" s="6" t="s">
        <v>272</v>
      </c>
      <c r="D75" s="6" t="s">
        <v>357</v>
      </c>
      <c r="E75" s="6">
        <v>21340</v>
      </c>
      <c r="F75" s="6">
        <v>6067</v>
      </c>
      <c r="G75" s="6">
        <v>630</v>
      </c>
      <c r="H75" s="235">
        <v>0</v>
      </c>
      <c r="I75" s="22">
        <v>42959409.770000003</v>
      </c>
      <c r="J75" s="22">
        <v>1568286</v>
      </c>
      <c r="K75" s="22">
        <v>2175046.34</v>
      </c>
      <c r="L75" s="95">
        <v>46702742.109999999</v>
      </c>
    </row>
    <row r="76" spans="1:12" x14ac:dyDescent="0.3">
      <c r="A76" s="212"/>
      <c r="B76" s="6" t="s">
        <v>647</v>
      </c>
      <c r="C76" s="6" t="s">
        <v>395</v>
      </c>
      <c r="D76" s="6" t="s">
        <v>385</v>
      </c>
      <c r="E76" s="6">
        <v>103102</v>
      </c>
      <c r="F76" s="6">
        <v>32923</v>
      </c>
      <c r="G76" s="6">
        <v>10680</v>
      </c>
      <c r="H76" s="235">
        <v>369</v>
      </c>
      <c r="I76" s="22">
        <v>111831192.59999999</v>
      </c>
      <c r="J76" s="22">
        <v>643988.31999999995</v>
      </c>
      <c r="K76" s="22">
        <v>6468577.4000000004</v>
      </c>
      <c r="L76" s="95">
        <v>118943758.31999999</v>
      </c>
    </row>
    <row r="77" spans="1:12" x14ac:dyDescent="0.3">
      <c r="A77" s="212"/>
      <c r="B77" s="6" t="s">
        <v>647</v>
      </c>
      <c r="C77" s="6" t="s">
        <v>576</v>
      </c>
      <c r="D77" s="6" t="s">
        <v>577</v>
      </c>
      <c r="E77" s="6">
        <v>354916</v>
      </c>
      <c r="F77" s="6">
        <v>225488</v>
      </c>
      <c r="G77" s="6">
        <v>27556</v>
      </c>
      <c r="H77" s="235">
        <v>19829</v>
      </c>
      <c r="I77" s="22">
        <v>470259696.32999998</v>
      </c>
      <c r="J77" s="22">
        <v>9047873.3300000001</v>
      </c>
      <c r="K77" s="22">
        <v>26728338.719999999</v>
      </c>
      <c r="L77" s="95">
        <v>506035908.38</v>
      </c>
    </row>
    <row r="78" spans="1:12" s="42" customFormat="1" ht="15.6" x14ac:dyDescent="0.3">
      <c r="A78" s="212"/>
      <c r="B78" s="6" t="s">
        <v>647</v>
      </c>
      <c r="C78" s="6" t="s">
        <v>420</v>
      </c>
      <c r="D78" s="6" t="s">
        <v>394</v>
      </c>
      <c r="E78" s="6">
        <v>80</v>
      </c>
      <c r="F78" s="6">
        <v>3</v>
      </c>
      <c r="G78" s="6">
        <v>2</v>
      </c>
      <c r="H78" s="235">
        <v>0</v>
      </c>
      <c r="I78" s="22">
        <v>80362.87</v>
      </c>
      <c r="J78" s="22">
        <v>1247.06</v>
      </c>
      <c r="K78" s="22">
        <v>4424.28</v>
      </c>
      <c r="L78" s="95">
        <v>86034.21</v>
      </c>
    </row>
    <row r="79" spans="1:12" x14ac:dyDescent="0.3">
      <c r="A79" s="211">
        <v>1</v>
      </c>
      <c r="B79" s="3" t="s">
        <v>386</v>
      </c>
      <c r="C79" s="3"/>
      <c r="D79" s="3" t="s">
        <v>386</v>
      </c>
      <c r="E79" s="3">
        <v>3</v>
      </c>
      <c r="F79" s="3">
        <v>0</v>
      </c>
      <c r="G79" s="3">
        <v>0</v>
      </c>
      <c r="H79" s="236">
        <v>2</v>
      </c>
      <c r="I79" s="4">
        <v>4951.88</v>
      </c>
      <c r="J79" s="4">
        <v>242.06</v>
      </c>
      <c r="K79" s="4">
        <v>300.75</v>
      </c>
      <c r="L79" s="197">
        <v>5494.69</v>
      </c>
    </row>
    <row r="80" spans="1:12" x14ac:dyDescent="0.3">
      <c r="A80" s="212"/>
      <c r="B80" s="6" t="s">
        <v>386</v>
      </c>
      <c r="C80" s="6" t="s">
        <v>411</v>
      </c>
      <c r="D80" s="6" t="s">
        <v>387</v>
      </c>
      <c r="E80" s="6">
        <v>3</v>
      </c>
      <c r="F80" s="6">
        <v>0</v>
      </c>
      <c r="G80" s="6">
        <v>0</v>
      </c>
      <c r="H80" s="235">
        <v>2</v>
      </c>
      <c r="I80" s="22">
        <v>4951.88</v>
      </c>
      <c r="J80" s="22">
        <v>242.06</v>
      </c>
      <c r="K80" s="22">
        <v>300.75</v>
      </c>
      <c r="L80" s="95">
        <v>5494.69</v>
      </c>
    </row>
    <row r="81" spans="1:12" x14ac:dyDescent="0.3">
      <c r="A81" s="211">
        <v>1</v>
      </c>
      <c r="B81" s="3" t="s">
        <v>388</v>
      </c>
      <c r="C81" s="3"/>
      <c r="D81" s="3" t="s">
        <v>388</v>
      </c>
      <c r="E81" s="3">
        <v>11981</v>
      </c>
      <c r="F81" s="3">
        <v>3038</v>
      </c>
      <c r="G81" s="3">
        <v>16</v>
      </c>
      <c r="H81" s="236">
        <v>0</v>
      </c>
      <c r="I81" s="4">
        <v>6352160.96</v>
      </c>
      <c r="J81" s="4">
        <v>0</v>
      </c>
      <c r="K81" s="4">
        <v>131016.19</v>
      </c>
      <c r="L81" s="197">
        <v>6483177.1500000004</v>
      </c>
    </row>
    <row r="82" spans="1:12" s="42" customFormat="1" ht="15.6" x14ac:dyDescent="0.3">
      <c r="A82" s="212"/>
      <c r="B82" s="6" t="s">
        <v>388</v>
      </c>
      <c r="C82" s="6" t="s">
        <v>300</v>
      </c>
      <c r="D82" s="6" t="s">
        <v>67</v>
      </c>
      <c r="E82" s="6">
        <v>11981</v>
      </c>
      <c r="F82" s="6">
        <v>3038</v>
      </c>
      <c r="G82" s="6">
        <v>16</v>
      </c>
      <c r="H82" s="235">
        <v>0</v>
      </c>
      <c r="I82" s="22">
        <v>6352160.96</v>
      </c>
      <c r="J82" s="22">
        <v>0</v>
      </c>
      <c r="K82" s="22">
        <v>131016.19</v>
      </c>
      <c r="L82" s="95">
        <v>6483177.1500000004</v>
      </c>
    </row>
    <row r="83" spans="1:12" x14ac:dyDescent="0.3">
      <c r="A83" s="211">
        <v>1</v>
      </c>
      <c r="B83" s="3" t="s">
        <v>66</v>
      </c>
      <c r="C83" s="3"/>
      <c r="D83" s="3" t="s">
        <v>66</v>
      </c>
      <c r="E83" s="3">
        <v>12453</v>
      </c>
      <c r="F83" s="3">
        <v>3384</v>
      </c>
      <c r="G83" s="3">
        <v>0</v>
      </c>
      <c r="H83" s="236">
        <v>0</v>
      </c>
      <c r="I83" s="4">
        <v>3119989.52</v>
      </c>
      <c r="J83" s="4">
        <v>0</v>
      </c>
      <c r="K83" s="4">
        <v>0</v>
      </c>
      <c r="L83" s="197">
        <v>3119989.52</v>
      </c>
    </row>
    <row r="84" spans="1:12" x14ac:dyDescent="0.3">
      <c r="A84" s="212"/>
      <c r="B84" s="6" t="s">
        <v>66</v>
      </c>
      <c r="C84" s="6" t="s">
        <v>299</v>
      </c>
      <c r="D84" s="6" t="s">
        <v>66</v>
      </c>
      <c r="E84" s="6">
        <v>12453</v>
      </c>
      <c r="F84" s="6">
        <v>3384</v>
      </c>
      <c r="G84" s="6">
        <v>0</v>
      </c>
      <c r="H84" s="235">
        <v>0</v>
      </c>
      <c r="I84" s="22">
        <v>3119989.52</v>
      </c>
      <c r="J84" s="22">
        <v>0</v>
      </c>
      <c r="K84" s="22">
        <v>0</v>
      </c>
      <c r="L84" s="95">
        <v>3119989.52</v>
      </c>
    </row>
    <row r="85" spans="1:12" x14ac:dyDescent="0.3">
      <c r="A85" s="211">
        <v>1</v>
      </c>
      <c r="B85" s="3" t="s">
        <v>68</v>
      </c>
      <c r="C85" s="3"/>
      <c r="D85" s="3" t="s">
        <v>68</v>
      </c>
      <c r="E85" s="3">
        <v>252796</v>
      </c>
      <c r="F85" s="3">
        <v>41409</v>
      </c>
      <c r="G85" s="3">
        <v>0</v>
      </c>
      <c r="H85" s="236">
        <v>0</v>
      </c>
      <c r="I85" s="4">
        <v>25668533.489999998</v>
      </c>
      <c r="J85" s="4">
        <v>795.18</v>
      </c>
      <c r="K85" s="4">
        <v>0</v>
      </c>
      <c r="L85" s="197">
        <v>25669328.670000002</v>
      </c>
    </row>
    <row r="86" spans="1:12" x14ac:dyDescent="0.3">
      <c r="A86" s="212"/>
      <c r="B86" s="6" t="s">
        <v>68</v>
      </c>
      <c r="C86" s="6" t="s">
        <v>301</v>
      </c>
      <c r="D86" s="6" t="s">
        <v>68</v>
      </c>
      <c r="E86" s="6">
        <v>252796</v>
      </c>
      <c r="F86" s="6">
        <v>41409</v>
      </c>
      <c r="G86" s="6">
        <v>0</v>
      </c>
      <c r="H86" s="235">
        <v>0</v>
      </c>
      <c r="I86" s="22">
        <v>25668533.489999998</v>
      </c>
      <c r="J86" s="22">
        <v>795.18</v>
      </c>
      <c r="K86" s="22">
        <v>0</v>
      </c>
      <c r="L86" s="95">
        <v>25669328.670000002</v>
      </c>
    </row>
    <row r="87" spans="1:12" x14ac:dyDescent="0.3">
      <c r="A87" s="211">
        <v>1</v>
      </c>
      <c r="B87" s="3" t="s">
        <v>65</v>
      </c>
      <c r="C87" s="3"/>
      <c r="D87" s="3" t="s">
        <v>65</v>
      </c>
      <c r="E87" s="3">
        <v>43632</v>
      </c>
      <c r="F87" s="3">
        <v>17909</v>
      </c>
      <c r="G87" s="3">
        <v>0</v>
      </c>
      <c r="H87" s="236">
        <v>0</v>
      </c>
      <c r="I87" s="4">
        <v>7502488.7400000002</v>
      </c>
      <c r="J87" s="4">
        <v>1824.32</v>
      </c>
      <c r="K87" s="4">
        <v>154273</v>
      </c>
      <c r="L87" s="197">
        <v>7658586.0599999996</v>
      </c>
    </row>
    <row r="88" spans="1:12" x14ac:dyDescent="0.3">
      <c r="A88" s="212"/>
      <c r="B88" s="6" t="s">
        <v>65</v>
      </c>
      <c r="C88" s="6" t="s">
        <v>298</v>
      </c>
      <c r="D88" s="6" t="s">
        <v>65</v>
      </c>
      <c r="E88" s="6">
        <v>43598</v>
      </c>
      <c r="F88" s="6">
        <v>17868</v>
      </c>
      <c r="G88" s="6">
        <v>0</v>
      </c>
      <c r="H88" s="235">
        <v>0</v>
      </c>
      <c r="I88" s="22">
        <v>7448968.8600000003</v>
      </c>
      <c r="J88" s="22">
        <v>0</v>
      </c>
      <c r="K88" s="22">
        <v>151947.82999999999</v>
      </c>
      <c r="L88" s="95">
        <v>7600916.6900000004</v>
      </c>
    </row>
    <row r="89" spans="1:12" s="42" customFormat="1" ht="15.6" x14ac:dyDescent="0.3">
      <c r="A89" s="212"/>
      <c r="B89" s="6" t="s">
        <v>65</v>
      </c>
      <c r="C89" s="6" t="s">
        <v>412</v>
      </c>
      <c r="D89" s="6" t="s">
        <v>389</v>
      </c>
      <c r="E89" s="6">
        <v>6</v>
      </c>
      <c r="F89" s="6">
        <v>23</v>
      </c>
      <c r="G89" s="6">
        <v>0</v>
      </c>
      <c r="H89" s="235">
        <v>0</v>
      </c>
      <c r="I89" s="22">
        <v>17787.509999999998</v>
      </c>
      <c r="J89" s="22">
        <v>227.34</v>
      </c>
      <c r="K89" s="22">
        <v>740.24</v>
      </c>
      <c r="L89" s="95">
        <v>18755.09</v>
      </c>
    </row>
    <row r="90" spans="1:12" x14ac:dyDescent="0.3">
      <c r="A90" s="212"/>
      <c r="B90" s="6" t="s">
        <v>65</v>
      </c>
      <c r="C90" s="6" t="s">
        <v>591</v>
      </c>
      <c r="D90" s="6" t="s">
        <v>592</v>
      </c>
      <c r="E90" s="6">
        <v>28</v>
      </c>
      <c r="F90" s="6">
        <v>18</v>
      </c>
      <c r="G90" s="6">
        <v>0</v>
      </c>
      <c r="H90" s="235">
        <v>0</v>
      </c>
      <c r="I90" s="22">
        <v>35732.370000000003</v>
      </c>
      <c r="J90" s="22">
        <v>1596.98</v>
      </c>
      <c r="K90" s="22">
        <v>1584.93</v>
      </c>
      <c r="L90" s="95">
        <v>38914.28</v>
      </c>
    </row>
    <row r="91" spans="1:12" x14ac:dyDescent="0.3">
      <c r="A91" s="211">
        <v>1</v>
      </c>
      <c r="B91" s="3" t="s">
        <v>64</v>
      </c>
      <c r="C91" s="3"/>
      <c r="D91" s="3" t="s">
        <v>64</v>
      </c>
      <c r="E91" s="3">
        <v>31740</v>
      </c>
      <c r="F91" s="3">
        <v>16042</v>
      </c>
      <c r="G91" s="3">
        <v>2517</v>
      </c>
      <c r="H91" s="236">
        <v>0</v>
      </c>
      <c r="I91" s="4">
        <v>48785935.520000003</v>
      </c>
      <c r="J91" s="4">
        <v>758624.5</v>
      </c>
      <c r="K91" s="4">
        <v>2688333.16</v>
      </c>
      <c r="L91" s="197">
        <v>52232893.18</v>
      </c>
    </row>
    <row r="92" spans="1:12" s="42" customFormat="1" ht="15.6" x14ac:dyDescent="0.3">
      <c r="A92" s="212"/>
      <c r="B92" s="6" t="s">
        <v>64</v>
      </c>
      <c r="C92" s="6" t="s">
        <v>297</v>
      </c>
      <c r="D92" s="6" t="s">
        <v>64</v>
      </c>
      <c r="E92" s="6">
        <v>31740</v>
      </c>
      <c r="F92" s="6">
        <v>16042</v>
      </c>
      <c r="G92" s="6">
        <v>2517</v>
      </c>
      <c r="H92" s="235">
        <v>0</v>
      </c>
      <c r="I92" s="22">
        <v>48785935.520000003</v>
      </c>
      <c r="J92" s="22">
        <v>758624.5</v>
      </c>
      <c r="K92" s="22">
        <v>2688333.16</v>
      </c>
      <c r="L92" s="95">
        <v>52232893.18</v>
      </c>
    </row>
    <row r="93" spans="1:12" x14ac:dyDescent="0.3">
      <c r="A93" s="211">
        <v>1</v>
      </c>
      <c r="B93" s="3" t="s">
        <v>390</v>
      </c>
      <c r="C93" s="3"/>
      <c r="D93" s="3" t="s">
        <v>390</v>
      </c>
      <c r="E93" s="3">
        <v>156672</v>
      </c>
      <c r="F93" s="3">
        <v>82278</v>
      </c>
      <c r="G93" s="3">
        <v>21981</v>
      </c>
      <c r="H93" s="236">
        <v>3055</v>
      </c>
      <c r="I93" s="4">
        <v>216238923.66999999</v>
      </c>
      <c r="J93" s="4">
        <v>278856.68</v>
      </c>
      <c r="K93" s="4">
        <v>10610145.560000001</v>
      </c>
      <c r="L93" s="197">
        <v>227127925.91</v>
      </c>
    </row>
    <row r="94" spans="1:12" s="42" customFormat="1" ht="15.6" x14ac:dyDescent="0.3">
      <c r="A94" s="212"/>
      <c r="B94" s="6" t="s">
        <v>390</v>
      </c>
      <c r="C94" s="6" t="s">
        <v>260</v>
      </c>
      <c r="D94" s="6" t="s">
        <v>75</v>
      </c>
      <c r="E94" s="6">
        <v>275</v>
      </c>
      <c r="F94" s="6">
        <v>65</v>
      </c>
      <c r="G94" s="6">
        <v>2</v>
      </c>
      <c r="H94" s="235">
        <v>0</v>
      </c>
      <c r="I94" s="22">
        <v>303165.25</v>
      </c>
      <c r="J94" s="22">
        <v>3314.2</v>
      </c>
      <c r="K94" s="22">
        <v>17855.28</v>
      </c>
      <c r="L94" s="95">
        <v>324334.73</v>
      </c>
    </row>
    <row r="95" spans="1:12" x14ac:dyDescent="0.3">
      <c r="A95" s="212"/>
      <c r="B95" s="6" t="s">
        <v>390</v>
      </c>
      <c r="C95" s="6" t="s">
        <v>266</v>
      </c>
      <c r="D95" s="6" t="s">
        <v>61</v>
      </c>
      <c r="E95" s="6">
        <v>155246</v>
      </c>
      <c r="F95" s="6">
        <v>81777</v>
      </c>
      <c r="G95" s="6">
        <v>21932</v>
      </c>
      <c r="H95" s="235">
        <v>3050</v>
      </c>
      <c r="I95" s="22">
        <v>214731777.62</v>
      </c>
      <c r="J95" s="22">
        <v>261934.11</v>
      </c>
      <c r="K95" s="22">
        <v>10524010.220000001</v>
      </c>
      <c r="L95" s="95">
        <v>225517721.94999999</v>
      </c>
    </row>
    <row r="96" spans="1:12" x14ac:dyDescent="0.3">
      <c r="A96" s="212"/>
      <c r="B96" s="6" t="s">
        <v>390</v>
      </c>
      <c r="C96" s="6" t="s">
        <v>415</v>
      </c>
      <c r="D96" s="6" t="s">
        <v>391</v>
      </c>
      <c r="E96" s="6">
        <v>1151</v>
      </c>
      <c r="F96" s="6">
        <v>436</v>
      </c>
      <c r="G96" s="6">
        <v>47</v>
      </c>
      <c r="H96" s="235">
        <v>5</v>
      </c>
      <c r="I96" s="22">
        <v>1203980.8</v>
      </c>
      <c r="J96" s="22">
        <v>13608.37</v>
      </c>
      <c r="K96" s="22">
        <v>68280.06</v>
      </c>
      <c r="L96" s="95">
        <v>1285869.23</v>
      </c>
    </row>
    <row r="97" spans="1:12" x14ac:dyDescent="0.3">
      <c r="A97" s="211">
        <v>1</v>
      </c>
      <c r="B97" s="236" t="s">
        <v>603</v>
      </c>
      <c r="C97" s="3"/>
      <c r="D97" s="236" t="s">
        <v>603</v>
      </c>
      <c r="E97" s="3">
        <v>318946</v>
      </c>
      <c r="F97" s="3">
        <v>7886</v>
      </c>
      <c r="G97" s="3">
        <v>65272</v>
      </c>
      <c r="H97" s="236">
        <v>5</v>
      </c>
      <c r="I97" s="4">
        <v>190782509.19999999</v>
      </c>
      <c r="J97" s="4">
        <v>88197.31</v>
      </c>
      <c r="K97" s="4">
        <v>11072567.609999999</v>
      </c>
      <c r="L97" s="197">
        <v>201943274.12</v>
      </c>
    </row>
    <row r="98" spans="1:12" s="42" customFormat="1" ht="15.6" x14ac:dyDescent="0.3">
      <c r="A98" s="212"/>
      <c r="B98" s="235" t="s">
        <v>603</v>
      </c>
      <c r="C98" s="6" t="s">
        <v>416</v>
      </c>
      <c r="D98" s="235" t="s">
        <v>603</v>
      </c>
      <c r="E98" s="6">
        <v>318496</v>
      </c>
      <c r="F98" s="6">
        <v>0</v>
      </c>
      <c r="G98" s="6">
        <v>65265</v>
      </c>
      <c r="H98" s="235">
        <v>0</v>
      </c>
      <c r="I98" s="22">
        <v>188389628.08000001</v>
      </c>
      <c r="J98" s="22">
        <v>42379.8</v>
      </c>
      <c r="K98" s="22">
        <v>10927256.74</v>
      </c>
      <c r="L98" s="95">
        <v>199359264.62</v>
      </c>
    </row>
    <row r="99" spans="1:12" s="42" customFormat="1" ht="15.6" x14ac:dyDescent="0.3">
      <c r="A99" s="212"/>
      <c r="B99" s="235" t="s">
        <v>603</v>
      </c>
      <c r="C99" s="6" t="s">
        <v>422</v>
      </c>
      <c r="D99" s="235" t="s">
        <v>607</v>
      </c>
      <c r="E99" s="6">
        <v>0</v>
      </c>
      <c r="F99" s="6">
        <v>6681</v>
      </c>
      <c r="G99" s="6">
        <v>0</v>
      </c>
      <c r="H99" s="235">
        <v>0</v>
      </c>
      <c r="I99" s="22">
        <v>1202401.5</v>
      </c>
      <c r="J99" s="22">
        <v>0</v>
      </c>
      <c r="K99" s="22">
        <v>72144.240000000005</v>
      </c>
      <c r="L99" s="95">
        <v>1274545.74</v>
      </c>
    </row>
    <row r="100" spans="1:12" s="42" customFormat="1" ht="15.6" x14ac:dyDescent="0.3">
      <c r="A100" s="212"/>
      <c r="B100" s="235" t="s">
        <v>603</v>
      </c>
      <c r="C100" s="6" t="s">
        <v>417</v>
      </c>
      <c r="D100" s="235" t="s">
        <v>608</v>
      </c>
      <c r="E100" s="6">
        <v>450</v>
      </c>
      <c r="F100" s="6">
        <v>55</v>
      </c>
      <c r="G100" s="6">
        <v>7</v>
      </c>
      <c r="H100" s="235">
        <v>5</v>
      </c>
      <c r="I100" s="22">
        <v>740130.8</v>
      </c>
      <c r="J100" s="22">
        <v>45323.41</v>
      </c>
      <c r="K100" s="22">
        <v>46175.040000000001</v>
      </c>
      <c r="L100" s="95">
        <v>831629.25</v>
      </c>
    </row>
    <row r="101" spans="1:12" x14ac:dyDescent="0.3">
      <c r="A101" s="212"/>
      <c r="B101" s="235" t="s">
        <v>603</v>
      </c>
      <c r="C101" s="6" t="s">
        <v>593</v>
      </c>
      <c r="D101" s="235" t="s">
        <v>606</v>
      </c>
      <c r="E101" s="6">
        <v>0</v>
      </c>
      <c r="F101" s="6">
        <v>1150</v>
      </c>
      <c r="G101" s="6">
        <v>0</v>
      </c>
      <c r="H101" s="235">
        <v>0</v>
      </c>
      <c r="I101" s="22">
        <v>450348.82</v>
      </c>
      <c r="J101" s="22">
        <v>494.1</v>
      </c>
      <c r="K101" s="22">
        <v>26991.59</v>
      </c>
      <c r="L101" s="95">
        <v>477834.51</v>
      </c>
    </row>
    <row r="102" spans="1:12" x14ac:dyDescent="0.3">
      <c r="A102" s="196">
        <v>1</v>
      </c>
      <c r="B102" s="1" t="s">
        <v>600</v>
      </c>
      <c r="C102" s="1"/>
      <c r="D102" s="1" t="s">
        <v>600</v>
      </c>
      <c r="E102" s="3">
        <v>15708</v>
      </c>
      <c r="F102" s="3">
        <v>0</v>
      </c>
      <c r="G102" s="3">
        <v>0</v>
      </c>
      <c r="H102" s="236">
        <v>17756</v>
      </c>
      <c r="I102" s="4">
        <v>11332552.65</v>
      </c>
      <c r="J102" s="4">
        <v>27.15</v>
      </c>
      <c r="K102" s="4">
        <v>365574.74</v>
      </c>
      <c r="L102" s="197">
        <v>11698154.539999999</v>
      </c>
    </row>
    <row r="103" spans="1:12" x14ac:dyDescent="0.3">
      <c r="A103" s="142"/>
      <c r="B103" s="7" t="s">
        <v>600</v>
      </c>
      <c r="C103" s="7" t="s">
        <v>599</v>
      </c>
      <c r="D103" s="7" t="s">
        <v>600</v>
      </c>
      <c r="E103" s="6">
        <v>15708</v>
      </c>
      <c r="F103" s="6">
        <v>0</v>
      </c>
      <c r="G103" s="6">
        <v>0</v>
      </c>
      <c r="H103" s="235">
        <v>17756</v>
      </c>
      <c r="I103" s="22">
        <v>11332552.65</v>
      </c>
      <c r="J103" s="22">
        <v>27.15</v>
      </c>
      <c r="K103" s="22">
        <v>365574.74</v>
      </c>
      <c r="L103" s="95">
        <v>11698154.539999999</v>
      </c>
    </row>
    <row r="104" spans="1:12" x14ac:dyDescent="0.3">
      <c r="A104" s="196">
        <v>1</v>
      </c>
      <c r="B104" s="1" t="s">
        <v>392</v>
      </c>
      <c r="C104" s="1"/>
      <c r="D104" s="1" t="s">
        <v>392</v>
      </c>
      <c r="E104" s="3">
        <v>12</v>
      </c>
      <c r="F104" s="3">
        <v>2</v>
      </c>
      <c r="G104" s="3">
        <v>0</v>
      </c>
      <c r="H104" s="236">
        <v>0</v>
      </c>
      <c r="I104" s="4">
        <v>6890.38</v>
      </c>
      <c r="J104" s="4">
        <v>564.51</v>
      </c>
      <c r="K104" s="4">
        <v>0</v>
      </c>
      <c r="L104" s="197">
        <v>7454.89</v>
      </c>
    </row>
    <row r="105" spans="1:12" x14ac:dyDescent="0.3">
      <c r="A105" s="142"/>
      <c r="B105" s="7" t="s">
        <v>392</v>
      </c>
      <c r="C105" s="7" t="s">
        <v>418</v>
      </c>
      <c r="D105" s="7" t="s">
        <v>392</v>
      </c>
      <c r="E105" s="6">
        <v>12</v>
      </c>
      <c r="F105" s="6">
        <v>2</v>
      </c>
      <c r="G105" s="6">
        <v>0</v>
      </c>
      <c r="H105" s="235">
        <v>0</v>
      </c>
      <c r="I105" s="22">
        <v>6890.38</v>
      </c>
      <c r="J105" s="22">
        <v>564.51</v>
      </c>
      <c r="K105" s="22">
        <v>0</v>
      </c>
      <c r="L105" s="95">
        <v>7454.89</v>
      </c>
    </row>
    <row r="106" spans="1:12" x14ac:dyDescent="0.3">
      <c r="A106" s="196">
        <v>1</v>
      </c>
      <c r="B106" s="1" t="s">
        <v>500</v>
      </c>
      <c r="C106" s="1"/>
      <c r="D106" s="1" t="s">
        <v>500</v>
      </c>
      <c r="E106" s="3">
        <v>3059</v>
      </c>
      <c r="F106" s="3">
        <v>995</v>
      </c>
      <c r="G106" s="3">
        <v>120</v>
      </c>
      <c r="H106" s="236">
        <v>0</v>
      </c>
      <c r="I106" s="4">
        <v>7736088.7699999996</v>
      </c>
      <c r="J106" s="4">
        <v>635819.26</v>
      </c>
      <c r="K106" s="4">
        <v>389291.22</v>
      </c>
      <c r="L106" s="197">
        <v>8761199.25</v>
      </c>
    </row>
    <row r="107" spans="1:12" ht="15" thickBot="1" x14ac:dyDescent="0.35">
      <c r="A107" s="372"/>
      <c r="B107" s="96" t="s">
        <v>500</v>
      </c>
      <c r="C107" s="96" t="s">
        <v>419</v>
      </c>
      <c r="D107" s="96" t="s">
        <v>393</v>
      </c>
      <c r="E107" s="198">
        <v>3059</v>
      </c>
      <c r="F107" s="198">
        <v>995</v>
      </c>
      <c r="G107" s="198">
        <v>120</v>
      </c>
      <c r="H107" s="373">
        <v>0</v>
      </c>
      <c r="I107" s="231">
        <v>7736088.7699999996</v>
      </c>
      <c r="J107" s="231">
        <v>635819.26</v>
      </c>
      <c r="K107" s="231">
        <v>389291.22</v>
      </c>
      <c r="L107" s="97">
        <v>8761199.25</v>
      </c>
    </row>
    <row r="117" spans="12:12" x14ac:dyDescent="0.3">
      <c r="L117" s="216"/>
    </row>
    <row r="123" spans="12:12" x14ac:dyDescent="0.3">
      <c r="L123" s="181"/>
    </row>
  </sheetData>
  <autoFilter ref="A3:L107" xr:uid="{00000000-0009-0000-0000-000015000000}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filterMode="1">
    <tabColor theme="0"/>
  </sheetPr>
  <dimension ref="A1:K101"/>
  <sheetViews>
    <sheetView workbookViewId="0">
      <selection sqref="A1:K1"/>
    </sheetView>
  </sheetViews>
  <sheetFormatPr defaultRowHeight="14.4" x14ac:dyDescent="0.3"/>
  <cols>
    <col min="1" max="1" width="12.6640625" customWidth="1"/>
    <col min="2" max="2" width="22.6640625" customWidth="1"/>
    <col min="3" max="3" width="9.33203125" customWidth="1"/>
    <col min="4" max="4" width="14.6640625" customWidth="1"/>
    <col min="5" max="5" width="16" customWidth="1"/>
    <col min="6" max="6" width="11.109375" customWidth="1"/>
    <col min="7" max="7" width="12.6640625" customWidth="1"/>
    <col min="8" max="8" width="13.44140625" customWidth="1"/>
    <col min="9" max="9" width="18.33203125" customWidth="1"/>
    <col min="10" max="10" width="20.33203125" customWidth="1"/>
    <col min="11" max="11" width="16.88671875" customWidth="1"/>
  </cols>
  <sheetData>
    <row r="1" spans="1:11" ht="18" x14ac:dyDescent="0.35">
      <c r="A1" s="490" t="s">
        <v>813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</row>
    <row r="2" spans="1:11" x14ac:dyDescent="0.3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1" ht="39" customHeight="1" x14ac:dyDescent="0.3">
      <c r="A3" s="263" t="s">
        <v>634</v>
      </c>
      <c r="B3" s="264" t="s">
        <v>44</v>
      </c>
      <c r="C3" s="263" t="s">
        <v>307</v>
      </c>
      <c r="D3" s="264" t="s">
        <v>5</v>
      </c>
      <c r="E3" s="264" t="s">
        <v>6</v>
      </c>
      <c r="F3" s="264" t="s">
        <v>45</v>
      </c>
      <c r="G3" s="263" t="s">
        <v>629</v>
      </c>
      <c r="H3" s="263" t="s">
        <v>571</v>
      </c>
      <c r="I3" s="263" t="s">
        <v>635</v>
      </c>
      <c r="J3" s="263" t="s">
        <v>636</v>
      </c>
      <c r="K3" s="263" t="s">
        <v>3</v>
      </c>
    </row>
    <row r="4" spans="1:11" x14ac:dyDescent="0.3">
      <c r="A4" s="81" t="s">
        <v>508</v>
      </c>
      <c r="B4" s="81" t="s">
        <v>509</v>
      </c>
      <c r="C4" s="81" t="s">
        <v>76</v>
      </c>
      <c r="D4" s="82">
        <v>0</v>
      </c>
      <c r="E4" s="82">
        <v>8</v>
      </c>
      <c r="F4" s="82">
        <v>0</v>
      </c>
      <c r="G4" s="82">
        <v>0</v>
      </c>
      <c r="H4" s="82">
        <v>8</v>
      </c>
      <c r="I4" s="57">
        <v>4910.4799999999996</v>
      </c>
      <c r="J4" s="57">
        <v>1108.82</v>
      </c>
      <c r="K4" s="232">
        <v>138.6</v>
      </c>
    </row>
    <row r="5" spans="1:11" x14ac:dyDescent="0.3">
      <c r="A5" s="81" t="s">
        <v>508</v>
      </c>
      <c r="B5" s="81" t="s">
        <v>509</v>
      </c>
      <c r="C5" s="81" t="s">
        <v>77</v>
      </c>
      <c r="D5" s="82">
        <v>0</v>
      </c>
      <c r="E5" s="82">
        <v>2</v>
      </c>
      <c r="F5" s="82">
        <v>2</v>
      </c>
      <c r="G5" s="82">
        <v>0</v>
      </c>
      <c r="H5" s="82">
        <v>4</v>
      </c>
      <c r="I5" s="57">
        <v>11792.4</v>
      </c>
      <c r="J5" s="57">
        <v>1193.9000000000001</v>
      </c>
      <c r="K5" s="7">
        <v>298.48</v>
      </c>
    </row>
    <row r="6" spans="1:11" x14ac:dyDescent="0.3">
      <c r="A6" s="81" t="s">
        <v>508</v>
      </c>
      <c r="B6" s="81" t="s">
        <v>509</v>
      </c>
      <c r="C6" s="81" t="s">
        <v>95</v>
      </c>
      <c r="D6" s="82">
        <v>0</v>
      </c>
      <c r="E6" s="82">
        <v>2</v>
      </c>
      <c r="F6" s="82">
        <v>1</v>
      </c>
      <c r="G6" s="82">
        <v>0</v>
      </c>
      <c r="H6" s="82">
        <v>3</v>
      </c>
      <c r="I6" s="57">
        <v>8150.32</v>
      </c>
      <c r="J6" s="57">
        <v>1159.18</v>
      </c>
      <c r="K6" s="7">
        <v>386.39</v>
      </c>
    </row>
    <row r="7" spans="1:11" x14ac:dyDescent="0.3">
      <c r="A7" s="81" t="s">
        <v>508</v>
      </c>
      <c r="B7" s="81" t="s">
        <v>509</v>
      </c>
      <c r="C7" s="81" t="s">
        <v>96</v>
      </c>
      <c r="D7" s="82">
        <v>9</v>
      </c>
      <c r="E7" s="82">
        <v>2</v>
      </c>
      <c r="F7" s="82">
        <v>5</v>
      </c>
      <c r="G7" s="82">
        <v>0</v>
      </c>
      <c r="H7" s="82">
        <v>16</v>
      </c>
      <c r="I7" s="57">
        <v>30935.9</v>
      </c>
      <c r="J7" s="57">
        <v>7357.28</v>
      </c>
      <c r="K7" s="7">
        <v>459.83</v>
      </c>
    </row>
    <row r="8" spans="1:11" x14ac:dyDescent="0.3">
      <c r="A8" s="81" t="s">
        <v>508</v>
      </c>
      <c r="B8" s="81" t="s">
        <v>509</v>
      </c>
      <c r="C8" s="81" t="s">
        <v>97</v>
      </c>
      <c r="D8" s="82">
        <v>31</v>
      </c>
      <c r="E8" s="82">
        <v>0</v>
      </c>
      <c r="F8" s="82">
        <v>2</v>
      </c>
      <c r="G8" s="82">
        <v>0</v>
      </c>
      <c r="H8" s="82">
        <v>33</v>
      </c>
      <c r="I8" s="57">
        <v>101844.23</v>
      </c>
      <c r="J8" s="57">
        <v>16727.57</v>
      </c>
      <c r="K8" s="7">
        <v>506.9</v>
      </c>
    </row>
    <row r="9" spans="1:11" x14ac:dyDescent="0.3">
      <c r="A9" s="81" t="s">
        <v>508</v>
      </c>
      <c r="B9" s="81" t="s">
        <v>509</v>
      </c>
      <c r="C9" s="81" t="s">
        <v>98</v>
      </c>
      <c r="D9" s="82">
        <v>16</v>
      </c>
      <c r="E9" s="82">
        <v>0</v>
      </c>
      <c r="F9" s="82">
        <v>1</v>
      </c>
      <c r="G9" s="82">
        <v>0</v>
      </c>
      <c r="H9" s="82">
        <v>17</v>
      </c>
      <c r="I9" s="57">
        <v>53404.2</v>
      </c>
      <c r="J9" s="57">
        <v>7971.08</v>
      </c>
      <c r="K9" s="7">
        <v>468.89</v>
      </c>
    </row>
    <row r="10" spans="1:11" x14ac:dyDescent="0.3">
      <c r="A10" s="81" t="s">
        <v>508</v>
      </c>
      <c r="B10" s="81" t="s">
        <v>509</v>
      </c>
      <c r="C10" s="81" t="s">
        <v>99</v>
      </c>
      <c r="D10" s="82">
        <v>2</v>
      </c>
      <c r="E10" s="82">
        <v>0</v>
      </c>
      <c r="F10" s="82">
        <v>0</v>
      </c>
      <c r="G10" s="82">
        <v>0</v>
      </c>
      <c r="H10" s="82">
        <v>2</v>
      </c>
      <c r="I10" s="57">
        <v>4119.3</v>
      </c>
      <c r="J10" s="57">
        <v>656.3</v>
      </c>
      <c r="K10" s="7">
        <v>328.15</v>
      </c>
    </row>
    <row r="11" spans="1:11" x14ac:dyDescent="0.3">
      <c r="A11" s="81" t="s">
        <v>508</v>
      </c>
      <c r="B11" s="81" t="s">
        <v>509</v>
      </c>
      <c r="C11" s="81" t="s">
        <v>100</v>
      </c>
      <c r="D11" s="82">
        <v>0</v>
      </c>
      <c r="E11" s="82">
        <v>0</v>
      </c>
      <c r="F11" s="82">
        <v>0</v>
      </c>
      <c r="G11" s="82">
        <v>0</v>
      </c>
      <c r="H11" s="82">
        <v>0</v>
      </c>
      <c r="I11" s="57">
        <v>0</v>
      </c>
      <c r="J11" s="57">
        <v>0</v>
      </c>
      <c r="K11" s="7">
        <v>0</v>
      </c>
    </row>
    <row r="12" spans="1:11" x14ac:dyDescent="0.3">
      <c r="A12" s="81" t="s">
        <v>508</v>
      </c>
      <c r="B12" s="81" t="s">
        <v>509</v>
      </c>
      <c r="C12" s="81" t="s">
        <v>101</v>
      </c>
      <c r="D12" s="82">
        <v>0</v>
      </c>
      <c r="E12" s="82">
        <v>1</v>
      </c>
      <c r="F12" s="82">
        <v>0</v>
      </c>
      <c r="G12" s="82">
        <v>0</v>
      </c>
      <c r="H12" s="82">
        <v>1</v>
      </c>
      <c r="I12" s="57">
        <v>691.2</v>
      </c>
      <c r="J12" s="57">
        <v>345.6</v>
      </c>
      <c r="K12" s="7">
        <v>345.6</v>
      </c>
    </row>
    <row r="13" spans="1:11" x14ac:dyDescent="0.3">
      <c r="A13" s="81" t="s">
        <v>508</v>
      </c>
      <c r="B13" s="81" t="s">
        <v>509</v>
      </c>
      <c r="C13" s="81" t="s">
        <v>109</v>
      </c>
      <c r="D13" s="82">
        <v>0</v>
      </c>
      <c r="E13" s="82">
        <v>2</v>
      </c>
      <c r="F13" s="82">
        <v>0</v>
      </c>
      <c r="G13" s="82">
        <v>0</v>
      </c>
      <c r="H13" s="82">
        <v>2</v>
      </c>
      <c r="I13" s="57">
        <v>4414.76</v>
      </c>
      <c r="J13" s="57">
        <v>691.2</v>
      </c>
      <c r="K13" s="7">
        <v>345.6</v>
      </c>
    </row>
    <row r="14" spans="1:11" x14ac:dyDescent="0.3">
      <c r="A14" s="81" t="s">
        <v>508</v>
      </c>
      <c r="B14" s="81" t="s">
        <v>509</v>
      </c>
      <c r="C14" s="81" t="s">
        <v>110</v>
      </c>
      <c r="D14" s="82">
        <v>0</v>
      </c>
      <c r="E14" s="82">
        <v>0</v>
      </c>
      <c r="F14" s="82">
        <v>0</v>
      </c>
      <c r="G14" s="82">
        <v>0</v>
      </c>
      <c r="H14" s="82">
        <v>0</v>
      </c>
      <c r="I14" s="57">
        <v>0</v>
      </c>
      <c r="J14" s="57">
        <v>0</v>
      </c>
      <c r="K14" s="7">
        <v>0</v>
      </c>
    </row>
    <row r="15" spans="1:11" x14ac:dyDescent="0.3">
      <c r="A15" s="81" t="s">
        <v>508</v>
      </c>
      <c r="B15" s="81" t="s">
        <v>509</v>
      </c>
      <c r="C15" s="81" t="s">
        <v>111</v>
      </c>
      <c r="D15" s="82">
        <v>0</v>
      </c>
      <c r="E15" s="82">
        <v>0</v>
      </c>
      <c r="F15" s="82">
        <v>0</v>
      </c>
      <c r="G15" s="82">
        <v>0</v>
      </c>
      <c r="H15" s="82">
        <v>0</v>
      </c>
      <c r="I15" s="57">
        <v>0</v>
      </c>
      <c r="J15" s="57">
        <v>0</v>
      </c>
      <c r="K15" s="7">
        <v>0</v>
      </c>
    </row>
    <row r="16" spans="1:11" x14ac:dyDescent="0.3">
      <c r="A16" s="81" t="s">
        <v>508</v>
      </c>
      <c r="B16" s="81" t="s">
        <v>509</v>
      </c>
      <c r="C16" s="81" t="s">
        <v>428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57">
        <v>0</v>
      </c>
      <c r="J16" s="57">
        <v>0</v>
      </c>
      <c r="K16" s="7">
        <v>0</v>
      </c>
    </row>
    <row r="17" spans="1:11" x14ac:dyDescent="0.3">
      <c r="A17" s="81" t="s">
        <v>508</v>
      </c>
      <c r="B17" s="81" t="s">
        <v>509</v>
      </c>
      <c r="C17" s="81" t="s">
        <v>493</v>
      </c>
      <c r="D17" s="82">
        <v>58</v>
      </c>
      <c r="E17" s="82">
        <v>17</v>
      </c>
      <c r="F17" s="82">
        <v>11</v>
      </c>
      <c r="G17" s="82">
        <v>0</v>
      </c>
      <c r="H17" s="82">
        <v>86</v>
      </c>
      <c r="I17" s="57">
        <v>220262.79</v>
      </c>
      <c r="J17" s="57">
        <v>37210.93</v>
      </c>
      <c r="K17" s="7">
        <v>432.69</v>
      </c>
    </row>
    <row r="18" spans="1:11" x14ac:dyDescent="0.3">
      <c r="A18" s="7" t="s">
        <v>620</v>
      </c>
      <c r="B18" s="7" t="s">
        <v>424</v>
      </c>
      <c r="C18" s="7" t="s">
        <v>76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22">
        <v>0</v>
      </c>
      <c r="J18" s="22">
        <v>0</v>
      </c>
      <c r="K18" s="7">
        <v>0</v>
      </c>
    </row>
    <row r="19" spans="1:11" x14ac:dyDescent="0.3">
      <c r="A19" s="7" t="s">
        <v>620</v>
      </c>
      <c r="B19" s="7" t="s">
        <v>424</v>
      </c>
      <c r="C19" s="7" t="s">
        <v>77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22">
        <v>0</v>
      </c>
      <c r="J19" s="22">
        <v>0</v>
      </c>
      <c r="K19" s="7">
        <v>0</v>
      </c>
    </row>
    <row r="20" spans="1:11" x14ac:dyDescent="0.3">
      <c r="A20" s="7" t="s">
        <v>620</v>
      </c>
      <c r="B20" s="7" t="s">
        <v>424</v>
      </c>
      <c r="C20" s="7" t="s">
        <v>95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22">
        <v>0</v>
      </c>
      <c r="J20" s="22">
        <v>0</v>
      </c>
      <c r="K20" s="7">
        <v>0</v>
      </c>
    </row>
    <row r="21" spans="1:11" x14ac:dyDescent="0.3">
      <c r="A21" s="7" t="s">
        <v>620</v>
      </c>
      <c r="B21" s="7" t="s">
        <v>424</v>
      </c>
      <c r="C21" s="7" t="s">
        <v>96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22">
        <v>0</v>
      </c>
      <c r="J21" s="22">
        <v>0</v>
      </c>
      <c r="K21" s="7">
        <v>0</v>
      </c>
    </row>
    <row r="22" spans="1:11" x14ac:dyDescent="0.3">
      <c r="A22" s="7" t="s">
        <v>620</v>
      </c>
      <c r="B22" s="7" t="s">
        <v>424</v>
      </c>
      <c r="C22" s="7" t="s">
        <v>97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22">
        <v>0</v>
      </c>
      <c r="J22" s="22">
        <v>0</v>
      </c>
      <c r="K22" s="7">
        <v>0</v>
      </c>
    </row>
    <row r="23" spans="1:11" x14ac:dyDescent="0.3">
      <c r="A23" s="7" t="s">
        <v>620</v>
      </c>
      <c r="B23" s="7" t="s">
        <v>424</v>
      </c>
      <c r="C23" s="7" t="s">
        <v>98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22">
        <v>0</v>
      </c>
      <c r="J23" s="22">
        <v>0</v>
      </c>
      <c r="K23" s="7">
        <v>0</v>
      </c>
    </row>
    <row r="24" spans="1:11" x14ac:dyDescent="0.3">
      <c r="A24" s="7" t="s">
        <v>620</v>
      </c>
      <c r="B24" s="7" t="s">
        <v>424</v>
      </c>
      <c r="C24" s="7" t="s">
        <v>99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22">
        <v>0</v>
      </c>
      <c r="J24" s="22">
        <v>0</v>
      </c>
      <c r="K24" s="7">
        <v>0</v>
      </c>
    </row>
    <row r="25" spans="1:11" x14ac:dyDescent="0.3">
      <c r="A25" s="7" t="s">
        <v>620</v>
      </c>
      <c r="B25" s="7" t="s">
        <v>424</v>
      </c>
      <c r="C25" s="7" t="s">
        <v>100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22">
        <v>0</v>
      </c>
      <c r="J25" s="22">
        <v>0</v>
      </c>
      <c r="K25" s="7">
        <v>0</v>
      </c>
    </row>
    <row r="26" spans="1:11" x14ac:dyDescent="0.3">
      <c r="A26" s="81" t="s">
        <v>620</v>
      </c>
      <c r="B26" s="81" t="s">
        <v>424</v>
      </c>
      <c r="C26" s="81" t="s">
        <v>101</v>
      </c>
      <c r="D26" s="82">
        <v>0</v>
      </c>
      <c r="E26" s="82">
        <v>0</v>
      </c>
      <c r="F26" s="82">
        <v>0</v>
      </c>
      <c r="G26" s="82">
        <v>0</v>
      </c>
      <c r="H26" s="82">
        <v>0</v>
      </c>
      <c r="I26" s="57">
        <v>0</v>
      </c>
      <c r="J26" s="57">
        <v>0</v>
      </c>
      <c r="K26" s="7">
        <v>0</v>
      </c>
    </row>
    <row r="27" spans="1:11" x14ac:dyDescent="0.3">
      <c r="A27" s="81" t="s">
        <v>620</v>
      </c>
      <c r="B27" s="81" t="s">
        <v>424</v>
      </c>
      <c r="C27" s="81" t="s">
        <v>109</v>
      </c>
      <c r="D27" s="82">
        <v>0</v>
      </c>
      <c r="E27" s="82">
        <v>0</v>
      </c>
      <c r="F27" s="82">
        <v>0</v>
      </c>
      <c r="G27" s="82">
        <v>0</v>
      </c>
      <c r="H27" s="82">
        <v>0</v>
      </c>
      <c r="I27" s="57">
        <v>0</v>
      </c>
      <c r="J27" s="57">
        <v>0</v>
      </c>
      <c r="K27" s="7">
        <v>0</v>
      </c>
    </row>
    <row r="28" spans="1:11" x14ac:dyDescent="0.3">
      <c r="A28" s="81" t="s">
        <v>620</v>
      </c>
      <c r="B28" s="81" t="s">
        <v>424</v>
      </c>
      <c r="C28" s="81" t="s">
        <v>110</v>
      </c>
      <c r="D28" s="82">
        <v>0</v>
      </c>
      <c r="E28" s="82">
        <v>0</v>
      </c>
      <c r="F28" s="82">
        <v>0</v>
      </c>
      <c r="G28" s="82">
        <v>0</v>
      </c>
      <c r="H28" s="82">
        <v>0</v>
      </c>
      <c r="I28" s="57">
        <v>0</v>
      </c>
      <c r="J28" s="57">
        <v>0</v>
      </c>
      <c r="K28" s="7">
        <v>0</v>
      </c>
    </row>
    <row r="29" spans="1:11" x14ac:dyDescent="0.3">
      <c r="A29" s="81" t="s">
        <v>620</v>
      </c>
      <c r="B29" s="81" t="s">
        <v>424</v>
      </c>
      <c r="C29" s="81" t="s">
        <v>111</v>
      </c>
      <c r="D29" s="82">
        <v>0</v>
      </c>
      <c r="E29" s="82">
        <v>0</v>
      </c>
      <c r="F29" s="82">
        <v>0</v>
      </c>
      <c r="G29" s="82">
        <v>0</v>
      </c>
      <c r="H29" s="82">
        <v>0</v>
      </c>
      <c r="I29" s="57">
        <v>0</v>
      </c>
      <c r="J29" s="57">
        <v>0</v>
      </c>
      <c r="K29" s="7">
        <v>0</v>
      </c>
    </row>
    <row r="30" spans="1:11" x14ac:dyDescent="0.3">
      <c r="A30" s="81" t="s">
        <v>620</v>
      </c>
      <c r="B30" s="81" t="s">
        <v>424</v>
      </c>
      <c r="C30" s="81" t="s">
        <v>428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57">
        <v>0</v>
      </c>
      <c r="J30" s="57">
        <v>0</v>
      </c>
      <c r="K30" s="7">
        <v>0</v>
      </c>
    </row>
    <row r="31" spans="1:11" x14ac:dyDescent="0.3">
      <c r="A31" s="81" t="s">
        <v>620</v>
      </c>
      <c r="B31" s="81" t="s">
        <v>424</v>
      </c>
      <c r="C31" s="81" t="s">
        <v>493</v>
      </c>
      <c r="D31" s="82">
        <v>0</v>
      </c>
      <c r="E31" s="82">
        <v>0</v>
      </c>
      <c r="F31" s="82">
        <v>0</v>
      </c>
      <c r="G31" s="82">
        <v>0</v>
      </c>
      <c r="H31" s="82">
        <v>0</v>
      </c>
      <c r="I31" s="57">
        <v>0</v>
      </c>
      <c r="J31" s="57">
        <v>0</v>
      </c>
      <c r="K31" s="7">
        <v>0</v>
      </c>
    </row>
    <row r="32" spans="1:11" x14ac:dyDescent="0.3">
      <c r="A32" s="81" t="s">
        <v>419</v>
      </c>
      <c r="B32" s="81" t="s">
        <v>500</v>
      </c>
      <c r="C32" s="81" t="s">
        <v>76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57">
        <v>0</v>
      </c>
      <c r="J32" s="57">
        <v>0</v>
      </c>
      <c r="K32" s="7">
        <v>0</v>
      </c>
    </row>
    <row r="33" spans="1:11" x14ac:dyDescent="0.3">
      <c r="A33" s="81" t="s">
        <v>419</v>
      </c>
      <c r="B33" s="81" t="s">
        <v>500</v>
      </c>
      <c r="C33" s="81" t="s">
        <v>77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57">
        <v>0</v>
      </c>
      <c r="J33" s="57">
        <v>0</v>
      </c>
      <c r="K33" s="7">
        <v>0</v>
      </c>
    </row>
    <row r="34" spans="1:11" x14ac:dyDescent="0.3">
      <c r="A34" s="81" t="s">
        <v>419</v>
      </c>
      <c r="B34" s="81" t="s">
        <v>500</v>
      </c>
      <c r="C34" s="81" t="s">
        <v>95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57">
        <v>0</v>
      </c>
      <c r="J34" s="57">
        <v>0</v>
      </c>
      <c r="K34" s="7">
        <v>0</v>
      </c>
    </row>
    <row r="35" spans="1:11" x14ac:dyDescent="0.3">
      <c r="A35" s="81" t="s">
        <v>419</v>
      </c>
      <c r="B35" s="81" t="s">
        <v>500</v>
      </c>
      <c r="C35" s="81" t="s">
        <v>96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57">
        <v>0</v>
      </c>
      <c r="J35" s="57">
        <v>0</v>
      </c>
      <c r="K35" s="7">
        <v>0</v>
      </c>
    </row>
    <row r="36" spans="1:11" x14ac:dyDescent="0.3">
      <c r="A36" s="81" t="s">
        <v>419</v>
      </c>
      <c r="B36" s="81" t="s">
        <v>500</v>
      </c>
      <c r="C36" s="81" t="s">
        <v>97</v>
      </c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57">
        <v>0</v>
      </c>
      <c r="J36" s="57">
        <v>0</v>
      </c>
      <c r="K36" s="7">
        <v>0</v>
      </c>
    </row>
    <row r="37" spans="1:11" x14ac:dyDescent="0.3">
      <c r="A37" s="81" t="s">
        <v>419</v>
      </c>
      <c r="B37" s="81" t="s">
        <v>500</v>
      </c>
      <c r="C37" s="81" t="s">
        <v>98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57">
        <v>0</v>
      </c>
      <c r="J37" s="57">
        <v>0</v>
      </c>
      <c r="K37" s="7">
        <v>0</v>
      </c>
    </row>
    <row r="38" spans="1:11" x14ac:dyDescent="0.3">
      <c r="A38" s="81" t="s">
        <v>419</v>
      </c>
      <c r="B38" s="81" t="s">
        <v>500</v>
      </c>
      <c r="C38" s="81" t="s">
        <v>99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57">
        <v>0</v>
      </c>
      <c r="J38" s="57">
        <v>0</v>
      </c>
      <c r="K38" s="7">
        <v>0</v>
      </c>
    </row>
    <row r="39" spans="1:11" x14ac:dyDescent="0.3">
      <c r="A39" s="81" t="s">
        <v>419</v>
      </c>
      <c r="B39" s="81" t="s">
        <v>500</v>
      </c>
      <c r="C39" s="81" t="s">
        <v>100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57">
        <v>0</v>
      </c>
      <c r="J39" s="57">
        <v>0</v>
      </c>
      <c r="K39" s="7">
        <v>0</v>
      </c>
    </row>
    <row r="40" spans="1:11" x14ac:dyDescent="0.3">
      <c r="A40" s="81" t="s">
        <v>419</v>
      </c>
      <c r="B40" s="81" t="s">
        <v>500</v>
      </c>
      <c r="C40" s="81" t="s">
        <v>101</v>
      </c>
      <c r="D40" s="82">
        <v>0</v>
      </c>
      <c r="E40" s="82">
        <v>0</v>
      </c>
      <c r="F40" s="82">
        <v>0</v>
      </c>
      <c r="G40" s="82">
        <v>0</v>
      </c>
      <c r="H40" s="82">
        <v>0</v>
      </c>
      <c r="I40" s="57">
        <v>0</v>
      </c>
      <c r="J40" s="57">
        <v>0</v>
      </c>
      <c r="K40" s="7">
        <v>0</v>
      </c>
    </row>
    <row r="41" spans="1:11" x14ac:dyDescent="0.3">
      <c r="A41" s="81" t="s">
        <v>419</v>
      </c>
      <c r="B41" s="81" t="s">
        <v>500</v>
      </c>
      <c r="C41" s="81" t="s">
        <v>109</v>
      </c>
      <c r="D41" s="82">
        <v>0</v>
      </c>
      <c r="E41" s="82">
        <v>0</v>
      </c>
      <c r="F41" s="82">
        <v>0</v>
      </c>
      <c r="G41" s="82">
        <v>0</v>
      </c>
      <c r="H41" s="82">
        <v>0</v>
      </c>
      <c r="I41" s="57">
        <v>0</v>
      </c>
      <c r="J41" s="57">
        <v>0</v>
      </c>
      <c r="K41" s="7">
        <v>0</v>
      </c>
    </row>
    <row r="42" spans="1:11" x14ac:dyDescent="0.3">
      <c r="A42" s="81" t="s">
        <v>419</v>
      </c>
      <c r="B42" s="81" t="s">
        <v>500</v>
      </c>
      <c r="C42" s="81" t="s">
        <v>110</v>
      </c>
      <c r="D42" s="82">
        <v>0</v>
      </c>
      <c r="E42" s="82">
        <v>0</v>
      </c>
      <c r="F42" s="82">
        <v>0</v>
      </c>
      <c r="G42" s="82">
        <v>0</v>
      </c>
      <c r="H42" s="82">
        <v>0</v>
      </c>
      <c r="I42" s="57">
        <v>0</v>
      </c>
      <c r="J42" s="57">
        <v>0</v>
      </c>
      <c r="K42" s="7">
        <v>0</v>
      </c>
    </row>
    <row r="43" spans="1:11" x14ac:dyDescent="0.3">
      <c r="A43" s="81" t="s">
        <v>419</v>
      </c>
      <c r="B43" s="81" t="s">
        <v>500</v>
      </c>
      <c r="C43" s="81" t="s">
        <v>111</v>
      </c>
      <c r="D43" s="82">
        <v>0</v>
      </c>
      <c r="E43" s="82">
        <v>0</v>
      </c>
      <c r="F43" s="82">
        <v>0</v>
      </c>
      <c r="G43" s="82">
        <v>0</v>
      </c>
      <c r="H43" s="82">
        <v>0</v>
      </c>
      <c r="I43" s="57">
        <v>0</v>
      </c>
      <c r="J43" s="57">
        <v>0</v>
      </c>
      <c r="K43" s="7">
        <v>0</v>
      </c>
    </row>
    <row r="44" spans="1:11" x14ac:dyDescent="0.3">
      <c r="A44" s="81" t="s">
        <v>419</v>
      </c>
      <c r="B44" s="81" t="s">
        <v>500</v>
      </c>
      <c r="C44" s="81" t="s">
        <v>428</v>
      </c>
      <c r="D44" s="82">
        <v>0</v>
      </c>
      <c r="E44" s="82">
        <v>0</v>
      </c>
      <c r="F44" s="82">
        <v>0</v>
      </c>
      <c r="G44" s="82">
        <v>0</v>
      </c>
      <c r="H44" s="82">
        <v>0</v>
      </c>
      <c r="I44" s="57">
        <v>0</v>
      </c>
      <c r="J44" s="57">
        <v>0</v>
      </c>
      <c r="K44" s="7">
        <v>0</v>
      </c>
    </row>
    <row r="45" spans="1:11" x14ac:dyDescent="0.3">
      <c r="A45" s="81" t="s">
        <v>419</v>
      </c>
      <c r="B45" s="81" t="s">
        <v>500</v>
      </c>
      <c r="C45" s="81" t="s">
        <v>493</v>
      </c>
      <c r="D45" s="82">
        <v>0</v>
      </c>
      <c r="E45" s="82">
        <v>0</v>
      </c>
      <c r="F45" s="82">
        <v>0</v>
      </c>
      <c r="G45" s="82">
        <v>0</v>
      </c>
      <c r="H45" s="82">
        <v>0</v>
      </c>
      <c r="I45" s="57">
        <v>0</v>
      </c>
      <c r="J45" s="57">
        <v>0</v>
      </c>
      <c r="K45" s="7">
        <v>0</v>
      </c>
    </row>
    <row r="46" spans="1:11" x14ac:dyDescent="0.3">
      <c r="A46" s="81" t="s">
        <v>408</v>
      </c>
      <c r="B46" s="81" t="s">
        <v>563</v>
      </c>
      <c r="C46" s="81" t="s">
        <v>76</v>
      </c>
      <c r="D46" s="82">
        <v>0</v>
      </c>
      <c r="E46" s="82">
        <v>0</v>
      </c>
      <c r="F46" s="82">
        <v>0</v>
      </c>
      <c r="G46" s="82">
        <v>0</v>
      </c>
      <c r="H46" s="82">
        <v>0</v>
      </c>
      <c r="I46" s="57">
        <v>0</v>
      </c>
      <c r="J46" s="57">
        <v>0</v>
      </c>
      <c r="K46" s="7">
        <v>0</v>
      </c>
    </row>
    <row r="47" spans="1:11" x14ac:dyDescent="0.3">
      <c r="A47" s="81" t="s">
        <v>408</v>
      </c>
      <c r="B47" s="81" t="s">
        <v>563</v>
      </c>
      <c r="C47" s="81" t="s">
        <v>77</v>
      </c>
      <c r="D47" s="82">
        <v>0</v>
      </c>
      <c r="E47" s="82">
        <v>0</v>
      </c>
      <c r="F47" s="82">
        <v>0</v>
      </c>
      <c r="G47" s="82">
        <v>0</v>
      </c>
      <c r="H47" s="82">
        <v>0</v>
      </c>
      <c r="I47" s="57">
        <v>0</v>
      </c>
      <c r="J47" s="57">
        <v>0</v>
      </c>
      <c r="K47" s="7">
        <v>0</v>
      </c>
    </row>
    <row r="48" spans="1:11" x14ac:dyDescent="0.3">
      <c r="A48" s="81" t="s">
        <v>408</v>
      </c>
      <c r="B48" s="81" t="s">
        <v>563</v>
      </c>
      <c r="C48" s="81" t="s">
        <v>95</v>
      </c>
      <c r="D48" s="82">
        <v>0</v>
      </c>
      <c r="E48" s="82">
        <v>0</v>
      </c>
      <c r="F48" s="82">
        <v>0</v>
      </c>
      <c r="G48" s="82">
        <v>0</v>
      </c>
      <c r="H48" s="82">
        <v>0</v>
      </c>
      <c r="I48" s="57">
        <v>0</v>
      </c>
      <c r="J48" s="57">
        <v>0</v>
      </c>
      <c r="K48" s="7">
        <v>0</v>
      </c>
    </row>
    <row r="49" spans="1:11" x14ac:dyDescent="0.3">
      <c r="A49" s="81" t="s">
        <v>408</v>
      </c>
      <c r="B49" s="81" t="s">
        <v>563</v>
      </c>
      <c r="C49" s="81" t="s">
        <v>96</v>
      </c>
      <c r="D49" s="82">
        <v>0</v>
      </c>
      <c r="E49" s="82">
        <v>0</v>
      </c>
      <c r="F49" s="82">
        <v>0</v>
      </c>
      <c r="G49" s="82">
        <v>0</v>
      </c>
      <c r="H49" s="82">
        <v>0</v>
      </c>
      <c r="I49" s="57">
        <v>0</v>
      </c>
      <c r="J49" s="57">
        <v>0</v>
      </c>
      <c r="K49" s="7">
        <v>0</v>
      </c>
    </row>
    <row r="50" spans="1:11" x14ac:dyDescent="0.3">
      <c r="A50" s="81" t="s">
        <v>408</v>
      </c>
      <c r="B50" s="81" t="s">
        <v>563</v>
      </c>
      <c r="C50" s="81" t="s">
        <v>97</v>
      </c>
      <c r="D50" s="82">
        <v>0</v>
      </c>
      <c r="E50" s="82">
        <v>0</v>
      </c>
      <c r="F50" s="82">
        <v>0</v>
      </c>
      <c r="G50" s="82">
        <v>0</v>
      </c>
      <c r="H50" s="82">
        <v>0</v>
      </c>
      <c r="I50" s="57">
        <v>0</v>
      </c>
      <c r="J50" s="57">
        <v>0</v>
      </c>
      <c r="K50" s="7">
        <v>0</v>
      </c>
    </row>
    <row r="51" spans="1:11" x14ac:dyDescent="0.3">
      <c r="A51" s="81" t="s">
        <v>408</v>
      </c>
      <c r="B51" s="81" t="s">
        <v>563</v>
      </c>
      <c r="C51" s="81" t="s">
        <v>98</v>
      </c>
      <c r="D51" s="82">
        <v>0</v>
      </c>
      <c r="E51" s="82">
        <v>0</v>
      </c>
      <c r="F51" s="82">
        <v>0</v>
      </c>
      <c r="G51" s="82">
        <v>0</v>
      </c>
      <c r="H51" s="82">
        <v>0</v>
      </c>
      <c r="I51" s="57">
        <v>0</v>
      </c>
      <c r="J51" s="57">
        <v>0</v>
      </c>
      <c r="K51" s="7">
        <v>0</v>
      </c>
    </row>
    <row r="52" spans="1:11" x14ac:dyDescent="0.3">
      <c r="A52" s="81" t="s">
        <v>408</v>
      </c>
      <c r="B52" s="81" t="s">
        <v>563</v>
      </c>
      <c r="C52" s="81" t="s">
        <v>99</v>
      </c>
      <c r="D52" s="82">
        <v>1</v>
      </c>
      <c r="E52" s="82">
        <v>0</v>
      </c>
      <c r="F52" s="82">
        <v>0</v>
      </c>
      <c r="G52" s="82">
        <v>0</v>
      </c>
      <c r="H52" s="82">
        <v>1</v>
      </c>
      <c r="I52" s="57">
        <v>0</v>
      </c>
      <c r="J52" s="57">
        <v>457.12</v>
      </c>
      <c r="K52" s="7">
        <v>457.12</v>
      </c>
    </row>
    <row r="53" spans="1:11" x14ac:dyDescent="0.3">
      <c r="A53" s="81" t="s">
        <v>408</v>
      </c>
      <c r="B53" s="81" t="s">
        <v>563</v>
      </c>
      <c r="C53" s="81" t="s">
        <v>100</v>
      </c>
      <c r="D53" s="82">
        <v>0</v>
      </c>
      <c r="E53" s="82">
        <v>0</v>
      </c>
      <c r="F53" s="82">
        <v>0</v>
      </c>
      <c r="G53" s="82">
        <v>0</v>
      </c>
      <c r="H53" s="82">
        <v>0</v>
      </c>
      <c r="I53" s="57">
        <v>0</v>
      </c>
      <c r="J53" s="57">
        <v>0</v>
      </c>
      <c r="K53" s="7">
        <v>0</v>
      </c>
    </row>
    <row r="54" spans="1:11" x14ac:dyDescent="0.3">
      <c r="A54" s="81" t="s">
        <v>408</v>
      </c>
      <c r="B54" s="81" t="s">
        <v>563</v>
      </c>
      <c r="C54" s="81" t="s">
        <v>101</v>
      </c>
      <c r="D54" s="82">
        <v>0</v>
      </c>
      <c r="E54" s="82">
        <v>2</v>
      </c>
      <c r="F54" s="82">
        <v>0</v>
      </c>
      <c r="G54" s="82">
        <v>0</v>
      </c>
      <c r="H54" s="82">
        <v>2</v>
      </c>
      <c r="I54" s="57">
        <v>0</v>
      </c>
      <c r="J54" s="57">
        <v>182.19</v>
      </c>
      <c r="K54" s="7">
        <v>91.1</v>
      </c>
    </row>
    <row r="55" spans="1:11" x14ac:dyDescent="0.3">
      <c r="A55" s="81" t="s">
        <v>408</v>
      </c>
      <c r="B55" s="81" t="s">
        <v>563</v>
      </c>
      <c r="C55" s="81" t="s">
        <v>109</v>
      </c>
      <c r="D55" s="82">
        <v>0</v>
      </c>
      <c r="E55" s="82">
        <v>0</v>
      </c>
      <c r="F55" s="82">
        <v>0</v>
      </c>
      <c r="G55" s="82">
        <v>0</v>
      </c>
      <c r="H55" s="82">
        <v>0</v>
      </c>
      <c r="I55" s="57">
        <v>0</v>
      </c>
      <c r="J55" s="57">
        <v>0</v>
      </c>
      <c r="K55" s="7">
        <v>0</v>
      </c>
    </row>
    <row r="56" spans="1:11" x14ac:dyDescent="0.3">
      <c r="A56" s="81" t="s">
        <v>408</v>
      </c>
      <c r="B56" s="81" t="s">
        <v>563</v>
      </c>
      <c r="C56" s="81" t="s">
        <v>110</v>
      </c>
      <c r="D56" s="82">
        <v>0</v>
      </c>
      <c r="E56" s="82">
        <v>0</v>
      </c>
      <c r="F56" s="82">
        <v>0</v>
      </c>
      <c r="G56" s="82">
        <v>0</v>
      </c>
      <c r="H56" s="82">
        <v>0</v>
      </c>
      <c r="I56" s="57">
        <v>0</v>
      </c>
      <c r="J56" s="57">
        <v>0</v>
      </c>
      <c r="K56" s="7">
        <v>0</v>
      </c>
    </row>
    <row r="57" spans="1:11" x14ac:dyDescent="0.3">
      <c r="A57" s="81" t="s">
        <v>408</v>
      </c>
      <c r="B57" s="81" t="s">
        <v>563</v>
      </c>
      <c r="C57" s="81" t="s">
        <v>111</v>
      </c>
      <c r="D57" s="82">
        <v>0</v>
      </c>
      <c r="E57" s="82">
        <v>0</v>
      </c>
      <c r="F57" s="82">
        <v>0</v>
      </c>
      <c r="G57" s="82">
        <v>0</v>
      </c>
      <c r="H57" s="82">
        <v>0</v>
      </c>
      <c r="I57" s="57">
        <v>0</v>
      </c>
      <c r="J57" s="57">
        <v>0</v>
      </c>
      <c r="K57" s="7">
        <v>0</v>
      </c>
    </row>
    <row r="58" spans="1:11" x14ac:dyDescent="0.3">
      <c r="A58" s="81" t="s">
        <v>408</v>
      </c>
      <c r="B58" s="81" t="s">
        <v>563</v>
      </c>
      <c r="C58" s="81" t="s">
        <v>428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57">
        <v>0</v>
      </c>
      <c r="J58" s="57">
        <v>0</v>
      </c>
      <c r="K58" s="7">
        <v>0</v>
      </c>
    </row>
    <row r="59" spans="1:11" x14ac:dyDescent="0.3">
      <c r="A59" s="81" t="s">
        <v>408</v>
      </c>
      <c r="B59" s="81" t="s">
        <v>563</v>
      </c>
      <c r="C59" s="81" t="s">
        <v>493</v>
      </c>
      <c r="D59" s="82">
        <v>1</v>
      </c>
      <c r="E59" s="82">
        <v>2</v>
      </c>
      <c r="F59" s="82">
        <v>0</v>
      </c>
      <c r="G59" s="82">
        <v>0</v>
      </c>
      <c r="H59" s="82">
        <v>3</v>
      </c>
      <c r="I59" s="57">
        <v>0</v>
      </c>
      <c r="J59" s="57">
        <v>639.30999999999995</v>
      </c>
      <c r="K59" s="7">
        <v>213.1</v>
      </c>
    </row>
    <row r="60" spans="1:11" x14ac:dyDescent="0.3">
      <c r="A60" s="81" t="s">
        <v>411</v>
      </c>
      <c r="B60" s="81" t="s">
        <v>386</v>
      </c>
      <c r="C60" s="81" t="s">
        <v>76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57">
        <v>0</v>
      </c>
      <c r="J60" s="57">
        <v>0</v>
      </c>
      <c r="K60" s="7">
        <v>0</v>
      </c>
    </row>
    <row r="61" spans="1:11" x14ac:dyDescent="0.3">
      <c r="A61" s="81" t="s">
        <v>411</v>
      </c>
      <c r="B61" s="81" t="s">
        <v>386</v>
      </c>
      <c r="C61" s="81" t="s">
        <v>77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57">
        <v>0</v>
      </c>
      <c r="J61" s="57">
        <v>0</v>
      </c>
      <c r="K61" s="7">
        <v>0</v>
      </c>
    </row>
    <row r="62" spans="1:11" x14ac:dyDescent="0.3">
      <c r="A62" s="81" t="s">
        <v>411</v>
      </c>
      <c r="B62" s="81" t="s">
        <v>386</v>
      </c>
      <c r="C62" s="81" t="s">
        <v>95</v>
      </c>
      <c r="D62" s="82">
        <v>0</v>
      </c>
      <c r="E62" s="82">
        <v>0</v>
      </c>
      <c r="F62" s="82">
        <v>0</v>
      </c>
      <c r="G62" s="82">
        <v>0</v>
      </c>
      <c r="H62" s="82">
        <v>0</v>
      </c>
      <c r="I62" s="57">
        <v>0</v>
      </c>
      <c r="J62" s="57">
        <v>0</v>
      </c>
      <c r="K62" s="7">
        <v>0</v>
      </c>
    </row>
    <row r="63" spans="1:11" x14ac:dyDescent="0.3">
      <c r="A63" s="81" t="s">
        <v>411</v>
      </c>
      <c r="B63" s="81" t="s">
        <v>386</v>
      </c>
      <c r="C63" s="81" t="s">
        <v>96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  <c r="I63" s="57">
        <v>0</v>
      </c>
      <c r="J63" s="57">
        <v>0</v>
      </c>
      <c r="K63" s="7">
        <v>0</v>
      </c>
    </row>
    <row r="64" spans="1:11" x14ac:dyDescent="0.3">
      <c r="A64" s="81" t="s">
        <v>411</v>
      </c>
      <c r="B64" s="81" t="s">
        <v>386</v>
      </c>
      <c r="C64" s="81" t="s">
        <v>97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  <c r="I64" s="57">
        <v>0</v>
      </c>
      <c r="J64" s="57">
        <v>0</v>
      </c>
      <c r="K64" s="7">
        <v>0</v>
      </c>
    </row>
    <row r="65" spans="1:11" x14ac:dyDescent="0.3">
      <c r="A65" s="81" t="s">
        <v>411</v>
      </c>
      <c r="B65" s="81" t="s">
        <v>386</v>
      </c>
      <c r="C65" s="81" t="s">
        <v>98</v>
      </c>
      <c r="D65" s="82">
        <v>0</v>
      </c>
      <c r="E65" s="82">
        <v>0</v>
      </c>
      <c r="F65" s="82">
        <v>0</v>
      </c>
      <c r="G65" s="82">
        <v>0</v>
      </c>
      <c r="H65" s="82">
        <v>0</v>
      </c>
      <c r="I65" s="57">
        <v>0</v>
      </c>
      <c r="J65" s="57">
        <v>0</v>
      </c>
      <c r="K65" s="7">
        <v>0</v>
      </c>
    </row>
    <row r="66" spans="1:11" x14ac:dyDescent="0.3">
      <c r="A66" s="81" t="s">
        <v>411</v>
      </c>
      <c r="B66" s="81" t="s">
        <v>386</v>
      </c>
      <c r="C66" s="81" t="s">
        <v>99</v>
      </c>
      <c r="D66" s="82">
        <v>0</v>
      </c>
      <c r="E66" s="82">
        <v>0</v>
      </c>
      <c r="F66" s="82">
        <v>0</v>
      </c>
      <c r="G66" s="82">
        <v>0</v>
      </c>
      <c r="H66" s="82">
        <v>0</v>
      </c>
      <c r="I66" s="57">
        <v>0</v>
      </c>
      <c r="J66" s="57">
        <v>0</v>
      </c>
      <c r="K66" s="7">
        <v>0</v>
      </c>
    </row>
    <row r="67" spans="1:11" x14ac:dyDescent="0.3">
      <c r="A67" s="81" t="s">
        <v>411</v>
      </c>
      <c r="B67" s="81" t="s">
        <v>386</v>
      </c>
      <c r="C67" s="81" t="s">
        <v>100</v>
      </c>
      <c r="D67" s="82">
        <v>0</v>
      </c>
      <c r="E67" s="82">
        <v>0</v>
      </c>
      <c r="F67" s="82">
        <v>0</v>
      </c>
      <c r="G67" s="82">
        <v>0</v>
      </c>
      <c r="H67" s="82">
        <v>0</v>
      </c>
      <c r="I67" s="57">
        <v>0</v>
      </c>
      <c r="J67" s="57">
        <v>0</v>
      </c>
      <c r="K67" s="7">
        <v>0</v>
      </c>
    </row>
    <row r="68" spans="1:11" x14ac:dyDescent="0.3">
      <c r="A68" s="7" t="s">
        <v>411</v>
      </c>
      <c r="B68" s="7" t="s">
        <v>386</v>
      </c>
      <c r="C68" s="7" t="s">
        <v>101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</row>
    <row r="69" spans="1:11" x14ac:dyDescent="0.3">
      <c r="A69" s="7" t="s">
        <v>411</v>
      </c>
      <c r="B69" s="7" t="s">
        <v>386</v>
      </c>
      <c r="C69" s="7" t="s">
        <v>109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</row>
    <row r="70" spans="1:11" x14ac:dyDescent="0.3">
      <c r="A70" s="7" t="s">
        <v>411</v>
      </c>
      <c r="B70" s="7" t="s">
        <v>386</v>
      </c>
      <c r="C70" s="7" t="s">
        <v>110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</row>
    <row r="71" spans="1:11" x14ac:dyDescent="0.3">
      <c r="A71" s="7" t="s">
        <v>411</v>
      </c>
      <c r="B71" s="7" t="s">
        <v>386</v>
      </c>
      <c r="C71" s="7" t="s">
        <v>111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</row>
    <row r="72" spans="1:11" x14ac:dyDescent="0.3">
      <c r="A72" s="7" t="s">
        <v>411</v>
      </c>
      <c r="B72" s="7" t="s">
        <v>386</v>
      </c>
      <c r="C72" s="7" t="s">
        <v>428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</row>
    <row r="73" spans="1:11" x14ac:dyDescent="0.3">
      <c r="A73" s="7" t="s">
        <v>411</v>
      </c>
      <c r="B73" s="7" t="s">
        <v>386</v>
      </c>
      <c r="C73" s="7" t="s">
        <v>493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</row>
    <row r="74" spans="1:11" x14ac:dyDescent="0.3">
      <c r="A74" s="81" t="s">
        <v>599</v>
      </c>
      <c r="B74" s="81" t="s">
        <v>600</v>
      </c>
      <c r="C74" s="81" t="s">
        <v>76</v>
      </c>
      <c r="D74" s="82">
        <v>0</v>
      </c>
      <c r="E74" s="82">
        <v>0</v>
      </c>
      <c r="F74" s="82">
        <v>0</v>
      </c>
      <c r="G74" s="82">
        <v>0</v>
      </c>
      <c r="H74" s="82">
        <v>0</v>
      </c>
      <c r="I74" s="57">
        <v>0</v>
      </c>
      <c r="J74" s="57">
        <v>0</v>
      </c>
      <c r="K74" s="7">
        <v>0</v>
      </c>
    </row>
    <row r="75" spans="1:11" x14ac:dyDescent="0.3">
      <c r="A75" s="81" t="s">
        <v>599</v>
      </c>
      <c r="B75" s="81" t="s">
        <v>600</v>
      </c>
      <c r="C75" s="81" t="s">
        <v>77</v>
      </c>
      <c r="D75" s="82">
        <v>0</v>
      </c>
      <c r="E75" s="82">
        <v>0</v>
      </c>
      <c r="F75" s="82">
        <v>0</v>
      </c>
      <c r="G75" s="82">
        <v>0</v>
      </c>
      <c r="H75" s="82">
        <v>0</v>
      </c>
      <c r="I75" s="57">
        <v>0</v>
      </c>
      <c r="J75" s="57">
        <v>0</v>
      </c>
      <c r="K75" s="7">
        <v>0</v>
      </c>
    </row>
    <row r="76" spans="1:11" x14ac:dyDescent="0.3">
      <c r="A76" s="81" t="s">
        <v>599</v>
      </c>
      <c r="B76" s="81" t="s">
        <v>600</v>
      </c>
      <c r="C76" s="81" t="s">
        <v>95</v>
      </c>
      <c r="D76" s="82">
        <v>0</v>
      </c>
      <c r="E76" s="82">
        <v>0</v>
      </c>
      <c r="F76" s="82">
        <v>0</v>
      </c>
      <c r="G76" s="82">
        <v>0</v>
      </c>
      <c r="H76" s="82">
        <v>0</v>
      </c>
      <c r="I76" s="57">
        <v>0</v>
      </c>
      <c r="J76" s="57">
        <v>0</v>
      </c>
      <c r="K76" s="7">
        <v>0</v>
      </c>
    </row>
    <row r="77" spans="1:11" x14ac:dyDescent="0.3">
      <c r="A77" s="81" t="s">
        <v>599</v>
      </c>
      <c r="B77" s="81" t="s">
        <v>600</v>
      </c>
      <c r="C77" s="81" t="s">
        <v>96</v>
      </c>
      <c r="D77" s="82">
        <v>0</v>
      </c>
      <c r="E77" s="82">
        <v>0</v>
      </c>
      <c r="F77" s="82">
        <v>0</v>
      </c>
      <c r="G77" s="82">
        <v>0</v>
      </c>
      <c r="H77" s="82">
        <v>0</v>
      </c>
      <c r="I77" s="57">
        <v>0</v>
      </c>
      <c r="J77" s="57">
        <v>0</v>
      </c>
      <c r="K77" s="7">
        <v>0</v>
      </c>
    </row>
    <row r="78" spans="1:11" x14ac:dyDescent="0.3">
      <c r="A78" s="81" t="s">
        <v>599</v>
      </c>
      <c r="B78" s="81" t="s">
        <v>600</v>
      </c>
      <c r="C78" s="81" t="s">
        <v>97</v>
      </c>
      <c r="D78" s="82">
        <v>0</v>
      </c>
      <c r="E78" s="82">
        <v>0</v>
      </c>
      <c r="F78" s="82">
        <v>0</v>
      </c>
      <c r="G78" s="82">
        <v>0</v>
      </c>
      <c r="H78" s="82">
        <v>0</v>
      </c>
      <c r="I78" s="57">
        <v>0</v>
      </c>
      <c r="J78" s="57">
        <v>0</v>
      </c>
      <c r="K78" s="7">
        <v>0</v>
      </c>
    </row>
    <row r="79" spans="1:11" x14ac:dyDescent="0.3">
      <c r="A79" s="81" t="s">
        <v>599</v>
      </c>
      <c r="B79" s="81" t="s">
        <v>600</v>
      </c>
      <c r="C79" s="81" t="s">
        <v>98</v>
      </c>
      <c r="D79" s="82">
        <v>0</v>
      </c>
      <c r="E79" s="82">
        <v>0</v>
      </c>
      <c r="F79" s="82">
        <v>0</v>
      </c>
      <c r="G79" s="82">
        <v>0</v>
      </c>
      <c r="H79" s="82">
        <v>0</v>
      </c>
      <c r="I79" s="57">
        <v>0</v>
      </c>
      <c r="J79" s="57">
        <v>0</v>
      </c>
      <c r="K79" s="7">
        <v>0</v>
      </c>
    </row>
    <row r="80" spans="1:11" x14ac:dyDescent="0.3">
      <c r="A80" s="81" t="s">
        <v>599</v>
      </c>
      <c r="B80" s="81" t="s">
        <v>600</v>
      </c>
      <c r="C80" s="81" t="s">
        <v>99</v>
      </c>
      <c r="D80" s="82">
        <v>0</v>
      </c>
      <c r="E80" s="82">
        <v>0</v>
      </c>
      <c r="F80" s="82">
        <v>0</v>
      </c>
      <c r="G80" s="82">
        <v>0</v>
      </c>
      <c r="H80" s="82">
        <v>0</v>
      </c>
      <c r="I80" s="57">
        <v>0</v>
      </c>
      <c r="J80" s="57">
        <v>0</v>
      </c>
      <c r="K80" s="7">
        <v>0</v>
      </c>
    </row>
    <row r="81" spans="1:11" x14ac:dyDescent="0.3">
      <c r="A81" s="81" t="s">
        <v>599</v>
      </c>
      <c r="B81" s="81" t="s">
        <v>600</v>
      </c>
      <c r="C81" s="81" t="s">
        <v>100</v>
      </c>
      <c r="D81" s="82">
        <v>0</v>
      </c>
      <c r="E81" s="82">
        <v>0</v>
      </c>
      <c r="F81" s="82">
        <v>0</v>
      </c>
      <c r="G81" s="82">
        <v>0</v>
      </c>
      <c r="H81" s="82">
        <v>0</v>
      </c>
      <c r="I81" s="57">
        <v>0</v>
      </c>
      <c r="J81" s="57">
        <v>0</v>
      </c>
      <c r="K81" s="7">
        <v>0</v>
      </c>
    </row>
    <row r="82" spans="1:11" x14ac:dyDescent="0.3">
      <c r="A82" s="7" t="s">
        <v>599</v>
      </c>
      <c r="B82" s="7" t="s">
        <v>600</v>
      </c>
      <c r="C82" s="7" t="s">
        <v>101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22">
        <v>0</v>
      </c>
      <c r="J82" s="22">
        <v>0</v>
      </c>
      <c r="K82" s="7">
        <v>0</v>
      </c>
    </row>
    <row r="83" spans="1:11" x14ac:dyDescent="0.3">
      <c r="A83" s="7" t="s">
        <v>599</v>
      </c>
      <c r="B83" s="7" t="s">
        <v>600</v>
      </c>
      <c r="C83" s="7" t="s">
        <v>109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22">
        <v>0</v>
      </c>
      <c r="J83" s="22">
        <v>0</v>
      </c>
      <c r="K83" s="7">
        <v>0</v>
      </c>
    </row>
    <row r="84" spans="1:11" x14ac:dyDescent="0.3">
      <c r="A84" s="7" t="s">
        <v>599</v>
      </c>
      <c r="B84" s="7" t="s">
        <v>600</v>
      </c>
      <c r="C84" s="7" t="s">
        <v>110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22">
        <v>0</v>
      </c>
      <c r="J84" s="22">
        <v>0</v>
      </c>
      <c r="K84" s="7">
        <v>0</v>
      </c>
    </row>
    <row r="85" spans="1:11" x14ac:dyDescent="0.3">
      <c r="A85" s="7" t="s">
        <v>599</v>
      </c>
      <c r="B85" s="7" t="s">
        <v>600</v>
      </c>
      <c r="C85" s="7" t="s">
        <v>111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22">
        <v>0</v>
      </c>
      <c r="J85" s="22">
        <v>0</v>
      </c>
      <c r="K85" s="7">
        <v>0</v>
      </c>
    </row>
    <row r="86" spans="1:11" x14ac:dyDescent="0.3">
      <c r="A86" s="7" t="s">
        <v>599</v>
      </c>
      <c r="B86" s="7" t="s">
        <v>600</v>
      </c>
      <c r="C86" s="7" t="s">
        <v>428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22">
        <v>0</v>
      </c>
      <c r="J86" s="22">
        <v>0</v>
      </c>
      <c r="K86" s="7">
        <v>0</v>
      </c>
    </row>
    <row r="87" spans="1:11" x14ac:dyDescent="0.3">
      <c r="A87" s="7" t="s">
        <v>599</v>
      </c>
      <c r="B87" s="7" t="s">
        <v>600</v>
      </c>
      <c r="C87" s="7" t="s">
        <v>493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22">
        <v>0</v>
      </c>
      <c r="J87" s="22">
        <v>0</v>
      </c>
      <c r="K87" s="7">
        <v>0</v>
      </c>
    </row>
    <row r="88" spans="1:11" x14ac:dyDescent="0.3">
      <c r="A88" s="7" t="s">
        <v>412</v>
      </c>
      <c r="B88" s="7" t="s">
        <v>389</v>
      </c>
      <c r="C88" s="7" t="s">
        <v>76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</row>
    <row r="89" spans="1:11" x14ac:dyDescent="0.3">
      <c r="A89" s="7" t="s">
        <v>412</v>
      </c>
      <c r="B89" s="7" t="s">
        <v>389</v>
      </c>
      <c r="C89" s="7" t="s">
        <v>77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</row>
    <row r="90" spans="1:11" x14ac:dyDescent="0.3">
      <c r="A90" s="7" t="s">
        <v>412</v>
      </c>
      <c r="B90" s="7" t="s">
        <v>389</v>
      </c>
      <c r="C90" s="7" t="s">
        <v>95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</row>
    <row r="91" spans="1:11" x14ac:dyDescent="0.3">
      <c r="A91" s="7" t="s">
        <v>412</v>
      </c>
      <c r="B91" s="7" t="s">
        <v>389</v>
      </c>
      <c r="C91" s="7" t="s">
        <v>96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</row>
    <row r="92" spans="1:11" x14ac:dyDescent="0.3">
      <c r="A92" s="7" t="s">
        <v>412</v>
      </c>
      <c r="B92" s="7" t="s">
        <v>389</v>
      </c>
      <c r="C92" s="7" t="s">
        <v>97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</row>
    <row r="93" spans="1:11" x14ac:dyDescent="0.3">
      <c r="A93" s="7" t="s">
        <v>412</v>
      </c>
      <c r="B93" s="7" t="s">
        <v>389</v>
      </c>
      <c r="C93" s="7" t="s">
        <v>98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</row>
    <row r="94" spans="1:11" x14ac:dyDescent="0.3">
      <c r="A94" s="7" t="s">
        <v>412</v>
      </c>
      <c r="B94" s="7" t="s">
        <v>389</v>
      </c>
      <c r="C94" s="7" t="s">
        <v>99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</row>
    <row r="95" spans="1:11" x14ac:dyDescent="0.3">
      <c r="A95" s="7" t="s">
        <v>412</v>
      </c>
      <c r="B95" s="7" t="s">
        <v>389</v>
      </c>
      <c r="C95" s="7" t="s">
        <v>100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</row>
    <row r="96" spans="1:11" x14ac:dyDescent="0.3">
      <c r="A96" s="7" t="s">
        <v>412</v>
      </c>
      <c r="B96" s="7" t="s">
        <v>389</v>
      </c>
      <c r="C96" s="7" t="s">
        <v>101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</row>
    <row r="97" spans="1:11" x14ac:dyDescent="0.3">
      <c r="A97" s="7" t="s">
        <v>412</v>
      </c>
      <c r="B97" s="7" t="s">
        <v>389</v>
      </c>
      <c r="C97" s="7" t="s">
        <v>109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</row>
    <row r="98" spans="1:11" x14ac:dyDescent="0.3">
      <c r="A98" s="7" t="s">
        <v>412</v>
      </c>
      <c r="B98" s="7" t="s">
        <v>389</v>
      </c>
      <c r="C98" s="7" t="s">
        <v>110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</row>
    <row r="99" spans="1:11" x14ac:dyDescent="0.3">
      <c r="A99" s="7" t="s">
        <v>412</v>
      </c>
      <c r="B99" s="7" t="s">
        <v>389</v>
      </c>
      <c r="C99" s="7" t="s">
        <v>111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</row>
    <row r="100" spans="1:11" x14ac:dyDescent="0.3">
      <c r="A100" s="7" t="s">
        <v>412</v>
      </c>
      <c r="B100" s="7" t="s">
        <v>389</v>
      </c>
      <c r="C100" s="7" t="s">
        <v>428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</row>
    <row r="101" spans="1:11" x14ac:dyDescent="0.3">
      <c r="A101" s="7" t="s">
        <v>412</v>
      </c>
      <c r="B101" s="7" t="s">
        <v>389</v>
      </c>
      <c r="C101" s="7" t="s">
        <v>493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</row>
  </sheetData>
  <autoFilter ref="A3:K101" xr:uid="{00000000-0009-0000-0000-000017000000}">
    <filterColumn colId="0">
      <iconFilter iconSet="3Arrows"/>
    </filterColumn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/>
  </sheetPr>
  <dimension ref="A1:K101"/>
  <sheetViews>
    <sheetView workbookViewId="0">
      <selection sqref="A1:K1"/>
    </sheetView>
  </sheetViews>
  <sheetFormatPr defaultColWidth="15.44140625" defaultRowHeight="14.4" x14ac:dyDescent="0.3"/>
  <cols>
    <col min="1" max="1" width="12.109375" customWidth="1"/>
    <col min="2" max="2" width="22" bestFit="1" customWidth="1"/>
    <col min="3" max="4" width="12.88671875" customWidth="1"/>
    <col min="5" max="5" width="13" customWidth="1"/>
    <col min="6" max="6" width="12.88671875" customWidth="1"/>
    <col min="7" max="7" width="14.88671875" customWidth="1"/>
    <col min="8" max="8" width="13.88671875" customWidth="1"/>
    <col min="9" max="9" width="18.5546875" customWidth="1"/>
    <col min="10" max="10" width="18.88671875" customWidth="1"/>
    <col min="11" max="11" width="15.88671875" customWidth="1"/>
  </cols>
  <sheetData>
    <row r="1" spans="1:11" ht="18" x14ac:dyDescent="0.35">
      <c r="A1" s="490" t="s">
        <v>814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</row>
    <row r="2" spans="1:11" x14ac:dyDescent="0.3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1" ht="39" customHeight="1" x14ac:dyDescent="0.3">
      <c r="A3" s="263" t="s">
        <v>634</v>
      </c>
      <c r="B3" s="264" t="s">
        <v>44</v>
      </c>
      <c r="C3" s="263" t="s">
        <v>307</v>
      </c>
      <c r="D3" s="264" t="s">
        <v>5</v>
      </c>
      <c r="E3" s="264" t="s">
        <v>6</v>
      </c>
      <c r="F3" s="264" t="s">
        <v>45</v>
      </c>
      <c r="G3" s="263" t="s">
        <v>629</v>
      </c>
      <c r="H3" s="263" t="s">
        <v>571</v>
      </c>
      <c r="I3" s="263" t="s">
        <v>635</v>
      </c>
      <c r="J3" s="263" t="s">
        <v>636</v>
      </c>
      <c r="K3" s="263" t="s">
        <v>3</v>
      </c>
    </row>
    <row r="4" spans="1:11" x14ac:dyDescent="0.3">
      <c r="A4" s="81" t="s">
        <v>508</v>
      </c>
      <c r="B4" s="81" t="s">
        <v>509</v>
      </c>
      <c r="C4" s="81" t="s">
        <v>76</v>
      </c>
      <c r="D4" s="82">
        <v>0</v>
      </c>
      <c r="E4" s="82">
        <v>62</v>
      </c>
      <c r="F4" s="82">
        <v>0</v>
      </c>
      <c r="G4" s="82">
        <v>0</v>
      </c>
      <c r="H4" s="82">
        <v>62</v>
      </c>
      <c r="I4" s="57">
        <v>98036.7</v>
      </c>
      <c r="J4" s="57">
        <v>18638.189999999999</v>
      </c>
      <c r="K4" s="7">
        <v>300.62</v>
      </c>
    </row>
    <row r="5" spans="1:11" x14ac:dyDescent="0.3">
      <c r="A5" s="81" t="s">
        <v>508</v>
      </c>
      <c r="B5" s="81" t="s">
        <v>509</v>
      </c>
      <c r="C5" s="81" t="s">
        <v>77</v>
      </c>
      <c r="D5" s="82">
        <v>4</v>
      </c>
      <c r="E5" s="82">
        <v>31</v>
      </c>
      <c r="F5" s="82">
        <v>122</v>
      </c>
      <c r="G5" s="82">
        <v>1</v>
      </c>
      <c r="H5" s="82">
        <v>158</v>
      </c>
      <c r="I5" s="57">
        <v>190733.6</v>
      </c>
      <c r="J5" s="57">
        <v>79353.789999999994</v>
      </c>
      <c r="K5" s="7">
        <v>502.24</v>
      </c>
    </row>
    <row r="6" spans="1:11" x14ac:dyDescent="0.3">
      <c r="A6" s="81" t="s">
        <v>508</v>
      </c>
      <c r="B6" s="81" t="s">
        <v>509</v>
      </c>
      <c r="C6" s="81" t="s">
        <v>95</v>
      </c>
      <c r="D6" s="82">
        <v>29</v>
      </c>
      <c r="E6" s="82">
        <v>31</v>
      </c>
      <c r="F6" s="82">
        <v>128</v>
      </c>
      <c r="G6" s="82">
        <v>1</v>
      </c>
      <c r="H6" s="82">
        <v>189</v>
      </c>
      <c r="I6" s="57">
        <v>207427.43</v>
      </c>
      <c r="J6" s="57">
        <v>115652.29</v>
      </c>
      <c r="K6" s="7">
        <v>611.91999999999996</v>
      </c>
    </row>
    <row r="7" spans="1:11" x14ac:dyDescent="0.3">
      <c r="A7" s="81" t="s">
        <v>508</v>
      </c>
      <c r="B7" s="81" t="s">
        <v>509</v>
      </c>
      <c r="C7" s="81" t="s">
        <v>96</v>
      </c>
      <c r="D7" s="82">
        <v>168</v>
      </c>
      <c r="E7" s="82">
        <v>47</v>
      </c>
      <c r="F7" s="82">
        <v>135</v>
      </c>
      <c r="G7" s="82">
        <v>0</v>
      </c>
      <c r="H7" s="82">
        <v>350</v>
      </c>
      <c r="I7" s="57">
        <v>779880.81</v>
      </c>
      <c r="J7" s="57">
        <v>327099.32</v>
      </c>
      <c r="K7" s="7">
        <v>934.57</v>
      </c>
    </row>
    <row r="8" spans="1:11" x14ac:dyDescent="0.3">
      <c r="A8" s="81" t="s">
        <v>508</v>
      </c>
      <c r="B8" s="81" t="s">
        <v>509</v>
      </c>
      <c r="C8" s="81" t="s">
        <v>97</v>
      </c>
      <c r="D8" s="82">
        <v>1155</v>
      </c>
      <c r="E8" s="82">
        <v>53</v>
      </c>
      <c r="F8" s="82">
        <v>135</v>
      </c>
      <c r="G8" s="82">
        <v>0</v>
      </c>
      <c r="H8" s="82">
        <v>1343</v>
      </c>
      <c r="I8" s="57">
        <v>3540736.93</v>
      </c>
      <c r="J8" s="57">
        <v>1392953.69</v>
      </c>
      <c r="K8" s="7">
        <v>1037.2</v>
      </c>
    </row>
    <row r="9" spans="1:11" x14ac:dyDescent="0.3">
      <c r="A9" s="81" t="s">
        <v>508</v>
      </c>
      <c r="B9" s="81" t="s">
        <v>509</v>
      </c>
      <c r="C9" s="81" t="s">
        <v>98</v>
      </c>
      <c r="D9" s="82">
        <v>1385</v>
      </c>
      <c r="E9" s="82">
        <v>46</v>
      </c>
      <c r="F9" s="82">
        <v>50</v>
      </c>
      <c r="G9" s="82">
        <v>0</v>
      </c>
      <c r="H9" s="82">
        <v>1481</v>
      </c>
      <c r="I9" s="57">
        <v>4788001.7</v>
      </c>
      <c r="J9" s="57">
        <v>1392069.3</v>
      </c>
      <c r="K9" s="7">
        <v>939.95</v>
      </c>
    </row>
    <row r="10" spans="1:11" x14ac:dyDescent="0.3">
      <c r="A10" s="81" t="s">
        <v>508</v>
      </c>
      <c r="B10" s="81" t="s">
        <v>509</v>
      </c>
      <c r="C10" s="81" t="s">
        <v>99</v>
      </c>
      <c r="D10" s="82">
        <v>335</v>
      </c>
      <c r="E10" s="82">
        <v>54</v>
      </c>
      <c r="F10" s="82">
        <v>16</v>
      </c>
      <c r="G10" s="82">
        <v>0</v>
      </c>
      <c r="H10" s="82">
        <v>405</v>
      </c>
      <c r="I10" s="57">
        <v>1657702.75</v>
      </c>
      <c r="J10" s="57">
        <v>408149.26</v>
      </c>
      <c r="K10" s="7">
        <v>1007.78</v>
      </c>
    </row>
    <row r="11" spans="1:11" x14ac:dyDescent="0.3">
      <c r="A11" s="81" t="s">
        <v>508</v>
      </c>
      <c r="B11" s="81" t="s">
        <v>509</v>
      </c>
      <c r="C11" s="81" t="s">
        <v>100</v>
      </c>
      <c r="D11" s="82">
        <v>124</v>
      </c>
      <c r="E11" s="82">
        <v>56</v>
      </c>
      <c r="F11" s="82">
        <v>11</v>
      </c>
      <c r="G11" s="82">
        <v>0</v>
      </c>
      <c r="H11" s="82">
        <v>191</v>
      </c>
      <c r="I11" s="57">
        <v>301008.86</v>
      </c>
      <c r="J11" s="57">
        <v>181825.88</v>
      </c>
      <c r="K11" s="7">
        <v>951.97</v>
      </c>
    </row>
    <row r="12" spans="1:11" x14ac:dyDescent="0.3">
      <c r="A12" s="81" t="s">
        <v>508</v>
      </c>
      <c r="B12" s="81" t="s">
        <v>509</v>
      </c>
      <c r="C12" s="81" t="s">
        <v>101</v>
      </c>
      <c r="D12" s="82">
        <v>45</v>
      </c>
      <c r="E12" s="82">
        <v>56</v>
      </c>
      <c r="F12" s="82">
        <v>4</v>
      </c>
      <c r="G12" s="82">
        <v>0</v>
      </c>
      <c r="H12" s="82">
        <v>105</v>
      </c>
      <c r="I12" s="57">
        <v>138956.13</v>
      </c>
      <c r="J12" s="57">
        <v>95263.02</v>
      </c>
      <c r="K12" s="7">
        <v>907.27</v>
      </c>
    </row>
    <row r="13" spans="1:11" x14ac:dyDescent="0.3">
      <c r="A13" s="81" t="s">
        <v>508</v>
      </c>
      <c r="B13" s="81" t="s">
        <v>509</v>
      </c>
      <c r="C13" s="81" t="s">
        <v>109</v>
      </c>
      <c r="D13" s="82">
        <v>19</v>
      </c>
      <c r="E13" s="82">
        <v>39</v>
      </c>
      <c r="F13" s="82">
        <v>5</v>
      </c>
      <c r="G13" s="82">
        <v>0</v>
      </c>
      <c r="H13" s="82">
        <v>63</v>
      </c>
      <c r="I13" s="57">
        <v>107951.1</v>
      </c>
      <c r="J13" s="57">
        <v>51113.46</v>
      </c>
      <c r="K13" s="7">
        <v>811.32</v>
      </c>
    </row>
    <row r="14" spans="1:11" x14ac:dyDescent="0.3">
      <c r="A14" s="81" t="s">
        <v>508</v>
      </c>
      <c r="B14" s="81" t="s">
        <v>509</v>
      </c>
      <c r="C14" s="81" t="s">
        <v>110</v>
      </c>
      <c r="D14" s="82">
        <v>2</v>
      </c>
      <c r="E14" s="82">
        <v>13</v>
      </c>
      <c r="F14" s="82">
        <v>0</v>
      </c>
      <c r="G14" s="82">
        <v>0</v>
      </c>
      <c r="H14" s="82">
        <v>15</v>
      </c>
      <c r="I14" s="57">
        <v>37673.81</v>
      </c>
      <c r="J14" s="57">
        <v>11633.42</v>
      </c>
      <c r="K14" s="7">
        <v>775.56</v>
      </c>
    </row>
    <row r="15" spans="1:11" x14ac:dyDescent="0.3">
      <c r="A15" s="81" t="s">
        <v>508</v>
      </c>
      <c r="B15" s="81" t="s">
        <v>509</v>
      </c>
      <c r="C15" s="81" t="s">
        <v>111</v>
      </c>
      <c r="D15" s="82">
        <v>1</v>
      </c>
      <c r="E15" s="82">
        <v>5</v>
      </c>
      <c r="F15" s="82">
        <v>0</v>
      </c>
      <c r="G15" s="82">
        <v>0</v>
      </c>
      <c r="H15" s="82">
        <v>6</v>
      </c>
      <c r="I15" s="57">
        <v>8501.02</v>
      </c>
      <c r="J15" s="57">
        <v>3348.57</v>
      </c>
      <c r="K15" s="7">
        <v>558.1</v>
      </c>
    </row>
    <row r="16" spans="1:11" x14ac:dyDescent="0.3">
      <c r="A16" s="81" t="s">
        <v>508</v>
      </c>
      <c r="B16" s="81" t="s">
        <v>509</v>
      </c>
      <c r="C16" s="81" t="s">
        <v>428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57">
        <v>0</v>
      </c>
      <c r="J16" s="57">
        <v>0</v>
      </c>
      <c r="K16" s="7">
        <v>0</v>
      </c>
    </row>
    <row r="17" spans="1:11" x14ac:dyDescent="0.3">
      <c r="A17" s="81" t="s">
        <v>508</v>
      </c>
      <c r="B17" s="81" t="s">
        <v>509</v>
      </c>
      <c r="C17" s="81" t="s">
        <v>493</v>
      </c>
      <c r="D17" s="82">
        <v>3267</v>
      </c>
      <c r="E17" s="82">
        <v>493</v>
      </c>
      <c r="F17" s="82">
        <v>606</v>
      </c>
      <c r="G17" s="82">
        <v>2</v>
      </c>
      <c r="H17" s="82">
        <v>4368</v>
      </c>
      <c r="I17" s="57">
        <v>11856610.84</v>
      </c>
      <c r="J17" s="57">
        <v>4077100.19</v>
      </c>
      <c r="K17" s="7">
        <v>933.4</v>
      </c>
    </row>
    <row r="18" spans="1:11" x14ac:dyDescent="0.3">
      <c r="A18" s="81" t="s">
        <v>620</v>
      </c>
      <c r="B18" s="81" t="s">
        <v>424</v>
      </c>
      <c r="C18" s="81" t="s">
        <v>76</v>
      </c>
      <c r="D18" s="82">
        <v>0</v>
      </c>
      <c r="E18" s="82">
        <v>16</v>
      </c>
      <c r="F18" s="82">
        <v>0</v>
      </c>
      <c r="G18" s="82">
        <v>0</v>
      </c>
      <c r="H18" s="82">
        <v>16</v>
      </c>
      <c r="I18" s="57">
        <v>3271.49</v>
      </c>
      <c r="J18" s="57">
        <v>3410.35</v>
      </c>
      <c r="K18" s="7">
        <v>213.15</v>
      </c>
    </row>
    <row r="19" spans="1:11" x14ac:dyDescent="0.3">
      <c r="A19" s="81" t="s">
        <v>620</v>
      </c>
      <c r="B19" s="81" t="s">
        <v>424</v>
      </c>
      <c r="C19" s="81" t="s">
        <v>77</v>
      </c>
      <c r="D19" s="82">
        <v>12</v>
      </c>
      <c r="E19" s="82">
        <v>3</v>
      </c>
      <c r="F19" s="82">
        <v>11</v>
      </c>
      <c r="G19" s="82">
        <v>0</v>
      </c>
      <c r="H19" s="82">
        <v>26</v>
      </c>
      <c r="I19" s="57">
        <v>10564.44</v>
      </c>
      <c r="J19" s="57">
        <v>34172.92</v>
      </c>
      <c r="K19" s="7">
        <v>1314.34</v>
      </c>
    </row>
    <row r="20" spans="1:11" x14ac:dyDescent="0.3">
      <c r="A20" s="81" t="s">
        <v>620</v>
      </c>
      <c r="B20" s="81" t="s">
        <v>424</v>
      </c>
      <c r="C20" s="81" t="s">
        <v>95</v>
      </c>
      <c r="D20" s="82">
        <v>26</v>
      </c>
      <c r="E20" s="82">
        <v>4</v>
      </c>
      <c r="F20" s="82">
        <v>11</v>
      </c>
      <c r="G20" s="82">
        <v>0</v>
      </c>
      <c r="H20" s="82">
        <v>41</v>
      </c>
      <c r="I20" s="57">
        <v>31204.02</v>
      </c>
      <c r="J20" s="57">
        <v>50889.87</v>
      </c>
      <c r="K20" s="7">
        <v>1241.22</v>
      </c>
    </row>
    <row r="21" spans="1:11" x14ac:dyDescent="0.3">
      <c r="A21" s="81" t="s">
        <v>620</v>
      </c>
      <c r="B21" s="81" t="s">
        <v>424</v>
      </c>
      <c r="C21" s="81" t="s">
        <v>96</v>
      </c>
      <c r="D21" s="82">
        <v>97</v>
      </c>
      <c r="E21" s="82">
        <v>4</v>
      </c>
      <c r="F21" s="82">
        <v>7</v>
      </c>
      <c r="G21" s="82">
        <v>0</v>
      </c>
      <c r="H21" s="82">
        <v>108</v>
      </c>
      <c r="I21" s="57">
        <v>125697.36</v>
      </c>
      <c r="J21" s="57">
        <v>136183.4</v>
      </c>
      <c r="K21" s="7">
        <v>1260.96</v>
      </c>
    </row>
    <row r="22" spans="1:11" x14ac:dyDescent="0.3">
      <c r="A22" s="81" t="s">
        <v>620</v>
      </c>
      <c r="B22" s="81" t="s">
        <v>424</v>
      </c>
      <c r="C22" s="81" t="s">
        <v>97</v>
      </c>
      <c r="D22" s="82">
        <v>94</v>
      </c>
      <c r="E22" s="82">
        <v>0</v>
      </c>
      <c r="F22" s="82">
        <v>1</v>
      </c>
      <c r="G22" s="82">
        <v>0</v>
      </c>
      <c r="H22" s="82">
        <v>95</v>
      </c>
      <c r="I22" s="57">
        <v>206155.76</v>
      </c>
      <c r="J22" s="57">
        <v>123252.09</v>
      </c>
      <c r="K22" s="7">
        <v>1297.3900000000001</v>
      </c>
    </row>
    <row r="23" spans="1:11" x14ac:dyDescent="0.3">
      <c r="A23" s="81" t="s">
        <v>620</v>
      </c>
      <c r="B23" s="81" t="s">
        <v>424</v>
      </c>
      <c r="C23" s="81" t="s">
        <v>98</v>
      </c>
      <c r="D23" s="82">
        <v>82</v>
      </c>
      <c r="E23" s="82">
        <v>3</v>
      </c>
      <c r="F23" s="82">
        <v>1</v>
      </c>
      <c r="G23" s="82">
        <v>0</v>
      </c>
      <c r="H23" s="82">
        <v>86</v>
      </c>
      <c r="I23" s="57">
        <v>449166.69</v>
      </c>
      <c r="J23" s="57">
        <v>106655.86</v>
      </c>
      <c r="K23" s="7">
        <v>1240.18</v>
      </c>
    </row>
    <row r="24" spans="1:11" x14ac:dyDescent="0.3">
      <c r="A24" s="81" t="s">
        <v>620</v>
      </c>
      <c r="B24" s="81" t="s">
        <v>424</v>
      </c>
      <c r="C24" s="81" t="s">
        <v>99</v>
      </c>
      <c r="D24" s="82">
        <v>22</v>
      </c>
      <c r="E24" s="82">
        <v>3</v>
      </c>
      <c r="F24" s="82">
        <v>1</v>
      </c>
      <c r="G24" s="82">
        <v>0</v>
      </c>
      <c r="H24" s="82">
        <v>26</v>
      </c>
      <c r="I24" s="57">
        <v>128063.27</v>
      </c>
      <c r="J24" s="57">
        <v>34518.93</v>
      </c>
      <c r="K24" s="7">
        <v>1327.65</v>
      </c>
    </row>
    <row r="25" spans="1:11" x14ac:dyDescent="0.3">
      <c r="A25" s="81" t="s">
        <v>620</v>
      </c>
      <c r="B25" s="81" t="s">
        <v>424</v>
      </c>
      <c r="C25" s="81" t="s">
        <v>100</v>
      </c>
      <c r="D25" s="82">
        <v>9</v>
      </c>
      <c r="E25" s="82">
        <v>2</v>
      </c>
      <c r="F25" s="82">
        <v>0</v>
      </c>
      <c r="G25" s="82">
        <v>0</v>
      </c>
      <c r="H25" s="82">
        <v>11</v>
      </c>
      <c r="I25" s="57">
        <v>23050.09</v>
      </c>
      <c r="J25" s="57">
        <v>17046.96</v>
      </c>
      <c r="K25" s="7">
        <v>1549.72</v>
      </c>
    </row>
    <row r="26" spans="1:11" x14ac:dyDescent="0.3">
      <c r="A26" s="81" t="s">
        <v>620</v>
      </c>
      <c r="B26" s="81" t="s">
        <v>424</v>
      </c>
      <c r="C26" s="81" t="s">
        <v>101</v>
      </c>
      <c r="D26" s="82">
        <v>6</v>
      </c>
      <c r="E26" s="82">
        <v>2</v>
      </c>
      <c r="F26" s="82">
        <v>0</v>
      </c>
      <c r="G26" s="82">
        <v>0</v>
      </c>
      <c r="H26" s="82">
        <v>8</v>
      </c>
      <c r="I26" s="57">
        <v>9780.32</v>
      </c>
      <c r="J26" s="57">
        <v>11983.59</v>
      </c>
      <c r="K26" s="7">
        <v>1497.95</v>
      </c>
    </row>
    <row r="27" spans="1:11" x14ac:dyDescent="0.3">
      <c r="A27" s="81" t="s">
        <v>620</v>
      </c>
      <c r="B27" s="81" t="s">
        <v>424</v>
      </c>
      <c r="C27" s="81" t="s">
        <v>109</v>
      </c>
      <c r="D27" s="82">
        <v>5</v>
      </c>
      <c r="E27" s="82">
        <v>1</v>
      </c>
      <c r="F27" s="82">
        <v>0</v>
      </c>
      <c r="G27" s="82">
        <v>0</v>
      </c>
      <c r="H27" s="82">
        <v>6</v>
      </c>
      <c r="I27" s="57">
        <v>20947.82</v>
      </c>
      <c r="J27" s="57">
        <v>10503.07</v>
      </c>
      <c r="K27" s="7">
        <v>1750.51</v>
      </c>
    </row>
    <row r="28" spans="1:11" x14ac:dyDescent="0.3">
      <c r="A28" s="81" t="s">
        <v>620</v>
      </c>
      <c r="B28" s="81" t="s">
        <v>424</v>
      </c>
      <c r="C28" s="81" t="s">
        <v>110</v>
      </c>
      <c r="D28" s="82">
        <v>2</v>
      </c>
      <c r="E28" s="82">
        <v>0</v>
      </c>
      <c r="F28" s="82">
        <v>0</v>
      </c>
      <c r="G28" s="82">
        <v>0</v>
      </c>
      <c r="H28" s="82">
        <v>2</v>
      </c>
      <c r="I28" s="57">
        <v>3757.62</v>
      </c>
      <c r="J28" s="57">
        <v>2581.21</v>
      </c>
      <c r="K28" s="7">
        <v>1290.6099999999999</v>
      </c>
    </row>
    <row r="29" spans="1:11" x14ac:dyDescent="0.3">
      <c r="A29" s="81" t="s">
        <v>620</v>
      </c>
      <c r="B29" s="81" t="s">
        <v>424</v>
      </c>
      <c r="C29" s="81" t="s">
        <v>111</v>
      </c>
      <c r="D29" s="82">
        <v>0</v>
      </c>
      <c r="E29" s="82">
        <v>0</v>
      </c>
      <c r="F29" s="82">
        <v>0</v>
      </c>
      <c r="G29" s="82">
        <v>0</v>
      </c>
      <c r="H29" s="82">
        <v>0</v>
      </c>
      <c r="I29" s="57">
        <v>0</v>
      </c>
      <c r="J29" s="57">
        <v>0</v>
      </c>
      <c r="K29" s="7">
        <v>0</v>
      </c>
    </row>
    <row r="30" spans="1:11" x14ac:dyDescent="0.3">
      <c r="A30" s="81" t="s">
        <v>620</v>
      </c>
      <c r="B30" s="81" t="s">
        <v>424</v>
      </c>
      <c r="C30" s="81" t="s">
        <v>428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57">
        <v>0</v>
      </c>
      <c r="J30" s="57">
        <v>0</v>
      </c>
      <c r="K30" s="7">
        <v>0</v>
      </c>
    </row>
    <row r="31" spans="1:11" x14ac:dyDescent="0.3">
      <c r="A31" s="81" t="s">
        <v>620</v>
      </c>
      <c r="B31" s="81" t="s">
        <v>424</v>
      </c>
      <c r="C31" s="81" t="s">
        <v>493</v>
      </c>
      <c r="D31" s="82">
        <v>355</v>
      </c>
      <c r="E31" s="82">
        <v>38</v>
      </c>
      <c r="F31" s="82">
        <v>32</v>
      </c>
      <c r="G31" s="82">
        <v>0</v>
      </c>
      <c r="H31" s="82">
        <v>425</v>
      </c>
      <c r="I31" s="57">
        <v>1011658.88</v>
      </c>
      <c r="J31" s="57">
        <v>531198.25</v>
      </c>
      <c r="K31" s="7">
        <v>1249.8800000000001</v>
      </c>
    </row>
    <row r="32" spans="1:11" x14ac:dyDescent="0.3">
      <c r="A32" s="81" t="s">
        <v>419</v>
      </c>
      <c r="B32" s="81" t="s">
        <v>500</v>
      </c>
      <c r="C32" s="81" t="s">
        <v>76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57">
        <v>0</v>
      </c>
      <c r="J32" s="57">
        <v>0</v>
      </c>
      <c r="K32" s="7">
        <v>0</v>
      </c>
    </row>
    <row r="33" spans="1:11" x14ac:dyDescent="0.3">
      <c r="A33" s="81" t="s">
        <v>419</v>
      </c>
      <c r="B33" s="81" t="s">
        <v>500</v>
      </c>
      <c r="C33" s="81" t="s">
        <v>77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57">
        <v>0</v>
      </c>
      <c r="J33" s="57">
        <v>0</v>
      </c>
      <c r="K33" s="7">
        <v>0</v>
      </c>
    </row>
    <row r="34" spans="1:11" x14ac:dyDescent="0.3">
      <c r="A34" s="81" t="s">
        <v>419</v>
      </c>
      <c r="B34" s="81" t="s">
        <v>500</v>
      </c>
      <c r="C34" s="81" t="s">
        <v>95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57">
        <v>0</v>
      </c>
      <c r="J34" s="57">
        <v>0</v>
      </c>
      <c r="K34" s="7">
        <v>0</v>
      </c>
    </row>
    <row r="35" spans="1:11" x14ac:dyDescent="0.3">
      <c r="A35" s="81" t="s">
        <v>419</v>
      </c>
      <c r="B35" s="81" t="s">
        <v>500</v>
      </c>
      <c r="C35" s="81" t="s">
        <v>96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57">
        <v>0</v>
      </c>
      <c r="J35" s="57">
        <v>0</v>
      </c>
      <c r="K35" s="7">
        <v>0</v>
      </c>
    </row>
    <row r="36" spans="1:11" x14ac:dyDescent="0.3">
      <c r="A36" s="81" t="s">
        <v>419</v>
      </c>
      <c r="B36" s="81" t="s">
        <v>500</v>
      </c>
      <c r="C36" s="81" t="s">
        <v>97</v>
      </c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57">
        <v>0</v>
      </c>
      <c r="J36" s="57">
        <v>0</v>
      </c>
      <c r="K36" s="7">
        <v>0</v>
      </c>
    </row>
    <row r="37" spans="1:11" x14ac:dyDescent="0.3">
      <c r="A37" s="81" t="s">
        <v>419</v>
      </c>
      <c r="B37" s="81" t="s">
        <v>500</v>
      </c>
      <c r="C37" s="81" t="s">
        <v>98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57">
        <v>0</v>
      </c>
      <c r="J37" s="57">
        <v>0</v>
      </c>
      <c r="K37" s="7">
        <v>0</v>
      </c>
    </row>
    <row r="38" spans="1:11" x14ac:dyDescent="0.3">
      <c r="A38" s="81" t="s">
        <v>419</v>
      </c>
      <c r="B38" s="81" t="s">
        <v>500</v>
      </c>
      <c r="C38" s="81" t="s">
        <v>99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57">
        <v>0</v>
      </c>
      <c r="J38" s="57">
        <v>0</v>
      </c>
      <c r="K38" s="7">
        <v>0</v>
      </c>
    </row>
    <row r="39" spans="1:11" x14ac:dyDescent="0.3">
      <c r="A39" s="81" t="s">
        <v>419</v>
      </c>
      <c r="B39" s="81" t="s">
        <v>500</v>
      </c>
      <c r="C39" s="81" t="s">
        <v>100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57">
        <v>0</v>
      </c>
      <c r="J39" s="57">
        <v>0</v>
      </c>
      <c r="K39" s="7">
        <v>0</v>
      </c>
    </row>
    <row r="40" spans="1:11" x14ac:dyDescent="0.3">
      <c r="A40" s="81" t="s">
        <v>419</v>
      </c>
      <c r="B40" s="81" t="s">
        <v>500</v>
      </c>
      <c r="C40" s="81" t="s">
        <v>101</v>
      </c>
      <c r="D40" s="82">
        <v>0</v>
      </c>
      <c r="E40" s="82">
        <v>0</v>
      </c>
      <c r="F40" s="82">
        <v>0</v>
      </c>
      <c r="G40" s="82">
        <v>0</v>
      </c>
      <c r="H40" s="82">
        <v>0</v>
      </c>
      <c r="I40" s="57">
        <v>0</v>
      </c>
      <c r="J40" s="57">
        <v>0</v>
      </c>
      <c r="K40" s="7">
        <v>0</v>
      </c>
    </row>
    <row r="41" spans="1:11" x14ac:dyDescent="0.3">
      <c r="A41" s="81" t="s">
        <v>419</v>
      </c>
      <c r="B41" s="81" t="s">
        <v>500</v>
      </c>
      <c r="C41" s="81" t="s">
        <v>109</v>
      </c>
      <c r="D41" s="82">
        <v>0</v>
      </c>
      <c r="E41" s="82">
        <v>0</v>
      </c>
      <c r="F41" s="82">
        <v>0</v>
      </c>
      <c r="G41" s="82">
        <v>0</v>
      </c>
      <c r="H41" s="82">
        <v>0</v>
      </c>
      <c r="I41" s="57">
        <v>0</v>
      </c>
      <c r="J41" s="57">
        <v>0</v>
      </c>
      <c r="K41" s="7">
        <v>0</v>
      </c>
    </row>
    <row r="42" spans="1:11" x14ac:dyDescent="0.3">
      <c r="A42" s="81" t="s">
        <v>419</v>
      </c>
      <c r="B42" s="81" t="s">
        <v>500</v>
      </c>
      <c r="C42" s="81" t="s">
        <v>110</v>
      </c>
      <c r="D42" s="82">
        <v>0</v>
      </c>
      <c r="E42" s="82">
        <v>0</v>
      </c>
      <c r="F42" s="82">
        <v>0</v>
      </c>
      <c r="G42" s="82">
        <v>0</v>
      </c>
      <c r="H42" s="82">
        <v>0</v>
      </c>
      <c r="I42" s="57">
        <v>0</v>
      </c>
      <c r="J42" s="57">
        <v>0</v>
      </c>
      <c r="K42" s="7">
        <v>0</v>
      </c>
    </row>
    <row r="43" spans="1:11" x14ac:dyDescent="0.3">
      <c r="A43" s="81" t="s">
        <v>419</v>
      </c>
      <c r="B43" s="81" t="s">
        <v>500</v>
      </c>
      <c r="C43" s="81" t="s">
        <v>111</v>
      </c>
      <c r="D43" s="82">
        <v>0</v>
      </c>
      <c r="E43" s="82">
        <v>0</v>
      </c>
      <c r="F43" s="82">
        <v>0</v>
      </c>
      <c r="G43" s="82">
        <v>0</v>
      </c>
      <c r="H43" s="82">
        <v>0</v>
      </c>
      <c r="I43" s="57">
        <v>0</v>
      </c>
      <c r="J43" s="57">
        <v>0</v>
      </c>
      <c r="K43" s="7">
        <v>0</v>
      </c>
    </row>
    <row r="44" spans="1:11" x14ac:dyDescent="0.3">
      <c r="A44" s="81" t="s">
        <v>419</v>
      </c>
      <c r="B44" s="81" t="s">
        <v>500</v>
      </c>
      <c r="C44" s="81" t="s">
        <v>428</v>
      </c>
      <c r="D44" s="82">
        <v>0</v>
      </c>
      <c r="E44" s="82">
        <v>0</v>
      </c>
      <c r="F44" s="82">
        <v>0</v>
      </c>
      <c r="G44" s="82">
        <v>0</v>
      </c>
      <c r="H44" s="82">
        <v>0</v>
      </c>
      <c r="I44" s="57">
        <v>0</v>
      </c>
      <c r="J44" s="57">
        <v>0</v>
      </c>
      <c r="K44" s="7">
        <v>0</v>
      </c>
    </row>
    <row r="45" spans="1:11" x14ac:dyDescent="0.3">
      <c r="A45" s="81" t="s">
        <v>419</v>
      </c>
      <c r="B45" s="81" t="s">
        <v>500</v>
      </c>
      <c r="C45" s="81" t="s">
        <v>493</v>
      </c>
      <c r="D45" s="82">
        <v>0</v>
      </c>
      <c r="E45" s="82">
        <v>0</v>
      </c>
      <c r="F45" s="82">
        <v>0</v>
      </c>
      <c r="G45" s="82">
        <v>0</v>
      </c>
      <c r="H45" s="82">
        <v>0</v>
      </c>
      <c r="I45" s="57">
        <v>0</v>
      </c>
      <c r="J45" s="57">
        <v>0</v>
      </c>
      <c r="K45" s="7">
        <v>0</v>
      </c>
    </row>
    <row r="46" spans="1:11" x14ac:dyDescent="0.3">
      <c r="A46" s="81" t="s">
        <v>408</v>
      </c>
      <c r="B46" s="81" t="s">
        <v>563</v>
      </c>
      <c r="C46" s="81" t="s">
        <v>76</v>
      </c>
      <c r="D46" s="82">
        <v>0</v>
      </c>
      <c r="E46" s="82">
        <v>8</v>
      </c>
      <c r="F46" s="82">
        <v>0</v>
      </c>
      <c r="G46" s="82">
        <v>0</v>
      </c>
      <c r="H46" s="82">
        <v>8</v>
      </c>
      <c r="I46" s="57">
        <v>0</v>
      </c>
      <c r="J46" s="57">
        <v>1191.01</v>
      </c>
      <c r="K46" s="7">
        <v>148.88</v>
      </c>
    </row>
    <row r="47" spans="1:11" x14ac:dyDescent="0.3">
      <c r="A47" s="81" t="s">
        <v>408</v>
      </c>
      <c r="B47" s="81" t="s">
        <v>563</v>
      </c>
      <c r="C47" s="81" t="s">
        <v>77</v>
      </c>
      <c r="D47" s="82">
        <v>0</v>
      </c>
      <c r="E47" s="82">
        <v>2</v>
      </c>
      <c r="F47" s="82">
        <v>3</v>
      </c>
      <c r="G47" s="82">
        <v>0</v>
      </c>
      <c r="H47" s="82">
        <v>5</v>
      </c>
      <c r="I47" s="57">
        <v>339.57</v>
      </c>
      <c r="J47" s="57">
        <v>971.08</v>
      </c>
      <c r="K47" s="7">
        <v>194.22</v>
      </c>
    </row>
    <row r="48" spans="1:11" x14ac:dyDescent="0.3">
      <c r="A48" s="81" t="s">
        <v>408</v>
      </c>
      <c r="B48" s="81" t="s">
        <v>563</v>
      </c>
      <c r="C48" s="81" t="s">
        <v>95</v>
      </c>
      <c r="D48" s="82">
        <v>6</v>
      </c>
      <c r="E48" s="82">
        <v>7</v>
      </c>
      <c r="F48" s="82">
        <v>4</v>
      </c>
      <c r="G48" s="82">
        <v>0</v>
      </c>
      <c r="H48" s="82">
        <v>17</v>
      </c>
      <c r="I48" s="57">
        <v>19957.54</v>
      </c>
      <c r="J48" s="57">
        <v>2982.2</v>
      </c>
      <c r="K48" s="7">
        <v>175.42</v>
      </c>
    </row>
    <row r="49" spans="1:11" x14ac:dyDescent="0.3">
      <c r="A49" s="81" t="s">
        <v>408</v>
      </c>
      <c r="B49" s="81" t="s">
        <v>563</v>
      </c>
      <c r="C49" s="81" t="s">
        <v>96</v>
      </c>
      <c r="D49" s="82">
        <v>49</v>
      </c>
      <c r="E49" s="82">
        <v>6</v>
      </c>
      <c r="F49" s="82">
        <v>9</v>
      </c>
      <c r="G49" s="82">
        <v>0</v>
      </c>
      <c r="H49" s="82">
        <v>64</v>
      </c>
      <c r="I49" s="57">
        <v>0</v>
      </c>
      <c r="J49" s="57">
        <v>15444.67</v>
      </c>
      <c r="K49" s="7">
        <v>241.32</v>
      </c>
    </row>
    <row r="50" spans="1:11" x14ac:dyDescent="0.3">
      <c r="A50" s="81" t="s">
        <v>408</v>
      </c>
      <c r="B50" s="81" t="s">
        <v>563</v>
      </c>
      <c r="C50" s="81" t="s">
        <v>97</v>
      </c>
      <c r="D50" s="82">
        <v>198</v>
      </c>
      <c r="E50" s="82">
        <v>6</v>
      </c>
      <c r="F50" s="82">
        <v>12</v>
      </c>
      <c r="G50" s="82">
        <v>0</v>
      </c>
      <c r="H50" s="82">
        <v>216</v>
      </c>
      <c r="I50" s="57">
        <v>0</v>
      </c>
      <c r="J50" s="57">
        <v>62896.22</v>
      </c>
      <c r="K50" s="7">
        <v>291.19</v>
      </c>
    </row>
    <row r="51" spans="1:11" x14ac:dyDescent="0.3">
      <c r="A51" s="81" t="s">
        <v>408</v>
      </c>
      <c r="B51" s="81" t="s">
        <v>563</v>
      </c>
      <c r="C51" s="81" t="s">
        <v>98</v>
      </c>
      <c r="D51" s="82">
        <v>316</v>
      </c>
      <c r="E51" s="82">
        <v>5</v>
      </c>
      <c r="F51" s="82">
        <v>8</v>
      </c>
      <c r="G51" s="82">
        <v>0</v>
      </c>
      <c r="H51" s="82">
        <v>329</v>
      </c>
      <c r="I51" s="57">
        <v>13291.6</v>
      </c>
      <c r="J51" s="57">
        <v>111514.29</v>
      </c>
      <c r="K51" s="7">
        <v>338.95</v>
      </c>
    </row>
    <row r="52" spans="1:11" x14ac:dyDescent="0.3">
      <c r="A52" s="81" t="s">
        <v>408</v>
      </c>
      <c r="B52" s="81" t="s">
        <v>563</v>
      </c>
      <c r="C52" s="81" t="s">
        <v>99</v>
      </c>
      <c r="D52" s="82">
        <v>217</v>
      </c>
      <c r="E52" s="82">
        <v>1</v>
      </c>
      <c r="F52" s="82">
        <v>3</v>
      </c>
      <c r="G52" s="82">
        <v>0</v>
      </c>
      <c r="H52" s="82">
        <v>221</v>
      </c>
      <c r="I52" s="57">
        <v>0</v>
      </c>
      <c r="J52" s="57">
        <v>78389.53</v>
      </c>
      <c r="K52" s="7">
        <v>354.7</v>
      </c>
    </row>
    <row r="53" spans="1:11" x14ac:dyDescent="0.3">
      <c r="A53" s="81" t="s">
        <v>408</v>
      </c>
      <c r="B53" s="81" t="s">
        <v>563</v>
      </c>
      <c r="C53" s="81" t="s">
        <v>100</v>
      </c>
      <c r="D53" s="82">
        <v>57</v>
      </c>
      <c r="E53" s="82">
        <v>0</v>
      </c>
      <c r="F53" s="82">
        <v>0</v>
      </c>
      <c r="G53" s="82">
        <v>0</v>
      </c>
      <c r="H53" s="82">
        <v>57</v>
      </c>
      <c r="I53" s="57">
        <v>0</v>
      </c>
      <c r="J53" s="57">
        <v>20540.59</v>
      </c>
      <c r="K53" s="7">
        <v>360.36</v>
      </c>
    </row>
    <row r="54" spans="1:11" x14ac:dyDescent="0.3">
      <c r="A54" s="81" t="s">
        <v>408</v>
      </c>
      <c r="B54" s="81" t="s">
        <v>563</v>
      </c>
      <c r="C54" s="81" t="s">
        <v>101</v>
      </c>
      <c r="D54" s="82">
        <v>7</v>
      </c>
      <c r="E54" s="82">
        <v>0</v>
      </c>
      <c r="F54" s="82">
        <v>0</v>
      </c>
      <c r="G54" s="82">
        <v>0</v>
      </c>
      <c r="H54" s="82">
        <v>7</v>
      </c>
      <c r="I54" s="57">
        <v>0</v>
      </c>
      <c r="J54" s="57">
        <v>1909.55</v>
      </c>
      <c r="K54" s="7">
        <v>272.79000000000002</v>
      </c>
    </row>
    <row r="55" spans="1:11" x14ac:dyDescent="0.3">
      <c r="A55" s="81" t="s">
        <v>408</v>
      </c>
      <c r="B55" s="81" t="s">
        <v>563</v>
      </c>
      <c r="C55" s="81" t="s">
        <v>109</v>
      </c>
      <c r="D55" s="82">
        <v>2</v>
      </c>
      <c r="E55" s="82">
        <v>0</v>
      </c>
      <c r="F55" s="82">
        <v>0</v>
      </c>
      <c r="G55" s="82">
        <v>0</v>
      </c>
      <c r="H55" s="82">
        <v>2</v>
      </c>
      <c r="I55" s="57">
        <v>0</v>
      </c>
      <c r="J55" s="57">
        <v>398.9</v>
      </c>
      <c r="K55" s="7">
        <v>199.45</v>
      </c>
    </row>
    <row r="56" spans="1:11" x14ac:dyDescent="0.3">
      <c r="A56" s="81" t="s">
        <v>408</v>
      </c>
      <c r="B56" s="81" t="s">
        <v>563</v>
      </c>
      <c r="C56" s="81" t="s">
        <v>110</v>
      </c>
      <c r="D56" s="82">
        <v>1</v>
      </c>
      <c r="E56" s="82">
        <v>0</v>
      </c>
      <c r="F56" s="82">
        <v>0</v>
      </c>
      <c r="G56" s="82">
        <v>0</v>
      </c>
      <c r="H56" s="82">
        <v>1</v>
      </c>
      <c r="I56" s="57">
        <v>0</v>
      </c>
      <c r="J56" s="57">
        <v>136.35</v>
      </c>
      <c r="K56" s="7">
        <v>136.35</v>
      </c>
    </row>
    <row r="57" spans="1:11" x14ac:dyDescent="0.3">
      <c r="A57" s="81" t="s">
        <v>408</v>
      </c>
      <c r="B57" s="81" t="s">
        <v>563</v>
      </c>
      <c r="C57" s="81" t="s">
        <v>111</v>
      </c>
      <c r="D57" s="82">
        <v>0</v>
      </c>
      <c r="E57" s="82">
        <v>0</v>
      </c>
      <c r="F57" s="82">
        <v>0</v>
      </c>
      <c r="G57" s="82">
        <v>0</v>
      </c>
      <c r="H57" s="82">
        <v>0</v>
      </c>
      <c r="I57" s="57">
        <v>0</v>
      </c>
      <c r="J57" s="57">
        <v>0</v>
      </c>
      <c r="K57" s="7">
        <v>0</v>
      </c>
    </row>
    <row r="58" spans="1:11" x14ac:dyDescent="0.3">
      <c r="A58" s="81" t="s">
        <v>408</v>
      </c>
      <c r="B58" s="81" t="s">
        <v>563</v>
      </c>
      <c r="C58" s="81" t="s">
        <v>428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57">
        <v>0</v>
      </c>
      <c r="J58" s="57">
        <v>0</v>
      </c>
      <c r="K58" s="7">
        <v>0</v>
      </c>
    </row>
    <row r="59" spans="1:11" x14ac:dyDescent="0.3">
      <c r="A59" s="7" t="s">
        <v>408</v>
      </c>
      <c r="B59" s="7" t="s">
        <v>563</v>
      </c>
      <c r="C59" s="7" t="s">
        <v>493</v>
      </c>
      <c r="D59" s="7">
        <v>853</v>
      </c>
      <c r="E59" s="7">
        <v>35</v>
      </c>
      <c r="F59" s="7">
        <v>39</v>
      </c>
      <c r="G59" s="7">
        <v>0</v>
      </c>
      <c r="H59" s="7">
        <v>927</v>
      </c>
      <c r="I59" s="7">
        <v>33588.71</v>
      </c>
      <c r="J59" s="7">
        <v>296374.39</v>
      </c>
      <c r="K59" s="7">
        <v>319.70999999999998</v>
      </c>
    </row>
    <row r="60" spans="1:11" x14ac:dyDescent="0.3">
      <c r="A60" s="81" t="s">
        <v>411</v>
      </c>
      <c r="B60" s="81" t="s">
        <v>386</v>
      </c>
      <c r="C60" s="81" t="s">
        <v>76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57">
        <v>0</v>
      </c>
      <c r="J60" s="57">
        <v>0</v>
      </c>
      <c r="K60" s="7">
        <v>0</v>
      </c>
    </row>
    <row r="61" spans="1:11" x14ac:dyDescent="0.3">
      <c r="A61" s="81" t="s">
        <v>411</v>
      </c>
      <c r="B61" s="81" t="s">
        <v>386</v>
      </c>
      <c r="C61" s="81" t="s">
        <v>77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57">
        <v>0</v>
      </c>
      <c r="J61" s="57">
        <v>0</v>
      </c>
      <c r="K61" s="7">
        <v>0</v>
      </c>
    </row>
    <row r="62" spans="1:11" x14ac:dyDescent="0.3">
      <c r="A62" s="81" t="s">
        <v>411</v>
      </c>
      <c r="B62" s="81" t="s">
        <v>386</v>
      </c>
      <c r="C62" s="81" t="s">
        <v>95</v>
      </c>
      <c r="D62" s="82">
        <v>0</v>
      </c>
      <c r="E62" s="82">
        <v>0</v>
      </c>
      <c r="F62" s="82">
        <v>0</v>
      </c>
      <c r="G62" s="82">
        <v>0</v>
      </c>
      <c r="H62" s="82">
        <v>0</v>
      </c>
      <c r="I62" s="57">
        <v>0</v>
      </c>
      <c r="J62" s="57">
        <v>0</v>
      </c>
      <c r="K62" s="7">
        <v>0</v>
      </c>
    </row>
    <row r="63" spans="1:11" x14ac:dyDescent="0.3">
      <c r="A63" s="81" t="s">
        <v>411</v>
      </c>
      <c r="B63" s="81" t="s">
        <v>386</v>
      </c>
      <c r="C63" s="81" t="s">
        <v>96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  <c r="I63" s="57">
        <v>0</v>
      </c>
      <c r="J63" s="57">
        <v>0</v>
      </c>
      <c r="K63" s="7">
        <v>0</v>
      </c>
    </row>
    <row r="64" spans="1:11" x14ac:dyDescent="0.3">
      <c r="A64" s="81" t="s">
        <v>411</v>
      </c>
      <c r="B64" s="81" t="s">
        <v>386</v>
      </c>
      <c r="C64" s="81" t="s">
        <v>97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  <c r="I64" s="57">
        <v>0</v>
      </c>
      <c r="J64" s="57">
        <v>0</v>
      </c>
      <c r="K64" s="7">
        <v>0</v>
      </c>
    </row>
    <row r="65" spans="1:11" x14ac:dyDescent="0.3">
      <c r="A65" s="81" t="s">
        <v>411</v>
      </c>
      <c r="B65" s="81" t="s">
        <v>386</v>
      </c>
      <c r="C65" s="81" t="s">
        <v>98</v>
      </c>
      <c r="D65" s="82">
        <v>0</v>
      </c>
      <c r="E65" s="82">
        <v>0</v>
      </c>
      <c r="F65" s="82">
        <v>0</v>
      </c>
      <c r="G65" s="82">
        <v>0</v>
      </c>
      <c r="H65" s="82">
        <v>0</v>
      </c>
      <c r="I65" s="57">
        <v>0</v>
      </c>
      <c r="J65" s="57">
        <v>0</v>
      </c>
      <c r="K65" s="7">
        <v>0</v>
      </c>
    </row>
    <row r="66" spans="1:11" x14ac:dyDescent="0.3">
      <c r="A66" s="81" t="s">
        <v>411</v>
      </c>
      <c r="B66" s="81" t="s">
        <v>386</v>
      </c>
      <c r="C66" s="81" t="s">
        <v>99</v>
      </c>
      <c r="D66" s="82">
        <v>0</v>
      </c>
      <c r="E66" s="82">
        <v>0</v>
      </c>
      <c r="F66" s="82">
        <v>0</v>
      </c>
      <c r="G66" s="82">
        <v>0</v>
      </c>
      <c r="H66" s="82">
        <v>0</v>
      </c>
      <c r="I66" s="57">
        <v>0</v>
      </c>
      <c r="J66" s="57">
        <v>0</v>
      </c>
      <c r="K66" s="7">
        <v>0</v>
      </c>
    </row>
    <row r="67" spans="1:11" x14ac:dyDescent="0.3">
      <c r="A67" s="81" t="s">
        <v>411</v>
      </c>
      <c r="B67" s="81" t="s">
        <v>386</v>
      </c>
      <c r="C67" s="81" t="s">
        <v>100</v>
      </c>
      <c r="D67" s="82">
        <v>0</v>
      </c>
      <c r="E67" s="82">
        <v>0</v>
      </c>
      <c r="F67" s="82">
        <v>0</v>
      </c>
      <c r="G67" s="82">
        <v>0</v>
      </c>
      <c r="H67" s="82">
        <v>0</v>
      </c>
      <c r="I67" s="57">
        <v>0</v>
      </c>
      <c r="J67" s="57">
        <v>0</v>
      </c>
      <c r="K67" s="7">
        <v>0</v>
      </c>
    </row>
    <row r="68" spans="1:11" x14ac:dyDescent="0.3">
      <c r="A68" s="81" t="s">
        <v>411</v>
      </c>
      <c r="B68" s="81" t="s">
        <v>386</v>
      </c>
      <c r="C68" s="81" t="s">
        <v>101</v>
      </c>
      <c r="D68" s="82">
        <v>0</v>
      </c>
      <c r="E68" s="82">
        <v>0</v>
      </c>
      <c r="F68" s="82">
        <v>0</v>
      </c>
      <c r="G68" s="82">
        <v>0</v>
      </c>
      <c r="H68" s="82">
        <v>0</v>
      </c>
      <c r="I68" s="57">
        <v>0</v>
      </c>
      <c r="J68" s="57">
        <v>0</v>
      </c>
      <c r="K68" s="7">
        <v>0</v>
      </c>
    </row>
    <row r="69" spans="1:11" x14ac:dyDescent="0.3">
      <c r="A69" s="81" t="s">
        <v>411</v>
      </c>
      <c r="B69" s="81" t="s">
        <v>386</v>
      </c>
      <c r="C69" s="81" t="s">
        <v>109</v>
      </c>
      <c r="D69" s="82">
        <v>0</v>
      </c>
      <c r="E69" s="82">
        <v>0</v>
      </c>
      <c r="F69" s="82">
        <v>0</v>
      </c>
      <c r="G69" s="82">
        <v>0</v>
      </c>
      <c r="H69" s="82">
        <v>0</v>
      </c>
      <c r="I69" s="57">
        <v>0</v>
      </c>
      <c r="J69" s="57">
        <v>0</v>
      </c>
      <c r="K69" s="7">
        <v>0</v>
      </c>
    </row>
    <row r="70" spans="1:11" x14ac:dyDescent="0.3">
      <c r="A70" s="81" t="s">
        <v>411</v>
      </c>
      <c r="B70" s="81" t="s">
        <v>386</v>
      </c>
      <c r="C70" s="81" t="s">
        <v>110</v>
      </c>
      <c r="D70" s="82">
        <v>0</v>
      </c>
      <c r="E70" s="82">
        <v>0</v>
      </c>
      <c r="F70" s="82">
        <v>0</v>
      </c>
      <c r="G70" s="82">
        <v>0</v>
      </c>
      <c r="H70" s="82">
        <v>0</v>
      </c>
      <c r="I70" s="57">
        <v>0</v>
      </c>
      <c r="J70" s="57">
        <v>0</v>
      </c>
      <c r="K70" s="7">
        <v>0</v>
      </c>
    </row>
    <row r="71" spans="1:11" x14ac:dyDescent="0.3">
      <c r="A71" s="81" t="s">
        <v>411</v>
      </c>
      <c r="B71" s="81" t="s">
        <v>386</v>
      </c>
      <c r="C71" s="81" t="s">
        <v>111</v>
      </c>
      <c r="D71" s="82">
        <v>0</v>
      </c>
      <c r="E71" s="82">
        <v>0</v>
      </c>
      <c r="F71" s="82">
        <v>0</v>
      </c>
      <c r="G71" s="82">
        <v>0</v>
      </c>
      <c r="H71" s="82">
        <v>0</v>
      </c>
      <c r="I71" s="57">
        <v>0</v>
      </c>
      <c r="J71" s="57">
        <v>0</v>
      </c>
      <c r="K71" s="7">
        <v>0</v>
      </c>
    </row>
    <row r="72" spans="1:11" x14ac:dyDescent="0.3">
      <c r="A72" s="81" t="s">
        <v>411</v>
      </c>
      <c r="B72" s="81" t="s">
        <v>386</v>
      </c>
      <c r="C72" s="81" t="s">
        <v>428</v>
      </c>
      <c r="D72" s="82">
        <v>0</v>
      </c>
      <c r="E72" s="82">
        <v>0</v>
      </c>
      <c r="F72" s="82">
        <v>0</v>
      </c>
      <c r="G72" s="82">
        <v>0</v>
      </c>
      <c r="H72" s="82">
        <v>0</v>
      </c>
      <c r="I72" s="57">
        <v>0</v>
      </c>
      <c r="J72" s="57">
        <v>0</v>
      </c>
      <c r="K72" s="7">
        <v>0</v>
      </c>
    </row>
    <row r="73" spans="1:11" x14ac:dyDescent="0.3">
      <c r="A73" s="81" t="s">
        <v>411</v>
      </c>
      <c r="B73" s="81" t="s">
        <v>386</v>
      </c>
      <c r="C73" s="81" t="s">
        <v>493</v>
      </c>
      <c r="D73" s="82">
        <v>0</v>
      </c>
      <c r="E73" s="82">
        <v>0</v>
      </c>
      <c r="F73" s="82">
        <v>0</v>
      </c>
      <c r="G73" s="82">
        <v>0</v>
      </c>
      <c r="H73" s="82">
        <v>0</v>
      </c>
      <c r="I73" s="57">
        <v>0</v>
      </c>
      <c r="J73" s="57">
        <v>0</v>
      </c>
      <c r="K73" s="7">
        <v>0</v>
      </c>
    </row>
    <row r="74" spans="1:11" x14ac:dyDescent="0.3">
      <c r="A74" s="81" t="s">
        <v>599</v>
      </c>
      <c r="B74" s="81" t="s">
        <v>600</v>
      </c>
      <c r="C74" s="81" t="s">
        <v>76</v>
      </c>
      <c r="D74" s="82">
        <v>0</v>
      </c>
      <c r="E74" s="82">
        <v>0</v>
      </c>
      <c r="F74" s="82">
        <v>0</v>
      </c>
      <c r="G74" s="82">
        <v>0</v>
      </c>
      <c r="H74" s="82">
        <v>0</v>
      </c>
      <c r="I74" s="57">
        <v>0</v>
      </c>
      <c r="J74" s="57">
        <v>0</v>
      </c>
      <c r="K74" s="7">
        <v>0</v>
      </c>
    </row>
    <row r="75" spans="1:11" x14ac:dyDescent="0.3">
      <c r="A75" s="81" t="s">
        <v>599</v>
      </c>
      <c r="B75" s="81" t="s">
        <v>600</v>
      </c>
      <c r="C75" s="81" t="s">
        <v>77</v>
      </c>
      <c r="D75" s="82">
        <v>0</v>
      </c>
      <c r="E75" s="82">
        <v>0</v>
      </c>
      <c r="F75" s="82">
        <v>0</v>
      </c>
      <c r="G75" s="82">
        <v>0</v>
      </c>
      <c r="H75" s="82">
        <v>0</v>
      </c>
      <c r="I75" s="57">
        <v>0</v>
      </c>
      <c r="J75" s="57">
        <v>0</v>
      </c>
      <c r="K75" s="7">
        <v>0</v>
      </c>
    </row>
    <row r="76" spans="1:11" x14ac:dyDescent="0.3">
      <c r="A76" s="81" t="s">
        <v>599</v>
      </c>
      <c r="B76" s="81" t="s">
        <v>600</v>
      </c>
      <c r="C76" s="81" t="s">
        <v>95</v>
      </c>
      <c r="D76" s="82">
        <v>0</v>
      </c>
      <c r="E76" s="82">
        <v>0</v>
      </c>
      <c r="F76" s="82">
        <v>0</v>
      </c>
      <c r="G76" s="82">
        <v>0</v>
      </c>
      <c r="H76" s="82">
        <v>0</v>
      </c>
      <c r="I76" s="57">
        <v>0</v>
      </c>
      <c r="J76" s="57">
        <v>0</v>
      </c>
      <c r="K76" s="7">
        <v>0</v>
      </c>
    </row>
    <row r="77" spans="1:11" x14ac:dyDescent="0.3">
      <c r="A77" s="81" t="s">
        <v>599</v>
      </c>
      <c r="B77" s="81" t="s">
        <v>600</v>
      </c>
      <c r="C77" s="81" t="s">
        <v>96</v>
      </c>
      <c r="D77" s="82">
        <v>0</v>
      </c>
      <c r="E77" s="82">
        <v>0</v>
      </c>
      <c r="F77" s="82">
        <v>0</v>
      </c>
      <c r="G77" s="82">
        <v>0</v>
      </c>
      <c r="H77" s="82">
        <v>0</v>
      </c>
      <c r="I77" s="57">
        <v>0</v>
      </c>
      <c r="J77" s="57">
        <v>0</v>
      </c>
      <c r="K77" s="7">
        <v>0</v>
      </c>
    </row>
    <row r="78" spans="1:11" x14ac:dyDescent="0.3">
      <c r="A78" s="81" t="s">
        <v>599</v>
      </c>
      <c r="B78" s="81" t="s">
        <v>600</v>
      </c>
      <c r="C78" s="81" t="s">
        <v>97</v>
      </c>
      <c r="D78" s="82">
        <v>0</v>
      </c>
      <c r="E78" s="82">
        <v>0</v>
      </c>
      <c r="F78" s="82">
        <v>0</v>
      </c>
      <c r="G78" s="82">
        <v>0</v>
      </c>
      <c r="H78" s="82">
        <v>0</v>
      </c>
      <c r="I78" s="57">
        <v>0</v>
      </c>
      <c r="J78" s="57">
        <v>0</v>
      </c>
      <c r="K78" s="7">
        <v>0</v>
      </c>
    </row>
    <row r="79" spans="1:11" x14ac:dyDescent="0.3">
      <c r="A79" s="81" t="s">
        <v>599</v>
      </c>
      <c r="B79" s="81" t="s">
        <v>600</v>
      </c>
      <c r="C79" s="81" t="s">
        <v>98</v>
      </c>
      <c r="D79" s="82">
        <v>0</v>
      </c>
      <c r="E79" s="82">
        <v>0</v>
      </c>
      <c r="F79" s="82">
        <v>0</v>
      </c>
      <c r="G79" s="82">
        <v>0</v>
      </c>
      <c r="H79" s="82">
        <v>0</v>
      </c>
      <c r="I79" s="57">
        <v>0</v>
      </c>
      <c r="J79" s="57">
        <v>0</v>
      </c>
      <c r="K79" s="7">
        <v>0</v>
      </c>
    </row>
    <row r="80" spans="1:11" x14ac:dyDescent="0.3">
      <c r="A80" s="81" t="s">
        <v>599</v>
      </c>
      <c r="B80" s="81" t="s">
        <v>600</v>
      </c>
      <c r="C80" s="81" t="s">
        <v>99</v>
      </c>
      <c r="D80" s="82">
        <v>0</v>
      </c>
      <c r="E80" s="82">
        <v>0</v>
      </c>
      <c r="F80" s="82">
        <v>0</v>
      </c>
      <c r="G80" s="82">
        <v>0</v>
      </c>
      <c r="H80" s="82">
        <v>0</v>
      </c>
      <c r="I80" s="57">
        <v>0</v>
      </c>
      <c r="J80" s="57">
        <v>0</v>
      </c>
      <c r="K80" s="7">
        <v>0</v>
      </c>
    </row>
    <row r="81" spans="1:11" x14ac:dyDescent="0.3">
      <c r="A81" s="81" t="s">
        <v>599</v>
      </c>
      <c r="B81" s="81" t="s">
        <v>600</v>
      </c>
      <c r="C81" s="81" t="s">
        <v>100</v>
      </c>
      <c r="D81" s="82">
        <v>0</v>
      </c>
      <c r="E81" s="82">
        <v>0</v>
      </c>
      <c r="F81" s="82">
        <v>0</v>
      </c>
      <c r="G81" s="82">
        <v>0</v>
      </c>
      <c r="H81" s="82">
        <v>0</v>
      </c>
      <c r="I81" s="57">
        <v>0</v>
      </c>
      <c r="J81" s="57">
        <v>0</v>
      </c>
      <c r="K81" s="7">
        <v>0</v>
      </c>
    </row>
    <row r="82" spans="1:11" x14ac:dyDescent="0.3">
      <c r="A82" s="81" t="s">
        <v>599</v>
      </c>
      <c r="B82" s="81" t="s">
        <v>600</v>
      </c>
      <c r="C82" s="81" t="s">
        <v>101</v>
      </c>
      <c r="D82" s="82">
        <v>0</v>
      </c>
      <c r="E82" s="82">
        <v>0</v>
      </c>
      <c r="F82" s="82">
        <v>0</v>
      </c>
      <c r="G82" s="82">
        <v>0</v>
      </c>
      <c r="H82" s="82">
        <v>0</v>
      </c>
      <c r="I82" s="57">
        <v>0</v>
      </c>
      <c r="J82" s="57">
        <v>0</v>
      </c>
      <c r="K82" s="7">
        <v>0</v>
      </c>
    </row>
    <row r="83" spans="1:11" x14ac:dyDescent="0.3">
      <c r="A83" s="81" t="s">
        <v>599</v>
      </c>
      <c r="B83" s="81" t="s">
        <v>600</v>
      </c>
      <c r="C83" s="81" t="s">
        <v>109</v>
      </c>
      <c r="D83" s="82">
        <v>0</v>
      </c>
      <c r="E83" s="82">
        <v>0</v>
      </c>
      <c r="F83" s="82">
        <v>0</v>
      </c>
      <c r="G83" s="82">
        <v>0</v>
      </c>
      <c r="H83" s="82">
        <v>0</v>
      </c>
      <c r="I83" s="57">
        <v>0</v>
      </c>
      <c r="J83" s="57">
        <v>0</v>
      </c>
      <c r="K83" s="7">
        <v>0</v>
      </c>
    </row>
    <row r="84" spans="1:11" x14ac:dyDescent="0.3">
      <c r="A84" s="81" t="s">
        <v>599</v>
      </c>
      <c r="B84" s="81" t="s">
        <v>600</v>
      </c>
      <c r="C84" s="81" t="s">
        <v>110</v>
      </c>
      <c r="D84" s="82">
        <v>0</v>
      </c>
      <c r="E84" s="82">
        <v>0</v>
      </c>
      <c r="F84" s="82">
        <v>0</v>
      </c>
      <c r="G84" s="82">
        <v>0</v>
      </c>
      <c r="H84" s="82">
        <v>0</v>
      </c>
      <c r="I84" s="57">
        <v>0</v>
      </c>
      <c r="J84" s="57">
        <v>0</v>
      </c>
      <c r="K84" s="7">
        <v>0</v>
      </c>
    </row>
    <row r="85" spans="1:11" x14ac:dyDescent="0.3">
      <c r="A85" s="81" t="s">
        <v>599</v>
      </c>
      <c r="B85" s="81" t="s">
        <v>600</v>
      </c>
      <c r="C85" s="81" t="s">
        <v>111</v>
      </c>
      <c r="D85" s="82">
        <v>0</v>
      </c>
      <c r="E85" s="82">
        <v>0</v>
      </c>
      <c r="F85" s="82">
        <v>0</v>
      </c>
      <c r="G85" s="82">
        <v>0</v>
      </c>
      <c r="H85" s="82">
        <v>0</v>
      </c>
      <c r="I85" s="57">
        <v>0</v>
      </c>
      <c r="J85" s="57">
        <v>0</v>
      </c>
      <c r="K85" s="7">
        <v>0</v>
      </c>
    </row>
    <row r="86" spans="1:11" x14ac:dyDescent="0.3">
      <c r="A86" s="81" t="s">
        <v>599</v>
      </c>
      <c r="B86" s="81" t="s">
        <v>600</v>
      </c>
      <c r="C86" s="81" t="s">
        <v>428</v>
      </c>
      <c r="D86" s="82">
        <v>0</v>
      </c>
      <c r="E86" s="82">
        <v>0</v>
      </c>
      <c r="F86" s="82">
        <v>0</v>
      </c>
      <c r="G86" s="82">
        <v>0</v>
      </c>
      <c r="H86" s="82">
        <v>0</v>
      </c>
      <c r="I86" s="57">
        <v>0</v>
      </c>
      <c r="J86" s="57">
        <v>0</v>
      </c>
      <c r="K86" s="7">
        <v>0</v>
      </c>
    </row>
    <row r="87" spans="1:11" x14ac:dyDescent="0.3">
      <c r="A87" s="81" t="s">
        <v>599</v>
      </c>
      <c r="B87" s="81" t="s">
        <v>600</v>
      </c>
      <c r="C87" s="81" t="s">
        <v>493</v>
      </c>
      <c r="D87" s="82">
        <v>0</v>
      </c>
      <c r="E87" s="82">
        <v>0</v>
      </c>
      <c r="F87" s="82">
        <v>0</v>
      </c>
      <c r="G87" s="82">
        <v>0</v>
      </c>
      <c r="H87" s="82">
        <v>0</v>
      </c>
      <c r="I87" s="57">
        <v>0</v>
      </c>
      <c r="J87" s="57">
        <v>0</v>
      </c>
      <c r="K87" s="7">
        <v>0</v>
      </c>
    </row>
    <row r="88" spans="1:11" x14ac:dyDescent="0.3">
      <c r="A88" s="81" t="s">
        <v>412</v>
      </c>
      <c r="B88" s="81" t="s">
        <v>389</v>
      </c>
      <c r="C88" s="81" t="s">
        <v>76</v>
      </c>
      <c r="D88" s="82">
        <v>0</v>
      </c>
      <c r="E88" s="82">
        <v>0</v>
      </c>
      <c r="F88" s="82">
        <v>0</v>
      </c>
      <c r="G88" s="82">
        <v>0</v>
      </c>
      <c r="H88" s="82">
        <v>0</v>
      </c>
      <c r="I88" s="57">
        <v>0</v>
      </c>
      <c r="J88" s="57">
        <v>0</v>
      </c>
      <c r="K88" s="7">
        <v>0</v>
      </c>
    </row>
    <row r="89" spans="1:11" x14ac:dyDescent="0.3">
      <c r="A89" s="81" t="s">
        <v>412</v>
      </c>
      <c r="B89" s="81" t="s">
        <v>389</v>
      </c>
      <c r="C89" s="81" t="s">
        <v>77</v>
      </c>
      <c r="D89" s="82">
        <v>0</v>
      </c>
      <c r="E89" s="82">
        <v>0</v>
      </c>
      <c r="F89" s="82">
        <v>0</v>
      </c>
      <c r="G89" s="82">
        <v>0</v>
      </c>
      <c r="H89" s="82">
        <v>0</v>
      </c>
      <c r="I89" s="57">
        <v>0</v>
      </c>
      <c r="J89" s="57">
        <v>0</v>
      </c>
      <c r="K89" s="7">
        <v>0</v>
      </c>
    </row>
    <row r="90" spans="1:11" x14ac:dyDescent="0.3">
      <c r="A90" s="81" t="s">
        <v>412</v>
      </c>
      <c r="B90" s="81" t="s">
        <v>389</v>
      </c>
      <c r="C90" s="81" t="s">
        <v>95</v>
      </c>
      <c r="D90" s="82">
        <v>0</v>
      </c>
      <c r="E90" s="82">
        <v>0</v>
      </c>
      <c r="F90" s="82">
        <v>0</v>
      </c>
      <c r="G90" s="82">
        <v>0</v>
      </c>
      <c r="H90" s="82">
        <v>0</v>
      </c>
      <c r="I90" s="57">
        <v>0</v>
      </c>
      <c r="J90" s="57">
        <v>0</v>
      </c>
      <c r="K90" s="7">
        <v>0</v>
      </c>
    </row>
    <row r="91" spans="1:11" x14ac:dyDescent="0.3">
      <c r="A91" s="81" t="s">
        <v>412</v>
      </c>
      <c r="B91" s="81" t="s">
        <v>389</v>
      </c>
      <c r="C91" s="81" t="s">
        <v>96</v>
      </c>
      <c r="D91" s="82">
        <v>0</v>
      </c>
      <c r="E91" s="82">
        <v>0</v>
      </c>
      <c r="F91" s="82">
        <v>0</v>
      </c>
      <c r="G91" s="82">
        <v>0</v>
      </c>
      <c r="H91" s="82">
        <v>0</v>
      </c>
      <c r="I91" s="57">
        <v>0</v>
      </c>
      <c r="J91" s="57">
        <v>0</v>
      </c>
      <c r="K91" s="7">
        <v>0</v>
      </c>
    </row>
    <row r="92" spans="1:11" x14ac:dyDescent="0.3">
      <c r="A92" s="81" t="s">
        <v>412</v>
      </c>
      <c r="B92" s="81" t="s">
        <v>389</v>
      </c>
      <c r="C92" s="81" t="s">
        <v>97</v>
      </c>
      <c r="D92" s="82">
        <v>0</v>
      </c>
      <c r="E92" s="82">
        <v>0</v>
      </c>
      <c r="F92" s="82">
        <v>0</v>
      </c>
      <c r="G92" s="82">
        <v>0</v>
      </c>
      <c r="H92" s="82">
        <v>0</v>
      </c>
      <c r="I92" s="57">
        <v>0</v>
      </c>
      <c r="J92" s="57">
        <v>0</v>
      </c>
      <c r="K92" s="7">
        <v>0</v>
      </c>
    </row>
    <row r="93" spans="1:11" x14ac:dyDescent="0.3">
      <c r="A93" s="81" t="s">
        <v>412</v>
      </c>
      <c r="B93" s="81" t="s">
        <v>389</v>
      </c>
      <c r="C93" s="81" t="s">
        <v>98</v>
      </c>
      <c r="D93" s="82">
        <v>0</v>
      </c>
      <c r="E93" s="82">
        <v>0</v>
      </c>
      <c r="F93" s="82">
        <v>0</v>
      </c>
      <c r="G93" s="82">
        <v>0</v>
      </c>
      <c r="H93" s="82">
        <v>0</v>
      </c>
      <c r="I93" s="57">
        <v>0</v>
      </c>
      <c r="J93" s="57">
        <v>0</v>
      </c>
      <c r="K93" s="7">
        <v>0</v>
      </c>
    </row>
    <row r="94" spans="1:11" x14ac:dyDescent="0.3">
      <c r="A94" s="81" t="s">
        <v>412</v>
      </c>
      <c r="B94" s="81" t="s">
        <v>389</v>
      </c>
      <c r="C94" s="81" t="s">
        <v>99</v>
      </c>
      <c r="D94" s="82">
        <v>0</v>
      </c>
      <c r="E94" s="82">
        <v>0</v>
      </c>
      <c r="F94" s="82">
        <v>0</v>
      </c>
      <c r="G94" s="82">
        <v>0</v>
      </c>
      <c r="H94" s="82">
        <v>0</v>
      </c>
      <c r="I94" s="57">
        <v>0</v>
      </c>
      <c r="J94" s="57">
        <v>0</v>
      </c>
      <c r="K94" s="7">
        <v>0</v>
      </c>
    </row>
    <row r="95" spans="1:11" x14ac:dyDescent="0.3">
      <c r="A95" s="81" t="s">
        <v>412</v>
      </c>
      <c r="B95" s="81" t="s">
        <v>389</v>
      </c>
      <c r="C95" s="81" t="s">
        <v>100</v>
      </c>
      <c r="D95" s="82">
        <v>0</v>
      </c>
      <c r="E95" s="82">
        <v>0</v>
      </c>
      <c r="F95" s="82">
        <v>0</v>
      </c>
      <c r="G95" s="82">
        <v>0</v>
      </c>
      <c r="H95" s="82">
        <v>0</v>
      </c>
      <c r="I95" s="57">
        <v>0</v>
      </c>
      <c r="J95" s="57">
        <v>0</v>
      </c>
      <c r="K95" s="7">
        <v>0</v>
      </c>
    </row>
    <row r="96" spans="1:11" x14ac:dyDescent="0.3">
      <c r="A96" s="81" t="s">
        <v>412</v>
      </c>
      <c r="B96" s="81" t="s">
        <v>389</v>
      </c>
      <c r="C96" s="81" t="s">
        <v>101</v>
      </c>
      <c r="D96" s="82">
        <v>0</v>
      </c>
      <c r="E96" s="82">
        <v>0</v>
      </c>
      <c r="F96" s="82">
        <v>0</v>
      </c>
      <c r="G96" s="82">
        <v>0</v>
      </c>
      <c r="H96" s="82">
        <v>0</v>
      </c>
      <c r="I96" s="57">
        <v>0</v>
      </c>
      <c r="J96" s="57">
        <v>0</v>
      </c>
      <c r="K96" s="7">
        <v>0</v>
      </c>
    </row>
    <row r="97" spans="1:11" x14ac:dyDescent="0.3">
      <c r="A97" s="81" t="s">
        <v>412</v>
      </c>
      <c r="B97" s="81" t="s">
        <v>389</v>
      </c>
      <c r="C97" s="81" t="s">
        <v>109</v>
      </c>
      <c r="D97" s="82">
        <v>0</v>
      </c>
      <c r="E97" s="82">
        <v>0</v>
      </c>
      <c r="F97" s="82">
        <v>0</v>
      </c>
      <c r="G97" s="82">
        <v>0</v>
      </c>
      <c r="H97" s="82">
        <v>0</v>
      </c>
      <c r="I97" s="57">
        <v>0</v>
      </c>
      <c r="J97" s="57">
        <v>0</v>
      </c>
      <c r="K97" s="7">
        <v>0</v>
      </c>
    </row>
    <row r="98" spans="1:11" x14ac:dyDescent="0.3">
      <c r="A98" s="81" t="s">
        <v>412</v>
      </c>
      <c r="B98" s="81" t="s">
        <v>389</v>
      </c>
      <c r="C98" s="81" t="s">
        <v>110</v>
      </c>
      <c r="D98" s="82">
        <v>0</v>
      </c>
      <c r="E98" s="82">
        <v>0</v>
      </c>
      <c r="F98" s="82">
        <v>0</v>
      </c>
      <c r="G98" s="82">
        <v>0</v>
      </c>
      <c r="H98" s="82">
        <v>0</v>
      </c>
      <c r="I98" s="57">
        <v>0</v>
      </c>
      <c r="J98" s="57">
        <v>0</v>
      </c>
      <c r="K98" s="7">
        <v>0</v>
      </c>
    </row>
    <row r="99" spans="1:11" x14ac:dyDescent="0.3">
      <c r="A99" s="81" t="s">
        <v>412</v>
      </c>
      <c r="B99" s="81" t="s">
        <v>389</v>
      </c>
      <c r="C99" s="81" t="s">
        <v>111</v>
      </c>
      <c r="D99" s="82">
        <v>0</v>
      </c>
      <c r="E99" s="82">
        <v>0</v>
      </c>
      <c r="F99" s="82">
        <v>0</v>
      </c>
      <c r="G99" s="82">
        <v>0</v>
      </c>
      <c r="H99" s="82">
        <v>0</v>
      </c>
      <c r="I99" s="57">
        <v>0</v>
      </c>
      <c r="J99" s="57">
        <v>0</v>
      </c>
      <c r="K99" s="7">
        <v>0</v>
      </c>
    </row>
    <row r="100" spans="1:11" x14ac:dyDescent="0.3">
      <c r="A100" s="81" t="s">
        <v>412</v>
      </c>
      <c r="B100" s="81" t="s">
        <v>389</v>
      </c>
      <c r="C100" s="81" t="s">
        <v>428</v>
      </c>
      <c r="D100" s="82">
        <v>0</v>
      </c>
      <c r="E100" s="82">
        <v>0</v>
      </c>
      <c r="F100" s="82">
        <v>0</v>
      </c>
      <c r="G100" s="82">
        <v>0</v>
      </c>
      <c r="H100" s="82">
        <v>0</v>
      </c>
      <c r="I100" s="57">
        <v>0</v>
      </c>
      <c r="J100" s="57">
        <v>0</v>
      </c>
      <c r="K100" s="7">
        <v>0</v>
      </c>
    </row>
    <row r="101" spans="1:11" x14ac:dyDescent="0.3">
      <c r="A101" s="81" t="s">
        <v>412</v>
      </c>
      <c r="B101" s="81" t="s">
        <v>389</v>
      </c>
      <c r="C101" s="81" t="s">
        <v>493</v>
      </c>
      <c r="D101" s="82">
        <v>0</v>
      </c>
      <c r="E101" s="82">
        <v>0</v>
      </c>
      <c r="F101" s="82">
        <v>0</v>
      </c>
      <c r="G101" s="82">
        <v>0</v>
      </c>
      <c r="H101" s="82">
        <v>0</v>
      </c>
      <c r="I101" s="57">
        <v>0</v>
      </c>
      <c r="J101" s="57">
        <v>0</v>
      </c>
      <c r="K101" s="7">
        <v>0</v>
      </c>
    </row>
  </sheetData>
  <autoFilter ref="A3:K101" xr:uid="{00000000-0009-0000-0000-000018000000}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/>
  </sheetPr>
  <dimension ref="A1:V22"/>
  <sheetViews>
    <sheetView workbookViewId="0">
      <selection activeCell="I24" sqref="I24"/>
    </sheetView>
  </sheetViews>
  <sheetFormatPr defaultColWidth="9.109375" defaultRowHeight="14.4" x14ac:dyDescent="0.3"/>
  <cols>
    <col min="1" max="1" width="4.5546875" style="64" customWidth="1"/>
    <col min="2" max="2" width="9" customWidth="1"/>
    <col min="3" max="3" width="21" customWidth="1"/>
    <col min="4" max="4" width="9.5546875" bestFit="1" customWidth="1"/>
    <col min="5" max="5" width="15.5546875" bestFit="1" customWidth="1"/>
    <col min="6" max="6" width="13" customWidth="1"/>
    <col min="7" max="7" width="9.5546875" bestFit="1" customWidth="1"/>
    <col min="8" max="8" width="14.33203125" customWidth="1"/>
    <col min="9" max="9" width="15.5546875" customWidth="1"/>
    <col min="10" max="10" width="9.5546875" bestFit="1" customWidth="1"/>
    <col min="11" max="11" width="14.109375" customWidth="1"/>
    <col min="12" max="12" width="13.6640625" customWidth="1"/>
    <col min="13" max="13" width="12.6640625" bestFit="1" customWidth="1"/>
    <col min="14" max="14" width="15" customWidth="1"/>
    <col min="15" max="15" width="14.5546875" customWidth="1"/>
    <col min="16" max="16" width="12.5546875" customWidth="1"/>
    <col min="17" max="17" width="17.33203125" customWidth="1"/>
    <col min="18" max="18" width="15.6640625" customWidth="1"/>
    <col min="19" max="19" width="15.109375" customWidth="1"/>
  </cols>
  <sheetData>
    <row r="1" spans="1:22" s="38" customFormat="1" ht="15" customHeight="1" x14ac:dyDescent="0.3">
      <c r="A1" s="407" t="s">
        <v>716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</row>
    <row r="2" spans="1:22" ht="15" thickBot="1" x14ac:dyDescent="0.35"/>
    <row r="3" spans="1:22" s="40" customFormat="1" ht="23.25" customHeight="1" thickBot="1" x14ac:dyDescent="0.35">
      <c r="A3" s="453" t="s">
        <v>17</v>
      </c>
      <c r="B3" s="453" t="s">
        <v>427</v>
      </c>
      <c r="C3" s="453" t="s">
        <v>426</v>
      </c>
      <c r="D3" s="450" t="s">
        <v>5</v>
      </c>
      <c r="E3" s="451"/>
      <c r="F3" s="452"/>
      <c r="G3" s="450" t="s">
        <v>6</v>
      </c>
      <c r="H3" s="451"/>
      <c r="I3" s="452"/>
      <c r="J3" s="450" t="s">
        <v>45</v>
      </c>
      <c r="K3" s="451"/>
      <c r="L3" s="452"/>
      <c r="M3" s="450" t="s">
        <v>8</v>
      </c>
      <c r="N3" s="451"/>
      <c r="O3" s="452"/>
      <c r="P3" s="455" t="s">
        <v>499</v>
      </c>
      <c r="Q3" s="455" t="s">
        <v>581</v>
      </c>
      <c r="R3" s="455" t="s">
        <v>582</v>
      </c>
      <c r="S3" s="455" t="s">
        <v>589</v>
      </c>
    </row>
    <row r="4" spans="1:22" s="40" customFormat="1" ht="52.5" customHeight="1" thickBot="1" x14ac:dyDescent="0.35">
      <c r="A4" s="454"/>
      <c r="B4" s="454"/>
      <c r="C4" s="454"/>
      <c r="D4" s="92" t="s">
        <v>1</v>
      </c>
      <c r="E4" s="199" t="s">
        <v>587</v>
      </c>
      <c r="F4" s="200" t="s">
        <v>588</v>
      </c>
      <c r="G4" s="92" t="s">
        <v>1</v>
      </c>
      <c r="H4" s="199" t="s">
        <v>587</v>
      </c>
      <c r="I4" s="200" t="s">
        <v>588</v>
      </c>
      <c r="J4" s="92" t="s">
        <v>1</v>
      </c>
      <c r="K4" s="199" t="s">
        <v>587</v>
      </c>
      <c r="L4" s="200" t="s">
        <v>588</v>
      </c>
      <c r="M4" s="92" t="s">
        <v>1</v>
      </c>
      <c r="N4" s="199" t="s">
        <v>587</v>
      </c>
      <c r="O4" s="200" t="s">
        <v>588</v>
      </c>
      <c r="P4" s="456"/>
      <c r="Q4" s="456"/>
      <c r="R4" s="456"/>
      <c r="S4" s="456"/>
      <c r="U4"/>
      <c r="V4"/>
    </row>
    <row r="5" spans="1:22" x14ac:dyDescent="0.3">
      <c r="A5" s="217">
        <v>1</v>
      </c>
      <c r="B5" s="396" t="s">
        <v>508</v>
      </c>
      <c r="C5" s="183" t="s">
        <v>509</v>
      </c>
      <c r="D5" s="184">
        <v>7852</v>
      </c>
      <c r="E5" s="332">
        <v>45826265.049999997</v>
      </c>
      <c r="F5" s="332">
        <v>6117899.1100000003</v>
      </c>
      <c r="G5" s="184">
        <v>4588</v>
      </c>
      <c r="H5" s="332">
        <v>14447491.449999999</v>
      </c>
      <c r="I5" s="332">
        <v>2647705.94</v>
      </c>
      <c r="J5" s="184">
        <v>2568</v>
      </c>
      <c r="K5" s="332">
        <v>7369378.29</v>
      </c>
      <c r="L5" s="332">
        <v>1478057.74</v>
      </c>
      <c r="M5" s="184">
        <v>1177</v>
      </c>
      <c r="N5" s="332">
        <v>8637065.4900000002</v>
      </c>
      <c r="O5" s="332">
        <v>991935</v>
      </c>
      <c r="P5" s="184">
        <v>16185</v>
      </c>
      <c r="Q5" s="332">
        <v>76280200.280000001</v>
      </c>
      <c r="R5" s="332">
        <v>11235597.789999999</v>
      </c>
      <c r="S5" s="334">
        <v>694.2</v>
      </c>
    </row>
    <row r="6" spans="1:22" x14ac:dyDescent="0.3">
      <c r="A6" s="218">
        <v>2</v>
      </c>
      <c r="B6" s="397" t="s">
        <v>620</v>
      </c>
      <c r="C6" s="181" t="s">
        <v>424</v>
      </c>
      <c r="D6" s="182">
        <v>3575</v>
      </c>
      <c r="E6" s="225">
        <v>11011451.050000001</v>
      </c>
      <c r="F6" s="225">
        <v>4571411.22</v>
      </c>
      <c r="G6" s="182">
        <v>237</v>
      </c>
      <c r="H6" s="225">
        <v>845759.98</v>
      </c>
      <c r="I6" s="225">
        <v>141885.26999999999</v>
      </c>
      <c r="J6" s="182">
        <v>28</v>
      </c>
      <c r="K6" s="225">
        <v>133157.87</v>
      </c>
      <c r="L6" s="225">
        <v>27076.31</v>
      </c>
      <c r="M6" s="182">
        <v>12</v>
      </c>
      <c r="N6" s="225">
        <v>83293.740000000005</v>
      </c>
      <c r="O6" s="225">
        <v>3454.86</v>
      </c>
      <c r="P6" s="182">
        <v>3852</v>
      </c>
      <c r="Q6" s="225">
        <v>12073662.640000001</v>
      </c>
      <c r="R6" s="225">
        <v>4743827.66</v>
      </c>
      <c r="S6" s="335">
        <v>1231.52</v>
      </c>
    </row>
    <row r="7" spans="1:22" x14ac:dyDescent="0.3">
      <c r="A7" s="218">
        <v>3</v>
      </c>
      <c r="B7" s="397" t="s">
        <v>599</v>
      </c>
      <c r="C7" s="181" t="s">
        <v>600</v>
      </c>
      <c r="D7" s="182" t="s">
        <v>438</v>
      </c>
      <c r="E7" s="225" t="s">
        <v>438</v>
      </c>
      <c r="F7" s="225" t="s">
        <v>438</v>
      </c>
      <c r="G7" s="182" t="s">
        <v>438</v>
      </c>
      <c r="H7" s="225" t="s">
        <v>438</v>
      </c>
      <c r="I7" s="225" t="s">
        <v>438</v>
      </c>
      <c r="J7" s="182" t="s">
        <v>438</v>
      </c>
      <c r="K7" s="225" t="s">
        <v>438</v>
      </c>
      <c r="L7" s="225" t="s">
        <v>438</v>
      </c>
      <c r="M7" s="182">
        <v>376</v>
      </c>
      <c r="N7" s="225">
        <v>1569446.45</v>
      </c>
      <c r="O7" s="225">
        <v>127143.78</v>
      </c>
      <c r="P7" s="182">
        <v>376</v>
      </c>
      <c r="Q7" s="225">
        <v>1569446.45</v>
      </c>
      <c r="R7" s="225">
        <v>127143.78</v>
      </c>
      <c r="S7" s="335">
        <v>338.15</v>
      </c>
    </row>
    <row r="8" spans="1:22" x14ac:dyDescent="0.3">
      <c r="A8" s="218">
        <v>4</v>
      </c>
      <c r="B8" s="397" t="s">
        <v>419</v>
      </c>
      <c r="C8" s="181" t="s">
        <v>500</v>
      </c>
      <c r="D8" s="182">
        <v>1</v>
      </c>
      <c r="E8" s="225" t="s">
        <v>438</v>
      </c>
      <c r="F8" s="225">
        <v>3199.31</v>
      </c>
      <c r="G8" s="182">
        <v>1</v>
      </c>
      <c r="H8" s="225">
        <v>2988.27</v>
      </c>
      <c r="I8" s="225">
        <v>968.3</v>
      </c>
      <c r="J8" s="182">
        <v>3</v>
      </c>
      <c r="K8" s="225">
        <v>19351.36</v>
      </c>
      <c r="L8" s="225">
        <v>1958.25</v>
      </c>
      <c r="M8" s="182" t="s">
        <v>438</v>
      </c>
      <c r="N8" s="225" t="s">
        <v>438</v>
      </c>
      <c r="O8" s="225" t="s">
        <v>438</v>
      </c>
      <c r="P8" s="182">
        <v>5</v>
      </c>
      <c r="Q8" s="225">
        <v>22339.63</v>
      </c>
      <c r="R8" s="225">
        <v>6125.86</v>
      </c>
      <c r="S8" s="335">
        <v>1225.17</v>
      </c>
    </row>
    <row r="9" spans="1:22" x14ac:dyDescent="0.3">
      <c r="A9" s="218">
        <v>5</v>
      </c>
      <c r="B9" s="397" t="s">
        <v>408</v>
      </c>
      <c r="C9" s="181" t="s">
        <v>563</v>
      </c>
      <c r="D9" s="182">
        <v>5213</v>
      </c>
      <c r="E9" s="225">
        <v>19911327.489999998</v>
      </c>
      <c r="F9" s="225">
        <v>1073039.05</v>
      </c>
      <c r="G9" s="182">
        <v>2685</v>
      </c>
      <c r="H9" s="225">
        <v>1505246.19</v>
      </c>
      <c r="I9" s="225">
        <v>354762.8</v>
      </c>
      <c r="J9" s="182">
        <v>1446</v>
      </c>
      <c r="K9" s="225">
        <v>660415.87</v>
      </c>
      <c r="L9" s="225">
        <v>253255.97</v>
      </c>
      <c r="M9" s="182" t="s">
        <v>438</v>
      </c>
      <c r="N9" s="225" t="s">
        <v>438</v>
      </c>
      <c r="O9" s="225" t="s">
        <v>438</v>
      </c>
      <c r="P9" s="182">
        <v>9344</v>
      </c>
      <c r="Q9" s="225">
        <v>22076989.550000001</v>
      </c>
      <c r="R9" s="225">
        <v>1681057.82</v>
      </c>
      <c r="S9" s="335">
        <v>179.91</v>
      </c>
    </row>
    <row r="10" spans="1:22" ht="15" thickBot="1" x14ac:dyDescent="0.35">
      <c r="A10" s="219">
        <v>6</v>
      </c>
      <c r="B10" s="398" t="s">
        <v>298</v>
      </c>
      <c r="C10" s="220" t="s">
        <v>498</v>
      </c>
      <c r="D10" s="221">
        <v>986</v>
      </c>
      <c r="E10" s="333">
        <v>221109.48</v>
      </c>
      <c r="F10" s="333">
        <v>202941.44</v>
      </c>
      <c r="G10" s="221">
        <v>609</v>
      </c>
      <c r="H10" s="333">
        <v>171498.29</v>
      </c>
      <c r="I10" s="333">
        <v>57299.19</v>
      </c>
      <c r="J10" s="221" t="s">
        <v>438</v>
      </c>
      <c r="K10" s="333" t="s">
        <v>438</v>
      </c>
      <c r="L10" s="333" t="s">
        <v>438</v>
      </c>
      <c r="M10" s="221" t="s">
        <v>438</v>
      </c>
      <c r="N10" s="333" t="s">
        <v>438</v>
      </c>
      <c r="O10" s="333" t="s">
        <v>438</v>
      </c>
      <c r="P10" s="221">
        <v>1595</v>
      </c>
      <c r="Q10" s="333">
        <v>392607.77</v>
      </c>
      <c r="R10" s="333">
        <v>260240.63</v>
      </c>
      <c r="S10" s="336">
        <v>163.16</v>
      </c>
    </row>
    <row r="11" spans="1:22" x14ac:dyDescent="0.3">
      <c r="D11" s="230"/>
      <c r="E11" s="230"/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8"/>
      <c r="Q11" s="222"/>
      <c r="R11" s="222"/>
      <c r="S11" s="9"/>
    </row>
    <row r="12" spans="1:22" x14ac:dyDescent="0.3">
      <c r="R12" s="9"/>
    </row>
    <row r="13" spans="1:22" x14ac:dyDescent="0.3">
      <c r="P13" s="8"/>
      <c r="R13" s="9"/>
    </row>
    <row r="14" spans="1:22" x14ac:dyDescent="0.3">
      <c r="O14" s="8"/>
      <c r="P14" s="8"/>
      <c r="R14" s="9"/>
    </row>
    <row r="15" spans="1:22" x14ac:dyDescent="0.3">
      <c r="P15" s="8"/>
      <c r="Q15" s="9"/>
      <c r="R15" s="9"/>
    </row>
    <row r="16" spans="1:22" x14ac:dyDescent="0.3">
      <c r="P16" s="8"/>
      <c r="R16" s="9"/>
    </row>
    <row r="17" spans="11:18" x14ac:dyDescent="0.3">
      <c r="K17" s="8"/>
      <c r="O17" s="8"/>
      <c r="P17" s="8"/>
      <c r="Q17" s="8"/>
      <c r="R17" s="9"/>
    </row>
    <row r="18" spans="11:18" x14ac:dyDescent="0.3">
      <c r="P18" s="8"/>
    </row>
    <row r="19" spans="11:18" x14ac:dyDescent="0.3">
      <c r="M19" s="9"/>
      <c r="N19" s="8"/>
      <c r="P19" s="8"/>
    </row>
    <row r="20" spans="11:18" x14ac:dyDescent="0.3">
      <c r="Q20" s="9"/>
    </row>
    <row r="21" spans="11:18" x14ac:dyDescent="0.3">
      <c r="P21" s="8"/>
    </row>
    <row r="22" spans="11:18" x14ac:dyDescent="0.3">
      <c r="O22" s="8"/>
    </row>
  </sheetData>
  <mergeCells count="12">
    <mergeCell ref="A1:S1"/>
    <mergeCell ref="J3:L3"/>
    <mergeCell ref="M3:O3"/>
    <mergeCell ref="A3:A4"/>
    <mergeCell ref="B3:B4"/>
    <mergeCell ref="C3:C4"/>
    <mergeCell ref="D3:F3"/>
    <mergeCell ref="G3:I3"/>
    <mergeCell ref="R3:R4"/>
    <mergeCell ref="S3:S4"/>
    <mergeCell ref="P3:P4"/>
    <mergeCell ref="Q3:Q4"/>
  </mergeCells>
  <pageMargins left="0.22" right="0.2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Y63"/>
  <sheetViews>
    <sheetView workbookViewId="0">
      <selection activeCell="K24" sqref="K24"/>
    </sheetView>
  </sheetViews>
  <sheetFormatPr defaultRowHeight="14.4" x14ac:dyDescent="0.3"/>
  <cols>
    <col min="1" max="1" width="4.33203125" customWidth="1"/>
    <col min="2" max="2" width="10.6640625" customWidth="1"/>
    <col min="3" max="3" width="10.88671875" customWidth="1"/>
    <col min="4" max="4" width="18.44140625" customWidth="1"/>
    <col min="5" max="5" width="8.6640625" customWidth="1"/>
    <col min="6" max="6" width="10" customWidth="1"/>
    <col min="7" max="7" width="9.88671875" customWidth="1"/>
    <col min="8" max="8" width="17.33203125" customWidth="1"/>
    <col min="9" max="9" width="9.5546875" customWidth="1"/>
    <col min="10" max="10" width="10.88671875" customWidth="1"/>
    <col min="11" max="11" width="10.33203125" customWidth="1"/>
    <col min="12" max="12" width="16.88671875" customWidth="1"/>
    <col min="14" max="14" width="11" customWidth="1"/>
    <col min="15" max="15" width="10.33203125" customWidth="1"/>
    <col min="16" max="16" width="15" customWidth="1"/>
    <col min="17" max="17" width="8.5546875" customWidth="1"/>
    <col min="18" max="18" width="10.6640625" customWidth="1"/>
    <col min="19" max="19" width="10.5546875" customWidth="1"/>
    <col min="20" max="20" width="18.5546875" customWidth="1"/>
    <col min="21" max="21" width="10.6640625" bestFit="1" customWidth="1"/>
    <col min="22" max="22" width="10" customWidth="1"/>
    <col min="23" max="23" width="9.5546875" customWidth="1"/>
    <col min="25" max="25" width="15.44140625" bestFit="1" customWidth="1"/>
  </cols>
  <sheetData>
    <row r="1" spans="1:23" ht="15.6" x14ac:dyDescent="0.3">
      <c r="A1" s="407" t="s">
        <v>725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</row>
    <row r="2" spans="1:23" ht="15" thickBot="1" x14ac:dyDescent="0.35">
      <c r="C2" s="39"/>
      <c r="D2" s="15"/>
      <c r="E2" s="15"/>
      <c r="F2" s="8"/>
      <c r="G2" s="15"/>
      <c r="H2" s="15"/>
      <c r="I2" s="15"/>
      <c r="J2" s="8"/>
      <c r="K2" s="15"/>
      <c r="L2" s="15"/>
      <c r="M2" s="15"/>
      <c r="N2" s="8"/>
      <c r="O2" s="15"/>
      <c r="P2" s="15"/>
      <c r="Q2" s="15"/>
      <c r="R2" s="8"/>
      <c r="S2" s="15"/>
      <c r="T2" s="15"/>
      <c r="U2" s="15"/>
    </row>
    <row r="3" spans="1:23" ht="15.6" x14ac:dyDescent="0.3">
      <c r="A3" s="446" t="s">
        <v>52</v>
      </c>
      <c r="B3" s="444" t="s">
        <v>102</v>
      </c>
      <c r="C3" s="441" t="s">
        <v>105</v>
      </c>
      <c r="D3" s="442"/>
      <c r="E3" s="442"/>
      <c r="F3" s="443"/>
      <c r="G3" s="441" t="s">
        <v>106</v>
      </c>
      <c r="H3" s="442"/>
      <c r="I3" s="442"/>
      <c r="J3" s="443"/>
      <c r="K3" s="441" t="s">
        <v>107</v>
      </c>
      <c r="L3" s="442"/>
      <c r="M3" s="442"/>
      <c r="N3" s="443"/>
      <c r="O3" s="441" t="s">
        <v>108</v>
      </c>
      <c r="P3" s="442"/>
      <c r="Q3" s="442"/>
      <c r="R3" s="443"/>
      <c r="S3" s="441" t="s">
        <v>104</v>
      </c>
      <c r="T3" s="442"/>
      <c r="U3" s="442"/>
      <c r="V3" s="442"/>
      <c r="W3" s="443"/>
    </row>
    <row r="4" spans="1:23" ht="16.2" thickBot="1" x14ac:dyDescent="0.35">
      <c r="A4" s="448"/>
      <c r="B4" s="413"/>
      <c r="C4" s="282" t="s">
        <v>1</v>
      </c>
      <c r="D4" s="283" t="s">
        <v>103</v>
      </c>
      <c r="E4" s="278" t="s">
        <v>21</v>
      </c>
      <c r="F4" s="284" t="s">
        <v>440</v>
      </c>
      <c r="G4" s="282" t="s">
        <v>1</v>
      </c>
      <c r="H4" s="283" t="s">
        <v>103</v>
      </c>
      <c r="I4" s="278" t="s">
        <v>21</v>
      </c>
      <c r="J4" s="284" t="s">
        <v>440</v>
      </c>
      <c r="K4" s="282" t="s">
        <v>1</v>
      </c>
      <c r="L4" s="283" t="s">
        <v>103</v>
      </c>
      <c r="M4" s="278" t="s">
        <v>21</v>
      </c>
      <c r="N4" s="284" t="s">
        <v>440</v>
      </c>
      <c r="O4" s="282" t="s">
        <v>1</v>
      </c>
      <c r="P4" s="283" t="s">
        <v>103</v>
      </c>
      <c r="Q4" s="278" t="s">
        <v>21</v>
      </c>
      <c r="R4" s="284" t="s">
        <v>440</v>
      </c>
      <c r="S4" s="282" t="s">
        <v>1</v>
      </c>
      <c r="T4" s="283" t="s">
        <v>103</v>
      </c>
      <c r="U4" s="278" t="s">
        <v>21</v>
      </c>
      <c r="V4" s="284" t="s">
        <v>440</v>
      </c>
      <c r="W4" s="278" t="s">
        <v>536</v>
      </c>
    </row>
    <row r="5" spans="1:23" x14ac:dyDescent="0.3">
      <c r="A5" s="86">
        <v>1</v>
      </c>
      <c r="B5" s="132" t="s">
        <v>76</v>
      </c>
      <c r="C5" s="132">
        <v>0</v>
      </c>
      <c r="D5" s="132">
        <v>0</v>
      </c>
      <c r="E5" s="132">
        <v>0</v>
      </c>
      <c r="F5" s="133" t="s">
        <v>438</v>
      </c>
      <c r="G5" s="134">
        <v>30348</v>
      </c>
      <c r="H5" s="135">
        <v>9626780.1999999993</v>
      </c>
      <c r="I5" s="132">
        <v>317.20999999999998</v>
      </c>
      <c r="J5" s="133">
        <v>313.98</v>
      </c>
      <c r="K5" s="134">
        <v>1595</v>
      </c>
      <c r="L5" s="135">
        <v>1236398.32</v>
      </c>
      <c r="M5" s="132">
        <v>775.17</v>
      </c>
      <c r="N5" s="133">
        <v>795.24</v>
      </c>
      <c r="O5" s="134">
        <v>1018</v>
      </c>
      <c r="P5" s="135">
        <v>807254.65</v>
      </c>
      <c r="Q5" s="132">
        <v>792.98</v>
      </c>
      <c r="R5" s="133">
        <v>795.24</v>
      </c>
      <c r="S5" s="134">
        <v>32961</v>
      </c>
      <c r="T5" s="274">
        <v>11670433.17</v>
      </c>
      <c r="U5" s="285">
        <v>354.07</v>
      </c>
      <c r="V5" s="276">
        <v>364.63</v>
      </c>
      <c r="W5" s="111">
        <v>1.33</v>
      </c>
    </row>
    <row r="6" spans="1:23" x14ac:dyDescent="0.3">
      <c r="A6" s="52">
        <v>2</v>
      </c>
      <c r="B6" s="116" t="s">
        <v>77</v>
      </c>
      <c r="C6" s="118">
        <v>3443</v>
      </c>
      <c r="D6" s="119">
        <v>4265467.09</v>
      </c>
      <c r="E6" s="116">
        <v>1238.8800000000001</v>
      </c>
      <c r="F6" s="117">
        <v>1231.67</v>
      </c>
      <c r="G6" s="118">
        <v>18613</v>
      </c>
      <c r="H6" s="119">
        <v>9700327.6300000008</v>
      </c>
      <c r="I6" s="116">
        <v>521.16</v>
      </c>
      <c r="J6" s="117">
        <v>436.4</v>
      </c>
      <c r="K6" s="118">
        <v>18991</v>
      </c>
      <c r="L6" s="119">
        <v>11843343.6</v>
      </c>
      <c r="M6" s="116">
        <v>623.63</v>
      </c>
      <c r="N6" s="117">
        <v>502.1</v>
      </c>
      <c r="O6" s="118">
        <v>1493</v>
      </c>
      <c r="P6" s="119">
        <v>1176953.24</v>
      </c>
      <c r="Q6" s="116">
        <v>788.31</v>
      </c>
      <c r="R6" s="117">
        <v>795.24</v>
      </c>
      <c r="S6" s="118">
        <v>42540</v>
      </c>
      <c r="T6" s="275">
        <v>26986091.559999999</v>
      </c>
      <c r="U6" s="279">
        <v>634.37</v>
      </c>
      <c r="V6" s="277">
        <v>502.12</v>
      </c>
      <c r="W6" s="113">
        <v>1.71</v>
      </c>
    </row>
    <row r="7" spans="1:23" x14ac:dyDescent="0.3">
      <c r="A7" s="52">
        <v>3</v>
      </c>
      <c r="B7" s="116" t="s">
        <v>95</v>
      </c>
      <c r="C7" s="118">
        <v>13032</v>
      </c>
      <c r="D7" s="119">
        <v>17311600.969999999</v>
      </c>
      <c r="E7" s="116">
        <v>1328.39</v>
      </c>
      <c r="F7" s="117">
        <v>1339.96</v>
      </c>
      <c r="G7" s="118">
        <v>17048</v>
      </c>
      <c r="H7" s="119">
        <v>9839109.8699999992</v>
      </c>
      <c r="I7" s="116">
        <v>577.14</v>
      </c>
      <c r="J7" s="117">
        <v>498.52</v>
      </c>
      <c r="K7" s="118">
        <v>14615</v>
      </c>
      <c r="L7" s="119">
        <v>9426812.9100000001</v>
      </c>
      <c r="M7" s="116">
        <v>645.01</v>
      </c>
      <c r="N7" s="117">
        <v>529.66</v>
      </c>
      <c r="O7" s="118">
        <v>365</v>
      </c>
      <c r="P7" s="119">
        <v>286333.68</v>
      </c>
      <c r="Q7" s="116">
        <v>784.48</v>
      </c>
      <c r="R7" s="117">
        <v>795.24</v>
      </c>
      <c r="S7" s="118">
        <v>45060</v>
      </c>
      <c r="T7" s="275">
        <v>36863857.43</v>
      </c>
      <c r="U7" s="279">
        <v>818.11</v>
      </c>
      <c r="V7" s="277">
        <v>662.59</v>
      </c>
      <c r="W7" s="113">
        <v>1.81</v>
      </c>
    </row>
    <row r="8" spans="1:23" x14ac:dyDescent="0.3">
      <c r="A8" s="52">
        <v>4</v>
      </c>
      <c r="B8" s="116" t="s">
        <v>96</v>
      </c>
      <c r="C8" s="118">
        <v>70533</v>
      </c>
      <c r="D8" s="119">
        <v>85953256.760000005</v>
      </c>
      <c r="E8" s="116">
        <v>1218.6199999999999</v>
      </c>
      <c r="F8" s="117">
        <v>1183.77</v>
      </c>
      <c r="G8" s="118">
        <v>26455</v>
      </c>
      <c r="H8" s="119">
        <v>16714668</v>
      </c>
      <c r="I8" s="116">
        <v>631.82000000000005</v>
      </c>
      <c r="J8" s="117">
        <v>542.57000000000005</v>
      </c>
      <c r="K8" s="118">
        <v>21016</v>
      </c>
      <c r="L8" s="119">
        <v>14297621.539999999</v>
      </c>
      <c r="M8" s="116">
        <v>680.32</v>
      </c>
      <c r="N8" s="117">
        <v>565.96</v>
      </c>
      <c r="O8" s="118">
        <v>333</v>
      </c>
      <c r="P8" s="119">
        <v>258817.55</v>
      </c>
      <c r="Q8" s="116">
        <v>777.23</v>
      </c>
      <c r="R8" s="117">
        <v>795.24</v>
      </c>
      <c r="S8" s="118">
        <v>118337</v>
      </c>
      <c r="T8" s="275">
        <v>117224363.84999999</v>
      </c>
      <c r="U8" s="279">
        <v>990.6</v>
      </c>
      <c r="V8" s="277">
        <v>927.56</v>
      </c>
      <c r="W8" s="113">
        <v>4.76</v>
      </c>
    </row>
    <row r="9" spans="1:23" x14ac:dyDescent="0.3">
      <c r="A9" s="52">
        <v>5</v>
      </c>
      <c r="B9" s="116" t="s">
        <v>97</v>
      </c>
      <c r="C9" s="118">
        <v>223989</v>
      </c>
      <c r="D9" s="119">
        <v>268997682.08999997</v>
      </c>
      <c r="E9" s="116">
        <v>1200.94</v>
      </c>
      <c r="F9" s="117">
        <v>1143.02</v>
      </c>
      <c r="G9" s="118">
        <v>37395</v>
      </c>
      <c r="H9" s="119">
        <v>25431590.5</v>
      </c>
      <c r="I9" s="116">
        <v>680.08</v>
      </c>
      <c r="J9" s="117">
        <v>592.66</v>
      </c>
      <c r="K9" s="118">
        <v>27389</v>
      </c>
      <c r="L9" s="119">
        <v>19003831.91</v>
      </c>
      <c r="M9" s="116">
        <v>693.85</v>
      </c>
      <c r="N9" s="117">
        <v>572.04999999999995</v>
      </c>
      <c r="O9" s="118">
        <v>280</v>
      </c>
      <c r="P9" s="119">
        <v>214962.63</v>
      </c>
      <c r="Q9" s="116">
        <v>767.72</v>
      </c>
      <c r="R9" s="117">
        <v>795.24</v>
      </c>
      <c r="S9" s="118">
        <v>289053</v>
      </c>
      <c r="T9" s="275">
        <v>313648067.13</v>
      </c>
      <c r="U9" s="279">
        <v>1085.0899999999999</v>
      </c>
      <c r="V9" s="277">
        <v>1009.73</v>
      </c>
      <c r="W9" s="113">
        <v>11.64</v>
      </c>
    </row>
    <row r="10" spans="1:23" x14ac:dyDescent="0.3">
      <c r="A10" s="52">
        <v>6</v>
      </c>
      <c r="B10" s="116" t="s">
        <v>98</v>
      </c>
      <c r="C10" s="118">
        <v>378316</v>
      </c>
      <c r="D10" s="119">
        <v>420989494.39999998</v>
      </c>
      <c r="E10" s="116">
        <v>1112.8</v>
      </c>
      <c r="F10" s="117">
        <v>1069.28</v>
      </c>
      <c r="G10" s="118">
        <v>38316</v>
      </c>
      <c r="H10" s="119">
        <v>28609967.02</v>
      </c>
      <c r="I10" s="116">
        <v>746.68</v>
      </c>
      <c r="J10" s="117">
        <v>671.03</v>
      </c>
      <c r="K10" s="118">
        <v>26733</v>
      </c>
      <c r="L10" s="119">
        <v>18426562.23</v>
      </c>
      <c r="M10" s="116">
        <v>689.28</v>
      </c>
      <c r="N10" s="117">
        <v>573.07000000000005</v>
      </c>
      <c r="O10" s="118">
        <v>4528</v>
      </c>
      <c r="P10" s="119">
        <v>1654447.15</v>
      </c>
      <c r="Q10" s="116">
        <v>365.38</v>
      </c>
      <c r="R10" s="117">
        <v>387.9</v>
      </c>
      <c r="S10" s="118">
        <v>447893</v>
      </c>
      <c r="T10" s="275">
        <v>469680470.80000001</v>
      </c>
      <c r="U10" s="279">
        <v>1048.6400000000001</v>
      </c>
      <c r="V10" s="277">
        <v>970.15</v>
      </c>
      <c r="W10" s="113">
        <v>18.03</v>
      </c>
    </row>
    <row r="11" spans="1:23" x14ac:dyDescent="0.3">
      <c r="A11" s="52">
        <v>7</v>
      </c>
      <c r="B11" s="116" t="s">
        <v>99</v>
      </c>
      <c r="C11" s="118">
        <v>382992</v>
      </c>
      <c r="D11" s="119">
        <v>416436176.01999998</v>
      </c>
      <c r="E11" s="116">
        <v>1087.32</v>
      </c>
      <c r="F11" s="117">
        <v>1024.52</v>
      </c>
      <c r="G11" s="118">
        <v>42306</v>
      </c>
      <c r="H11" s="119">
        <v>32241631.170000002</v>
      </c>
      <c r="I11" s="116">
        <v>762.11</v>
      </c>
      <c r="J11" s="117">
        <v>689.27</v>
      </c>
      <c r="K11" s="118">
        <v>22674</v>
      </c>
      <c r="L11" s="119">
        <v>15183530.66</v>
      </c>
      <c r="M11" s="116">
        <v>669.64</v>
      </c>
      <c r="N11" s="117">
        <v>564.20000000000005</v>
      </c>
      <c r="O11" s="118">
        <v>8991</v>
      </c>
      <c r="P11" s="119">
        <v>2997573.62</v>
      </c>
      <c r="Q11" s="116">
        <v>333.4</v>
      </c>
      <c r="R11" s="117">
        <v>387.9</v>
      </c>
      <c r="S11" s="118">
        <v>456963</v>
      </c>
      <c r="T11" s="275">
        <v>466858911.47000003</v>
      </c>
      <c r="U11" s="279">
        <v>1021.66</v>
      </c>
      <c r="V11" s="277">
        <v>928.83</v>
      </c>
      <c r="W11" s="113">
        <v>18.399999999999999</v>
      </c>
    </row>
    <row r="12" spans="1:23" x14ac:dyDescent="0.3">
      <c r="A12" s="52">
        <v>8</v>
      </c>
      <c r="B12" s="116" t="s">
        <v>100</v>
      </c>
      <c r="C12" s="118">
        <v>335796</v>
      </c>
      <c r="D12" s="119">
        <v>338612792.97000003</v>
      </c>
      <c r="E12" s="116">
        <v>1008.39</v>
      </c>
      <c r="F12" s="117">
        <v>932.69</v>
      </c>
      <c r="G12" s="118">
        <v>55055</v>
      </c>
      <c r="H12" s="119">
        <v>41315711.619999997</v>
      </c>
      <c r="I12" s="116">
        <v>750.44</v>
      </c>
      <c r="J12" s="117">
        <v>666.46</v>
      </c>
      <c r="K12" s="118">
        <v>19224</v>
      </c>
      <c r="L12" s="119">
        <v>12265552.449999999</v>
      </c>
      <c r="M12" s="116">
        <v>638.03</v>
      </c>
      <c r="N12" s="117">
        <v>544.12</v>
      </c>
      <c r="O12" s="118">
        <v>2584</v>
      </c>
      <c r="P12" s="119">
        <v>798484.47</v>
      </c>
      <c r="Q12" s="116">
        <v>309.01</v>
      </c>
      <c r="R12" s="117">
        <v>321.39999999999998</v>
      </c>
      <c r="S12" s="118">
        <v>412659</v>
      </c>
      <c r="T12" s="275">
        <v>392992541.50999999</v>
      </c>
      <c r="U12" s="279">
        <v>952.34</v>
      </c>
      <c r="V12" s="277">
        <v>845.33</v>
      </c>
      <c r="W12" s="113">
        <v>16.62</v>
      </c>
    </row>
    <row r="13" spans="1:23" x14ac:dyDescent="0.3">
      <c r="A13" s="52">
        <v>9</v>
      </c>
      <c r="B13" s="116" t="s">
        <v>101</v>
      </c>
      <c r="C13" s="118">
        <v>241772</v>
      </c>
      <c r="D13" s="119">
        <v>220884269.74000001</v>
      </c>
      <c r="E13" s="116">
        <v>913.61</v>
      </c>
      <c r="F13" s="117">
        <v>775.23</v>
      </c>
      <c r="G13" s="118">
        <v>50513</v>
      </c>
      <c r="H13" s="119">
        <v>37156637.719999999</v>
      </c>
      <c r="I13" s="116">
        <v>735.59</v>
      </c>
      <c r="J13" s="117">
        <v>635.73</v>
      </c>
      <c r="K13" s="118">
        <v>13459</v>
      </c>
      <c r="L13" s="119">
        <v>8207118.4500000002</v>
      </c>
      <c r="M13" s="116">
        <v>609.79</v>
      </c>
      <c r="N13" s="117">
        <v>515.59</v>
      </c>
      <c r="O13" s="118">
        <v>1286</v>
      </c>
      <c r="P13" s="119">
        <v>328495.71000000002</v>
      </c>
      <c r="Q13" s="116">
        <v>255.44</v>
      </c>
      <c r="R13" s="117">
        <v>175.35</v>
      </c>
      <c r="S13" s="118">
        <v>307030</v>
      </c>
      <c r="T13" s="275">
        <v>266576521.62</v>
      </c>
      <c r="U13" s="279">
        <v>868.24</v>
      </c>
      <c r="V13" s="277">
        <v>724.18</v>
      </c>
      <c r="W13" s="113">
        <v>12.36</v>
      </c>
    </row>
    <row r="14" spans="1:23" x14ac:dyDescent="0.3">
      <c r="A14" s="52">
        <v>10</v>
      </c>
      <c r="B14" s="116" t="s">
        <v>109</v>
      </c>
      <c r="C14" s="118">
        <v>170974</v>
      </c>
      <c r="D14" s="119">
        <v>147583350.41</v>
      </c>
      <c r="E14" s="116">
        <v>863.19</v>
      </c>
      <c r="F14" s="117">
        <v>681.97</v>
      </c>
      <c r="G14" s="118">
        <v>43976</v>
      </c>
      <c r="H14" s="119">
        <v>32358536.670000002</v>
      </c>
      <c r="I14" s="116">
        <v>735.82</v>
      </c>
      <c r="J14" s="117">
        <v>630.91999999999996</v>
      </c>
      <c r="K14" s="118">
        <v>8280</v>
      </c>
      <c r="L14" s="119">
        <v>5119005.25</v>
      </c>
      <c r="M14" s="116">
        <v>618.24</v>
      </c>
      <c r="N14" s="117">
        <v>490.71</v>
      </c>
      <c r="O14" s="118">
        <v>695</v>
      </c>
      <c r="P14" s="119">
        <v>177441.17</v>
      </c>
      <c r="Q14" s="116">
        <v>255.31</v>
      </c>
      <c r="R14" s="117">
        <v>166.24</v>
      </c>
      <c r="S14" s="118">
        <v>223925</v>
      </c>
      <c r="T14" s="275">
        <v>185238333.5</v>
      </c>
      <c r="U14" s="279">
        <v>827.23</v>
      </c>
      <c r="V14" s="277">
        <v>658.96</v>
      </c>
      <c r="W14" s="113">
        <v>9.02</v>
      </c>
    </row>
    <row r="15" spans="1:23" x14ac:dyDescent="0.3">
      <c r="A15" s="52">
        <v>11</v>
      </c>
      <c r="B15" s="116" t="s">
        <v>110</v>
      </c>
      <c r="C15" s="118">
        <v>64200</v>
      </c>
      <c r="D15" s="119">
        <v>52157789.880000003</v>
      </c>
      <c r="E15" s="116">
        <v>812.43</v>
      </c>
      <c r="F15" s="117">
        <v>609.41999999999996</v>
      </c>
      <c r="G15" s="118">
        <v>20707</v>
      </c>
      <c r="H15" s="119">
        <v>15335528.35</v>
      </c>
      <c r="I15" s="116">
        <v>740.6</v>
      </c>
      <c r="J15" s="117">
        <v>623.41</v>
      </c>
      <c r="K15" s="118">
        <v>2911</v>
      </c>
      <c r="L15" s="119">
        <v>1835923.78</v>
      </c>
      <c r="M15" s="116">
        <v>630.67999999999995</v>
      </c>
      <c r="N15" s="117">
        <v>457.63</v>
      </c>
      <c r="O15" s="118">
        <v>243</v>
      </c>
      <c r="P15" s="119">
        <v>57096.23</v>
      </c>
      <c r="Q15" s="116">
        <v>234.96</v>
      </c>
      <c r="R15" s="117">
        <v>164.27</v>
      </c>
      <c r="S15" s="118">
        <v>88061</v>
      </c>
      <c r="T15" s="275">
        <v>69386338.239999995</v>
      </c>
      <c r="U15" s="279">
        <v>787.93</v>
      </c>
      <c r="V15" s="277">
        <v>606.85</v>
      </c>
      <c r="W15" s="113">
        <v>3.55</v>
      </c>
    </row>
    <row r="16" spans="1:23" ht="15" thickBot="1" x14ac:dyDescent="0.35">
      <c r="A16" s="288">
        <v>12</v>
      </c>
      <c r="B16" s="302" t="s">
        <v>111</v>
      </c>
      <c r="C16" s="303">
        <v>13022</v>
      </c>
      <c r="D16" s="304">
        <v>10083020.460000001</v>
      </c>
      <c r="E16" s="305">
        <v>774.30659345722631</v>
      </c>
      <c r="F16" s="305">
        <v>560.57000000000005</v>
      </c>
      <c r="G16" s="303">
        <v>5189</v>
      </c>
      <c r="H16" s="304">
        <v>3786267.19</v>
      </c>
      <c r="I16" s="305">
        <v>729.67184235883599</v>
      </c>
      <c r="J16" s="305">
        <v>585.47</v>
      </c>
      <c r="K16" s="303">
        <v>839</v>
      </c>
      <c r="L16" s="304">
        <v>511085.58</v>
      </c>
      <c r="M16" s="305">
        <v>609.16040524433856</v>
      </c>
      <c r="N16" s="305">
        <v>427.15</v>
      </c>
      <c r="O16" s="303">
        <v>41</v>
      </c>
      <c r="P16" s="304">
        <v>7070.72</v>
      </c>
      <c r="Q16" s="302">
        <v>172.45658536585367</v>
      </c>
      <c r="R16" s="305">
        <v>142.11000000000001</v>
      </c>
      <c r="S16" s="303">
        <v>19091</v>
      </c>
      <c r="T16" s="306">
        <v>14387443.950000001</v>
      </c>
      <c r="U16" s="383">
        <v>753.62442774082035</v>
      </c>
      <c r="V16" s="308">
        <v>564.38</v>
      </c>
      <c r="W16" s="309">
        <v>0.76869091425941571</v>
      </c>
    </row>
    <row r="17" spans="1:25" ht="16.2" thickBot="1" x14ac:dyDescent="0.35">
      <c r="A17" s="114"/>
      <c r="B17" s="124" t="s">
        <v>535</v>
      </c>
      <c r="C17" s="125">
        <v>1898069</v>
      </c>
      <c r="D17" s="126">
        <v>1983274900.7900002</v>
      </c>
      <c r="E17" s="127">
        <v>1044.8908342057114</v>
      </c>
      <c r="F17" s="127">
        <v>967.51</v>
      </c>
      <c r="G17" s="125">
        <v>385921</v>
      </c>
      <c r="H17" s="126">
        <v>262116755.93999997</v>
      </c>
      <c r="I17" s="127">
        <v>679.19796004881823</v>
      </c>
      <c r="J17" s="127">
        <v>578.20000000000005</v>
      </c>
      <c r="K17" s="125">
        <v>177726</v>
      </c>
      <c r="L17" s="126">
        <v>117356786.68000001</v>
      </c>
      <c r="M17" s="127">
        <v>660.32424451121392</v>
      </c>
      <c r="N17" s="127">
        <v>550.13</v>
      </c>
      <c r="O17" s="125">
        <v>21857</v>
      </c>
      <c r="P17" s="126">
        <v>8764930.8200000022</v>
      </c>
      <c r="Q17" s="127">
        <v>401.01252779429939</v>
      </c>
      <c r="R17" s="127">
        <v>387.9</v>
      </c>
      <c r="S17" s="125">
        <v>2483573</v>
      </c>
      <c r="T17" s="126">
        <v>2371513374.2299995</v>
      </c>
      <c r="U17" s="127">
        <v>954.87967304766141</v>
      </c>
      <c r="V17" s="124">
        <v>843.95</v>
      </c>
      <c r="W17" s="115">
        <v>100</v>
      </c>
      <c r="X17" s="8"/>
      <c r="Y17" s="9"/>
    </row>
    <row r="18" spans="1:25" x14ac:dyDescent="0.3">
      <c r="C18" s="215"/>
      <c r="D18" s="215"/>
      <c r="E18" s="215"/>
      <c r="F18" s="216"/>
      <c r="G18" s="215"/>
      <c r="H18" s="215"/>
      <c r="I18" s="215"/>
      <c r="J18" s="216"/>
      <c r="K18" s="215"/>
      <c r="L18" s="215"/>
      <c r="M18" s="215"/>
      <c r="N18" s="216"/>
      <c r="O18" s="215"/>
      <c r="P18" s="215"/>
      <c r="Q18" s="215"/>
      <c r="R18" s="216"/>
      <c r="S18" s="215"/>
      <c r="T18" s="215"/>
      <c r="U18" s="215"/>
      <c r="V18" s="215"/>
      <c r="W18" s="215"/>
    </row>
    <row r="19" spans="1:25" ht="15.6" x14ac:dyDescent="0.3">
      <c r="A19" s="407" t="s">
        <v>726</v>
      </c>
      <c r="B19" s="407"/>
      <c r="C19" s="407"/>
      <c r="D19" s="407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07"/>
      <c r="P19" s="407"/>
      <c r="Q19" s="407"/>
      <c r="R19" s="407"/>
      <c r="S19" s="407"/>
      <c r="T19" s="407"/>
      <c r="U19" s="407"/>
      <c r="V19" s="407"/>
      <c r="W19" s="407"/>
    </row>
    <row r="20" spans="1:25" ht="15" thickBot="1" x14ac:dyDescent="0.35">
      <c r="C20" s="8"/>
      <c r="D20" s="15"/>
      <c r="E20" s="15"/>
      <c r="F20" s="8"/>
      <c r="G20" s="15"/>
      <c r="H20" s="15"/>
      <c r="I20" s="15"/>
      <c r="J20" s="8"/>
      <c r="K20" s="15"/>
      <c r="L20" s="15"/>
      <c r="M20" s="15"/>
      <c r="N20" s="8"/>
      <c r="O20" s="15"/>
      <c r="P20" s="15"/>
      <c r="Q20" s="15"/>
      <c r="R20" s="8"/>
      <c r="S20" s="15"/>
      <c r="T20" s="15"/>
      <c r="U20" s="15"/>
    </row>
    <row r="21" spans="1:25" ht="15.6" x14ac:dyDescent="0.3">
      <c r="A21" s="446" t="s">
        <v>52</v>
      </c>
      <c r="B21" s="444" t="s">
        <v>102</v>
      </c>
      <c r="C21" s="441" t="s">
        <v>105</v>
      </c>
      <c r="D21" s="442"/>
      <c r="E21" s="442"/>
      <c r="F21" s="443"/>
      <c r="G21" s="441" t="s">
        <v>106</v>
      </c>
      <c r="H21" s="442"/>
      <c r="I21" s="442"/>
      <c r="J21" s="443"/>
      <c r="K21" s="441" t="s">
        <v>107</v>
      </c>
      <c r="L21" s="442"/>
      <c r="M21" s="442"/>
      <c r="N21" s="443"/>
      <c r="O21" s="441" t="s">
        <v>108</v>
      </c>
      <c r="P21" s="442"/>
      <c r="Q21" s="442"/>
      <c r="R21" s="443"/>
      <c r="S21" s="441" t="s">
        <v>104</v>
      </c>
      <c r="T21" s="442"/>
      <c r="U21" s="442"/>
      <c r="V21" s="442"/>
      <c r="W21" s="443"/>
    </row>
    <row r="22" spans="1:25" ht="16.2" thickBot="1" x14ac:dyDescent="0.35">
      <c r="A22" s="448"/>
      <c r="B22" s="413"/>
      <c r="C22" s="282" t="s">
        <v>1</v>
      </c>
      <c r="D22" s="283" t="s">
        <v>103</v>
      </c>
      <c r="E22" s="278" t="s">
        <v>21</v>
      </c>
      <c r="F22" s="284" t="s">
        <v>440</v>
      </c>
      <c r="G22" s="282" t="s">
        <v>1</v>
      </c>
      <c r="H22" s="283" t="s">
        <v>103</v>
      </c>
      <c r="I22" s="278" t="s">
        <v>21</v>
      </c>
      <c r="J22" s="284" t="s">
        <v>440</v>
      </c>
      <c r="K22" s="282" t="s">
        <v>1</v>
      </c>
      <c r="L22" s="283" t="s">
        <v>103</v>
      </c>
      <c r="M22" s="278" t="s">
        <v>21</v>
      </c>
      <c r="N22" s="284" t="s">
        <v>440</v>
      </c>
      <c r="O22" s="282" t="s">
        <v>1</v>
      </c>
      <c r="P22" s="283" t="s">
        <v>103</v>
      </c>
      <c r="Q22" s="278" t="s">
        <v>21</v>
      </c>
      <c r="R22" s="284" t="s">
        <v>440</v>
      </c>
      <c r="S22" s="282" t="s">
        <v>1</v>
      </c>
      <c r="T22" s="283" t="s">
        <v>103</v>
      </c>
      <c r="U22" s="278" t="s">
        <v>21</v>
      </c>
      <c r="V22" s="284" t="s">
        <v>440</v>
      </c>
      <c r="W22" s="278" t="s">
        <v>536</v>
      </c>
    </row>
    <row r="23" spans="1:25" x14ac:dyDescent="0.3">
      <c r="A23" s="86">
        <v>1</v>
      </c>
      <c r="B23" s="132" t="s">
        <v>76</v>
      </c>
      <c r="C23" s="132">
        <v>0</v>
      </c>
      <c r="D23" s="132">
        <v>0</v>
      </c>
      <c r="E23" s="132">
        <v>0</v>
      </c>
      <c r="F23" s="133" t="s">
        <v>438</v>
      </c>
      <c r="G23" s="134">
        <v>15410</v>
      </c>
      <c r="H23" s="135">
        <v>4867455.75</v>
      </c>
      <c r="I23" s="132">
        <v>315.86</v>
      </c>
      <c r="J23" s="133">
        <v>297.76</v>
      </c>
      <c r="K23" s="134">
        <v>902</v>
      </c>
      <c r="L23" s="135">
        <v>699776.57</v>
      </c>
      <c r="M23" s="132">
        <v>775.81</v>
      </c>
      <c r="N23" s="133">
        <v>795.24</v>
      </c>
      <c r="O23" s="134">
        <v>606</v>
      </c>
      <c r="P23" s="135">
        <v>479917.87</v>
      </c>
      <c r="Q23" s="132">
        <v>791.94</v>
      </c>
      <c r="R23" s="133">
        <v>795.24</v>
      </c>
      <c r="S23" s="134">
        <v>16918</v>
      </c>
      <c r="T23" s="274">
        <v>6047150.1900000004</v>
      </c>
      <c r="U23" s="285">
        <v>357.44</v>
      </c>
      <c r="V23" s="276">
        <v>364.63</v>
      </c>
      <c r="W23" s="111">
        <v>1.46</v>
      </c>
    </row>
    <row r="24" spans="1:25" x14ac:dyDescent="0.3">
      <c r="A24" s="52">
        <v>2</v>
      </c>
      <c r="B24" s="116" t="s">
        <v>77</v>
      </c>
      <c r="C24" s="118">
        <v>2510</v>
      </c>
      <c r="D24" s="119">
        <v>3107627.59</v>
      </c>
      <c r="E24" s="116">
        <v>1238.0999999999999</v>
      </c>
      <c r="F24" s="117">
        <v>1220.25</v>
      </c>
      <c r="G24" s="118">
        <v>3778</v>
      </c>
      <c r="H24" s="119">
        <v>2154924.48</v>
      </c>
      <c r="I24" s="116">
        <v>570.39</v>
      </c>
      <c r="J24" s="117">
        <v>441.62</v>
      </c>
      <c r="K24" s="118">
        <v>11638</v>
      </c>
      <c r="L24" s="119">
        <v>7398666.8399999999</v>
      </c>
      <c r="M24" s="116">
        <v>635.73</v>
      </c>
      <c r="N24" s="117">
        <v>518.21</v>
      </c>
      <c r="O24" s="118">
        <v>794</v>
      </c>
      <c r="P24" s="119">
        <v>623072.06000000006</v>
      </c>
      <c r="Q24" s="116">
        <v>784.73</v>
      </c>
      <c r="R24" s="117">
        <v>795.24</v>
      </c>
      <c r="S24" s="118">
        <v>18720</v>
      </c>
      <c r="T24" s="275">
        <v>13284290.970000001</v>
      </c>
      <c r="U24" s="279">
        <v>709.63</v>
      </c>
      <c r="V24" s="277">
        <v>564.67999999999995</v>
      </c>
      <c r="W24" s="113">
        <v>1.61</v>
      </c>
    </row>
    <row r="25" spans="1:25" x14ac:dyDescent="0.3">
      <c r="A25" s="52">
        <v>3</v>
      </c>
      <c r="B25" s="116" t="s">
        <v>95</v>
      </c>
      <c r="C25" s="118">
        <v>8060</v>
      </c>
      <c r="D25" s="119">
        <v>11569345.15</v>
      </c>
      <c r="E25" s="116">
        <v>1435.4</v>
      </c>
      <c r="F25" s="117">
        <v>1416.76</v>
      </c>
      <c r="G25" s="118">
        <v>2132</v>
      </c>
      <c r="H25" s="119">
        <v>1180536.93</v>
      </c>
      <c r="I25" s="116">
        <v>553.72</v>
      </c>
      <c r="J25" s="117">
        <v>436.43</v>
      </c>
      <c r="K25" s="118">
        <v>8685</v>
      </c>
      <c r="L25" s="119">
        <v>5791325.0499999998</v>
      </c>
      <c r="M25" s="116">
        <v>666.82</v>
      </c>
      <c r="N25" s="117">
        <v>563.36</v>
      </c>
      <c r="O25" s="118">
        <v>205</v>
      </c>
      <c r="P25" s="119">
        <v>160718.57999999999</v>
      </c>
      <c r="Q25" s="116">
        <v>783.99</v>
      </c>
      <c r="R25" s="117">
        <v>795.24</v>
      </c>
      <c r="S25" s="118">
        <v>19082</v>
      </c>
      <c r="T25" s="275">
        <v>18701925.710000001</v>
      </c>
      <c r="U25" s="279">
        <v>980.08</v>
      </c>
      <c r="V25" s="277">
        <v>896.73</v>
      </c>
      <c r="W25" s="113">
        <v>1.64</v>
      </c>
    </row>
    <row r="26" spans="1:25" x14ac:dyDescent="0.3">
      <c r="A26" s="52">
        <v>4</v>
      </c>
      <c r="B26" s="377" t="s">
        <v>96</v>
      </c>
      <c r="C26" s="378">
        <v>28406</v>
      </c>
      <c r="D26" s="379">
        <v>42164502.869999997</v>
      </c>
      <c r="E26" s="116">
        <v>1484.35</v>
      </c>
      <c r="F26" s="117">
        <v>1472.16</v>
      </c>
      <c r="G26" s="118">
        <v>2782</v>
      </c>
      <c r="H26" s="119">
        <v>1599712.98</v>
      </c>
      <c r="I26" s="116">
        <v>575.02</v>
      </c>
      <c r="J26" s="117">
        <v>462.98</v>
      </c>
      <c r="K26" s="118">
        <v>13207</v>
      </c>
      <c r="L26" s="119">
        <v>9465355.9199999999</v>
      </c>
      <c r="M26" s="116">
        <v>716.69</v>
      </c>
      <c r="N26" s="117">
        <v>602.69000000000005</v>
      </c>
      <c r="O26" s="118">
        <v>159</v>
      </c>
      <c r="P26" s="119">
        <v>123930.21</v>
      </c>
      <c r="Q26" s="116">
        <v>779.44</v>
      </c>
      <c r="R26" s="117">
        <v>795.24</v>
      </c>
      <c r="S26" s="118">
        <v>44554</v>
      </c>
      <c r="T26" s="275">
        <v>53353501.979999997</v>
      </c>
      <c r="U26" s="279">
        <v>1197.5</v>
      </c>
      <c r="V26" s="277">
        <v>1261.56</v>
      </c>
      <c r="W26" s="113">
        <v>3.84</v>
      </c>
    </row>
    <row r="27" spans="1:25" x14ac:dyDescent="0.3">
      <c r="A27" s="52">
        <v>5</v>
      </c>
      <c r="B27" s="116" t="s">
        <v>97</v>
      </c>
      <c r="C27" s="118">
        <v>122762</v>
      </c>
      <c r="D27" s="119">
        <v>161103818.55000001</v>
      </c>
      <c r="E27" s="116">
        <v>1312.33</v>
      </c>
      <c r="F27" s="117">
        <v>1250.71</v>
      </c>
      <c r="G27" s="118">
        <v>2658</v>
      </c>
      <c r="H27" s="119">
        <v>1622965.68</v>
      </c>
      <c r="I27" s="116">
        <v>610.6</v>
      </c>
      <c r="J27" s="117">
        <v>496.3</v>
      </c>
      <c r="K27" s="118">
        <v>17484</v>
      </c>
      <c r="L27" s="119">
        <v>13105427.34</v>
      </c>
      <c r="M27" s="116">
        <v>749.57</v>
      </c>
      <c r="N27" s="117">
        <v>635.72</v>
      </c>
      <c r="O27" s="118">
        <v>118</v>
      </c>
      <c r="P27" s="119">
        <v>90640.65</v>
      </c>
      <c r="Q27" s="116">
        <v>768.14</v>
      </c>
      <c r="R27" s="117">
        <v>795.24</v>
      </c>
      <c r="S27" s="118">
        <v>143022</v>
      </c>
      <c r="T27" s="275">
        <v>175922852.22</v>
      </c>
      <c r="U27" s="279">
        <v>1230.04</v>
      </c>
      <c r="V27" s="277">
        <v>1155.3900000000001</v>
      </c>
      <c r="W27" s="113">
        <v>12.33</v>
      </c>
    </row>
    <row r="28" spans="1:25" x14ac:dyDescent="0.3">
      <c r="A28" s="52">
        <v>6</v>
      </c>
      <c r="B28" s="116" t="s">
        <v>98</v>
      </c>
      <c r="C28" s="118">
        <v>209700</v>
      </c>
      <c r="D28" s="119">
        <v>256838660</v>
      </c>
      <c r="E28" s="116">
        <v>1224.79</v>
      </c>
      <c r="F28" s="117">
        <v>1213.72</v>
      </c>
      <c r="G28" s="118">
        <v>1735</v>
      </c>
      <c r="H28" s="119">
        <v>1223287.47</v>
      </c>
      <c r="I28" s="116">
        <v>705.06</v>
      </c>
      <c r="J28" s="117">
        <v>552.38</v>
      </c>
      <c r="K28" s="118">
        <v>17335</v>
      </c>
      <c r="L28" s="119">
        <v>13021573.59</v>
      </c>
      <c r="M28" s="116">
        <v>751.17</v>
      </c>
      <c r="N28" s="117">
        <v>645.87</v>
      </c>
      <c r="O28" s="118">
        <v>2048</v>
      </c>
      <c r="P28" s="119">
        <v>728216.22</v>
      </c>
      <c r="Q28" s="116">
        <v>355.57</v>
      </c>
      <c r="R28" s="117">
        <v>387.9</v>
      </c>
      <c r="S28" s="118">
        <v>230818</v>
      </c>
      <c r="T28" s="275">
        <v>271811737.27999997</v>
      </c>
      <c r="U28" s="279">
        <v>1177.5999999999999</v>
      </c>
      <c r="V28" s="277">
        <v>1154.43</v>
      </c>
      <c r="W28" s="113">
        <v>19.899999999999999</v>
      </c>
    </row>
    <row r="29" spans="1:25" x14ac:dyDescent="0.3">
      <c r="A29" s="52">
        <v>7</v>
      </c>
      <c r="B29" s="116" t="s">
        <v>99</v>
      </c>
      <c r="C29" s="118">
        <v>211309</v>
      </c>
      <c r="D29" s="119">
        <v>255144613.33000001</v>
      </c>
      <c r="E29" s="116">
        <v>1207.45</v>
      </c>
      <c r="F29" s="117">
        <v>1222.0899999999999</v>
      </c>
      <c r="G29" s="118">
        <v>1151</v>
      </c>
      <c r="H29" s="119">
        <v>912030.12</v>
      </c>
      <c r="I29" s="116">
        <v>792.38</v>
      </c>
      <c r="J29" s="117">
        <v>676.28</v>
      </c>
      <c r="K29" s="118">
        <v>14561</v>
      </c>
      <c r="L29" s="119">
        <v>10619343.300000001</v>
      </c>
      <c r="M29" s="116">
        <v>729.3</v>
      </c>
      <c r="N29" s="117">
        <v>633.77</v>
      </c>
      <c r="O29" s="118">
        <v>3581</v>
      </c>
      <c r="P29" s="119">
        <v>1205529.8500000001</v>
      </c>
      <c r="Q29" s="116">
        <v>336.65</v>
      </c>
      <c r="R29" s="117">
        <v>387.9</v>
      </c>
      <c r="S29" s="118">
        <v>230602</v>
      </c>
      <c r="T29" s="275">
        <v>267881516.59999999</v>
      </c>
      <c r="U29" s="279">
        <v>1161.6600000000001</v>
      </c>
      <c r="V29" s="277">
        <v>1171.43</v>
      </c>
      <c r="W29" s="113">
        <v>19.88</v>
      </c>
    </row>
    <row r="30" spans="1:25" x14ac:dyDescent="0.3">
      <c r="A30" s="52">
        <v>8</v>
      </c>
      <c r="B30" s="116" t="s">
        <v>100</v>
      </c>
      <c r="C30" s="118">
        <v>183269</v>
      </c>
      <c r="D30" s="119">
        <v>205360816.34</v>
      </c>
      <c r="E30" s="116">
        <v>1120.54</v>
      </c>
      <c r="F30" s="117">
        <v>1105.1099999999999</v>
      </c>
      <c r="G30" s="118">
        <v>1130</v>
      </c>
      <c r="H30" s="119">
        <v>874837.41</v>
      </c>
      <c r="I30" s="116">
        <v>774.19</v>
      </c>
      <c r="J30" s="117">
        <v>663.29</v>
      </c>
      <c r="K30" s="118">
        <v>11672</v>
      </c>
      <c r="L30" s="119">
        <v>8152390.9500000002</v>
      </c>
      <c r="M30" s="116">
        <v>698.46</v>
      </c>
      <c r="N30" s="117">
        <v>610.86</v>
      </c>
      <c r="O30" s="118">
        <v>958</v>
      </c>
      <c r="P30" s="119">
        <v>279492.53000000003</v>
      </c>
      <c r="Q30" s="116">
        <v>291.75</v>
      </c>
      <c r="R30" s="117">
        <v>387.9</v>
      </c>
      <c r="S30" s="118">
        <v>197029</v>
      </c>
      <c r="T30" s="275">
        <v>214667537.22999999</v>
      </c>
      <c r="U30" s="279">
        <v>1089.52</v>
      </c>
      <c r="V30" s="277">
        <v>1059.19</v>
      </c>
      <c r="W30" s="113">
        <v>16.98</v>
      </c>
    </row>
    <row r="31" spans="1:25" x14ac:dyDescent="0.3">
      <c r="A31" s="52">
        <v>9</v>
      </c>
      <c r="B31" s="116" t="s">
        <v>101</v>
      </c>
      <c r="C31" s="118">
        <v>124647</v>
      </c>
      <c r="D31" s="119">
        <v>125847501.55</v>
      </c>
      <c r="E31" s="116">
        <v>1009.63</v>
      </c>
      <c r="F31" s="117">
        <v>927.03</v>
      </c>
      <c r="G31" s="118">
        <v>880</v>
      </c>
      <c r="H31" s="119">
        <v>663943.87</v>
      </c>
      <c r="I31" s="116">
        <v>754.48</v>
      </c>
      <c r="J31" s="117">
        <v>691.84</v>
      </c>
      <c r="K31" s="118">
        <v>7408</v>
      </c>
      <c r="L31" s="119">
        <v>4886858.05</v>
      </c>
      <c r="M31" s="116">
        <v>659.67</v>
      </c>
      <c r="N31" s="117">
        <v>575.4</v>
      </c>
      <c r="O31" s="118">
        <v>427</v>
      </c>
      <c r="P31" s="119">
        <v>88984.18</v>
      </c>
      <c r="Q31" s="116">
        <v>208.39</v>
      </c>
      <c r="R31" s="117">
        <v>175.35</v>
      </c>
      <c r="S31" s="118">
        <v>133362</v>
      </c>
      <c r="T31" s="275">
        <v>131487287.65000001</v>
      </c>
      <c r="U31" s="279">
        <v>985.94</v>
      </c>
      <c r="V31" s="277">
        <v>894.39</v>
      </c>
      <c r="W31" s="113">
        <v>11.5</v>
      </c>
    </row>
    <row r="32" spans="1:25" x14ac:dyDescent="0.3">
      <c r="A32" s="288">
        <v>10</v>
      </c>
      <c r="B32" s="302" t="s">
        <v>109</v>
      </c>
      <c r="C32" s="303">
        <v>83435</v>
      </c>
      <c r="D32" s="304">
        <v>79828391.439999998</v>
      </c>
      <c r="E32" s="302">
        <v>956.77</v>
      </c>
      <c r="F32" s="305">
        <v>825.71</v>
      </c>
      <c r="G32" s="303">
        <v>716</v>
      </c>
      <c r="H32" s="304">
        <v>522504.07</v>
      </c>
      <c r="I32" s="302">
        <v>729.75</v>
      </c>
      <c r="J32" s="305">
        <v>715.82</v>
      </c>
      <c r="K32" s="303">
        <v>4163</v>
      </c>
      <c r="L32" s="304">
        <v>2749528.58</v>
      </c>
      <c r="M32" s="302">
        <v>660.47</v>
      </c>
      <c r="N32" s="305">
        <v>570.73</v>
      </c>
      <c r="O32" s="303">
        <v>190</v>
      </c>
      <c r="P32" s="304">
        <v>35290.67</v>
      </c>
      <c r="Q32" s="302">
        <v>185.74</v>
      </c>
      <c r="R32" s="305">
        <v>164.27</v>
      </c>
      <c r="S32" s="303">
        <v>88504</v>
      </c>
      <c r="T32" s="306">
        <v>83135714.760000005</v>
      </c>
      <c r="U32" s="307">
        <v>939.34</v>
      </c>
      <c r="V32" s="308">
        <v>804.54</v>
      </c>
      <c r="W32" s="309">
        <v>7.63</v>
      </c>
    </row>
    <row r="33" spans="1:23" x14ac:dyDescent="0.3">
      <c r="A33" s="35">
        <v>11</v>
      </c>
      <c r="B33" s="279" t="s">
        <v>110</v>
      </c>
      <c r="C33" s="310">
        <v>29821</v>
      </c>
      <c r="D33" s="294">
        <v>26784994.109999999</v>
      </c>
      <c r="E33" s="279">
        <v>898.19</v>
      </c>
      <c r="F33" s="311">
        <v>750.48</v>
      </c>
      <c r="G33" s="310">
        <v>415</v>
      </c>
      <c r="H33" s="294">
        <v>281438.78999999998</v>
      </c>
      <c r="I33" s="279">
        <v>678.17</v>
      </c>
      <c r="J33" s="311">
        <v>498.51</v>
      </c>
      <c r="K33" s="310">
        <v>1316</v>
      </c>
      <c r="L33" s="294">
        <v>867810.97</v>
      </c>
      <c r="M33" s="279">
        <v>659.43</v>
      </c>
      <c r="N33" s="311">
        <v>580.19000000000005</v>
      </c>
      <c r="O33" s="310">
        <v>54</v>
      </c>
      <c r="P33" s="294">
        <v>11136.84</v>
      </c>
      <c r="Q33" s="279">
        <v>206.24</v>
      </c>
      <c r="R33" s="311">
        <v>153.19</v>
      </c>
      <c r="S33" s="310">
        <v>31606</v>
      </c>
      <c r="T33" s="294">
        <v>27945380.710000001</v>
      </c>
      <c r="U33" s="279">
        <v>884.18</v>
      </c>
      <c r="V33" s="311">
        <v>736.78</v>
      </c>
      <c r="W33" s="312">
        <v>2.72</v>
      </c>
    </row>
    <row r="34" spans="1:23" ht="15" thickBot="1" x14ac:dyDescent="0.35">
      <c r="A34" s="384">
        <v>12</v>
      </c>
      <c r="B34" s="307" t="s">
        <v>111</v>
      </c>
      <c r="C34" s="272">
        <v>5404</v>
      </c>
      <c r="D34" s="385">
        <v>4770601.53</v>
      </c>
      <c r="E34" s="273">
        <v>882.79080866025174</v>
      </c>
      <c r="F34" s="383">
        <v>727.06</v>
      </c>
      <c r="G34" s="272">
        <v>89</v>
      </c>
      <c r="H34" s="385">
        <v>49736.66</v>
      </c>
      <c r="I34" s="273">
        <v>558.83887640449439</v>
      </c>
      <c r="J34" s="383">
        <v>430.53</v>
      </c>
      <c r="K34" s="272">
        <v>310</v>
      </c>
      <c r="L34" s="385">
        <v>196188.68</v>
      </c>
      <c r="M34" s="273">
        <v>632.86670967741929</v>
      </c>
      <c r="N34" s="383">
        <v>511.41</v>
      </c>
      <c r="O34" s="272">
        <v>5</v>
      </c>
      <c r="P34" s="385">
        <v>1856.78</v>
      </c>
      <c r="Q34" s="273">
        <v>371.35599999999999</v>
      </c>
      <c r="R34" s="383">
        <v>387.9</v>
      </c>
      <c r="S34" s="272">
        <v>5808</v>
      </c>
      <c r="T34" s="385">
        <v>5018383.6500000004</v>
      </c>
      <c r="U34" s="273">
        <v>864.04677169421495</v>
      </c>
      <c r="V34" s="383">
        <v>709.33</v>
      </c>
      <c r="W34" s="386">
        <v>0.50067886467964051</v>
      </c>
    </row>
    <row r="35" spans="1:23" ht="16.2" thickBot="1" x14ac:dyDescent="0.35">
      <c r="A35" s="387"/>
      <c r="B35" s="388" t="s">
        <v>535</v>
      </c>
      <c r="C35" s="125">
        <v>1009323</v>
      </c>
      <c r="D35" s="126">
        <v>1172520872.4599998</v>
      </c>
      <c r="E35" s="127">
        <v>1161.6904325572684</v>
      </c>
      <c r="F35" s="127">
        <v>1138.5899999999999</v>
      </c>
      <c r="G35" s="125">
        <v>32876</v>
      </c>
      <c r="H35" s="126">
        <v>15953374.209999999</v>
      </c>
      <c r="I35" s="127">
        <v>485.25897949872245</v>
      </c>
      <c r="J35" s="127">
        <v>388.93</v>
      </c>
      <c r="K35" s="125">
        <v>108681</v>
      </c>
      <c r="L35" s="126">
        <v>76954245.840000004</v>
      </c>
      <c r="M35" s="127">
        <v>708.07451017197127</v>
      </c>
      <c r="N35" s="127">
        <v>603.66999999999996</v>
      </c>
      <c r="O35" s="125">
        <v>9145</v>
      </c>
      <c r="P35" s="126">
        <v>3828786.4399999995</v>
      </c>
      <c r="Q35" s="127">
        <v>418.67538983050844</v>
      </c>
      <c r="R35" s="127">
        <v>387.9</v>
      </c>
      <c r="S35" s="125">
        <v>1160025</v>
      </c>
      <c r="T35" s="126">
        <v>1269257278.95</v>
      </c>
      <c r="U35" s="127">
        <v>1094.1637283248206</v>
      </c>
      <c r="V35" s="124">
        <v>1037.07</v>
      </c>
      <c r="W35" s="115">
        <v>100</v>
      </c>
    </row>
    <row r="36" spans="1:23" x14ac:dyDescent="0.3">
      <c r="C36" s="8"/>
      <c r="D36" s="15"/>
      <c r="E36" s="15"/>
      <c r="F36" s="8"/>
      <c r="G36" s="15"/>
      <c r="H36" s="15"/>
      <c r="I36" s="15"/>
      <c r="J36" s="8"/>
      <c r="K36" s="15"/>
      <c r="L36" s="15"/>
      <c r="M36" s="15"/>
      <c r="N36" s="8"/>
      <c r="O36" s="15"/>
      <c r="P36" s="15"/>
      <c r="Q36" s="15"/>
      <c r="R36" s="8"/>
      <c r="S36" s="15"/>
      <c r="T36" s="15"/>
      <c r="U36" s="15"/>
    </row>
    <row r="37" spans="1:23" ht="15.6" x14ac:dyDescent="0.3">
      <c r="A37" s="407" t="s">
        <v>727</v>
      </c>
      <c r="B37" s="407"/>
      <c r="C37" s="407"/>
      <c r="D37" s="407"/>
      <c r="E37" s="407"/>
      <c r="F37" s="407"/>
      <c r="G37" s="407"/>
      <c r="H37" s="407"/>
      <c r="I37" s="407"/>
      <c r="J37" s="407"/>
      <c r="K37" s="407"/>
      <c r="L37" s="407"/>
      <c r="M37" s="407"/>
      <c r="N37" s="407"/>
      <c r="O37" s="407"/>
      <c r="P37" s="407"/>
      <c r="Q37" s="407"/>
      <c r="R37" s="407"/>
      <c r="S37" s="407"/>
      <c r="T37" s="407"/>
      <c r="U37" s="407"/>
      <c r="V37" s="407"/>
      <c r="W37" s="407"/>
    </row>
    <row r="38" spans="1:23" ht="15" thickBot="1" x14ac:dyDescent="0.35">
      <c r="C38" s="8"/>
      <c r="D38" s="15"/>
      <c r="E38" s="15"/>
      <c r="F38" s="8"/>
      <c r="G38" s="15"/>
      <c r="H38" s="15"/>
      <c r="I38" s="15"/>
      <c r="J38" s="8"/>
      <c r="K38" s="15"/>
      <c r="L38" s="15"/>
      <c r="M38" s="15"/>
      <c r="N38" s="8"/>
      <c r="O38" s="15"/>
      <c r="P38" s="15"/>
      <c r="Q38" s="15"/>
      <c r="R38" s="8"/>
      <c r="S38" s="15"/>
      <c r="T38" s="15"/>
      <c r="U38" s="15"/>
    </row>
    <row r="39" spans="1:23" ht="15.6" x14ac:dyDescent="0.3">
      <c r="A39" s="446" t="s">
        <v>52</v>
      </c>
      <c r="B39" s="444" t="s">
        <v>102</v>
      </c>
      <c r="C39" s="441" t="s">
        <v>105</v>
      </c>
      <c r="D39" s="442"/>
      <c r="E39" s="442"/>
      <c r="F39" s="443"/>
      <c r="G39" s="441" t="s">
        <v>106</v>
      </c>
      <c r="H39" s="442"/>
      <c r="I39" s="442"/>
      <c r="J39" s="443"/>
      <c r="K39" s="441" t="s">
        <v>107</v>
      </c>
      <c r="L39" s="442"/>
      <c r="M39" s="442"/>
      <c r="N39" s="443"/>
      <c r="O39" s="441" t="s">
        <v>108</v>
      </c>
      <c r="P39" s="442"/>
      <c r="Q39" s="442"/>
      <c r="R39" s="443"/>
      <c r="S39" s="441" t="s">
        <v>104</v>
      </c>
      <c r="T39" s="442"/>
      <c r="U39" s="442"/>
      <c r="V39" s="442"/>
      <c r="W39" s="443"/>
    </row>
    <row r="40" spans="1:23" ht="16.2" thickBot="1" x14ac:dyDescent="0.35">
      <c r="A40" s="448"/>
      <c r="B40" s="413"/>
      <c r="C40" s="282" t="s">
        <v>1</v>
      </c>
      <c r="D40" s="283" t="s">
        <v>103</v>
      </c>
      <c r="E40" s="278" t="s">
        <v>21</v>
      </c>
      <c r="F40" s="284" t="s">
        <v>440</v>
      </c>
      <c r="G40" s="282" t="s">
        <v>1</v>
      </c>
      <c r="H40" s="283" t="s">
        <v>103</v>
      </c>
      <c r="I40" s="278" t="s">
        <v>21</v>
      </c>
      <c r="J40" s="284" t="s">
        <v>440</v>
      </c>
      <c r="K40" s="282" t="s">
        <v>1</v>
      </c>
      <c r="L40" s="283" t="s">
        <v>103</v>
      </c>
      <c r="M40" s="278" t="s">
        <v>21</v>
      </c>
      <c r="N40" s="284" t="s">
        <v>440</v>
      </c>
      <c r="O40" s="282" t="s">
        <v>1</v>
      </c>
      <c r="P40" s="283" t="s">
        <v>103</v>
      </c>
      <c r="Q40" s="278" t="s">
        <v>21</v>
      </c>
      <c r="R40" s="284" t="s">
        <v>440</v>
      </c>
      <c r="S40" s="282" t="s">
        <v>1</v>
      </c>
      <c r="T40" s="283" t="s">
        <v>103</v>
      </c>
      <c r="U40" s="278" t="s">
        <v>21</v>
      </c>
      <c r="V40" s="284" t="s">
        <v>440</v>
      </c>
      <c r="W40" s="278" t="s">
        <v>536</v>
      </c>
    </row>
    <row r="41" spans="1:23" x14ac:dyDescent="0.3">
      <c r="A41" s="86">
        <v>1</v>
      </c>
      <c r="B41" s="132" t="s">
        <v>76</v>
      </c>
      <c r="C41" s="132">
        <v>0</v>
      </c>
      <c r="D41" s="132">
        <v>0</v>
      </c>
      <c r="E41" s="132">
        <v>0</v>
      </c>
      <c r="F41" s="133" t="s">
        <v>438</v>
      </c>
      <c r="G41" s="134">
        <v>14938</v>
      </c>
      <c r="H41" s="135">
        <v>4759324.45</v>
      </c>
      <c r="I41" s="132">
        <v>318.61</v>
      </c>
      <c r="J41" s="133">
        <v>334.52</v>
      </c>
      <c r="K41" s="134">
        <v>693</v>
      </c>
      <c r="L41" s="135">
        <v>536621.75</v>
      </c>
      <c r="M41" s="132">
        <v>774.35</v>
      </c>
      <c r="N41" s="133">
        <v>795.24</v>
      </c>
      <c r="O41" s="134">
        <v>412</v>
      </c>
      <c r="P41" s="135">
        <v>327336.78000000003</v>
      </c>
      <c r="Q41" s="132">
        <v>794.51</v>
      </c>
      <c r="R41" s="133">
        <v>795.24</v>
      </c>
      <c r="S41" s="134">
        <v>16043</v>
      </c>
      <c r="T41" s="274">
        <v>5623282.9800000004</v>
      </c>
      <c r="U41" s="285">
        <v>350.51</v>
      </c>
      <c r="V41" s="280">
        <v>364.63</v>
      </c>
      <c r="W41" s="111">
        <v>1.21</v>
      </c>
    </row>
    <row r="42" spans="1:23" x14ac:dyDescent="0.3">
      <c r="A42" s="52">
        <v>2</v>
      </c>
      <c r="B42" s="116" t="s">
        <v>77</v>
      </c>
      <c r="C42" s="118">
        <v>933</v>
      </c>
      <c r="D42" s="119">
        <v>1157839.5</v>
      </c>
      <c r="E42" s="116">
        <v>1240.99</v>
      </c>
      <c r="F42" s="117">
        <v>1281.71</v>
      </c>
      <c r="G42" s="118">
        <v>14835</v>
      </c>
      <c r="H42" s="119">
        <v>7545403.1500000004</v>
      </c>
      <c r="I42" s="116">
        <v>508.62</v>
      </c>
      <c r="J42" s="117">
        <v>435.22</v>
      </c>
      <c r="K42" s="118">
        <v>7353</v>
      </c>
      <c r="L42" s="119">
        <v>4444676.76</v>
      </c>
      <c r="M42" s="116">
        <v>604.47</v>
      </c>
      <c r="N42" s="117">
        <v>477.04</v>
      </c>
      <c r="O42" s="118">
        <v>699</v>
      </c>
      <c r="P42" s="119">
        <v>553881.18000000005</v>
      </c>
      <c r="Q42" s="116">
        <v>792.39</v>
      </c>
      <c r="R42" s="117">
        <v>795.24</v>
      </c>
      <c r="S42" s="118">
        <v>23820</v>
      </c>
      <c r="T42" s="275">
        <v>13701800.59</v>
      </c>
      <c r="U42" s="279">
        <v>575.22</v>
      </c>
      <c r="V42" s="281">
        <v>465.98</v>
      </c>
      <c r="W42" s="113">
        <v>1.8</v>
      </c>
    </row>
    <row r="43" spans="1:23" x14ac:dyDescent="0.3">
      <c r="A43" s="52">
        <v>3</v>
      </c>
      <c r="B43" s="116" t="s">
        <v>95</v>
      </c>
      <c r="C43" s="118">
        <v>4972</v>
      </c>
      <c r="D43" s="119">
        <v>5742255.8200000003</v>
      </c>
      <c r="E43" s="116">
        <v>1154.92</v>
      </c>
      <c r="F43" s="117">
        <v>1091.48</v>
      </c>
      <c r="G43" s="118">
        <v>14916</v>
      </c>
      <c r="H43" s="119">
        <v>8658572.9399999995</v>
      </c>
      <c r="I43" s="116">
        <v>580.49</v>
      </c>
      <c r="J43" s="117">
        <v>506.37</v>
      </c>
      <c r="K43" s="118">
        <v>5930</v>
      </c>
      <c r="L43" s="119">
        <v>3635487.86</v>
      </c>
      <c r="M43" s="116">
        <v>613.07000000000005</v>
      </c>
      <c r="N43" s="117">
        <v>491.53</v>
      </c>
      <c r="O43" s="118">
        <v>160</v>
      </c>
      <c r="P43" s="119">
        <v>125615.1</v>
      </c>
      <c r="Q43" s="116">
        <v>785.09</v>
      </c>
      <c r="R43" s="117">
        <v>795.24</v>
      </c>
      <c r="S43" s="118">
        <v>25978</v>
      </c>
      <c r="T43" s="275">
        <v>18161931.719999999</v>
      </c>
      <c r="U43" s="279">
        <v>699.13</v>
      </c>
      <c r="V43" s="281">
        <v>572.74</v>
      </c>
      <c r="W43" s="113">
        <v>1.96</v>
      </c>
    </row>
    <row r="44" spans="1:23" x14ac:dyDescent="0.3">
      <c r="A44" s="52">
        <v>4</v>
      </c>
      <c r="B44" s="377" t="s">
        <v>96</v>
      </c>
      <c r="C44" s="378">
        <v>42127</v>
      </c>
      <c r="D44" s="379">
        <v>43788753.890000001</v>
      </c>
      <c r="E44" s="116">
        <v>1039.45</v>
      </c>
      <c r="F44" s="117">
        <v>1008.92</v>
      </c>
      <c r="G44" s="118">
        <v>23673</v>
      </c>
      <c r="H44" s="119">
        <v>15114955.02</v>
      </c>
      <c r="I44" s="116">
        <v>638.49</v>
      </c>
      <c r="J44" s="117">
        <v>551.17999999999995</v>
      </c>
      <c r="K44" s="118">
        <v>7809</v>
      </c>
      <c r="L44" s="119">
        <v>4832265.62</v>
      </c>
      <c r="M44" s="116">
        <v>618.80999999999995</v>
      </c>
      <c r="N44" s="117">
        <v>493.88</v>
      </c>
      <c r="O44" s="118">
        <v>174</v>
      </c>
      <c r="P44" s="119">
        <v>134887.34</v>
      </c>
      <c r="Q44" s="116">
        <v>775.21</v>
      </c>
      <c r="R44" s="117">
        <v>795.24</v>
      </c>
      <c r="S44" s="118">
        <v>73783</v>
      </c>
      <c r="T44" s="275">
        <v>63870861.869999997</v>
      </c>
      <c r="U44" s="279">
        <v>865.66</v>
      </c>
      <c r="V44" s="281">
        <v>806.21</v>
      </c>
      <c r="W44" s="113">
        <v>5.57</v>
      </c>
    </row>
    <row r="45" spans="1:23" x14ac:dyDescent="0.3">
      <c r="A45" s="52">
        <v>5</v>
      </c>
      <c r="B45" s="116" t="s">
        <v>97</v>
      </c>
      <c r="C45" s="118">
        <v>101227</v>
      </c>
      <c r="D45" s="119">
        <v>107893863.54000001</v>
      </c>
      <c r="E45" s="116">
        <v>1065.8599999999999</v>
      </c>
      <c r="F45" s="117">
        <v>1032.53</v>
      </c>
      <c r="G45" s="118">
        <v>34737</v>
      </c>
      <c r="H45" s="119">
        <v>23808624.82</v>
      </c>
      <c r="I45" s="116">
        <v>685.4</v>
      </c>
      <c r="J45" s="117">
        <v>602.25</v>
      </c>
      <c r="K45" s="118">
        <v>9905</v>
      </c>
      <c r="L45" s="119">
        <v>5898404.5700000003</v>
      </c>
      <c r="M45" s="116">
        <v>595.5</v>
      </c>
      <c r="N45" s="117">
        <v>488.9</v>
      </c>
      <c r="O45" s="118">
        <v>162</v>
      </c>
      <c r="P45" s="119">
        <v>124321.98</v>
      </c>
      <c r="Q45" s="116">
        <v>767.42</v>
      </c>
      <c r="R45" s="117">
        <v>795.24</v>
      </c>
      <c r="S45" s="118">
        <v>146031</v>
      </c>
      <c r="T45" s="275">
        <v>137725214.91</v>
      </c>
      <c r="U45" s="279">
        <v>943.12</v>
      </c>
      <c r="V45" s="281">
        <v>877.11</v>
      </c>
      <c r="W45" s="113">
        <v>11.03</v>
      </c>
    </row>
    <row r="46" spans="1:23" x14ac:dyDescent="0.3">
      <c r="A46" s="52">
        <v>6</v>
      </c>
      <c r="B46" s="116" t="s">
        <v>98</v>
      </c>
      <c r="C46" s="118">
        <v>168616</v>
      </c>
      <c r="D46" s="119">
        <v>164150834.40000001</v>
      </c>
      <c r="E46" s="116">
        <v>973.52</v>
      </c>
      <c r="F46" s="117">
        <v>875.7</v>
      </c>
      <c r="G46" s="118">
        <v>36581</v>
      </c>
      <c r="H46" s="119">
        <v>27386679.550000001</v>
      </c>
      <c r="I46" s="116">
        <v>748.66</v>
      </c>
      <c r="J46" s="117">
        <v>676.96</v>
      </c>
      <c r="K46" s="118">
        <v>9398</v>
      </c>
      <c r="L46" s="119">
        <v>5404988.6399999997</v>
      </c>
      <c r="M46" s="116">
        <v>575.12</v>
      </c>
      <c r="N46" s="117">
        <v>484.77</v>
      </c>
      <c r="O46" s="118">
        <v>2480</v>
      </c>
      <c r="P46" s="119">
        <v>926230.93</v>
      </c>
      <c r="Q46" s="116">
        <v>373.48</v>
      </c>
      <c r="R46" s="117">
        <v>387.9</v>
      </c>
      <c r="S46" s="118">
        <v>217075</v>
      </c>
      <c r="T46" s="275">
        <v>197868733.52000001</v>
      </c>
      <c r="U46" s="279">
        <v>911.52</v>
      </c>
      <c r="V46" s="281">
        <v>795.15</v>
      </c>
      <c r="W46" s="113">
        <v>16.399999999999999</v>
      </c>
    </row>
    <row r="47" spans="1:23" x14ac:dyDescent="0.3">
      <c r="A47" s="52">
        <v>7</v>
      </c>
      <c r="B47" s="116" t="s">
        <v>99</v>
      </c>
      <c r="C47" s="118">
        <v>171683</v>
      </c>
      <c r="D47" s="119">
        <v>161291562.69</v>
      </c>
      <c r="E47" s="116">
        <v>939.47</v>
      </c>
      <c r="F47" s="117">
        <v>795.73</v>
      </c>
      <c r="G47" s="118">
        <v>41155</v>
      </c>
      <c r="H47" s="119">
        <v>31329601.050000001</v>
      </c>
      <c r="I47" s="116">
        <v>761.26</v>
      </c>
      <c r="J47" s="117">
        <v>689.46</v>
      </c>
      <c r="K47" s="118">
        <v>8113</v>
      </c>
      <c r="L47" s="119">
        <v>4564187.3600000003</v>
      </c>
      <c r="M47" s="116">
        <v>562.58000000000004</v>
      </c>
      <c r="N47" s="117">
        <v>490.68</v>
      </c>
      <c r="O47" s="118">
        <v>5410</v>
      </c>
      <c r="P47" s="119">
        <v>1792043.77</v>
      </c>
      <c r="Q47" s="116">
        <v>331.25</v>
      </c>
      <c r="R47" s="117">
        <v>387.9</v>
      </c>
      <c r="S47" s="118">
        <v>226361</v>
      </c>
      <c r="T47" s="275">
        <v>198977394.87</v>
      </c>
      <c r="U47" s="279">
        <v>879.03</v>
      </c>
      <c r="V47" s="281">
        <v>735.39</v>
      </c>
      <c r="W47" s="113">
        <v>17.100000000000001</v>
      </c>
    </row>
    <row r="48" spans="1:23" x14ac:dyDescent="0.3">
      <c r="A48" s="52">
        <v>8</v>
      </c>
      <c r="B48" s="116" t="s">
        <v>100</v>
      </c>
      <c r="C48" s="118">
        <v>152527</v>
      </c>
      <c r="D48" s="119">
        <v>133251976.63</v>
      </c>
      <c r="E48" s="116">
        <v>873.63</v>
      </c>
      <c r="F48" s="117">
        <v>704.73</v>
      </c>
      <c r="G48" s="118">
        <v>53925</v>
      </c>
      <c r="H48" s="119">
        <v>40440874.210000001</v>
      </c>
      <c r="I48" s="116">
        <v>749.95</v>
      </c>
      <c r="J48" s="117">
        <v>666.46</v>
      </c>
      <c r="K48" s="118">
        <v>7552</v>
      </c>
      <c r="L48" s="119">
        <v>4113161.5</v>
      </c>
      <c r="M48" s="116">
        <v>544.65</v>
      </c>
      <c r="N48" s="117">
        <v>490.68</v>
      </c>
      <c r="O48" s="118">
        <v>1626</v>
      </c>
      <c r="P48" s="119">
        <v>518991.94</v>
      </c>
      <c r="Q48" s="116">
        <v>319.18</v>
      </c>
      <c r="R48" s="117">
        <v>277.07</v>
      </c>
      <c r="S48" s="118">
        <v>215630</v>
      </c>
      <c r="T48" s="275">
        <v>178325004.28</v>
      </c>
      <c r="U48" s="279">
        <v>827</v>
      </c>
      <c r="V48" s="281">
        <v>675.16</v>
      </c>
      <c r="W48" s="113">
        <v>16.29</v>
      </c>
    </row>
    <row r="49" spans="1:23" x14ac:dyDescent="0.3">
      <c r="A49" s="52">
        <v>9</v>
      </c>
      <c r="B49" s="116" t="s">
        <v>101</v>
      </c>
      <c r="C49" s="118">
        <v>117125</v>
      </c>
      <c r="D49" s="119">
        <v>95036768.189999998</v>
      </c>
      <c r="E49" s="116">
        <v>811.41</v>
      </c>
      <c r="F49" s="117">
        <v>636.49</v>
      </c>
      <c r="G49" s="118">
        <v>49633</v>
      </c>
      <c r="H49" s="119">
        <v>36492693.850000001</v>
      </c>
      <c r="I49" s="116">
        <v>735.25</v>
      </c>
      <c r="J49" s="117">
        <v>635.28</v>
      </c>
      <c r="K49" s="118">
        <v>6051</v>
      </c>
      <c r="L49" s="119">
        <v>3320260.4</v>
      </c>
      <c r="M49" s="116">
        <v>548.71</v>
      </c>
      <c r="N49" s="117">
        <v>472.79</v>
      </c>
      <c r="O49" s="118">
        <v>859</v>
      </c>
      <c r="P49" s="119">
        <v>239511.53</v>
      </c>
      <c r="Q49" s="116">
        <v>278.83</v>
      </c>
      <c r="R49" s="117">
        <v>177.33</v>
      </c>
      <c r="S49" s="118">
        <v>173668</v>
      </c>
      <c r="T49" s="275">
        <v>135089233.97</v>
      </c>
      <c r="U49" s="279">
        <v>777.86</v>
      </c>
      <c r="V49" s="281">
        <v>623.91</v>
      </c>
      <c r="W49" s="113">
        <v>13.12</v>
      </c>
    </row>
    <row r="50" spans="1:23" x14ac:dyDescent="0.3">
      <c r="A50" s="52">
        <v>10</v>
      </c>
      <c r="B50" s="116" t="s">
        <v>109</v>
      </c>
      <c r="C50" s="118">
        <v>87539</v>
      </c>
      <c r="D50" s="119">
        <v>67754958.969999999</v>
      </c>
      <c r="E50" s="116">
        <v>774</v>
      </c>
      <c r="F50" s="117">
        <v>580.07000000000005</v>
      </c>
      <c r="G50" s="118">
        <v>43260</v>
      </c>
      <c r="H50" s="119">
        <v>31836032.600000001</v>
      </c>
      <c r="I50" s="116">
        <v>735.92</v>
      </c>
      <c r="J50" s="117">
        <v>630.5</v>
      </c>
      <c r="K50" s="118">
        <v>4117</v>
      </c>
      <c r="L50" s="119">
        <v>2369476.67</v>
      </c>
      <c r="M50" s="116">
        <v>575.53</v>
      </c>
      <c r="N50" s="117">
        <v>431.45</v>
      </c>
      <c r="O50" s="118">
        <v>505</v>
      </c>
      <c r="P50" s="119">
        <v>142150.5</v>
      </c>
      <c r="Q50" s="116">
        <v>281.49</v>
      </c>
      <c r="R50" s="117">
        <v>175.35</v>
      </c>
      <c r="S50" s="118">
        <v>135421</v>
      </c>
      <c r="T50" s="275">
        <v>102102618.73999999</v>
      </c>
      <c r="U50" s="279">
        <v>753.96</v>
      </c>
      <c r="V50" s="281">
        <v>585.13</v>
      </c>
      <c r="W50" s="113">
        <v>10.23</v>
      </c>
    </row>
    <row r="51" spans="1:23" x14ac:dyDescent="0.3">
      <c r="A51" s="52">
        <v>11</v>
      </c>
      <c r="B51" s="116" t="s">
        <v>110</v>
      </c>
      <c r="C51" s="118">
        <v>34379</v>
      </c>
      <c r="D51" s="119">
        <v>25372795.77</v>
      </c>
      <c r="E51" s="116">
        <v>738.03</v>
      </c>
      <c r="F51" s="117">
        <v>463.61</v>
      </c>
      <c r="G51" s="118">
        <v>20292</v>
      </c>
      <c r="H51" s="119">
        <v>15054089.560000001</v>
      </c>
      <c r="I51" s="116">
        <v>741.87</v>
      </c>
      <c r="J51" s="117">
        <v>624.4</v>
      </c>
      <c r="K51" s="118">
        <v>1595</v>
      </c>
      <c r="L51" s="119">
        <v>968112.81</v>
      </c>
      <c r="M51" s="116">
        <v>606.97</v>
      </c>
      <c r="N51" s="117">
        <v>400.44</v>
      </c>
      <c r="O51" s="118">
        <v>189</v>
      </c>
      <c r="P51" s="119">
        <v>45959.39</v>
      </c>
      <c r="Q51" s="116">
        <v>243.17</v>
      </c>
      <c r="R51" s="117">
        <v>166.24</v>
      </c>
      <c r="S51" s="118">
        <v>56455</v>
      </c>
      <c r="T51" s="275">
        <v>41440957.530000001</v>
      </c>
      <c r="U51" s="279">
        <v>734.05</v>
      </c>
      <c r="V51" s="281">
        <v>533.49</v>
      </c>
      <c r="W51" s="113">
        <v>4.2699999999999996</v>
      </c>
    </row>
    <row r="52" spans="1:23" ht="15" thickBot="1" x14ac:dyDescent="0.35">
      <c r="A52" s="288">
        <v>12</v>
      </c>
      <c r="B52" s="307" t="s">
        <v>111</v>
      </c>
      <c r="C52" s="272">
        <v>7618</v>
      </c>
      <c r="D52" s="385">
        <v>5312418.9300000006</v>
      </c>
      <c r="E52" s="273">
        <v>697.35087030716727</v>
      </c>
      <c r="F52" s="305">
        <v>427.15</v>
      </c>
      <c r="G52" s="272">
        <v>5100</v>
      </c>
      <c r="H52" s="385">
        <v>3736530.5300000003</v>
      </c>
      <c r="I52" s="273">
        <v>732.65304509803923</v>
      </c>
      <c r="J52" s="305">
        <v>589.69000000000005</v>
      </c>
      <c r="K52" s="272">
        <v>529</v>
      </c>
      <c r="L52" s="385">
        <v>314896.90000000002</v>
      </c>
      <c r="M52" s="273">
        <v>595.26824196597363</v>
      </c>
      <c r="N52" s="305">
        <v>381.55</v>
      </c>
      <c r="O52" s="272">
        <v>36</v>
      </c>
      <c r="P52" s="385">
        <v>5213.9399999999996</v>
      </c>
      <c r="Q52" s="273">
        <v>144.83166666666665</v>
      </c>
      <c r="R52" s="305">
        <v>138.54</v>
      </c>
      <c r="S52" s="272">
        <v>13283</v>
      </c>
      <c r="T52" s="385">
        <v>9369060.3000000007</v>
      </c>
      <c r="U52" s="273">
        <v>705.3421892644734</v>
      </c>
      <c r="V52" s="302">
        <v>498.53</v>
      </c>
      <c r="W52" s="273">
        <v>1.0035903495755349</v>
      </c>
    </row>
    <row r="53" spans="1:23" ht="16.2" thickBot="1" x14ac:dyDescent="0.35">
      <c r="A53" s="387"/>
      <c r="B53" s="388" t="s">
        <v>535</v>
      </c>
      <c r="C53" s="125">
        <v>888746</v>
      </c>
      <c r="D53" s="126">
        <v>810754028.33000004</v>
      </c>
      <c r="E53" s="127">
        <v>912.24492524298284</v>
      </c>
      <c r="F53" s="127">
        <v>782.48</v>
      </c>
      <c r="G53" s="125">
        <v>353045</v>
      </c>
      <c r="H53" s="126">
        <v>246163381.72999999</v>
      </c>
      <c r="I53" s="127">
        <v>697.2578048973927</v>
      </c>
      <c r="J53" s="127">
        <v>600.66</v>
      </c>
      <c r="K53" s="125">
        <v>69045</v>
      </c>
      <c r="L53" s="126">
        <v>40402540.840000004</v>
      </c>
      <c r="M53" s="127">
        <v>585.16244246505903</v>
      </c>
      <c r="N53" s="127">
        <v>484.77</v>
      </c>
      <c r="O53" s="125">
        <v>12712</v>
      </c>
      <c r="P53" s="126">
        <v>4936144.3800000008</v>
      </c>
      <c r="Q53" s="127">
        <v>388.30588263058536</v>
      </c>
      <c r="R53" s="127">
        <v>387.9</v>
      </c>
      <c r="S53" s="125">
        <v>1323548</v>
      </c>
      <c r="T53" s="126">
        <v>1102256095.28</v>
      </c>
      <c r="U53" s="127">
        <v>832.80402016398341</v>
      </c>
      <c r="V53" s="124">
        <v>693.62</v>
      </c>
      <c r="W53" s="115">
        <v>100</v>
      </c>
    </row>
    <row r="55" spans="1:23" x14ac:dyDescent="0.3">
      <c r="C55" s="8"/>
      <c r="D55" s="15"/>
    </row>
    <row r="56" spans="1:23" x14ac:dyDescent="0.3">
      <c r="C56" s="8"/>
      <c r="F56" s="8"/>
    </row>
    <row r="57" spans="1:23" x14ac:dyDescent="0.3">
      <c r="C57" s="8"/>
      <c r="D57" s="8"/>
      <c r="G57" s="8"/>
    </row>
    <row r="58" spans="1:23" x14ac:dyDescent="0.3">
      <c r="C58" s="8"/>
    </row>
    <row r="59" spans="1:23" x14ac:dyDescent="0.3">
      <c r="C59" s="8"/>
    </row>
    <row r="60" spans="1:23" x14ac:dyDescent="0.3">
      <c r="C60" s="8"/>
      <c r="D60" s="8"/>
    </row>
    <row r="61" spans="1:23" x14ac:dyDescent="0.3">
      <c r="C61" s="8"/>
      <c r="D61" s="8"/>
    </row>
    <row r="62" spans="1:23" x14ac:dyDescent="0.3">
      <c r="C62" s="8"/>
    </row>
    <row r="63" spans="1:23" x14ac:dyDescent="0.3">
      <c r="C63" s="8"/>
    </row>
  </sheetData>
  <mergeCells count="24">
    <mergeCell ref="A1:W1"/>
    <mergeCell ref="A3:A4"/>
    <mergeCell ref="B3:B4"/>
    <mergeCell ref="C3:F3"/>
    <mergeCell ref="G3:J3"/>
    <mergeCell ref="K3:N3"/>
    <mergeCell ref="O3:R3"/>
    <mergeCell ref="S3:W3"/>
    <mergeCell ref="A19:W19"/>
    <mergeCell ref="A21:A22"/>
    <mergeCell ref="B21:B22"/>
    <mergeCell ref="C21:F21"/>
    <mergeCell ref="G21:J21"/>
    <mergeCell ref="K21:N21"/>
    <mergeCell ref="O21:R21"/>
    <mergeCell ref="S21:W21"/>
    <mergeCell ref="A37:W37"/>
    <mergeCell ref="A39:A40"/>
    <mergeCell ref="B39:B40"/>
    <mergeCell ref="C39:F39"/>
    <mergeCell ref="G39:J39"/>
    <mergeCell ref="K39:N39"/>
    <mergeCell ref="O39:R39"/>
    <mergeCell ref="S39:W39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/>
  </sheetPr>
  <dimension ref="A1:L9"/>
  <sheetViews>
    <sheetView workbookViewId="0">
      <selection activeCell="H25" sqref="H25"/>
    </sheetView>
  </sheetViews>
  <sheetFormatPr defaultRowHeight="14.4" x14ac:dyDescent="0.3"/>
  <cols>
    <col min="1" max="1" width="4.6640625" style="64" customWidth="1"/>
    <col min="2" max="2" width="9.6640625" customWidth="1"/>
    <col min="3" max="3" width="26" customWidth="1"/>
    <col min="4" max="4" width="16.33203125" customWidth="1"/>
    <col min="5" max="5" width="16.6640625" customWidth="1"/>
    <col min="6" max="6" width="12.6640625" style="9" customWidth="1"/>
    <col min="7" max="7" width="14.5546875" customWidth="1"/>
    <col min="8" max="8" width="11.6640625" customWidth="1"/>
    <col min="9" max="9" width="12.6640625" customWidth="1"/>
    <col min="10" max="10" width="12" customWidth="1"/>
    <col min="11" max="11" width="11.5546875" customWidth="1"/>
    <col min="12" max="12" width="15.88671875" customWidth="1"/>
  </cols>
  <sheetData>
    <row r="1" spans="1:12" s="42" customFormat="1" ht="15.75" customHeight="1" x14ac:dyDescent="0.3">
      <c r="A1" s="407" t="s">
        <v>719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</row>
    <row r="2" spans="1:12" ht="15.75" customHeight="1" thickBot="1" x14ac:dyDescent="0.35"/>
    <row r="3" spans="1:12" ht="15" thickBot="1" x14ac:dyDescent="0.35">
      <c r="A3" s="461" t="s">
        <v>17</v>
      </c>
      <c r="B3" s="463" t="s">
        <v>427</v>
      </c>
      <c r="C3" s="465" t="s">
        <v>426</v>
      </c>
      <c r="D3" s="457" t="s">
        <v>5</v>
      </c>
      <c r="E3" s="458"/>
      <c r="F3" s="457" t="s">
        <v>6</v>
      </c>
      <c r="G3" s="458"/>
      <c r="H3" s="457" t="s">
        <v>45</v>
      </c>
      <c r="I3" s="458"/>
      <c r="J3" s="457" t="s">
        <v>8</v>
      </c>
      <c r="K3" s="458"/>
      <c r="L3" s="459" t="s">
        <v>499</v>
      </c>
    </row>
    <row r="4" spans="1:12" x14ac:dyDescent="0.3">
      <c r="A4" s="462"/>
      <c r="B4" s="464"/>
      <c r="C4" s="466"/>
      <c r="D4" s="80" t="s">
        <v>1</v>
      </c>
      <c r="E4" s="120" t="s">
        <v>50</v>
      </c>
      <c r="F4" s="80" t="s">
        <v>1</v>
      </c>
      <c r="G4" s="120" t="s">
        <v>50</v>
      </c>
      <c r="H4" s="80" t="s">
        <v>1</v>
      </c>
      <c r="I4" s="120" t="s">
        <v>50</v>
      </c>
      <c r="J4" s="80" t="s">
        <v>1</v>
      </c>
      <c r="K4" s="120" t="s">
        <v>50</v>
      </c>
      <c r="L4" s="460"/>
    </row>
    <row r="5" spans="1:12" x14ac:dyDescent="0.3">
      <c r="A5" s="405">
        <v>1</v>
      </c>
      <c r="B5" s="7" t="s">
        <v>508</v>
      </c>
      <c r="C5" s="7" t="s">
        <v>509</v>
      </c>
      <c r="D5" s="7" t="s">
        <v>438</v>
      </c>
      <c r="E5" s="7" t="s">
        <v>438</v>
      </c>
      <c r="F5" s="6">
        <v>79</v>
      </c>
      <c r="G5" s="22">
        <v>57058.95</v>
      </c>
      <c r="H5" s="7" t="s">
        <v>438</v>
      </c>
      <c r="I5" s="22" t="s">
        <v>438</v>
      </c>
      <c r="J5" s="7" t="s">
        <v>438</v>
      </c>
      <c r="K5" s="7" t="s">
        <v>438</v>
      </c>
      <c r="L5" s="7">
        <v>79</v>
      </c>
    </row>
    <row r="6" spans="1:12" x14ac:dyDescent="0.3">
      <c r="A6" s="405">
        <v>2</v>
      </c>
      <c r="B6" s="7" t="s">
        <v>620</v>
      </c>
      <c r="C6" s="7" t="s">
        <v>424</v>
      </c>
      <c r="D6" s="7" t="s">
        <v>438</v>
      </c>
      <c r="E6" s="7" t="s">
        <v>438</v>
      </c>
      <c r="F6" s="6">
        <v>8</v>
      </c>
      <c r="G6" s="22">
        <v>3150.87</v>
      </c>
      <c r="H6" s="7" t="s">
        <v>438</v>
      </c>
      <c r="I6" s="22" t="s">
        <v>438</v>
      </c>
      <c r="J6" s="7" t="s">
        <v>438</v>
      </c>
      <c r="K6" s="7" t="s">
        <v>438</v>
      </c>
      <c r="L6" s="7">
        <v>8</v>
      </c>
    </row>
    <row r="7" spans="1:12" x14ac:dyDescent="0.3">
      <c r="A7" s="35">
        <v>3</v>
      </c>
      <c r="B7" s="7" t="s">
        <v>419</v>
      </c>
      <c r="C7" s="7" t="s">
        <v>500</v>
      </c>
      <c r="D7" s="7" t="s">
        <v>438</v>
      </c>
      <c r="E7" s="7" t="s">
        <v>438</v>
      </c>
      <c r="F7" s="6">
        <v>1</v>
      </c>
      <c r="G7" s="7">
        <v>1167.3900000000001</v>
      </c>
      <c r="H7" s="7" t="s">
        <v>438</v>
      </c>
      <c r="I7" s="7" t="s">
        <v>438</v>
      </c>
      <c r="J7" s="7" t="s">
        <v>438</v>
      </c>
      <c r="K7" s="7" t="s">
        <v>438</v>
      </c>
      <c r="L7" s="7">
        <v>1</v>
      </c>
    </row>
    <row r="8" spans="1:12" x14ac:dyDescent="0.3">
      <c r="A8" s="35">
        <v>4</v>
      </c>
      <c r="B8" s="7" t="s">
        <v>408</v>
      </c>
      <c r="C8" s="7" t="s">
        <v>563</v>
      </c>
      <c r="D8" s="7" t="s">
        <v>438</v>
      </c>
      <c r="E8" s="7" t="s">
        <v>438</v>
      </c>
      <c r="F8" s="6">
        <v>15</v>
      </c>
      <c r="G8" s="7">
        <v>3795.22</v>
      </c>
      <c r="H8" s="7" t="s">
        <v>438</v>
      </c>
      <c r="I8" s="7" t="s">
        <v>438</v>
      </c>
      <c r="J8" s="7" t="s">
        <v>438</v>
      </c>
      <c r="K8" s="7" t="s">
        <v>438</v>
      </c>
      <c r="L8" s="7">
        <v>15</v>
      </c>
    </row>
    <row r="9" spans="1:12" x14ac:dyDescent="0.3">
      <c r="A9" s="35">
        <v>5</v>
      </c>
      <c r="B9" s="7" t="s">
        <v>298</v>
      </c>
      <c r="C9" s="7" t="s">
        <v>498</v>
      </c>
      <c r="D9" s="7" t="s">
        <v>438</v>
      </c>
      <c r="E9" s="7" t="s">
        <v>438</v>
      </c>
      <c r="F9" s="22">
        <v>8</v>
      </c>
      <c r="G9" s="22">
        <v>821.72</v>
      </c>
      <c r="H9" s="7" t="s">
        <v>438</v>
      </c>
      <c r="I9" s="7" t="s">
        <v>438</v>
      </c>
      <c r="J9" s="7" t="s">
        <v>438</v>
      </c>
      <c r="K9" s="7" t="s">
        <v>438</v>
      </c>
      <c r="L9" s="7">
        <v>8</v>
      </c>
    </row>
  </sheetData>
  <mergeCells count="9">
    <mergeCell ref="A1:L1"/>
    <mergeCell ref="J3:K3"/>
    <mergeCell ref="L3:L4"/>
    <mergeCell ref="A3:A4"/>
    <mergeCell ref="B3:B4"/>
    <mergeCell ref="C3:C4"/>
    <mergeCell ref="D3:E3"/>
    <mergeCell ref="H3:I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</sheetPr>
  <dimension ref="A1:L15"/>
  <sheetViews>
    <sheetView workbookViewId="0">
      <selection activeCell="I22" sqref="I22"/>
    </sheetView>
  </sheetViews>
  <sheetFormatPr defaultColWidth="9.109375" defaultRowHeight="14.4" x14ac:dyDescent="0.3"/>
  <cols>
    <col min="1" max="1" width="4.6640625" customWidth="1"/>
    <col min="2" max="2" width="9.6640625" customWidth="1"/>
    <col min="3" max="3" width="22" bestFit="1" customWidth="1"/>
    <col min="4" max="4" width="14.44140625" style="8" customWidth="1"/>
    <col min="5" max="5" width="14.5546875" style="8" customWidth="1"/>
    <col min="6" max="6" width="13.6640625" style="9" customWidth="1"/>
    <col min="7" max="7" width="13.88671875" customWidth="1"/>
    <col min="8" max="8" width="13.5546875" customWidth="1"/>
    <col min="9" max="9" width="13.109375" customWidth="1"/>
    <col min="10" max="10" width="12" customWidth="1"/>
    <col min="11" max="11" width="12.44140625" customWidth="1"/>
    <col min="12" max="12" width="17.44140625" customWidth="1"/>
  </cols>
  <sheetData>
    <row r="1" spans="1:12" ht="16.5" customHeight="1" x14ac:dyDescent="0.3">
      <c r="A1" s="407" t="s">
        <v>720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</row>
    <row r="2" spans="1:12" ht="15" thickBot="1" x14ac:dyDescent="0.35"/>
    <row r="3" spans="1:12" ht="22.5" customHeight="1" thickBot="1" x14ac:dyDescent="0.35">
      <c r="A3" s="461" t="s">
        <v>17</v>
      </c>
      <c r="B3" s="463" t="s">
        <v>427</v>
      </c>
      <c r="C3" s="465" t="s">
        <v>426</v>
      </c>
      <c r="D3" s="457" t="s">
        <v>5</v>
      </c>
      <c r="E3" s="458"/>
      <c r="F3" s="457" t="s">
        <v>6</v>
      </c>
      <c r="G3" s="458"/>
      <c r="H3" s="457" t="s">
        <v>45</v>
      </c>
      <c r="I3" s="458"/>
      <c r="J3" s="457" t="s">
        <v>8</v>
      </c>
      <c r="K3" s="458"/>
      <c r="L3" s="459" t="s">
        <v>499</v>
      </c>
    </row>
    <row r="4" spans="1:12" ht="24" customHeight="1" thickBot="1" x14ac:dyDescent="0.35">
      <c r="A4" s="462"/>
      <c r="B4" s="464"/>
      <c r="C4" s="466"/>
      <c r="D4" s="80" t="s">
        <v>1</v>
      </c>
      <c r="E4" s="120" t="s">
        <v>50</v>
      </c>
      <c r="F4" s="80" t="s">
        <v>1</v>
      </c>
      <c r="G4" s="120" t="s">
        <v>50</v>
      </c>
      <c r="H4" s="80" t="s">
        <v>1</v>
      </c>
      <c r="I4" s="120" t="s">
        <v>50</v>
      </c>
      <c r="J4" s="80" t="s">
        <v>1</v>
      </c>
      <c r="K4" s="120" t="s">
        <v>50</v>
      </c>
      <c r="L4" s="460"/>
    </row>
    <row r="5" spans="1:12" x14ac:dyDescent="0.3">
      <c r="A5" s="86">
        <v>1</v>
      </c>
      <c r="B5" s="356" t="s">
        <v>508</v>
      </c>
      <c r="C5" s="380" t="s">
        <v>509</v>
      </c>
      <c r="D5" s="202">
        <v>5117</v>
      </c>
      <c r="E5" s="203">
        <v>3263481.66</v>
      </c>
      <c r="F5" s="381">
        <v>2046</v>
      </c>
      <c r="G5" s="203">
        <v>1058008.76</v>
      </c>
      <c r="H5" s="202">
        <v>886</v>
      </c>
      <c r="I5" s="203">
        <v>557392.41</v>
      </c>
      <c r="J5" s="140">
        <v>499</v>
      </c>
      <c r="K5" s="203">
        <v>843139.16</v>
      </c>
      <c r="L5" s="357">
        <v>8548</v>
      </c>
    </row>
    <row r="6" spans="1:12" x14ac:dyDescent="0.3">
      <c r="A6" s="52">
        <v>2</v>
      </c>
      <c r="B6" s="78" t="s">
        <v>620</v>
      </c>
      <c r="C6" s="79" t="s">
        <v>424</v>
      </c>
      <c r="D6" s="17">
        <v>334</v>
      </c>
      <c r="E6" s="18">
        <v>341861.87</v>
      </c>
      <c r="F6" s="87">
        <v>173</v>
      </c>
      <c r="G6" s="18">
        <v>109905.33</v>
      </c>
      <c r="H6" s="17">
        <v>27</v>
      </c>
      <c r="I6" s="18">
        <v>14916.05</v>
      </c>
      <c r="J6" s="58">
        <v>1</v>
      </c>
      <c r="K6" s="18">
        <v>200</v>
      </c>
      <c r="L6" s="137">
        <v>535</v>
      </c>
    </row>
    <row r="7" spans="1:12" x14ac:dyDescent="0.3">
      <c r="A7" s="52">
        <v>3</v>
      </c>
      <c r="B7" s="78" t="s">
        <v>599</v>
      </c>
      <c r="C7" s="79" t="s">
        <v>600</v>
      </c>
      <c r="D7" s="17">
        <v>124</v>
      </c>
      <c r="E7" s="18">
        <v>45220.36</v>
      </c>
      <c r="F7" s="87" t="s">
        <v>438</v>
      </c>
      <c r="G7" s="18" t="s">
        <v>438</v>
      </c>
      <c r="H7" s="17" t="s">
        <v>438</v>
      </c>
      <c r="I7" s="18" t="s">
        <v>438</v>
      </c>
      <c r="J7" s="17">
        <v>45</v>
      </c>
      <c r="K7" s="18">
        <v>27149.48</v>
      </c>
      <c r="L7" s="137">
        <v>169</v>
      </c>
    </row>
    <row r="8" spans="1:12" x14ac:dyDescent="0.3">
      <c r="A8" s="52">
        <v>4</v>
      </c>
      <c r="B8" s="78" t="s">
        <v>419</v>
      </c>
      <c r="C8" s="79" t="s">
        <v>500</v>
      </c>
      <c r="D8" s="17">
        <v>9</v>
      </c>
      <c r="E8" s="18">
        <v>7230.99</v>
      </c>
      <c r="F8" s="87">
        <v>2</v>
      </c>
      <c r="G8" s="18">
        <v>1876.31</v>
      </c>
      <c r="H8" s="17" t="s">
        <v>438</v>
      </c>
      <c r="I8" s="18" t="s">
        <v>438</v>
      </c>
      <c r="J8" s="58" t="s">
        <v>438</v>
      </c>
      <c r="K8" s="18" t="s">
        <v>438</v>
      </c>
      <c r="L8" s="137">
        <v>11</v>
      </c>
    </row>
    <row r="9" spans="1:12" x14ac:dyDescent="0.3">
      <c r="A9" s="52">
        <v>5</v>
      </c>
      <c r="B9" s="78" t="s">
        <v>408</v>
      </c>
      <c r="C9" s="79" t="s">
        <v>563</v>
      </c>
      <c r="D9" s="17">
        <v>2278</v>
      </c>
      <c r="E9" s="18">
        <v>405736.97</v>
      </c>
      <c r="F9" s="87">
        <v>1039</v>
      </c>
      <c r="G9" s="18">
        <v>118024.67</v>
      </c>
      <c r="H9" s="17">
        <v>231</v>
      </c>
      <c r="I9" s="18">
        <v>43039.5</v>
      </c>
      <c r="J9" s="17" t="s">
        <v>438</v>
      </c>
      <c r="K9" s="18" t="s">
        <v>438</v>
      </c>
      <c r="L9" s="137">
        <v>3548</v>
      </c>
    </row>
    <row r="10" spans="1:12" ht="15" thickBot="1" x14ac:dyDescent="0.35">
      <c r="A10" s="361">
        <v>6</v>
      </c>
      <c r="B10" s="399" t="s">
        <v>298</v>
      </c>
      <c r="C10" s="391" t="s">
        <v>498</v>
      </c>
      <c r="D10" s="265">
        <v>659</v>
      </c>
      <c r="E10" s="209">
        <v>75698.350000000006</v>
      </c>
      <c r="F10" s="392">
        <v>274</v>
      </c>
      <c r="G10" s="209">
        <v>28370.59</v>
      </c>
      <c r="H10" s="265" t="s">
        <v>438</v>
      </c>
      <c r="I10" s="209" t="s">
        <v>438</v>
      </c>
      <c r="J10" s="265" t="s">
        <v>438</v>
      </c>
      <c r="K10" s="209" t="s">
        <v>438</v>
      </c>
      <c r="L10" s="393">
        <v>933</v>
      </c>
    </row>
    <row r="11" spans="1:12" x14ac:dyDescent="0.3">
      <c r="A11" s="64"/>
      <c r="F11" s="8"/>
      <c r="L11" s="8"/>
    </row>
    <row r="12" spans="1:12" x14ac:dyDescent="0.3">
      <c r="A12" s="389"/>
      <c r="B12" s="338"/>
      <c r="C12" s="338"/>
      <c r="D12" s="339"/>
      <c r="E12" s="340"/>
      <c r="F12" s="339"/>
      <c r="G12" s="340"/>
      <c r="H12" s="339"/>
      <c r="I12" s="340"/>
      <c r="J12" s="339"/>
      <c r="K12" s="340"/>
      <c r="L12" s="339"/>
    </row>
    <row r="13" spans="1:12" x14ac:dyDescent="0.3">
      <c r="A13" s="338"/>
      <c r="B13" s="338"/>
      <c r="C13" s="338"/>
      <c r="D13" s="339"/>
      <c r="E13" s="340"/>
      <c r="F13" s="339"/>
      <c r="G13" s="340"/>
      <c r="H13" s="339"/>
      <c r="I13" s="340"/>
      <c r="J13" s="339"/>
      <c r="K13" s="340"/>
      <c r="L13" s="339"/>
    </row>
    <row r="14" spans="1:12" x14ac:dyDescent="0.3">
      <c r="A14" s="338"/>
      <c r="B14" s="338"/>
      <c r="C14" s="338"/>
      <c r="D14" s="339"/>
      <c r="E14" s="340"/>
      <c r="F14" s="339"/>
      <c r="G14" s="340"/>
      <c r="H14" s="339"/>
      <c r="I14" s="340"/>
      <c r="J14" s="339"/>
      <c r="K14" s="340"/>
      <c r="L14" s="339"/>
    </row>
    <row r="15" spans="1:12" x14ac:dyDescent="0.3">
      <c r="A15" s="338"/>
      <c r="B15" s="338"/>
      <c r="C15" s="338"/>
      <c r="D15" s="339"/>
      <c r="E15" s="340"/>
      <c r="F15" s="339"/>
      <c r="G15" s="340"/>
      <c r="H15" s="339"/>
      <c r="I15" s="340"/>
      <c r="J15" s="339"/>
      <c r="K15" s="340"/>
      <c r="L15" s="339"/>
    </row>
  </sheetData>
  <mergeCells count="9">
    <mergeCell ref="A3:A4"/>
    <mergeCell ref="B3:B4"/>
    <mergeCell ref="C3:C4"/>
    <mergeCell ref="A1:L1"/>
    <mergeCell ref="L3:L4"/>
    <mergeCell ref="D3:E3"/>
    <mergeCell ref="H3:I3"/>
    <mergeCell ref="J3:K3"/>
    <mergeCell ref="F3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/>
  </sheetPr>
  <dimension ref="A1:R9"/>
  <sheetViews>
    <sheetView topLeftCell="D1" workbookViewId="0">
      <selection activeCell="C8" sqref="C8:R8"/>
    </sheetView>
  </sheetViews>
  <sheetFormatPr defaultRowHeight="14.4" x14ac:dyDescent="0.3"/>
  <cols>
    <col min="1" max="1" width="4.5546875" customWidth="1"/>
    <col min="2" max="2" width="18" customWidth="1"/>
    <col min="3" max="3" width="8.44140625" bestFit="1" customWidth="1"/>
    <col min="4" max="4" width="14.5546875" bestFit="1" customWidth="1"/>
    <col min="5" max="5" width="11.5546875" bestFit="1" customWidth="1"/>
    <col min="6" max="6" width="8.44140625" bestFit="1" customWidth="1"/>
    <col min="7" max="7" width="14.109375" customWidth="1"/>
    <col min="8" max="8" width="13.44140625" customWidth="1"/>
    <col min="9" max="9" width="8.44140625" bestFit="1" customWidth="1"/>
    <col min="10" max="10" width="14.5546875" bestFit="1" customWidth="1"/>
    <col min="11" max="11" width="13.6640625" customWidth="1"/>
    <col min="12" max="12" width="8.44140625" bestFit="1" customWidth="1"/>
    <col min="13" max="13" width="14.33203125" customWidth="1"/>
    <col min="14" max="14" width="14.6640625" customWidth="1"/>
    <col min="15" max="15" width="10.33203125" customWidth="1"/>
    <col min="16" max="16" width="16" customWidth="1"/>
    <col min="17" max="17" width="15.88671875" customWidth="1"/>
    <col min="18" max="18" width="13.109375" customWidth="1"/>
  </cols>
  <sheetData>
    <row r="1" spans="1:18" ht="15.6" x14ac:dyDescent="0.3">
      <c r="A1" s="407" t="s">
        <v>718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</row>
    <row r="2" spans="1:18" ht="15" thickBot="1" x14ac:dyDescent="0.35"/>
    <row r="3" spans="1:18" ht="16.5" customHeight="1" thickBot="1" x14ac:dyDescent="0.35">
      <c r="A3" s="453" t="s">
        <v>17</v>
      </c>
      <c r="B3" s="453" t="s">
        <v>426</v>
      </c>
      <c r="C3" s="450" t="s">
        <v>5</v>
      </c>
      <c r="D3" s="451"/>
      <c r="E3" s="452"/>
      <c r="F3" s="450" t="s">
        <v>6</v>
      </c>
      <c r="G3" s="451"/>
      <c r="H3" s="452"/>
      <c r="I3" s="450" t="s">
        <v>45</v>
      </c>
      <c r="J3" s="451"/>
      <c r="K3" s="452"/>
      <c r="L3" s="450" t="s">
        <v>8</v>
      </c>
      <c r="M3" s="451"/>
      <c r="N3" s="452"/>
      <c r="O3" s="455" t="s">
        <v>499</v>
      </c>
      <c r="P3" s="455" t="s">
        <v>581</v>
      </c>
      <c r="Q3" s="455" t="s">
        <v>582</v>
      </c>
      <c r="R3" s="455" t="s">
        <v>589</v>
      </c>
    </row>
    <row r="4" spans="1:18" ht="47.4" thickBot="1" x14ac:dyDescent="0.35">
      <c r="A4" s="454"/>
      <c r="B4" s="454"/>
      <c r="C4" s="92" t="s">
        <v>1</v>
      </c>
      <c r="D4" s="199" t="s">
        <v>587</v>
      </c>
      <c r="E4" s="200" t="s">
        <v>588</v>
      </c>
      <c r="F4" s="92" t="s">
        <v>1</v>
      </c>
      <c r="G4" s="199" t="s">
        <v>587</v>
      </c>
      <c r="H4" s="200" t="s">
        <v>588</v>
      </c>
      <c r="I4" s="92" t="s">
        <v>1</v>
      </c>
      <c r="J4" s="199" t="s">
        <v>587</v>
      </c>
      <c r="K4" s="200" t="s">
        <v>588</v>
      </c>
      <c r="L4" s="92" t="s">
        <v>1</v>
      </c>
      <c r="M4" s="199" t="s">
        <v>587</v>
      </c>
      <c r="N4" s="200" t="s">
        <v>588</v>
      </c>
      <c r="O4" s="456"/>
      <c r="P4" s="456"/>
      <c r="Q4" s="456"/>
      <c r="R4" s="456"/>
    </row>
    <row r="5" spans="1:18" x14ac:dyDescent="0.3">
      <c r="A5" s="186">
        <v>1</v>
      </c>
      <c r="B5" s="139" t="s">
        <v>509</v>
      </c>
      <c r="C5" s="139">
        <v>3267</v>
      </c>
      <c r="D5" s="93">
        <v>10383734.210000001</v>
      </c>
      <c r="E5" s="93">
        <v>3410645.5</v>
      </c>
      <c r="F5" s="139">
        <v>493</v>
      </c>
      <c r="G5" s="93">
        <v>854049.59</v>
      </c>
      <c r="H5" s="93">
        <v>303559.65999999997</v>
      </c>
      <c r="I5" s="139">
        <v>606</v>
      </c>
      <c r="J5" s="93">
        <v>614597.04</v>
      </c>
      <c r="K5" s="93">
        <v>361203.03</v>
      </c>
      <c r="L5" s="139">
        <v>2</v>
      </c>
      <c r="M5" s="93">
        <v>4230</v>
      </c>
      <c r="N5" s="93">
        <v>1692</v>
      </c>
      <c r="O5" s="245">
        <v>4368</v>
      </c>
      <c r="P5" s="93">
        <v>11856610.84</v>
      </c>
      <c r="Q5" s="93">
        <v>4077100.19</v>
      </c>
      <c r="R5" s="94">
        <v>933.4</v>
      </c>
    </row>
    <row r="6" spans="1:18" x14ac:dyDescent="0.3">
      <c r="A6" s="187">
        <v>2</v>
      </c>
      <c r="B6" s="7" t="s">
        <v>424</v>
      </c>
      <c r="C6" s="7">
        <v>355</v>
      </c>
      <c r="D6" s="22">
        <v>809212.74</v>
      </c>
      <c r="E6" s="22">
        <v>473973.34</v>
      </c>
      <c r="F6" s="7">
        <v>38</v>
      </c>
      <c r="G6" s="22">
        <v>48898.84</v>
      </c>
      <c r="H6" s="22">
        <v>19972.310000000001</v>
      </c>
      <c r="I6" s="7">
        <v>32</v>
      </c>
      <c r="J6" s="22">
        <v>153547.29999999999</v>
      </c>
      <c r="K6" s="7">
        <v>37252.6</v>
      </c>
      <c r="L6" s="7" t="s">
        <v>438</v>
      </c>
      <c r="M6" s="22" t="s">
        <v>438</v>
      </c>
      <c r="N6" s="7" t="s">
        <v>438</v>
      </c>
      <c r="O6" s="6">
        <v>425</v>
      </c>
      <c r="P6" s="22">
        <v>1011658.88</v>
      </c>
      <c r="Q6" s="22">
        <v>531198.25</v>
      </c>
      <c r="R6" s="95">
        <v>1249.8800000000001</v>
      </c>
    </row>
    <row r="7" spans="1:18" ht="15" thickBot="1" x14ac:dyDescent="0.35">
      <c r="A7" s="201">
        <v>3</v>
      </c>
      <c r="B7" s="96" t="s">
        <v>563</v>
      </c>
      <c r="C7" s="96">
        <v>853</v>
      </c>
      <c r="D7" s="231">
        <v>33249.14</v>
      </c>
      <c r="E7" s="231">
        <v>279341.27</v>
      </c>
      <c r="F7" s="96">
        <v>35</v>
      </c>
      <c r="G7" s="231" t="s">
        <v>438</v>
      </c>
      <c r="H7" s="231">
        <v>5216.05</v>
      </c>
      <c r="I7" s="96">
        <v>39</v>
      </c>
      <c r="J7" s="231">
        <v>339.57</v>
      </c>
      <c r="K7" s="231">
        <v>11817.07</v>
      </c>
      <c r="L7" s="96" t="s">
        <v>438</v>
      </c>
      <c r="M7" s="96" t="s">
        <v>438</v>
      </c>
      <c r="N7" s="96" t="s">
        <v>438</v>
      </c>
      <c r="O7" s="198">
        <v>927</v>
      </c>
      <c r="P7" s="231">
        <v>33588.71</v>
      </c>
      <c r="Q7" s="231">
        <v>296374.39</v>
      </c>
      <c r="R7" s="97">
        <v>319.70999999999998</v>
      </c>
    </row>
    <row r="8" spans="1:18" x14ac:dyDescent="0.3">
      <c r="B8" s="489" t="s">
        <v>10</v>
      </c>
      <c r="C8">
        <f>SUM(C5:C7)</f>
        <v>4475</v>
      </c>
      <c r="D8" s="9">
        <f>SUM(D5:D7)</f>
        <v>11226196.090000002</v>
      </c>
      <c r="E8" s="9">
        <f>SUM(E5:E7)</f>
        <v>4163960.11</v>
      </c>
      <c r="F8">
        <f t="shared" ref="F8:R8" si="0">SUM(F5:F7)</f>
        <v>566</v>
      </c>
      <c r="G8" s="9">
        <f t="shared" si="0"/>
        <v>902948.42999999993</v>
      </c>
      <c r="H8" s="9">
        <f t="shared" si="0"/>
        <v>328748.01999999996</v>
      </c>
      <c r="I8">
        <f t="shared" si="0"/>
        <v>677</v>
      </c>
      <c r="J8" s="9">
        <f t="shared" si="0"/>
        <v>768483.91</v>
      </c>
      <c r="K8" s="9">
        <f t="shared" si="0"/>
        <v>410272.7</v>
      </c>
      <c r="L8">
        <f t="shared" si="0"/>
        <v>2</v>
      </c>
      <c r="M8" s="9">
        <f t="shared" si="0"/>
        <v>4230</v>
      </c>
      <c r="N8" s="9">
        <f t="shared" si="0"/>
        <v>1692</v>
      </c>
      <c r="O8">
        <f t="shared" si="0"/>
        <v>5720</v>
      </c>
      <c r="P8" s="9">
        <f t="shared" si="0"/>
        <v>12901858.430000002</v>
      </c>
      <c r="Q8" s="9">
        <f t="shared" si="0"/>
        <v>4904672.8299999991</v>
      </c>
      <c r="R8">
        <f t="shared" si="0"/>
        <v>2502.9900000000002</v>
      </c>
    </row>
    <row r="9" spans="1:18" x14ac:dyDescent="0.3">
      <c r="O9" s="8"/>
      <c r="P9" s="9"/>
      <c r="Q9" s="9"/>
    </row>
  </sheetData>
  <mergeCells count="11">
    <mergeCell ref="A1:R1"/>
    <mergeCell ref="Q3:Q4"/>
    <mergeCell ref="R3:R4"/>
    <mergeCell ref="A3:A4"/>
    <mergeCell ref="B3:B4"/>
    <mergeCell ref="C3:E3"/>
    <mergeCell ref="F3:H3"/>
    <mergeCell ref="I3:K3"/>
    <mergeCell ref="L3:N3"/>
    <mergeCell ref="O3:O4"/>
    <mergeCell ref="P3:P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/>
  </sheetPr>
  <dimension ref="A1:R7"/>
  <sheetViews>
    <sheetView workbookViewId="0">
      <selection activeCell="C7" sqref="C7:R7"/>
    </sheetView>
  </sheetViews>
  <sheetFormatPr defaultRowHeight="14.4" x14ac:dyDescent="0.3"/>
  <cols>
    <col min="1" max="1" width="4.109375" customWidth="1"/>
    <col min="2" max="2" width="13.109375" customWidth="1"/>
    <col min="4" max="4" width="18.5546875" customWidth="1"/>
    <col min="5" max="5" width="15.6640625" customWidth="1"/>
    <col min="6" max="6" width="9.109375" customWidth="1"/>
    <col min="7" max="7" width="16.33203125" customWidth="1"/>
    <col min="8" max="8" width="13.109375" customWidth="1"/>
    <col min="9" max="9" width="10.33203125" customWidth="1"/>
    <col min="10" max="10" width="16" customWidth="1"/>
    <col min="11" max="11" width="14.109375" customWidth="1"/>
    <col min="12" max="12" width="11.44140625" customWidth="1"/>
    <col min="13" max="13" width="15.33203125" customWidth="1"/>
    <col min="14" max="14" width="15" customWidth="1"/>
    <col min="15" max="15" width="11" customWidth="1"/>
    <col min="16" max="16" width="16.44140625" customWidth="1"/>
    <col min="17" max="17" width="15.44140625" customWidth="1"/>
    <col min="18" max="18" width="18.33203125" customWidth="1"/>
  </cols>
  <sheetData>
    <row r="1" spans="1:18" ht="15.6" x14ac:dyDescent="0.3">
      <c r="A1" s="407" t="s">
        <v>717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</row>
    <row r="2" spans="1:18" ht="15" thickBot="1" x14ac:dyDescent="0.35"/>
    <row r="3" spans="1:18" ht="16.5" customHeight="1" thickBot="1" x14ac:dyDescent="0.35">
      <c r="A3" s="453" t="s">
        <v>17</v>
      </c>
      <c r="B3" s="453" t="s">
        <v>426</v>
      </c>
      <c r="C3" s="450" t="s">
        <v>5</v>
      </c>
      <c r="D3" s="451"/>
      <c r="E3" s="452"/>
      <c r="F3" s="450" t="s">
        <v>6</v>
      </c>
      <c r="G3" s="451"/>
      <c r="H3" s="452"/>
      <c r="I3" s="450" t="s">
        <v>45</v>
      </c>
      <c r="J3" s="451"/>
      <c r="K3" s="452"/>
      <c r="L3" s="450" t="s">
        <v>8</v>
      </c>
      <c r="M3" s="451"/>
      <c r="N3" s="452"/>
      <c r="O3" s="455" t="s">
        <v>499</v>
      </c>
      <c r="P3" s="455" t="s">
        <v>581</v>
      </c>
      <c r="Q3" s="455" t="s">
        <v>582</v>
      </c>
      <c r="R3" s="455" t="s">
        <v>589</v>
      </c>
    </row>
    <row r="4" spans="1:18" ht="47.4" thickBot="1" x14ac:dyDescent="0.35">
      <c r="A4" s="454"/>
      <c r="B4" s="454"/>
      <c r="C4" s="92" t="s">
        <v>1</v>
      </c>
      <c r="D4" s="199" t="s">
        <v>587</v>
      </c>
      <c r="E4" s="200" t="s">
        <v>588</v>
      </c>
      <c r="F4" s="92" t="s">
        <v>1</v>
      </c>
      <c r="G4" s="199" t="s">
        <v>587</v>
      </c>
      <c r="H4" s="200" t="s">
        <v>588</v>
      </c>
      <c r="I4" s="92" t="s">
        <v>1</v>
      </c>
      <c r="J4" s="199" t="s">
        <v>587</v>
      </c>
      <c r="K4" s="200" t="s">
        <v>588</v>
      </c>
      <c r="L4" s="92" t="s">
        <v>1</v>
      </c>
      <c r="M4" s="199" t="s">
        <v>587</v>
      </c>
      <c r="N4" s="200" t="s">
        <v>588</v>
      </c>
      <c r="O4" s="456"/>
      <c r="P4" s="456"/>
      <c r="Q4" s="456"/>
      <c r="R4" s="456"/>
    </row>
    <row r="5" spans="1:18" x14ac:dyDescent="0.3">
      <c r="A5" s="355">
        <v>1</v>
      </c>
      <c r="B5" s="139" t="s">
        <v>509</v>
      </c>
      <c r="C5" s="245">
        <v>58</v>
      </c>
      <c r="D5" s="93">
        <v>162602.01</v>
      </c>
      <c r="E5" s="93">
        <v>28531.27</v>
      </c>
      <c r="F5" s="139">
        <v>17</v>
      </c>
      <c r="G5" s="93">
        <v>18368.36</v>
      </c>
      <c r="H5" s="93">
        <v>3758.4</v>
      </c>
      <c r="I5" s="139">
        <v>11</v>
      </c>
      <c r="J5" s="93">
        <v>39292.42</v>
      </c>
      <c r="K5" s="93">
        <v>4921.26</v>
      </c>
      <c r="L5" s="139" t="s">
        <v>438</v>
      </c>
      <c r="M5" s="93" t="s">
        <v>438</v>
      </c>
      <c r="N5" s="93" t="s">
        <v>438</v>
      </c>
      <c r="O5" s="245">
        <v>86</v>
      </c>
      <c r="P5" s="93">
        <v>220262.79</v>
      </c>
      <c r="Q5" s="93">
        <v>37210.93</v>
      </c>
      <c r="R5" s="94">
        <v>432.69</v>
      </c>
    </row>
    <row r="6" spans="1:18" ht="15" thickBot="1" x14ac:dyDescent="0.35">
      <c r="A6" s="390">
        <v>2</v>
      </c>
      <c r="B6" s="96" t="s">
        <v>563</v>
      </c>
      <c r="C6" s="198">
        <v>1</v>
      </c>
      <c r="D6" s="231" t="s">
        <v>438</v>
      </c>
      <c r="E6" s="231">
        <v>457.12</v>
      </c>
      <c r="F6" s="96">
        <v>2</v>
      </c>
      <c r="G6" s="231" t="s">
        <v>438</v>
      </c>
      <c r="H6" s="231">
        <v>182.19</v>
      </c>
      <c r="I6" s="96" t="s">
        <v>438</v>
      </c>
      <c r="J6" s="231" t="s">
        <v>438</v>
      </c>
      <c r="K6" s="231" t="s">
        <v>438</v>
      </c>
      <c r="L6" s="96" t="s">
        <v>438</v>
      </c>
      <c r="M6" s="231" t="s">
        <v>438</v>
      </c>
      <c r="N6" s="231" t="s">
        <v>438</v>
      </c>
      <c r="O6" s="198">
        <v>3</v>
      </c>
      <c r="P6" s="231" t="s">
        <v>438</v>
      </c>
      <c r="Q6" s="231">
        <v>639.30999999999995</v>
      </c>
      <c r="R6" s="97">
        <v>213.1</v>
      </c>
    </row>
    <row r="7" spans="1:18" x14ac:dyDescent="0.3">
      <c r="B7" t="s">
        <v>10</v>
      </c>
      <c r="C7" s="8">
        <f>SUM(C5:C6)</f>
        <v>59</v>
      </c>
      <c r="D7" s="9">
        <f>SUM(D5:D6)</f>
        <v>162602.01</v>
      </c>
      <c r="E7" s="9">
        <f>SUM(E5:E6)</f>
        <v>28988.39</v>
      </c>
      <c r="F7" s="8">
        <f t="shared" ref="F7:R7" si="0">SUM(F5:F6)</f>
        <v>19</v>
      </c>
      <c r="G7" s="9">
        <f t="shared" si="0"/>
        <v>18368.36</v>
      </c>
      <c r="H7" s="9">
        <f t="shared" si="0"/>
        <v>3940.59</v>
      </c>
      <c r="I7" s="8">
        <f t="shared" si="0"/>
        <v>11</v>
      </c>
      <c r="J7" s="9">
        <f t="shared" si="0"/>
        <v>39292.42</v>
      </c>
      <c r="K7" s="9">
        <f t="shared" si="0"/>
        <v>4921.26</v>
      </c>
      <c r="L7" s="8">
        <f t="shared" si="0"/>
        <v>0</v>
      </c>
      <c r="M7" s="9">
        <f t="shared" si="0"/>
        <v>0</v>
      </c>
      <c r="N7" s="9">
        <f t="shared" si="0"/>
        <v>0</v>
      </c>
      <c r="O7" s="8">
        <f t="shared" si="0"/>
        <v>89</v>
      </c>
      <c r="P7" s="9">
        <f t="shared" si="0"/>
        <v>220262.79</v>
      </c>
      <c r="Q7" s="9">
        <f t="shared" si="0"/>
        <v>37850.239999999998</v>
      </c>
      <c r="R7" s="8">
        <f t="shared" si="0"/>
        <v>645.79</v>
      </c>
    </row>
  </sheetData>
  <mergeCells count="11">
    <mergeCell ref="I3:K3"/>
    <mergeCell ref="A1:R1"/>
    <mergeCell ref="A3:A4"/>
    <mergeCell ref="B3:B4"/>
    <mergeCell ref="C3:E3"/>
    <mergeCell ref="F3:H3"/>
    <mergeCell ref="Q3:Q4"/>
    <mergeCell ref="R3:R4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O52"/>
  <sheetViews>
    <sheetView workbookViewId="0">
      <selection activeCell="D24" sqref="D24"/>
    </sheetView>
  </sheetViews>
  <sheetFormatPr defaultRowHeight="14.4" x14ac:dyDescent="0.3"/>
  <cols>
    <col min="1" max="1" width="25" customWidth="1"/>
    <col min="2" max="3" width="12.33203125" style="8" customWidth="1"/>
    <col min="4" max="4" width="12.33203125" style="9" customWidth="1"/>
    <col min="5" max="5" width="11.6640625" style="8" customWidth="1"/>
    <col min="6" max="6" width="10.88671875" style="9" customWidth="1"/>
    <col min="7" max="7" width="12.33203125" style="9" customWidth="1"/>
    <col min="8" max="8" width="11.109375" style="8" customWidth="1"/>
    <col min="9" max="9" width="11.6640625" style="8" customWidth="1"/>
    <col min="10" max="10" width="11.88671875" style="9" customWidth="1"/>
    <col min="11" max="13" width="11.44140625" customWidth="1"/>
  </cols>
  <sheetData>
    <row r="1" spans="1:15" s="2" customFormat="1" ht="15.6" x14ac:dyDescent="0.3">
      <c r="A1" s="407" t="s">
        <v>689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</row>
    <row r="2" spans="1:15" x14ac:dyDescent="0.3">
      <c r="A2" s="39"/>
    </row>
    <row r="3" spans="1:15" s="42" customFormat="1" ht="15" customHeight="1" x14ac:dyDescent="0.3">
      <c r="A3" s="411" t="s">
        <v>18</v>
      </c>
      <c r="B3" s="408" t="s">
        <v>5</v>
      </c>
      <c r="C3" s="409"/>
      <c r="D3" s="410"/>
      <c r="E3" s="408" t="s">
        <v>6</v>
      </c>
      <c r="F3" s="410"/>
      <c r="G3" s="62"/>
      <c r="H3" s="408" t="s">
        <v>19</v>
      </c>
      <c r="I3" s="409"/>
      <c r="J3" s="410"/>
      <c r="K3" s="408" t="s">
        <v>20</v>
      </c>
      <c r="L3" s="409"/>
      <c r="M3" s="410"/>
    </row>
    <row r="4" spans="1:15" s="42" customFormat="1" ht="15.6" x14ac:dyDescent="0.3">
      <c r="A4" s="412"/>
      <c r="B4" s="62" t="s">
        <v>1</v>
      </c>
      <c r="C4" s="69" t="s">
        <v>21</v>
      </c>
      <c r="D4" s="69" t="s">
        <v>440</v>
      </c>
      <c r="E4" s="62" t="s">
        <v>1</v>
      </c>
      <c r="F4" s="69" t="s">
        <v>21</v>
      </c>
      <c r="G4" s="69" t="s">
        <v>440</v>
      </c>
      <c r="H4" s="62" t="s">
        <v>1</v>
      </c>
      <c r="I4" s="69" t="s">
        <v>21</v>
      </c>
      <c r="J4" s="69" t="s">
        <v>440</v>
      </c>
      <c r="K4" s="62" t="s">
        <v>1</v>
      </c>
      <c r="L4" s="69" t="s">
        <v>21</v>
      </c>
      <c r="M4" s="69" t="s">
        <v>440</v>
      </c>
    </row>
    <row r="5" spans="1:15" ht="15.75" customHeight="1" x14ac:dyDescent="0.3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5" ht="15" customHeight="1" x14ac:dyDescent="0.3">
      <c r="A6" s="16" t="s">
        <v>443</v>
      </c>
      <c r="B6" s="26">
        <v>362972</v>
      </c>
      <c r="C6" s="54">
        <v>364.06</v>
      </c>
      <c r="D6" s="225">
        <v>412.03</v>
      </c>
      <c r="E6" s="182">
        <v>338502</v>
      </c>
      <c r="F6" s="225">
        <v>374.1</v>
      </c>
      <c r="G6" s="225">
        <v>413.75</v>
      </c>
      <c r="H6" s="182">
        <v>92145</v>
      </c>
      <c r="I6" s="225">
        <v>395.6</v>
      </c>
      <c r="J6" s="225">
        <v>393.86</v>
      </c>
      <c r="K6" s="182">
        <v>2993</v>
      </c>
      <c r="L6" s="225">
        <v>241.95</v>
      </c>
      <c r="M6" s="225">
        <v>200</v>
      </c>
    </row>
    <row r="7" spans="1:15" x14ac:dyDescent="0.3">
      <c r="A7" s="16" t="s">
        <v>444</v>
      </c>
      <c r="B7" s="26">
        <v>830379</v>
      </c>
      <c r="C7" s="54">
        <v>696.58</v>
      </c>
      <c r="D7" s="225">
        <v>663.35</v>
      </c>
      <c r="E7" s="182">
        <v>244136</v>
      </c>
      <c r="F7" s="225">
        <v>717.16</v>
      </c>
      <c r="G7" s="225">
        <v>709</v>
      </c>
      <c r="H7" s="182">
        <v>94411</v>
      </c>
      <c r="I7" s="225">
        <v>687.68</v>
      </c>
      <c r="J7" s="225">
        <v>661.47</v>
      </c>
      <c r="K7" s="182">
        <v>24752</v>
      </c>
      <c r="L7" s="225">
        <v>846.09</v>
      </c>
      <c r="M7" s="225">
        <v>846</v>
      </c>
    </row>
    <row r="8" spans="1:15" x14ac:dyDescent="0.3">
      <c r="A8" s="16" t="s">
        <v>445</v>
      </c>
      <c r="B8" s="26">
        <v>547022</v>
      </c>
      <c r="C8" s="54">
        <v>1224.68</v>
      </c>
      <c r="D8" s="225">
        <v>1216.6500000000001</v>
      </c>
      <c r="E8" s="182">
        <v>55363</v>
      </c>
      <c r="F8" s="225">
        <v>1156.68</v>
      </c>
      <c r="G8" s="225">
        <v>1133.3900000000001</v>
      </c>
      <c r="H8" s="182">
        <v>19123</v>
      </c>
      <c r="I8" s="225">
        <v>1183.1400000000001</v>
      </c>
      <c r="J8" s="225">
        <v>1165.8599999999999</v>
      </c>
      <c r="K8" s="182">
        <v>1</v>
      </c>
      <c r="L8" s="225">
        <v>1293.8800000000001</v>
      </c>
      <c r="M8" s="225">
        <v>1293.8800000000001</v>
      </c>
    </row>
    <row r="9" spans="1:15" x14ac:dyDescent="0.3">
      <c r="A9" s="16" t="s">
        <v>446</v>
      </c>
      <c r="B9" s="26">
        <v>120013</v>
      </c>
      <c r="C9" s="54">
        <v>1684.94</v>
      </c>
      <c r="D9" s="225">
        <v>1659.81</v>
      </c>
      <c r="E9" s="182">
        <v>3601</v>
      </c>
      <c r="F9" s="225">
        <v>1658.59</v>
      </c>
      <c r="G9" s="225">
        <v>1621.41</v>
      </c>
      <c r="H9" s="182">
        <v>2635</v>
      </c>
      <c r="I9" s="225">
        <v>1684.22</v>
      </c>
      <c r="J9" s="225">
        <v>1657.45</v>
      </c>
      <c r="K9" s="182">
        <v>7</v>
      </c>
      <c r="L9" s="225">
        <v>1655.04</v>
      </c>
      <c r="M9" s="225">
        <v>1655.04</v>
      </c>
      <c r="O9" s="8"/>
    </row>
    <row r="10" spans="1:15" x14ac:dyDescent="0.3">
      <c r="A10" s="16" t="s">
        <v>447</v>
      </c>
      <c r="B10" s="26">
        <v>30398</v>
      </c>
      <c r="C10" s="54">
        <v>2200.21</v>
      </c>
      <c r="D10" s="225">
        <v>2183.87</v>
      </c>
      <c r="E10" s="182">
        <v>662</v>
      </c>
      <c r="F10" s="225">
        <v>2202.81</v>
      </c>
      <c r="G10" s="225">
        <v>2170.77</v>
      </c>
      <c r="H10" s="182">
        <v>471</v>
      </c>
      <c r="I10" s="225">
        <v>2165.12</v>
      </c>
      <c r="J10" s="225">
        <v>2131.94</v>
      </c>
      <c r="K10" s="182">
        <v>0</v>
      </c>
      <c r="L10" s="225">
        <v>0</v>
      </c>
      <c r="M10" s="225" t="s">
        <v>438</v>
      </c>
    </row>
    <row r="11" spans="1:15" ht="15" customHeight="1" x14ac:dyDescent="0.3">
      <c r="A11" s="16" t="s">
        <v>448</v>
      </c>
      <c r="B11" s="26">
        <v>17729</v>
      </c>
      <c r="C11" s="54">
        <v>3134.2</v>
      </c>
      <c r="D11" s="225">
        <v>2937.66</v>
      </c>
      <c r="E11" s="182">
        <v>514</v>
      </c>
      <c r="F11" s="225">
        <v>3053.25</v>
      </c>
      <c r="G11" s="225">
        <v>2961.4</v>
      </c>
      <c r="H11" s="182">
        <v>155</v>
      </c>
      <c r="I11" s="225">
        <v>3074.1</v>
      </c>
      <c r="J11" s="225">
        <v>2812.13</v>
      </c>
      <c r="K11" s="182">
        <v>0</v>
      </c>
      <c r="L11" s="225">
        <v>0</v>
      </c>
      <c r="M11" s="225" t="s">
        <v>438</v>
      </c>
    </row>
    <row r="12" spans="1:15" s="38" customFormat="1" ht="15.6" x14ac:dyDescent="0.3">
      <c r="A12" s="70" t="s">
        <v>26</v>
      </c>
      <c r="B12" s="53">
        <f>SUM(B6:B11)</f>
        <v>1908513</v>
      </c>
      <c r="C12" s="71"/>
      <c r="D12" s="71"/>
      <c r="E12" s="53">
        <f>SUM(E6:E11)</f>
        <v>642778</v>
      </c>
      <c r="F12" s="71"/>
      <c r="G12" s="71"/>
      <c r="H12" s="53">
        <f>SUM(H6:H11)</f>
        <v>208940</v>
      </c>
      <c r="I12" s="71"/>
      <c r="J12" s="71"/>
      <c r="K12" s="53">
        <f>SUM(K6:K11)</f>
        <v>27753</v>
      </c>
      <c r="L12" s="71"/>
      <c r="M12" s="71"/>
      <c r="N12" s="44"/>
    </row>
    <row r="13" spans="1:15" ht="15" customHeight="1" x14ac:dyDescent="0.3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  <c r="N13" s="11"/>
    </row>
    <row r="14" spans="1:15" x14ac:dyDescent="0.3">
      <c r="A14" s="16" t="s">
        <v>449</v>
      </c>
      <c r="B14" s="26">
        <v>69669</v>
      </c>
      <c r="C14" s="54">
        <v>72.61</v>
      </c>
      <c r="D14" s="54">
        <v>78.099999999999994</v>
      </c>
      <c r="E14" s="26">
        <v>112963</v>
      </c>
      <c r="F14" s="54">
        <v>68.44</v>
      </c>
      <c r="G14" s="54">
        <v>73.66</v>
      </c>
      <c r="H14" s="26">
        <v>20972</v>
      </c>
      <c r="I14" s="54">
        <v>62.86</v>
      </c>
      <c r="J14" s="54">
        <v>65.72</v>
      </c>
      <c r="K14" s="26">
        <v>0</v>
      </c>
      <c r="L14" s="54">
        <v>0</v>
      </c>
      <c r="M14" s="54" t="s">
        <v>438</v>
      </c>
      <c r="N14" s="11"/>
    </row>
    <row r="15" spans="1:15" ht="15" customHeight="1" x14ac:dyDescent="0.3">
      <c r="A15" s="16" t="s">
        <v>450</v>
      </c>
      <c r="B15" s="26">
        <v>413398</v>
      </c>
      <c r="C15" s="54">
        <v>162.08000000000001</v>
      </c>
      <c r="D15" s="54">
        <v>169.69</v>
      </c>
      <c r="E15" s="26">
        <v>151692</v>
      </c>
      <c r="F15" s="54">
        <v>147.71</v>
      </c>
      <c r="G15" s="54">
        <v>146.06</v>
      </c>
      <c r="H15" s="26">
        <v>36727</v>
      </c>
      <c r="I15" s="54">
        <v>147.82</v>
      </c>
      <c r="J15" s="54">
        <v>147.31</v>
      </c>
      <c r="K15" s="26">
        <v>1</v>
      </c>
      <c r="L15" s="54">
        <v>143.53</v>
      </c>
      <c r="M15" s="54">
        <v>143.53</v>
      </c>
      <c r="N15" s="11"/>
    </row>
    <row r="16" spans="1:15" ht="15" customHeight="1" x14ac:dyDescent="0.3">
      <c r="A16" s="16" t="s">
        <v>451</v>
      </c>
      <c r="B16" s="26">
        <v>325354</v>
      </c>
      <c r="C16" s="54">
        <v>238.31</v>
      </c>
      <c r="D16" s="54">
        <v>235.84</v>
      </c>
      <c r="E16" s="26">
        <v>24977</v>
      </c>
      <c r="F16" s="54">
        <v>234.73</v>
      </c>
      <c r="G16" s="54">
        <v>230.94</v>
      </c>
      <c r="H16" s="26">
        <v>9641</v>
      </c>
      <c r="I16" s="54">
        <v>238.03</v>
      </c>
      <c r="J16" s="54">
        <v>233.43</v>
      </c>
      <c r="K16" s="26">
        <v>0</v>
      </c>
      <c r="L16" s="54">
        <v>0</v>
      </c>
      <c r="M16" s="54" t="s">
        <v>438</v>
      </c>
      <c r="N16" s="11"/>
    </row>
    <row r="17" spans="1:14" x14ac:dyDescent="0.3">
      <c r="A17" s="16" t="s">
        <v>452</v>
      </c>
      <c r="B17" s="26">
        <v>92410</v>
      </c>
      <c r="C17" s="54">
        <v>340.49</v>
      </c>
      <c r="D17" s="54">
        <v>335.33</v>
      </c>
      <c r="E17" s="26">
        <v>4895</v>
      </c>
      <c r="F17" s="54">
        <v>333.67</v>
      </c>
      <c r="G17" s="54">
        <v>328.4</v>
      </c>
      <c r="H17" s="26">
        <v>2019</v>
      </c>
      <c r="I17" s="54">
        <v>338.19</v>
      </c>
      <c r="J17" s="54">
        <v>332.98</v>
      </c>
      <c r="K17" s="26">
        <v>0</v>
      </c>
      <c r="L17" s="54">
        <v>0</v>
      </c>
      <c r="M17" s="54" t="s">
        <v>438</v>
      </c>
      <c r="N17" s="11"/>
    </row>
    <row r="18" spans="1:14" x14ac:dyDescent="0.3">
      <c r="A18" s="16" t="s">
        <v>453</v>
      </c>
      <c r="B18" s="26">
        <v>33779</v>
      </c>
      <c r="C18" s="54">
        <v>439.21</v>
      </c>
      <c r="D18" s="54">
        <v>436.73</v>
      </c>
      <c r="E18" s="26">
        <v>1323</v>
      </c>
      <c r="F18" s="54">
        <v>444.72</v>
      </c>
      <c r="G18" s="54">
        <v>441.58</v>
      </c>
      <c r="H18" s="26">
        <v>610</v>
      </c>
      <c r="I18" s="54">
        <v>442.21</v>
      </c>
      <c r="J18" s="54">
        <v>436.9</v>
      </c>
      <c r="K18" s="26">
        <v>0</v>
      </c>
      <c r="L18" s="54">
        <v>0</v>
      </c>
      <c r="M18" s="54" t="s">
        <v>438</v>
      </c>
    </row>
    <row r="19" spans="1:14" x14ac:dyDescent="0.3">
      <c r="A19" s="75" t="s">
        <v>454</v>
      </c>
      <c r="B19" s="26">
        <v>22486</v>
      </c>
      <c r="C19" s="54">
        <v>621.14</v>
      </c>
      <c r="D19" s="54">
        <v>591.87</v>
      </c>
      <c r="E19" s="26">
        <v>729</v>
      </c>
      <c r="F19" s="54">
        <v>609.71</v>
      </c>
      <c r="G19" s="54">
        <v>579.29</v>
      </c>
      <c r="H19" s="26">
        <v>366</v>
      </c>
      <c r="I19" s="54">
        <v>612.28</v>
      </c>
      <c r="J19" s="54">
        <v>576.64</v>
      </c>
      <c r="K19" s="26">
        <v>0</v>
      </c>
      <c r="L19" s="54">
        <v>0</v>
      </c>
      <c r="M19" s="54" t="s">
        <v>438</v>
      </c>
    </row>
    <row r="20" spans="1:14" x14ac:dyDescent="0.3">
      <c r="A20" s="16" t="s">
        <v>455</v>
      </c>
      <c r="B20" s="26">
        <v>665</v>
      </c>
      <c r="C20" s="54">
        <v>1165.5999999999999</v>
      </c>
      <c r="D20" s="54">
        <v>1116.4000000000001</v>
      </c>
      <c r="E20" s="26">
        <v>26</v>
      </c>
      <c r="F20" s="54">
        <v>1100.56</v>
      </c>
      <c r="G20" s="54">
        <v>1078.55</v>
      </c>
      <c r="H20" s="26">
        <v>9</v>
      </c>
      <c r="I20" s="54">
        <v>1113.29</v>
      </c>
      <c r="J20" s="54">
        <v>1057.67</v>
      </c>
      <c r="K20" s="26">
        <v>0</v>
      </c>
      <c r="L20" s="54">
        <v>0</v>
      </c>
      <c r="M20" s="54" t="s">
        <v>438</v>
      </c>
    </row>
    <row r="21" spans="1:14" ht="15" customHeight="1" x14ac:dyDescent="0.3">
      <c r="A21" s="16" t="s">
        <v>456</v>
      </c>
      <c r="B21" s="26">
        <v>48</v>
      </c>
      <c r="C21" s="54">
        <v>1688.35</v>
      </c>
      <c r="D21" s="54">
        <v>1671.53</v>
      </c>
      <c r="E21" s="26">
        <v>2</v>
      </c>
      <c r="F21" s="54">
        <v>1558.7</v>
      </c>
      <c r="G21" s="54">
        <v>1558.7</v>
      </c>
      <c r="H21" s="26">
        <v>0</v>
      </c>
      <c r="I21" s="54">
        <v>0</v>
      </c>
      <c r="J21" s="54" t="s">
        <v>438</v>
      </c>
      <c r="K21" s="26">
        <v>0</v>
      </c>
      <c r="L21" s="54">
        <v>0</v>
      </c>
      <c r="M21" s="54" t="s">
        <v>438</v>
      </c>
    </row>
    <row r="22" spans="1:14" ht="15" customHeight="1" x14ac:dyDescent="0.3">
      <c r="A22" s="16" t="s">
        <v>457</v>
      </c>
      <c r="B22" s="26">
        <v>6</v>
      </c>
      <c r="C22" s="54">
        <v>2149.6999999999998</v>
      </c>
      <c r="D22" s="54">
        <v>2071.6</v>
      </c>
      <c r="E22" s="26">
        <v>0</v>
      </c>
      <c r="F22" s="54">
        <v>0</v>
      </c>
      <c r="G22" s="54" t="s">
        <v>438</v>
      </c>
      <c r="H22" s="26">
        <v>0</v>
      </c>
      <c r="I22" s="54">
        <v>0</v>
      </c>
      <c r="J22" s="54" t="s">
        <v>438</v>
      </c>
      <c r="K22" s="26">
        <v>0</v>
      </c>
      <c r="L22" s="54">
        <v>0</v>
      </c>
      <c r="M22" s="54" t="s">
        <v>438</v>
      </c>
    </row>
    <row r="23" spans="1:14" ht="15" customHeight="1" x14ac:dyDescent="0.3">
      <c r="A23" s="16" t="s">
        <v>448</v>
      </c>
      <c r="B23" s="26">
        <v>0</v>
      </c>
      <c r="C23" s="54">
        <v>0</v>
      </c>
      <c r="D23" s="54" t="s">
        <v>438</v>
      </c>
      <c r="E23" s="26">
        <v>0</v>
      </c>
      <c r="F23" s="54">
        <v>0</v>
      </c>
      <c r="G23" s="54" t="s">
        <v>438</v>
      </c>
      <c r="H23" s="26">
        <v>0</v>
      </c>
      <c r="I23" s="54">
        <v>0</v>
      </c>
      <c r="J23" s="54" t="s">
        <v>438</v>
      </c>
      <c r="K23" s="26">
        <v>0</v>
      </c>
      <c r="L23" s="54">
        <v>0</v>
      </c>
      <c r="M23" s="54" t="s">
        <v>438</v>
      </c>
    </row>
    <row r="24" spans="1:14" s="38" customFormat="1" ht="15.6" x14ac:dyDescent="0.3">
      <c r="A24" s="70" t="s">
        <v>28</v>
      </c>
      <c r="B24" s="53">
        <f>SUM(B14:B23)</f>
        <v>957815</v>
      </c>
      <c r="C24" s="71"/>
      <c r="D24" s="71"/>
      <c r="E24" s="53">
        <f>SUM(E14:E23)</f>
        <v>296607</v>
      </c>
      <c r="F24" s="71"/>
      <c r="G24" s="71"/>
      <c r="H24" s="53">
        <f>SUM(H14:H23)</f>
        <v>70344</v>
      </c>
      <c r="I24" s="71"/>
      <c r="J24" s="71"/>
      <c r="K24" s="53">
        <f>SUM(K14:K23)</f>
        <v>1</v>
      </c>
      <c r="L24" s="71"/>
      <c r="M24" s="71"/>
    </row>
    <row r="25" spans="1:14" x14ac:dyDescent="0.3">
      <c r="A25" s="10" t="s">
        <v>441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4" x14ac:dyDescent="0.3">
      <c r="A26" s="16" t="s">
        <v>449</v>
      </c>
      <c r="B26" s="182">
        <v>168042</v>
      </c>
      <c r="C26" s="225">
        <v>73.040000000000006</v>
      </c>
      <c r="D26" s="225">
        <v>74.75</v>
      </c>
      <c r="E26" s="26">
        <v>59774</v>
      </c>
      <c r="F26" s="54">
        <v>47.05</v>
      </c>
      <c r="G26" s="54">
        <v>44.43</v>
      </c>
      <c r="H26" s="26">
        <v>1</v>
      </c>
      <c r="I26" s="54">
        <v>80</v>
      </c>
      <c r="J26" s="54">
        <v>80</v>
      </c>
      <c r="K26" s="182">
        <v>0</v>
      </c>
      <c r="L26" s="225">
        <v>0</v>
      </c>
      <c r="M26" s="225" t="s">
        <v>438</v>
      </c>
    </row>
    <row r="27" spans="1:14" ht="15" customHeight="1" x14ac:dyDescent="0.3">
      <c r="A27" s="16" t="s">
        <v>450</v>
      </c>
      <c r="B27" s="182">
        <v>151825</v>
      </c>
      <c r="C27" s="225">
        <v>128.15</v>
      </c>
      <c r="D27" s="225">
        <v>120.16</v>
      </c>
      <c r="E27" s="26">
        <v>11096</v>
      </c>
      <c r="F27" s="54">
        <v>134.13999999999999</v>
      </c>
      <c r="G27" s="54">
        <v>134.74</v>
      </c>
      <c r="H27" s="26">
        <v>1</v>
      </c>
      <c r="I27" s="54">
        <v>192</v>
      </c>
      <c r="J27" s="54">
        <v>192</v>
      </c>
      <c r="K27" s="182">
        <v>0</v>
      </c>
      <c r="L27" s="225">
        <v>0</v>
      </c>
      <c r="M27" s="225" t="s">
        <v>438</v>
      </c>
    </row>
    <row r="28" spans="1:14" x14ac:dyDescent="0.3">
      <c r="A28" s="16" t="s">
        <v>451</v>
      </c>
      <c r="B28" s="182">
        <v>19300</v>
      </c>
      <c r="C28" s="225">
        <v>225.39</v>
      </c>
      <c r="D28" s="225">
        <v>214.08</v>
      </c>
      <c r="E28" s="26">
        <v>2999</v>
      </c>
      <c r="F28" s="54">
        <v>222.42</v>
      </c>
      <c r="G28" s="54">
        <v>210.22</v>
      </c>
      <c r="H28" s="26">
        <v>1</v>
      </c>
      <c r="I28" s="54">
        <v>269.44</v>
      </c>
      <c r="J28" s="54">
        <v>269.44</v>
      </c>
      <c r="K28" s="182">
        <v>0</v>
      </c>
      <c r="L28" s="225">
        <v>0</v>
      </c>
      <c r="M28" s="225" t="s">
        <v>438</v>
      </c>
    </row>
    <row r="29" spans="1:14" ht="15" customHeight="1" x14ac:dyDescent="0.3">
      <c r="A29" s="16" t="s">
        <v>452</v>
      </c>
      <c r="B29" s="182">
        <v>3737</v>
      </c>
      <c r="C29" s="225">
        <v>354.48</v>
      </c>
      <c r="D29" s="225">
        <v>357.28</v>
      </c>
      <c r="E29" s="26">
        <v>1131</v>
      </c>
      <c r="F29" s="54">
        <v>345.61</v>
      </c>
      <c r="G29" s="54">
        <v>347.2</v>
      </c>
      <c r="H29" s="26">
        <v>1</v>
      </c>
      <c r="I29" s="54">
        <v>384</v>
      </c>
      <c r="J29" s="54">
        <v>384</v>
      </c>
      <c r="K29" s="182">
        <v>0</v>
      </c>
      <c r="L29" s="225">
        <v>0</v>
      </c>
      <c r="M29" s="225" t="s">
        <v>438</v>
      </c>
    </row>
    <row r="30" spans="1:14" ht="15" customHeight="1" x14ac:dyDescent="0.3">
      <c r="A30" s="16" t="s">
        <v>453</v>
      </c>
      <c r="B30" s="182">
        <v>4822</v>
      </c>
      <c r="C30" s="225">
        <v>457.98</v>
      </c>
      <c r="D30" s="225">
        <v>464</v>
      </c>
      <c r="E30" s="26">
        <v>544</v>
      </c>
      <c r="F30" s="54">
        <v>458.78</v>
      </c>
      <c r="G30" s="54">
        <v>448</v>
      </c>
      <c r="H30" s="26">
        <v>11</v>
      </c>
      <c r="I30" s="54">
        <v>458.18</v>
      </c>
      <c r="J30" s="54">
        <v>448</v>
      </c>
      <c r="K30" s="182">
        <v>0</v>
      </c>
      <c r="L30" s="225">
        <v>0</v>
      </c>
      <c r="M30" s="225" t="s">
        <v>438</v>
      </c>
    </row>
    <row r="31" spans="1:14" ht="15" customHeight="1" x14ac:dyDescent="0.3">
      <c r="A31" s="75" t="s">
        <v>454</v>
      </c>
      <c r="B31" s="182">
        <v>4150</v>
      </c>
      <c r="C31" s="225">
        <v>537.42999999999995</v>
      </c>
      <c r="D31" s="225">
        <v>512</v>
      </c>
      <c r="E31" s="26">
        <v>216</v>
      </c>
      <c r="F31" s="54">
        <v>531.32000000000005</v>
      </c>
      <c r="G31" s="54">
        <v>512</v>
      </c>
      <c r="H31" s="26">
        <v>1</v>
      </c>
      <c r="I31" s="54">
        <v>512</v>
      </c>
      <c r="J31" s="54">
        <v>512</v>
      </c>
      <c r="K31" s="182">
        <v>0</v>
      </c>
      <c r="L31" s="225">
        <v>0</v>
      </c>
      <c r="M31" s="225" t="s">
        <v>438</v>
      </c>
    </row>
    <row r="32" spans="1:14" s="38" customFormat="1" ht="15.6" x14ac:dyDescent="0.3">
      <c r="A32" s="16" t="s">
        <v>455</v>
      </c>
      <c r="B32" s="182">
        <v>0</v>
      </c>
      <c r="C32" s="225">
        <v>0</v>
      </c>
      <c r="D32" s="225" t="s">
        <v>438</v>
      </c>
      <c r="E32" s="26">
        <v>0</v>
      </c>
      <c r="F32" s="54">
        <v>0</v>
      </c>
      <c r="G32" s="54" t="s">
        <v>438</v>
      </c>
      <c r="H32" s="26">
        <v>0</v>
      </c>
      <c r="I32" s="54">
        <v>0</v>
      </c>
      <c r="J32" s="54" t="s">
        <v>438</v>
      </c>
      <c r="K32" s="26">
        <v>0</v>
      </c>
      <c r="L32" s="54">
        <v>0</v>
      </c>
      <c r="M32" s="54" t="s">
        <v>438</v>
      </c>
    </row>
    <row r="33" spans="1:13" x14ac:dyDescent="0.3">
      <c r="A33" s="16" t="s">
        <v>456</v>
      </c>
      <c r="B33" s="182">
        <v>0</v>
      </c>
      <c r="C33" s="225">
        <v>0</v>
      </c>
      <c r="D33" s="225" t="s">
        <v>438</v>
      </c>
      <c r="E33" s="26">
        <v>0</v>
      </c>
      <c r="F33" s="54">
        <v>0</v>
      </c>
      <c r="G33" s="54" t="s">
        <v>438</v>
      </c>
      <c r="H33" s="26">
        <v>0</v>
      </c>
      <c r="I33" s="54">
        <v>0</v>
      </c>
      <c r="J33" s="54" t="s">
        <v>438</v>
      </c>
      <c r="K33" s="26">
        <v>0</v>
      </c>
      <c r="L33" s="54">
        <v>0</v>
      </c>
      <c r="M33" s="54" t="s">
        <v>438</v>
      </c>
    </row>
    <row r="34" spans="1:13" x14ac:dyDescent="0.3">
      <c r="A34" s="16" t="s">
        <v>457</v>
      </c>
      <c r="B34" s="182">
        <v>0</v>
      </c>
      <c r="C34" s="225">
        <v>0</v>
      </c>
      <c r="D34" s="225" t="s">
        <v>438</v>
      </c>
      <c r="E34" s="26">
        <v>0</v>
      </c>
      <c r="F34" s="54">
        <v>0</v>
      </c>
      <c r="G34" s="54" t="s">
        <v>438</v>
      </c>
      <c r="H34" s="26">
        <v>0</v>
      </c>
      <c r="I34" s="54">
        <v>0</v>
      </c>
      <c r="J34" s="54" t="s">
        <v>438</v>
      </c>
      <c r="K34" s="26">
        <v>0</v>
      </c>
      <c r="L34" s="54">
        <v>0</v>
      </c>
      <c r="M34" s="54" t="s">
        <v>438</v>
      </c>
    </row>
    <row r="35" spans="1:13" x14ac:dyDescent="0.3">
      <c r="A35" s="16" t="s">
        <v>448</v>
      </c>
      <c r="B35" s="182">
        <v>0</v>
      </c>
      <c r="C35" s="225">
        <v>0</v>
      </c>
      <c r="D35" s="225" t="s">
        <v>438</v>
      </c>
      <c r="E35" s="26">
        <v>0</v>
      </c>
      <c r="F35" s="54">
        <v>0</v>
      </c>
      <c r="G35" s="54" t="s">
        <v>438</v>
      </c>
      <c r="H35" s="26">
        <v>0</v>
      </c>
      <c r="I35" s="54">
        <v>0</v>
      </c>
      <c r="J35" s="54" t="s">
        <v>438</v>
      </c>
      <c r="K35" s="26">
        <v>0</v>
      </c>
      <c r="L35" s="54">
        <v>0</v>
      </c>
      <c r="M35" s="54" t="s">
        <v>438</v>
      </c>
    </row>
    <row r="36" spans="1:13" ht="15.6" x14ac:dyDescent="0.3">
      <c r="A36" s="70" t="s">
        <v>649</v>
      </c>
      <c r="B36" s="53">
        <f>SUM(B26:B35)</f>
        <v>351876</v>
      </c>
      <c r="C36" s="71"/>
      <c r="D36" s="71"/>
      <c r="E36" s="53">
        <f>SUM(E26:E35)</f>
        <v>75760</v>
      </c>
      <c r="F36" s="71"/>
      <c r="G36" s="71"/>
      <c r="H36" s="53">
        <f>SUM(H26:H35)</f>
        <v>16</v>
      </c>
      <c r="I36" s="71"/>
      <c r="J36" s="71"/>
      <c r="K36" s="53">
        <f>SUM(K26:K35)</f>
        <v>0</v>
      </c>
      <c r="L36" s="71"/>
      <c r="M36" s="71"/>
    </row>
    <row r="37" spans="1:13" x14ac:dyDescent="0.3">
      <c r="A37" s="10" t="s">
        <v>602</v>
      </c>
      <c r="B37" s="29"/>
      <c r="C37" s="240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3" x14ac:dyDescent="0.3">
      <c r="A38" s="16" t="s">
        <v>443</v>
      </c>
      <c r="B38" s="182">
        <v>15471</v>
      </c>
      <c r="C38" s="225">
        <v>387.95</v>
      </c>
      <c r="D38" s="225">
        <v>387.9</v>
      </c>
      <c r="E38" s="26">
        <v>0</v>
      </c>
      <c r="F38" s="54">
        <v>0</v>
      </c>
      <c r="G38" s="54" t="s">
        <v>438</v>
      </c>
      <c r="H38" s="26">
        <v>0</v>
      </c>
      <c r="I38" s="54">
        <v>0</v>
      </c>
      <c r="J38" s="54" t="s">
        <v>438</v>
      </c>
      <c r="K38" s="182">
        <v>17660</v>
      </c>
      <c r="L38" s="54">
        <v>304.70999999999998</v>
      </c>
      <c r="M38" s="54">
        <v>387.9</v>
      </c>
    </row>
    <row r="39" spans="1:13" x14ac:dyDescent="0.3">
      <c r="A39" s="16" t="s">
        <v>444</v>
      </c>
      <c r="B39" s="182">
        <v>0</v>
      </c>
      <c r="C39" s="225">
        <v>0</v>
      </c>
      <c r="D39" s="225" t="s">
        <v>438</v>
      </c>
      <c r="E39" s="17">
        <v>0</v>
      </c>
      <c r="F39" s="18">
        <v>0</v>
      </c>
      <c r="G39" s="18" t="s">
        <v>438</v>
      </c>
      <c r="H39" s="17">
        <v>0</v>
      </c>
      <c r="I39" s="18">
        <v>0</v>
      </c>
      <c r="J39" s="18" t="s">
        <v>438</v>
      </c>
      <c r="K39" s="17">
        <v>0</v>
      </c>
      <c r="L39" s="18">
        <v>0</v>
      </c>
      <c r="M39" s="18" t="s">
        <v>438</v>
      </c>
    </row>
    <row r="40" spans="1:13" x14ac:dyDescent="0.3">
      <c r="A40" s="16" t="s">
        <v>445</v>
      </c>
      <c r="B40" s="182">
        <v>0</v>
      </c>
      <c r="C40" s="225">
        <v>0</v>
      </c>
      <c r="D40" s="225" t="s">
        <v>438</v>
      </c>
      <c r="E40" s="17">
        <v>0</v>
      </c>
      <c r="F40" s="18">
        <v>0</v>
      </c>
      <c r="G40" s="18" t="s">
        <v>438</v>
      </c>
      <c r="H40" s="17">
        <v>0</v>
      </c>
      <c r="I40" s="18">
        <v>0</v>
      </c>
      <c r="J40" s="18" t="s">
        <v>438</v>
      </c>
      <c r="K40" s="17">
        <v>0</v>
      </c>
      <c r="L40" s="18">
        <v>0</v>
      </c>
      <c r="M40" s="18" t="s">
        <v>438</v>
      </c>
    </row>
    <row r="41" spans="1:13" x14ac:dyDescent="0.3">
      <c r="A41" s="16" t="s">
        <v>446</v>
      </c>
      <c r="B41" s="182">
        <v>0</v>
      </c>
      <c r="C41" s="225">
        <v>0</v>
      </c>
      <c r="D41" s="225" t="s">
        <v>438</v>
      </c>
      <c r="E41" s="17">
        <v>0</v>
      </c>
      <c r="F41" s="18">
        <v>0</v>
      </c>
      <c r="G41" s="18" t="s">
        <v>438</v>
      </c>
      <c r="H41" s="17">
        <v>0</v>
      </c>
      <c r="I41" s="18">
        <v>0</v>
      </c>
      <c r="J41" s="18" t="s">
        <v>438</v>
      </c>
      <c r="K41" s="17">
        <v>0</v>
      </c>
      <c r="L41" s="18">
        <v>0</v>
      </c>
      <c r="M41" s="18" t="s">
        <v>438</v>
      </c>
    </row>
    <row r="42" spans="1:13" x14ac:dyDescent="0.3">
      <c r="A42" s="16" t="s">
        <v>447</v>
      </c>
      <c r="B42" s="182">
        <v>0</v>
      </c>
      <c r="C42" s="225">
        <v>0</v>
      </c>
      <c r="D42" s="225" t="s">
        <v>438</v>
      </c>
      <c r="E42" s="17">
        <v>0</v>
      </c>
      <c r="F42" s="18">
        <v>0</v>
      </c>
      <c r="G42" s="18" t="s">
        <v>438</v>
      </c>
      <c r="H42" s="17">
        <v>0</v>
      </c>
      <c r="I42" s="18">
        <v>0</v>
      </c>
      <c r="J42" s="18" t="s">
        <v>438</v>
      </c>
      <c r="K42" s="17">
        <v>0</v>
      </c>
      <c r="L42" s="18">
        <v>0</v>
      </c>
      <c r="M42" s="18" t="s">
        <v>438</v>
      </c>
    </row>
    <row r="43" spans="1:13" x14ac:dyDescent="0.3">
      <c r="A43" s="16" t="s">
        <v>448</v>
      </c>
      <c r="B43" s="182">
        <v>0</v>
      </c>
      <c r="C43" s="225">
        <v>0</v>
      </c>
      <c r="D43" s="225" t="s">
        <v>438</v>
      </c>
      <c r="E43" s="17">
        <v>0</v>
      </c>
      <c r="F43" s="18">
        <v>0</v>
      </c>
      <c r="G43" s="18" t="s">
        <v>438</v>
      </c>
      <c r="H43" s="17">
        <v>0</v>
      </c>
      <c r="I43" s="18">
        <v>0</v>
      </c>
      <c r="J43" s="18" t="s">
        <v>438</v>
      </c>
      <c r="K43" s="17">
        <v>0</v>
      </c>
      <c r="L43" s="18">
        <v>0</v>
      </c>
      <c r="M43" s="18" t="s">
        <v>438</v>
      </c>
    </row>
    <row r="44" spans="1:13" ht="15.6" x14ac:dyDescent="0.3">
      <c r="A44" s="70" t="s">
        <v>612</v>
      </c>
      <c r="B44" s="72">
        <f>SUM(B38:B43)</f>
        <v>15471</v>
      </c>
      <c r="C44" s="241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17660</v>
      </c>
      <c r="L44" s="71"/>
      <c r="M44" s="71"/>
    </row>
    <row r="45" spans="1:13" x14ac:dyDescent="0.3">
      <c r="A45" s="10" t="s">
        <v>601</v>
      </c>
      <c r="B45" s="29"/>
      <c r="C45" s="240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3" x14ac:dyDescent="0.3">
      <c r="A46" s="16" t="s">
        <v>443</v>
      </c>
      <c r="B46" s="182">
        <v>0</v>
      </c>
      <c r="C46" s="225">
        <v>0</v>
      </c>
      <c r="D46" s="225" t="s">
        <v>438</v>
      </c>
      <c r="E46" s="26">
        <v>0</v>
      </c>
      <c r="F46" s="54">
        <v>0</v>
      </c>
      <c r="G46" s="54" t="s">
        <v>438</v>
      </c>
      <c r="H46" s="26">
        <v>0</v>
      </c>
      <c r="I46" s="54">
        <v>0</v>
      </c>
      <c r="J46" s="54" t="s">
        <v>438</v>
      </c>
      <c r="K46" s="26">
        <v>0</v>
      </c>
      <c r="L46" s="54">
        <v>0</v>
      </c>
      <c r="M46" s="54" t="s">
        <v>438</v>
      </c>
    </row>
    <row r="47" spans="1:13" x14ac:dyDescent="0.3">
      <c r="A47" s="16" t="s">
        <v>444</v>
      </c>
      <c r="B47" s="182">
        <v>0</v>
      </c>
      <c r="C47" s="225">
        <v>0</v>
      </c>
      <c r="D47" s="225" t="s">
        <v>438</v>
      </c>
      <c r="E47" s="17">
        <v>0</v>
      </c>
      <c r="F47" s="18">
        <v>0</v>
      </c>
      <c r="G47" s="18" t="s">
        <v>438</v>
      </c>
      <c r="H47" s="17">
        <v>0</v>
      </c>
      <c r="I47" s="18">
        <v>0</v>
      </c>
      <c r="J47" s="18" t="s">
        <v>438</v>
      </c>
      <c r="K47" s="17">
        <v>0</v>
      </c>
      <c r="L47" s="18">
        <v>0</v>
      </c>
      <c r="M47" s="18" t="s">
        <v>438</v>
      </c>
    </row>
    <row r="48" spans="1:13" x14ac:dyDescent="0.3">
      <c r="A48" s="16" t="s">
        <v>445</v>
      </c>
      <c r="B48" s="182">
        <v>0</v>
      </c>
      <c r="C48" s="225">
        <v>0</v>
      </c>
      <c r="D48" s="225" t="s">
        <v>438</v>
      </c>
      <c r="E48" s="17">
        <v>0</v>
      </c>
      <c r="F48" s="18">
        <v>0</v>
      </c>
      <c r="G48" s="18" t="s">
        <v>438</v>
      </c>
      <c r="H48" s="17">
        <v>0</v>
      </c>
      <c r="I48" s="18">
        <v>0</v>
      </c>
      <c r="J48" s="18" t="s">
        <v>438</v>
      </c>
      <c r="K48" s="17">
        <v>0</v>
      </c>
      <c r="L48" s="18">
        <v>0</v>
      </c>
      <c r="M48" s="18" t="s">
        <v>438</v>
      </c>
    </row>
    <row r="49" spans="1:13" x14ac:dyDescent="0.3">
      <c r="A49" s="16" t="s">
        <v>446</v>
      </c>
      <c r="B49" s="182">
        <v>0</v>
      </c>
      <c r="C49" s="225">
        <v>0</v>
      </c>
      <c r="D49" s="225" t="s">
        <v>438</v>
      </c>
      <c r="E49" s="17">
        <v>0</v>
      </c>
      <c r="F49" s="18">
        <v>0</v>
      </c>
      <c r="G49" s="18" t="s">
        <v>438</v>
      </c>
      <c r="H49" s="17">
        <v>0</v>
      </c>
      <c r="I49" s="18">
        <v>0</v>
      </c>
      <c r="J49" s="18" t="s">
        <v>438</v>
      </c>
      <c r="K49" s="17">
        <v>0</v>
      </c>
      <c r="L49" s="18">
        <v>0</v>
      </c>
      <c r="M49" s="18" t="s">
        <v>438</v>
      </c>
    </row>
    <row r="50" spans="1:13" x14ac:dyDescent="0.3">
      <c r="A50" s="16" t="s">
        <v>447</v>
      </c>
      <c r="B50" s="182">
        <v>0</v>
      </c>
      <c r="C50" s="225">
        <v>0</v>
      </c>
      <c r="D50" s="225" t="s">
        <v>438</v>
      </c>
      <c r="E50" s="17">
        <v>0</v>
      </c>
      <c r="F50" s="18">
        <v>0</v>
      </c>
      <c r="G50" s="18" t="s">
        <v>438</v>
      </c>
      <c r="H50" s="17">
        <v>0</v>
      </c>
      <c r="I50" s="18">
        <v>0</v>
      </c>
      <c r="J50" s="18" t="s">
        <v>438</v>
      </c>
      <c r="K50" s="17">
        <v>0</v>
      </c>
      <c r="L50" s="18">
        <v>0</v>
      </c>
      <c r="M50" s="18" t="s">
        <v>438</v>
      </c>
    </row>
    <row r="51" spans="1:13" x14ac:dyDescent="0.3">
      <c r="A51" s="16" t="s">
        <v>448</v>
      </c>
      <c r="B51" s="182">
        <v>0</v>
      </c>
      <c r="C51" s="225">
        <v>0</v>
      </c>
      <c r="D51" s="225" t="s">
        <v>438</v>
      </c>
      <c r="E51" s="17">
        <v>0</v>
      </c>
      <c r="F51" s="18">
        <v>0</v>
      </c>
      <c r="G51" s="18" t="s">
        <v>438</v>
      </c>
      <c r="H51" s="17">
        <v>0</v>
      </c>
      <c r="I51" s="18">
        <v>0</v>
      </c>
      <c r="J51" s="18" t="s">
        <v>438</v>
      </c>
      <c r="K51" s="17">
        <v>0</v>
      </c>
      <c r="L51" s="18">
        <v>0</v>
      </c>
      <c r="M51" s="18" t="s">
        <v>438</v>
      </c>
    </row>
    <row r="52" spans="1:13" ht="15.6" x14ac:dyDescent="0.3">
      <c r="A52" s="70" t="s">
        <v>29</v>
      </c>
      <c r="B52" s="72">
        <f>SUM(B46:B51)</f>
        <v>0</v>
      </c>
      <c r="C52" s="241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</sheetData>
  <mergeCells count="6">
    <mergeCell ref="A1:M1"/>
    <mergeCell ref="K3:M3"/>
    <mergeCell ref="H3:J3"/>
    <mergeCell ref="E3:F3"/>
    <mergeCell ref="B3:D3"/>
    <mergeCell ref="A3:A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Q31"/>
  <sheetViews>
    <sheetView workbookViewId="0">
      <selection activeCell="A23" sqref="A23:O23"/>
    </sheetView>
  </sheetViews>
  <sheetFormatPr defaultColWidth="9.109375" defaultRowHeight="14.4" x14ac:dyDescent="0.3"/>
  <cols>
    <col min="1" max="1" width="21.88671875" customWidth="1"/>
    <col min="2" max="2" width="10.6640625" customWidth="1"/>
    <col min="3" max="3" width="16.5546875" customWidth="1"/>
    <col min="4" max="4" width="12.6640625" customWidth="1"/>
    <col min="5" max="5" width="9.5546875" customWidth="1"/>
    <col min="6" max="6" width="17" customWidth="1"/>
    <col min="7" max="7" width="9.6640625" customWidth="1"/>
    <col min="8" max="8" width="10.5546875" customWidth="1"/>
    <col min="9" max="9" width="15.6640625" customWidth="1"/>
    <col min="10" max="10" width="9.44140625" customWidth="1"/>
    <col min="11" max="11" width="10.33203125" customWidth="1"/>
    <col min="12" max="12" width="15.44140625" customWidth="1"/>
    <col min="13" max="13" width="9.5546875" customWidth="1"/>
    <col min="14" max="14" width="13.33203125" customWidth="1"/>
    <col min="15" max="15" width="17.5546875" customWidth="1"/>
    <col min="17" max="17" width="11.6640625" bestFit="1" customWidth="1"/>
  </cols>
  <sheetData>
    <row r="1" spans="1:17" ht="15.6" x14ac:dyDescent="0.3">
      <c r="A1" s="407" t="s">
        <v>693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</row>
    <row r="2" spans="1:17" ht="16.2" thickBot="1" x14ac:dyDescent="0.35">
      <c r="A2" s="73"/>
      <c r="B2" s="73"/>
      <c r="C2" s="73"/>
      <c r="D2" s="73"/>
      <c r="E2" s="73"/>
      <c r="F2" s="73"/>
      <c r="G2" s="73"/>
      <c r="H2" s="73"/>
      <c r="I2" s="73"/>
    </row>
    <row r="3" spans="1:17" ht="15.6" x14ac:dyDescent="0.3">
      <c r="A3" s="418" t="s">
        <v>573</v>
      </c>
      <c r="B3" s="416" t="s">
        <v>5</v>
      </c>
      <c r="C3" s="416"/>
      <c r="D3" s="416"/>
      <c r="E3" s="416" t="s">
        <v>6</v>
      </c>
      <c r="F3" s="416"/>
      <c r="G3" s="416"/>
      <c r="H3" s="416" t="s">
        <v>19</v>
      </c>
      <c r="I3" s="416"/>
      <c r="J3" s="416"/>
      <c r="K3" s="416" t="s">
        <v>20</v>
      </c>
      <c r="L3" s="416"/>
      <c r="M3" s="416"/>
      <c r="N3" s="416" t="s">
        <v>571</v>
      </c>
      <c r="O3" s="417"/>
    </row>
    <row r="4" spans="1:17" ht="32.25" customHeight="1" thickBot="1" x14ac:dyDescent="0.35">
      <c r="A4" s="419"/>
      <c r="B4" s="226" t="s">
        <v>1</v>
      </c>
      <c r="C4" s="227" t="s">
        <v>2</v>
      </c>
      <c r="D4" s="228" t="s">
        <v>21</v>
      </c>
      <c r="E4" s="226" t="s">
        <v>1</v>
      </c>
      <c r="F4" s="227" t="s">
        <v>2</v>
      </c>
      <c r="G4" s="228" t="s">
        <v>21</v>
      </c>
      <c r="H4" s="226" t="s">
        <v>1</v>
      </c>
      <c r="I4" s="227" t="s">
        <v>2</v>
      </c>
      <c r="J4" s="228" t="s">
        <v>21</v>
      </c>
      <c r="K4" s="226" t="s">
        <v>1</v>
      </c>
      <c r="L4" s="227" t="s">
        <v>2</v>
      </c>
      <c r="M4" s="228" t="s">
        <v>21</v>
      </c>
      <c r="N4" s="189" t="s">
        <v>499</v>
      </c>
      <c r="O4" s="229" t="s">
        <v>570</v>
      </c>
    </row>
    <row r="5" spans="1:17" x14ac:dyDescent="0.3">
      <c r="A5" s="242" t="s">
        <v>509</v>
      </c>
      <c r="B5" s="202">
        <v>1550363</v>
      </c>
      <c r="C5" s="203">
        <v>1274107260.6600001</v>
      </c>
      <c r="D5" s="140">
        <v>821.81</v>
      </c>
      <c r="E5" s="202">
        <v>547588</v>
      </c>
      <c r="F5" s="203">
        <v>309134160.63999999</v>
      </c>
      <c r="G5" s="140">
        <v>564.54</v>
      </c>
      <c r="H5" s="202">
        <v>198525</v>
      </c>
      <c r="I5" s="203">
        <v>119246883.48999999</v>
      </c>
      <c r="J5" s="140">
        <v>600.66</v>
      </c>
      <c r="K5" s="202">
        <v>25237</v>
      </c>
      <c r="L5" s="203">
        <v>21117675.699999999</v>
      </c>
      <c r="M5" s="140">
        <v>836.77</v>
      </c>
      <c r="N5" s="204">
        <v>2321713</v>
      </c>
      <c r="O5" s="205">
        <v>1723605980.49</v>
      </c>
    </row>
    <row r="6" spans="1:17" x14ac:dyDescent="0.3">
      <c r="A6" s="196" t="s">
        <v>424</v>
      </c>
      <c r="B6" s="17">
        <v>354799</v>
      </c>
      <c r="C6" s="18">
        <v>424359443.69999999</v>
      </c>
      <c r="D6" s="18">
        <v>1196.06</v>
      </c>
      <c r="E6" s="17">
        <v>94194</v>
      </c>
      <c r="F6" s="18">
        <v>64607888.280000001</v>
      </c>
      <c r="G6" s="58">
        <v>685.9</v>
      </c>
      <c r="H6" s="17">
        <v>10293</v>
      </c>
      <c r="I6" s="18">
        <v>10547008.59</v>
      </c>
      <c r="J6" s="18">
        <v>1024.68</v>
      </c>
      <c r="K6" s="17">
        <v>2514</v>
      </c>
      <c r="L6" s="18">
        <v>560276.62</v>
      </c>
      <c r="M6" s="58">
        <v>222.86</v>
      </c>
      <c r="N6" s="206">
        <v>461800</v>
      </c>
      <c r="O6" s="207">
        <v>500074617.19</v>
      </c>
    </row>
    <row r="7" spans="1:17" x14ac:dyDescent="0.3">
      <c r="A7" s="196" t="s">
        <v>600</v>
      </c>
      <c r="B7" s="17">
        <v>15471</v>
      </c>
      <c r="C7" s="18">
        <v>6002034.2199999997</v>
      </c>
      <c r="D7" s="58">
        <v>387.95</v>
      </c>
      <c r="E7" s="17"/>
      <c r="F7" s="18"/>
      <c r="G7" s="58"/>
      <c r="H7" s="58"/>
      <c r="I7" s="18"/>
      <c r="J7" s="18"/>
      <c r="K7" s="17">
        <v>17660</v>
      </c>
      <c r="L7" s="18">
        <v>5381137.2300000004</v>
      </c>
      <c r="M7" s="58">
        <v>304.70999999999998</v>
      </c>
      <c r="N7" s="206">
        <v>33131</v>
      </c>
      <c r="O7" s="207">
        <v>11383171.449999999</v>
      </c>
    </row>
    <row r="8" spans="1:17" x14ac:dyDescent="0.3">
      <c r="A8" s="243" t="s">
        <v>500</v>
      </c>
      <c r="B8" s="17">
        <v>3045</v>
      </c>
      <c r="C8" s="18">
        <v>6566826.3200000003</v>
      </c>
      <c r="D8" s="18">
        <v>2156.59</v>
      </c>
      <c r="E8" s="58">
        <v>989</v>
      </c>
      <c r="F8" s="18">
        <v>1008152.59</v>
      </c>
      <c r="G8" s="18">
        <v>1019.37</v>
      </c>
      <c r="H8" s="58">
        <v>122</v>
      </c>
      <c r="I8" s="18">
        <v>142569.35</v>
      </c>
      <c r="J8" s="18">
        <v>1168.5999999999999</v>
      </c>
      <c r="K8" s="17"/>
      <c r="L8" s="18"/>
      <c r="M8" s="58"/>
      <c r="N8" s="206">
        <v>4156</v>
      </c>
      <c r="O8" s="207">
        <v>7717548.2599999998</v>
      </c>
    </row>
    <row r="9" spans="1:17" x14ac:dyDescent="0.3">
      <c r="A9" s="196" t="s">
        <v>386</v>
      </c>
      <c r="B9" s="58">
        <v>3</v>
      </c>
      <c r="C9" s="18">
        <v>3400.33</v>
      </c>
      <c r="D9" s="18">
        <v>1133.44</v>
      </c>
      <c r="E9" s="58"/>
      <c r="F9" s="18"/>
      <c r="G9" s="58"/>
      <c r="H9" s="58"/>
      <c r="I9" s="58"/>
      <c r="J9" s="58"/>
      <c r="K9" s="58">
        <v>2</v>
      </c>
      <c r="L9" s="18">
        <v>1551.55</v>
      </c>
      <c r="M9" s="58">
        <v>775.78</v>
      </c>
      <c r="N9" s="401">
        <v>5</v>
      </c>
      <c r="O9" s="207">
        <v>4951.88</v>
      </c>
    </row>
    <row r="10" spans="1:17" x14ac:dyDescent="0.3">
      <c r="A10" s="196" t="s">
        <v>389</v>
      </c>
      <c r="B10" s="58">
        <v>2</v>
      </c>
      <c r="C10" s="18">
        <v>1763.45</v>
      </c>
      <c r="D10" s="58">
        <v>881.73</v>
      </c>
      <c r="E10" s="58">
        <v>2</v>
      </c>
      <c r="F10" s="58">
        <v>885.58</v>
      </c>
      <c r="G10" s="58">
        <v>442.79</v>
      </c>
      <c r="H10" s="58"/>
      <c r="I10" s="58"/>
      <c r="J10" s="58"/>
      <c r="K10" s="58"/>
      <c r="L10" s="18"/>
      <c r="M10" s="58"/>
      <c r="N10" s="401">
        <v>4</v>
      </c>
      <c r="O10" s="207">
        <v>2649.03</v>
      </c>
      <c r="Q10" s="8"/>
    </row>
    <row r="11" spans="1:17" ht="15" thickBot="1" x14ac:dyDescent="0.35">
      <c r="A11" s="244" t="s">
        <v>563</v>
      </c>
      <c r="B11" s="208">
        <v>301</v>
      </c>
      <c r="C11" s="209">
        <v>121208.49</v>
      </c>
      <c r="D11" s="208">
        <v>402.69</v>
      </c>
      <c r="E11" s="208">
        <v>5</v>
      </c>
      <c r="F11" s="209">
        <v>4588.04</v>
      </c>
      <c r="G11" s="208">
        <v>917.61</v>
      </c>
      <c r="H11" s="208"/>
      <c r="I11" s="208"/>
      <c r="J11" s="208"/>
      <c r="K11" s="208"/>
      <c r="L11" s="208"/>
      <c r="M11" s="208"/>
      <c r="N11" s="400">
        <v>306</v>
      </c>
      <c r="O11" s="210">
        <v>125796.53</v>
      </c>
      <c r="Q11" s="9"/>
    </row>
    <row r="12" spans="1:17" x14ac:dyDescent="0.3">
      <c r="B12" s="8"/>
      <c r="C12" s="9"/>
      <c r="D12" s="8"/>
      <c r="E12" s="8"/>
      <c r="F12" s="9"/>
      <c r="G12" s="8"/>
      <c r="H12" s="8"/>
      <c r="I12" s="9"/>
      <c r="J12" s="8"/>
      <c r="K12" s="9"/>
      <c r="L12" s="9"/>
      <c r="M12" s="8"/>
      <c r="N12" s="8"/>
      <c r="O12" s="9"/>
    </row>
    <row r="13" spans="1:17" ht="15" customHeight="1" x14ac:dyDescent="0.3">
      <c r="A13" s="407" t="s">
        <v>692</v>
      </c>
      <c r="B13" s="407"/>
      <c r="C13" s="407"/>
      <c r="D13" s="407"/>
      <c r="E13" s="407"/>
      <c r="F13" s="407"/>
      <c r="G13" s="407"/>
      <c r="H13" s="407"/>
      <c r="I13" s="407"/>
      <c r="J13" s="407"/>
      <c r="K13" s="407"/>
      <c r="L13" s="407"/>
      <c r="M13" s="407"/>
      <c r="N13" s="407"/>
      <c r="O13" s="407"/>
    </row>
    <row r="14" spans="1:17" ht="16.2" thickBot="1" x14ac:dyDescent="0.35">
      <c r="A14" s="73"/>
      <c r="B14" s="73"/>
      <c r="C14" s="73"/>
      <c r="D14" s="73"/>
      <c r="E14" s="73"/>
      <c r="F14" s="73"/>
      <c r="G14" s="73"/>
      <c r="H14" s="73"/>
      <c r="I14" s="73"/>
    </row>
    <row r="15" spans="1:17" ht="15.6" x14ac:dyDescent="0.3">
      <c r="A15" s="418" t="s">
        <v>573</v>
      </c>
      <c r="B15" s="416" t="s">
        <v>5</v>
      </c>
      <c r="C15" s="416"/>
      <c r="D15" s="416"/>
      <c r="E15" s="416" t="s">
        <v>6</v>
      </c>
      <c r="F15" s="416"/>
      <c r="G15" s="416"/>
      <c r="H15" s="416" t="s">
        <v>19</v>
      </c>
      <c r="I15" s="416"/>
      <c r="J15" s="416"/>
      <c r="K15" s="416" t="s">
        <v>20</v>
      </c>
      <c r="L15" s="416"/>
      <c r="M15" s="416"/>
      <c r="N15" s="416" t="s">
        <v>571</v>
      </c>
      <c r="O15" s="417"/>
    </row>
    <row r="16" spans="1:17" ht="31.8" thickBot="1" x14ac:dyDescent="0.35">
      <c r="A16" s="419"/>
      <c r="B16" s="226" t="s">
        <v>1</v>
      </c>
      <c r="C16" s="227" t="s">
        <v>2</v>
      </c>
      <c r="D16" s="228" t="s">
        <v>21</v>
      </c>
      <c r="E16" s="226" t="s">
        <v>1</v>
      </c>
      <c r="F16" s="227" t="s">
        <v>2</v>
      </c>
      <c r="G16" s="228" t="s">
        <v>21</v>
      </c>
      <c r="H16" s="226" t="s">
        <v>1</v>
      </c>
      <c r="I16" s="227" t="s">
        <v>2</v>
      </c>
      <c r="J16" s="228" t="s">
        <v>21</v>
      </c>
      <c r="K16" s="226" t="s">
        <v>1</v>
      </c>
      <c r="L16" s="227" t="s">
        <v>2</v>
      </c>
      <c r="M16" s="228" t="s">
        <v>21</v>
      </c>
      <c r="N16" s="189" t="s">
        <v>499</v>
      </c>
      <c r="O16" s="229" t="s">
        <v>570</v>
      </c>
    </row>
    <row r="17" spans="1:15" x14ac:dyDescent="0.3">
      <c r="A17" s="295" t="s">
        <v>563</v>
      </c>
      <c r="B17" s="202">
        <v>952396</v>
      </c>
      <c r="C17" s="203">
        <v>207898719.78</v>
      </c>
      <c r="D17" s="140">
        <v>218.29</v>
      </c>
      <c r="E17" s="202">
        <v>296515</v>
      </c>
      <c r="F17" s="203">
        <v>38684668.189999998</v>
      </c>
      <c r="G17" s="140">
        <v>130.46</v>
      </c>
      <c r="H17" s="202">
        <v>70323</v>
      </c>
      <c r="I17" s="203">
        <v>10224172.529999999</v>
      </c>
      <c r="J17" s="140">
        <v>145.38999999999999</v>
      </c>
      <c r="K17" s="140">
        <v>1</v>
      </c>
      <c r="L17" s="140">
        <v>143.53</v>
      </c>
      <c r="M17" s="140">
        <v>143.53</v>
      </c>
      <c r="N17" s="204">
        <v>1319235</v>
      </c>
      <c r="O17" s="205">
        <v>256807704.03</v>
      </c>
    </row>
    <row r="18" spans="1:15" x14ac:dyDescent="0.3">
      <c r="A18" s="196" t="s">
        <v>583</v>
      </c>
      <c r="B18" s="17">
        <v>3637</v>
      </c>
      <c r="C18" s="18">
        <v>1951809.79</v>
      </c>
      <c r="D18" s="58">
        <v>536.65</v>
      </c>
      <c r="E18" s="58">
        <v>74</v>
      </c>
      <c r="F18" s="18">
        <v>9495.7999999999993</v>
      </c>
      <c r="G18" s="58">
        <v>128.32</v>
      </c>
      <c r="H18" s="58">
        <v>17</v>
      </c>
      <c r="I18" s="18">
        <v>3729.65</v>
      </c>
      <c r="J18" s="58">
        <v>219.39</v>
      </c>
      <c r="K18" s="58"/>
      <c r="L18" s="58"/>
      <c r="M18" s="58"/>
      <c r="N18" s="206">
        <v>3728</v>
      </c>
      <c r="O18" s="207">
        <v>1965035.24</v>
      </c>
    </row>
    <row r="19" spans="1:15" x14ac:dyDescent="0.3">
      <c r="A19" s="196" t="s">
        <v>323</v>
      </c>
      <c r="B19" s="17">
        <v>1443</v>
      </c>
      <c r="C19" s="18">
        <v>756459.03</v>
      </c>
      <c r="D19" s="58">
        <v>524.23</v>
      </c>
      <c r="E19" s="58"/>
      <c r="F19" s="18"/>
      <c r="G19" s="58"/>
      <c r="H19" s="58"/>
      <c r="I19" s="18"/>
      <c r="J19" s="58"/>
      <c r="K19" s="58"/>
      <c r="L19" s="58"/>
      <c r="M19" s="58"/>
      <c r="N19" s="206">
        <v>1443</v>
      </c>
      <c r="O19" s="207">
        <v>756459.03</v>
      </c>
    </row>
    <row r="20" spans="1:15" x14ac:dyDescent="0.3">
      <c r="A20" s="196" t="s">
        <v>433</v>
      </c>
      <c r="B20" s="58">
        <v>327</v>
      </c>
      <c r="C20" s="18">
        <v>120488.63</v>
      </c>
      <c r="D20" s="58">
        <v>368.47</v>
      </c>
      <c r="E20" s="58">
        <v>16</v>
      </c>
      <c r="F20" s="18">
        <v>3441.21</v>
      </c>
      <c r="G20" s="58">
        <v>215.08</v>
      </c>
      <c r="H20" s="58">
        <v>4</v>
      </c>
      <c r="I20" s="58">
        <v>680.66</v>
      </c>
      <c r="J20" s="58">
        <v>170.17</v>
      </c>
      <c r="K20" s="58"/>
      <c r="L20" s="58"/>
      <c r="M20" s="58"/>
      <c r="N20" s="401">
        <v>347</v>
      </c>
      <c r="O20" s="207">
        <v>124610.5</v>
      </c>
    </row>
    <row r="21" spans="1:15" ht="15" thickBot="1" x14ac:dyDescent="0.35">
      <c r="A21" s="244" t="s">
        <v>392</v>
      </c>
      <c r="B21" s="208">
        <v>12</v>
      </c>
      <c r="C21" s="209">
        <v>5944.79</v>
      </c>
      <c r="D21" s="208">
        <v>495.4</v>
      </c>
      <c r="E21" s="208">
        <v>2</v>
      </c>
      <c r="F21" s="208">
        <v>945.59</v>
      </c>
      <c r="G21" s="208">
        <v>472.8</v>
      </c>
      <c r="H21" s="208"/>
      <c r="I21" s="209"/>
      <c r="J21" s="208"/>
      <c r="K21" s="208"/>
      <c r="L21" s="208"/>
      <c r="M21" s="208"/>
      <c r="N21" s="400">
        <v>14</v>
      </c>
      <c r="O21" s="210">
        <v>6890.38</v>
      </c>
    </row>
    <row r="22" spans="1:15" x14ac:dyDescent="0.3">
      <c r="A22" s="2"/>
      <c r="B22" s="331"/>
      <c r="C22" s="255"/>
      <c r="D22" s="331"/>
      <c r="E22" s="331"/>
      <c r="F22" s="255"/>
      <c r="G22" s="331"/>
      <c r="H22" s="331"/>
      <c r="I22" s="255"/>
      <c r="J22" s="331"/>
      <c r="K22" s="331"/>
      <c r="L22" s="331"/>
      <c r="M22" s="331"/>
      <c r="N22" s="300"/>
      <c r="O22" s="256"/>
    </row>
    <row r="23" spans="1:15" ht="15.6" x14ac:dyDescent="0.3">
      <c r="A23" s="407" t="s">
        <v>691</v>
      </c>
      <c r="B23" s="407"/>
      <c r="C23" s="407"/>
      <c r="D23" s="407"/>
      <c r="E23" s="407"/>
      <c r="F23" s="407"/>
      <c r="G23" s="407"/>
      <c r="H23" s="407"/>
      <c r="I23" s="407"/>
      <c r="J23" s="407"/>
      <c r="K23" s="407"/>
      <c r="L23" s="407"/>
      <c r="M23" s="407"/>
      <c r="N23" s="407"/>
      <c r="O23" s="407"/>
    </row>
    <row r="24" spans="1:15" ht="16.2" thickBot="1" x14ac:dyDescent="0.35">
      <c r="A24" s="73"/>
      <c r="B24" s="73"/>
      <c r="C24" s="73"/>
      <c r="D24" s="73"/>
      <c r="E24" s="73"/>
      <c r="F24" s="73"/>
      <c r="G24" s="73"/>
      <c r="H24" s="73"/>
      <c r="I24" s="73"/>
    </row>
    <row r="25" spans="1:15" ht="15.6" x14ac:dyDescent="0.3">
      <c r="A25" s="418" t="s">
        <v>573</v>
      </c>
      <c r="B25" s="416" t="s">
        <v>5</v>
      </c>
      <c r="C25" s="416"/>
      <c r="D25" s="416"/>
      <c r="E25" s="416" t="s">
        <v>6</v>
      </c>
      <c r="F25" s="416"/>
      <c r="G25" s="416"/>
      <c r="H25" s="416" t="s">
        <v>19</v>
      </c>
      <c r="I25" s="416"/>
      <c r="J25" s="416"/>
      <c r="K25" s="416" t="s">
        <v>20</v>
      </c>
      <c r="L25" s="416"/>
      <c r="M25" s="416"/>
      <c r="N25" s="416" t="s">
        <v>571</v>
      </c>
      <c r="O25" s="417"/>
    </row>
    <row r="26" spans="1:15" ht="31.2" x14ac:dyDescent="0.3">
      <c r="A26" s="419"/>
      <c r="B26" s="226" t="s">
        <v>1</v>
      </c>
      <c r="C26" s="227" t="s">
        <v>2</v>
      </c>
      <c r="D26" s="228" t="s">
        <v>21</v>
      </c>
      <c r="E26" s="226" t="s">
        <v>1</v>
      </c>
      <c r="F26" s="227" t="s">
        <v>2</v>
      </c>
      <c r="G26" s="228" t="s">
        <v>21</v>
      </c>
      <c r="H26" s="226" t="s">
        <v>1</v>
      </c>
      <c r="I26" s="227" t="s">
        <v>2</v>
      </c>
      <c r="J26" s="228" t="s">
        <v>21</v>
      </c>
      <c r="K26" s="226" t="s">
        <v>1</v>
      </c>
      <c r="L26" s="227" t="s">
        <v>2</v>
      </c>
      <c r="M26" s="228" t="s">
        <v>21</v>
      </c>
      <c r="N26" s="189" t="s">
        <v>499</v>
      </c>
      <c r="O26" s="229" t="s">
        <v>570</v>
      </c>
    </row>
    <row r="27" spans="1:15" ht="15" thickBot="1" x14ac:dyDescent="0.35">
      <c r="A27" s="244" t="s">
        <v>498</v>
      </c>
      <c r="B27" s="265">
        <v>351876</v>
      </c>
      <c r="C27" s="209">
        <v>41843095.329999998</v>
      </c>
      <c r="D27" s="209">
        <v>1132.31</v>
      </c>
      <c r="E27" s="265">
        <v>75760</v>
      </c>
      <c r="F27" s="209">
        <v>5722819.8300000001</v>
      </c>
      <c r="G27" s="208">
        <v>753.68</v>
      </c>
      <c r="H27" s="208">
        <v>16</v>
      </c>
      <c r="I27" s="209">
        <v>6477.44</v>
      </c>
      <c r="J27" s="208">
        <v>404.84</v>
      </c>
      <c r="K27" s="208"/>
      <c r="L27" s="208"/>
      <c r="M27" s="208"/>
      <c r="N27" s="266">
        <v>427652</v>
      </c>
      <c r="O27" s="210">
        <v>47572392.600000001</v>
      </c>
    </row>
    <row r="28" spans="1:15" x14ac:dyDescent="0.3">
      <c r="N28" s="8"/>
      <c r="O28" s="9"/>
    </row>
    <row r="29" spans="1:15" x14ac:dyDescent="0.3">
      <c r="N29" s="8"/>
      <c r="O29" s="9"/>
    </row>
    <row r="30" spans="1:15" x14ac:dyDescent="0.3">
      <c r="N30" s="8"/>
      <c r="O30" s="9"/>
    </row>
    <row r="31" spans="1:15" x14ac:dyDescent="0.3">
      <c r="N31" s="8"/>
      <c r="O31" s="9"/>
    </row>
  </sheetData>
  <mergeCells count="21">
    <mergeCell ref="N25:O25"/>
    <mergeCell ref="B3:D3"/>
    <mergeCell ref="E3:G3"/>
    <mergeCell ref="H3:J3"/>
    <mergeCell ref="K3:M3"/>
    <mergeCell ref="N3:O3"/>
    <mergeCell ref="A25:A26"/>
    <mergeCell ref="B25:D25"/>
    <mergeCell ref="E25:G25"/>
    <mergeCell ref="H25:J25"/>
    <mergeCell ref="K25:M25"/>
    <mergeCell ref="A1:O1"/>
    <mergeCell ref="A13:O13"/>
    <mergeCell ref="A23:O23"/>
    <mergeCell ref="B15:D15"/>
    <mergeCell ref="E15:G15"/>
    <mergeCell ref="H15:J15"/>
    <mergeCell ref="K15:M15"/>
    <mergeCell ref="N15:O15"/>
    <mergeCell ref="A3:A4"/>
    <mergeCell ref="A15:A1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95"/>
  <sheetViews>
    <sheetView zoomScaleNormal="100" workbookViewId="0">
      <selection activeCell="A2" sqref="A1:B1048576"/>
    </sheetView>
  </sheetViews>
  <sheetFormatPr defaultColWidth="9.109375" defaultRowHeight="14.4" x14ac:dyDescent="0.3"/>
  <cols>
    <col min="1" max="1" width="23.5546875" bestFit="1" customWidth="1"/>
    <col min="2" max="2" width="11.109375" customWidth="1"/>
    <col min="3" max="3" width="11.6640625" customWidth="1"/>
    <col min="4" max="5" width="11.5546875" customWidth="1"/>
    <col min="6" max="6" width="10.88671875" customWidth="1"/>
    <col min="7" max="7" width="15.109375" customWidth="1"/>
    <col min="8" max="8" width="28.6640625" customWidth="1"/>
    <col min="9" max="9" width="22.109375" style="15" customWidth="1"/>
    <col min="10" max="10" width="20.33203125" customWidth="1"/>
  </cols>
  <sheetData>
    <row r="1" spans="1:10" s="2" customFormat="1" ht="15.6" x14ac:dyDescent="0.3">
      <c r="A1" s="407"/>
      <c r="B1" s="407"/>
      <c r="C1" s="407"/>
      <c r="D1" s="407"/>
      <c r="E1" s="407"/>
      <c r="F1" s="407"/>
      <c r="G1" s="407"/>
      <c r="H1" s="407"/>
      <c r="I1" s="407"/>
      <c r="J1" s="407"/>
    </row>
    <row r="2" spans="1:10" x14ac:dyDescent="0.3">
      <c r="I2"/>
    </row>
    <row r="3" spans="1:10" ht="62.4" x14ac:dyDescent="0.3">
      <c r="A3" s="188" t="s">
        <v>44</v>
      </c>
      <c r="B3" s="188" t="s">
        <v>5</v>
      </c>
      <c r="C3" s="188" t="s">
        <v>6</v>
      </c>
      <c r="D3" s="188" t="s">
        <v>45</v>
      </c>
      <c r="E3" s="90" t="s">
        <v>49</v>
      </c>
      <c r="F3" s="90" t="s">
        <v>629</v>
      </c>
      <c r="G3" s="188" t="s">
        <v>630</v>
      </c>
      <c r="H3" s="260" t="s">
        <v>631</v>
      </c>
      <c r="I3" s="260" t="s">
        <v>632</v>
      </c>
      <c r="J3" s="260" t="s">
        <v>506</v>
      </c>
    </row>
    <row r="4" spans="1:10" x14ac:dyDescent="0.3">
      <c r="A4" s="261" t="s">
        <v>633</v>
      </c>
      <c r="B4" s="6">
        <v>326</v>
      </c>
      <c r="C4" s="6">
        <v>9085</v>
      </c>
      <c r="D4" s="6">
        <v>2249</v>
      </c>
      <c r="E4" s="6">
        <v>0</v>
      </c>
      <c r="F4" s="6">
        <v>0</v>
      </c>
      <c r="G4" s="6">
        <v>11660</v>
      </c>
      <c r="H4" s="13">
        <v>5815585.46</v>
      </c>
      <c r="I4" s="13">
        <v>1789.58</v>
      </c>
      <c r="J4" s="13">
        <v>306035.19</v>
      </c>
    </row>
    <row r="5" spans="1:10" x14ac:dyDescent="0.3">
      <c r="A5" s="261" t="s">
        <v>645</v>
      </c>
      <c r="B5" s="6">
        <v>0</v>
      </c>
      <c r="C5" s="6">
        <v>0</v>
      </c>
      <c r="D5" s="6">
        <v>0</v>
      </c>
      <c r="E5" s="6">
        <v>2514</v>
      </c>
      <c r="F5" s="6">
        <v>0</v>
      </c>
      <c r="G5" s="6">
        <v>2514</v>
      </c>
      <c r="H5" s="13">
        <v>560276.62</v>
      </c>
      <c r="I5" s="13">
        <v>0</v>
      </c>
      <c r="J5" s="13">
        <v>4468.51</v>
      </c>
    </row>
    <row r="6" spans="1:10" x14ac:dyDescent="0.3">
      <c r="A6" s="7" t="s">
        <v>569</v>
      </c>
      <c r="B6" s="6">
        <v>354473</v>
      </c>
      <c r="C6" s="6">
        <v>85109</v>
      </c>
      <c r="D6" s="6">
        <v>8044</v>
      </c>
      <c r="E6" s="6">
        <v>0</v>
      </c>
      <c r="F6" s="6">
        <v>0</v>
      </c>
      <c r="G6" s="6">
        <v>447626</v>
      </c>
      <c r="H6" s="13">
        <v>493698755.11000001</v>
      </c>
      <c r="I6" s="13">
        <v>7566712.4299999997</v>
      </c>
      <c r="J6" s="13">
        <v>26662017.289999999</v>
      </c>
    </row>
    <row r="7" spans="1:10" x14ac:dyDescent="0.3">
      <c r="A7" s="7" t="s">
        <v>324</v>
      </c>
      <c r="B7" s="6">
        <v>438504</v>
      </c>
      <c r="C7" s="6">
        <v>142077</v>
      </c>
      <c r="D7" s="6">
        <v>65102</v>
      </c>
      <c r="E7" s="6">
        <v>0</v>
      </c>
      <c r="F7" s="6">
        <v>0</v>
      </c>
      <c r="G7" s="6">
        <v>645683</v>
      </c>
      <c r="H7" s="13">
        <v>449591458.42000002</v>
      </c>
      <c r="I7" s="13">
        <v>3582786.9</v>
      </c>
      <c r="J7" s="13">
        <v>25812980.309999999</v>
      </c>
    </row>
    <row r="8" spans="1:10" x14ac:dyDescent="0.3">
      <c r="A8" s="7" t="s">
        <v>325</v>
      </c>
      <c r="B8" s="6">
        <v>274</v>
      </c>
      <c r="C8" s="6">
        <v>63</v>
      </c>
      <c r="D8" s="6">
        <v>2</v>
      </c>
      <c r="E8" s="6">
        <v>0</v>
      </c>
      <c r="F8" s="6">
        <v>0</v>
      </c>
      <c r="G8" s="6">
        <v>339</v>
      </c>
      <c r="H8" s="13">
        <v>301994.40999999997</v>
      </c>
      <c r="I8" s="13">
        <v>3407.08</v>
      </c>
      <c r="J8" s="13">
        <v>17777.28</v>
      </c>
    </row>
    <row r="9" spans="1:10" x14ac:dyDescent="0.3">
      <c r="A9" s="7" t="s">
        <v>326</v>
      </c>
      <c r="B9" s="6">
        <v>8474</v>
      </c>
      <c r="C9" s="6">
        <v>1710</v>
      </c>
      <c r="D9" s="6">
        <v>583</v>
      </c>
      <c r="E9" s="6">
        <v>0</v>
      </c>
      <c r="F9" s="6">
        <v>0</v>
      </c>
      <c r="G9" s="6">
        <v>10767</v>
      </c>
      <c r="H9" s="13">
        <v>9737141.4499999993</v>
      </c>
      <c r="I9" s="13">
        <v>30017.27</v>
      </c>
      <c r="J9" s="13">
        <v>565166.19999999995</v>
      </c>
    </row>
    <row r="10" spans="1:10" x14ac:dyDescent="0.3">
      <c r="A10" s="7" t="s">
        <v>327</v>
      </c>
      <c r="B10" s="6">
        <v>1004</v>
      </c>
      <c r="C10" s="6">
        <v>346</v>
      </c>
      <c r="D10" s="6">
        <v>110</v>
      </c>
      <c r="E10" s="6">
        <v>0</v>
      </c>
      <c r="F10" s="6">
        <v>0</v>
      </c>
      <c r="G10" s="6">
        <v>1460</v>
      </c>
      <c r="H10" s="13">
        <v>3139955.13</v>
      </c>
      <c r="I10" s="13">
        <v>293374.57</v>
      </c>
      <c r="J10" s="13">
        <v>169755.47</v>
      </c>
    </row>
    <row r="11" spans="1:10" x14ac:dyDescent="0.3">
      <c r="A11" s="7" t="s">
        <v>538</v>
      </c>
      <c r="B11" s="6">
        <v>1241</v>
      </c>
      <c r="C11" s="6">
        <v>133</v>
      </c>
      <c r="D11" s="6">
        <v>27</v>
      </c>
      <c r="E11" s="6">
        <v>7</v>
      </c>
      <c r="F11" s="6">
        <v>0</v>
      </c>
      <c r="G11" s="6">
        <v>1408</v>
      </c>
      <c r="H11" s="13">
        <v>1887542.22</v>
      </c>
      <c r="I11" s="13">
        <v>56393.7</v>
      </c>
      <c r="J11" s="13">
        <v>100825.38</v>
      </c>
    </row>
    <row r="12" spans="1:10" x14ac:dyDescent="0.3">
      <c r="A12" s="7" t="s">
        <v>328</v>
      </c>
      <c r="B12" s="6">
        <v>10900</v>
      </c>
      <c r="C12" s="6">
        <v>1633</v>
      </c>
      <c r="D12" s="6">
        <v>269</v>
      </c>
      <c r="E12" s="6">
        <v>0</v>
      </c>
      <c r="F12" s="6">
        <v>0</v>
      </c>
      <c r="G12" s="6">
        <v>12802</v>
      </c>
      <c r="H12" s="13">
        <v>16096889.619999999</v>
      </c>
      <c r="I12" s="13">
        <v>514039.86</v>
      </c>
      <c r="J12" s="13">
        <v>801764.4</v>
      </c>
    </row>
    <row r="13" spans="1:10" x14ac:dyDescent="0.3">
      <c r="A13" s="7" t="s">
        <v>329</v>
      </c>
      <c r="B13" s="6">
        <v>3045</v>
      </c>
      <c r="C13" s="6">
        <v>989</v>
      </c>
      <c r="D13" s="6">
        <v>122</v>
      </c>
      <c r="E13" s="6">
        <v>0</v>
      </c>
      <c r="F13" s="6">
        <v>0</v>
      </c>
      <c r="G13" s="6">
        <v>4156</v>
      </c>
      <c r="H13" s="13">
        <v>7717548.2599999998</v>
      </c>
      <c r="I13" s="13">
        <v>634077.78</v>
      </c>
      <c r="J13" s="13">
        <v>385923.72</v>
      </c>
    </row>
    <row r="14" spans="1:10" x14ac:dyDescent="0.3">
      <c r="A14" s="7" t="s">
        <v>330</v>
      </c>
      <c r="B14" s="6">
        <v>4717</v>
      </c>
      <c r="C14" s="6">
        <v>1231</v>
      </c>
      <c r="D14" s="6">
        <v>131</v>
      </c>
      <c r="E14" s="6">
        <v>42</v>
      </c>
      <c r="F14" s="6">
        <v>0</v>
      </c>
      <c r="G14" s="6">
        <v>6121</v>
      </c>
      <c r="H14" s="13">
        <v>7710453.5999999996</v>
      </c>
      <c r="I14" s="13">
        <v>254417.15</v>
      </c>
      <c r="J14" s="13">
        <v>423946.38</v>
      </c>
    </row>
    <row r="15" spans="1:10" x14ac:dyDescent="0.3">
      <c r="A15" s="7" t="s">
        <v>331</v>
      </c>
      <c r="B15" s="6">
        <v>2057</v>
      </c>
      <c r="C15" s="6">
        <v>313</v>
      </c>
      <c r="D15" s="6">
        <v>91</v>
      </c>
      <c r="E15" s="6">
        <v>0</v>
      </c>
      <c r="F15" s="6">
        <v>0</v>
      </c>
      <c r="G15" s="6">
        <v>2461</v>
      </c>
      <c r="H15" s="13">
        <v>3663611.78</v>
      </c>
      <c r="I15" s="13">
        <v>174474.15</v>
      </c>
      <c r="J15" s="13">
        <v>206312.15</v>
      </c>
    </row>
    <row r="16" spans="1:10" x14ac:dyDescent="0.3">
      <c r="A16" s="7" t="s">
        <v>332</v>
      </c>
      <c r="B16" s="6">
        <v>522</v>
      </c>
      <c r="C16" s="6">
        <v>121</v>
      </c>
      <c r="D16" s="6">
        <v>0</v>
      </c>
      <c r="E16" s="6">
        <v>3</v>
      </c>
      <c r="F16" s="6">
        <v>0</v>
      </c>
      <c r="G16" s="6">
        <v>646</v>
      </c>
      <c r="H16" s="13">
        <v>816756.19</v>
      </c>
      <c r="I16" s="13">
        <v>32825.49</v>
      </c>
      <c r="J16" s="13">
        <v>43016.62</v>
      </c>
    </row>
    <row r="17" spans="1:10" x14ac:dyDescent="0.3">
      <c r="A17" s="7" t="s">
        <v>333</v>
      </c>
      <c r="B17" s="6">
        <v>37221</v>
      </c>
      <c r="C17" s="6">
        <v>7639</v>
      </c>
      <c r="D17" s="6">
        <v>1004</v>
      </c>
      <c r="E17" s="6">
        <v>300</v>
      </c>
      <c r="F17" s="6">
        <v>0</v>
      </c>
      <c r="G17" s="6">
        <v>46164</v>
      </c>
      <c r="H17" s="13">
        <v>64695626.649999999</v>
      </c>
      <c r="I17" s="13">
        <v>2309821.7400000002</v>
      </c>
      <c r="J17" s="13">
        <v>3443068.78</v>
      </c>
    </row>
    <row r="18" spans="1:10" x14ac:dyDescent="0.3">
      <c r="A18" s="7" t="s">
        <v>334</v>
      </c>
      <c r="B18" s="6">
        <v>153978</v>
      </c>
      <c r="C18" s="6">
        <v>81178</v>
      </c>
      <c r="D18" s="6">
        <v>21764</v>
      </c>
      <c r="E18" s="6">
        <v>3049</v>
      </c>
      <c r="F18" s="6">
        <v>0</v>
      </c>
      <c r="G18" s="6">
        <v>259969</v>
      </c>
      <c r="H18" s="13">
        <v>213453420.38</v>
      </c>
      <c r="I18" s="13">
        <v>292466.73</v>
      </c>
      <c r="J18" s="13">
        <v>10471269.880000001</v>
      </c>
    </row>
    <row r="19" spans="1:10" x14ac:dyDescent="0.3">
      <c r="A19" s="7" t="s">
        <v>358</v>
      </c>
      <c r="B19" s="6">
        <v>1141</v>
      </c>
      <c r="C19" s="6">
        <v>431</v>
      </c>
      <c r="D19" s="6">
        <v>46</v>
      </c>
      <c r="E19" s="6">
        <v>5</v>
      </c>
      <c r="F19" s="6">
        <v>0</v>
      </c>
      <c r="G19" s="6">
        <v>1623</v>
      </c>
      <c r="H19" s="13">
        <v>1196405.2</v>
      </c>
      <c r="I19" s="13">
        <v>14118.88</v>
      </c>
      <c r="J19" s="13">
        <v>67934.39</v>
      </c>
    </row>
    <row r="20" spans="1:10" x14ac:dyDescent="0.3">
      <c r="A20" s="7" t="s">
        <v>359</v>
      </c>
      <c r="B20" s="6">
        <v>12586</v>
      </c>
      <c r="C20" s="6">
        <v>4251</v>
      </c>
      <c r="D20" s="6">
        <v>557</v>
      </c>
      <c r="E20" s="6">
        <v>0</v>
      </c>
      <c r="F20" s="6">
        <v>0</v>
      </c>
      <c r="G20" s="6">
        <v>17394</v>
      </c>
      <c r="H20" s="13">
        <v>12220982.289999999</v>
      </c>
      <c r="I20" s="13">
        <v>285993.39</v>
      </c>
      <c r="J20" s="13">
        <v>676175.44</v>
      </c>
    </row>
    <row r="21" spans="1:10" x14ac:dyDescent="0.3">
      <c r="A21" s="7" t="s">
        <v>335</v>
      </c>
      <c r="B21" s="6">
        <v>13390</v>
      </c>
      <c r="C21" s="6">
        <v>5902</v>
      </c>
      <c r="D21" s="6">
        <v>303</v>
      </c>
      <c r="E21" s="6">
        <v>160</v>
      </c>
      <c r="F21" s="6">
        <v>0</v>
      </c>
      <c r="G21" s="6">
        <v>19755</v>
      </c>
      <c r="H21" s="13">
        <v>22052468.039999999</v>
      </c>
      <c r="I21" s="13">
        <v>1175238.6200000001</v>
      </c>
      <c r="J21" s="13">
        <v>1173371.28</v>
      </c>
    </row>
    <row r="22" spans="1:10" x14ac:dyDescent="0.3">
      <c r="A22" s="7" t="s">
        <v>336</v>
      </c>
      <c r="B22" s="6">
        <v>17552</v>
      </c>
      <c r="C22" s="6">
        <v>5147</v>
      </c>
      <c r="D22" s="6">
        <v>1003</v>
      </c>
      <c r="E22" s="6">
        <v>0</v>
      </c>
      <c r="F22" s="6">
        <v>0</v>
      </c>
      <c r="G22" s="6">
        <v>23702</v>
      </c>
      <c r="H22" s="13">
        <v>28855602.539999999</v>
      </c>
      <c r="I22" s="13">
        <v>914184.41</v>
      </c>
      <c r="J22" s="13">
        <v>1459987.74</v>
      </c>
    </row>
    <row r="23" spans="1:10" x14ac:dyDescent="0.3">
      <c r="A23" s="7" t="s">
        <v>360</v>
      </c>
      <c r="B23" s="6">
        <v>2266</v>
      </c>
      <c r="C23" s="6">
        <v>502</v>
      </c>
      <c r="D23" s="6">
        <v>208</v>
      </c>
      <c r="E23" s="6">
        <v>0</v>
      </c>
      <c r="F23" s="6">
        <v>0</v>
      </c>
      <c r="G23" s="6">
        <v>2976</v>
      </c>
      <c r="H23" s="13">
        <v>4377701.8899999997</v>
      </c>
      <c r="I23" s="13">
        <v>252456.02</v>
      </c>
      <c r="J23" s="13">
        <v>25956.85</v>
      </c>
    </row>
    <row r="24" spans="1:10" x14ac:dyDescent="0.3">
      <c r="A24" s="7" t="s">
        <v>361</v>
      </c>
      <c r="B24" s="6">
        <v>446</v>
      </c>
      <c r="C24" s="6">
        <v>115</v>
      </c>
      <c r="D24" s="6">
        <v>45</v>
      </c>
      <c r="E24" s="6">
        <v>0</v>
      </c>
      <c r="F24" s="6">
        <v>0</v>
      </c>
      <c r="G24" s="6">
        <v>606</v>
      </c>
      <c r="H24" s="13">
        <v>537015.18999999994</v>
      </c>
      <c r="I24" s="13">
        <v>5098.95</v>
      </c>
      <c r="J24" s="13">
        <v>25892.39</v>
      </c>
    </row>
    <row r="25" spans="1:10" x14ac:dyDescent="0.3">
      <c r="A25" s="7" t="s">
        <v>362</v>
      </c>
      <c r="B25" s="6">
        <v>486</v>
      </c>
      <c r="C25" s="6">
        <v>229</v>
      </c>
      <c r="D25" s="6">
        <v>41</v>
      </c>
      <c r="E25" s="6">
        <v>0</v>
      </c>
      <c r="F25" s="6">
        <v>0</v>
      </c>
      <c r="G25" s="6">
        <v>756</v>
      </c>
      <c r="H25" s="13">
        <v>815538.04</v>
      </c>
      <c r="I25" s="13">
        <v>1945.43</v>
      </c>
      <c r="J25" s="13">
        <v>39722.61</v>
      </c>
    </row>
    <row r="26" spans="1:10" s="37" customFormat="1" x14ac:dyDescent="0.3">
      <c r="A26" s="7" t="s">
        <v>363</v>
      </c>
      <c r="B26" s="6">
        <v>42</v>
      </c>
      <c r="C26" s="6">
        <v>22</v>
      </c>
      <c r="D26" s="6">
        <v>7</v>
      </c>
      <c r="E26" s="6">
        <v>0</v>
      </c>
      <c r="F26" s="6">
        <v>0</v>
      </c>
      <c r="G26" s="6">
        <v>71</v>
      </c>
      <c r="H26" s="13">
        <v>75813.88</v>
      </c>
      <c r="I26" s="13">
        <v>415.03</v>
      </c>
      <c r="J26" s="13">
        <v>3631.15</v>
      </c>
    </row>
    <row r="27" spans="1:10" x14ac:dyDescent="0.3">
      <c r="A27" s="7" t="s">
        <v>364</v>
      </c>
      <c r="B27" s="6">
        <v>813</v>
      </c>
      <c r="C27" s="6">
        <v>221</v>
      </c>
      <c r="D27" s="6">
        <v>54</v>
      </c>
      <c r="E27" s="6">
        <v>0</v>
      </c>
      <c r="F27" s="6">
        <v>0</v>
      </c>
      <c r="G27" s="6">
        <v>1088</v>
      </c>
      <c r="H27" s="13">
        <v>1239492.43</v>
      </c>
      <c r="I27" s="13">
        <v>15909.64</v>
      </c>
      <c r="J27" s="13">
        <v>55293.96</v>
      </c>
    </row>
    <row r="28" spans="1:10" x14ac:dyDescent="0.3">
      <c r="A28" s="262" t="s">
        <v>365</v>
      </c>
      <c r="B28" s="6">
        <v>21207</v>
      </c>
      <c r="C28" s="6">
        <v>6015</v>
      </c>
      <c r="D28" s="6">
        <v>620</v>
      </c>
      <c r="E28" s="6">
        <v>0</v>
      </c>
      <c r="F28" s="6">
        <v>0</v>
      </c>
      <c r="G28" s="6">
        <v>27842</v>
      </c>
      <c r="H28" s="13">
        <v>42721328.210000001</v>
      </c>
      <c r="I28" s="13">
        <v>1572938.37</v>
      </c>
      <c r="J28" s="13">
        <v>2165273.8199999998</v>
      </c>
    </row>
    <row r="29" spans="1:10" x14ac:dyDescent="0.3">
      <c r="A29" s="261" t="s">
        <v>609</v>
      </c>
      <c r="B29" s="6">
        <v>314409</v>
      </c>
      <c r="C29" s="6">
        <v>0</v>
      </c>
      <c r="D29" s="6">
        <v>64616</v>
      </c>
      <c r="E29" s="6">
        <v>0</v>
      </c>
      <c r="F29" s="6">
        <v>0</v>
      </c>
      <c r="G29" s="6">
        <v>379025</v>
      </c>
      <c r="H29" s="13">
        <v>185996110.81999999</v>
      </c>
      <c r="I29" s="13">
        <v>42482.46</v>
      </c>
      <c r="J29" s="13">
        <v>10787609.32</v>
      </c>
    </row>
    <row r="30" spans="1:10" x14ac:dyDescent="0.3">
      <c r="A30" s="7" t="s">
        <v>366</v>
      </c>
      <c r="B30" s="6">
        <v>27</v>
      </c>
      <c r="C30" s="6">
        <v>28</v>
      </c>
      <c r="D30" s="6">
        <v>6</v>
      </c>
      <c r="E30" s="6">
        <v>0</v>
      </c>
      <c r="F30" s="6">
        <v>0</v>
      </c>
      <c r="G30" s="6">
        <v>61</v>
      </c>
      <c r="H30" s="13">
        <v>51673.57</v>
      </c>
      <c r="I30" s="13">
        <v>53.96</v>
      </c>
      <c r="J30" s="13">
        <v>2510.2800000000002</v>
      </c>
    </row>
    <row r="31" spans="1:10" x14ac:dyDescent="0.3">
      <c r="A31" s="7" t="s">
        <v>367</v>
      </c>
      <c r="B31" s="6">
        <v>29</v>
      </c>
      <c r="C31" s="6">
        <v>9</v>
      </c>
      <c r="D31" s="6">
        <v>0</v>
      </c>
      <c r="E31" s="6">
        <v>0</v>
      </c>
      <c r="F31" s="6">
        <v>0</v>
      </c>
      <c r="G31" s="6">
        <v>38</v>
      </c>
      <c r="H31" s="13">
        <v>43665.26</v>
      </c>
      <c r="I31" s="13">
        <v>260.88</v>
      </c>
      <c r="J31" s="13">
        <v>2102.02</v>
      </c>
    </row>
    <row r="32" spans="1:10" x14ac:dyDescent="0.3">
      <c r="A32" s="7" t="s">
        <v>539</v>
      </c>
      <c r="B32" s="6">
        <v>14</v>
      </c>
      <c r="C32" s="6">
        <v>5</v>
      </c>
      <c r="D32" s="6">
        <v>0</v>
      </c>
      <c r="E32" s="6">
        <v>0</v>
      </c>
      <c r="F32" s="6">
        <v>0</v>
      </c>
      <c r="G32" s="6">
        <v>19</v>
      </c>
      <c r="H32" s="13">
        <v>19607.900000000001</v>
      </c>
      <c r="I32" s="13">
        <v>246.93</v>
      </c>
      <c r="J32" s="13">
        <v>1170.05</v>
      </c>
    </row>
    <row r="33" spans="1:10" x14ac:dyDescent="0.3">
      <c r="A33" s="7" t="s">
        <v>337</v>
      </c>
      <c r="B33" s="6">
        <v>3</v>
      </c>
      <c r="C33" s="6">
        <v>0</v>
      </c>
      <c r="D33" s="6">
        <v>0</v>
      </c>
      <c r="E33" s="6">
        <v>2</v>
      </c>
      <c r="F33" s="6">
        <v>0</v>
      </c>
      <c r="G33" s="6">
        <v>5</v>
      </c>
      <c r="H33" s="13">
        <v>4951.88</v>
      </c>
      <c r="I33" s="13">
        <v>242.06</v>
      </c>
      <c r="J33" s="13">
        <v>300.75</v>
      </c>
    </row>
    <row r="34" spans="1:10" x14ac:dyDescent="0.3">
      <c r="A34" s="7" t="s">
        <v>338</v>
      </c>
      <c r="B34" s="6">
        <v>102858</v>
      </c>
      <c r="C34" s="6">
        <v>32739</v>
      </c>
      <c r="D34" s="6">
        <v>10647</v>
      </c>
      <c r="E34" s="6">
        <v>365</v>
      </c>
      <c r="F34" s="6">
        <v>0</v>
      </c>
      <c r="G34" s="6">
        <v>146609</v>
      </c>
      <c r="H34" s="13">
        <v>111632967.18000001</v>
      </c>
      <c r="I34" s="13">
        <v>667348.05000000005</v>
      </c>
      <c r="J34" s="13">
        <v>6471195.1200000001</v>
      </c>
    </row>
    <row r="35" spans="1:10" x14ac:dyDescent="0.3">
      <c r="A35" s="7" t="s">
        <v>578</v>
      </c>
      <c r="B35" s="6">
        <v>367742</v>
      </c>
      <c r="C35" s="6">
        <v>231818</v>
      </c>
      <c r="D35" s="6">
        <v>28787</v>
      </c>
      <c r="E35" s="6">
        <v>21301</v>
      </c>
      <c r="F35" s="6">
        <v>0</v>
      </c>
      <c r="G35" s="6">
        <v>649648</v>
      </c>
      <c r="H35" s="13">
        <v>487255561.13</v>
      </c>
      <c r="I35" s="13">
        <v>9423839</v>
      </c>
      <c r="J35" s="13">
        <v>27647269.789999999</v>
      </c>
    </row>
    <row r="36" spans="1:10" x14ac:dyDescent="0.3">
      <c r="A36" s="261" t="s">
        <v>604</v>
      </c>
      <c r="B36" s="6">
        <v>0</v>
      </c>
      <c r="C36" s="6">
        <v>6570</v>
      </c>
      <c r="D36" s="6">
        <v>0</v>
      </c>
      <c r="E36" s="6">
        <v>0</v>
      </c>
      <c r="F36" s="6">
        <v>0</v>
      </c>
      <c r="G36" s="6">
        <v>6570</v>
      </c>
      <c r="H36" s="13">
        <v>1190171.79</v>
      </c>
      <c r="I36" s="13">
        <v>0</v>
      </c>
      <c r="J36" s="13">
        <v>71410.41</v>
      </c>
    </row>
    <row r="37" spans="1:10" x14ac:dyDescent="0.3">
      <c r="A37" s="261" t="s">
        <v>605</v>
      </c>
      <c r="B37" s="6">
        <v>450</v>
      </c>
      <c r="C37" s="6">
        <v>55</v>
      </c>
      <c r="D37" s="6">
        <v>7</v>
      </c>
      <c r="E37" s="6">
        <v>5</v>
      </c>
      <c r="F37" s="6">
        <v>0</v>
      </c>
      <c r="G37" s="6">
        <v>517</v>
      </c>
      <c r="H37" s="13">
        <v>740058.13</v>
      </c>
      <c r="I37" s="13">
        <v>45263.39</v>
      </c>
      <c r="J37" s="13">
        <v>46176.53</v>
      </c>
    </row>
    <row r="38" spans="1:10" x14ac:dyDescent="0.3">
      <c r="A38" s="261" t="s">
        <v>606</v>
      </c>
      <c r="B38" s="6">
        <v>0</v>
      </c>
      <c r="C38" s="6">
        <v>1164</v>
      </c>
      <c r="D38" s="6">
        <v>0</v>
      </c>
      <c r="E38" s="6">
        <v>0</v>
      </c>
      <c r="F38" s="6">
        <v>0</v>
      </c>
      <c r="G38" s="6">
        <v>1164</v>
      </c>
      <c r="H38" s="13">
        <v>456410.18</v>
      </c>
      <c r="I38" s="13">
        <v>494.1</v>
      </c>
      <c r="J38" s="13">
        <v>27355.25</v>
      </c>
    </row>
    <row r="39" spans="1:10" x14ac:dyDescent="0.3">
      <c r="A39" s="7" t="s">
        <v>610</v>
      </c>
      <c r="B39" s="6">
        <v>15471</v>
      </c>
      <c r="C39" s="6">
        <v>0</v>
      </c>
      <c r="D39" s="6">
        <v>0</v>
      </c>
      <c r="E39" s="6">
        <v>17660</v>
      </c>
      <c r="F39" s="6">
        <v>0</v>
      </c>
      <c r="G39" s="6">
        <v>33131</v>
      </c>
      <c r="H39" s="13">
        <v>11383171.449999999</v>
      </c>
      <c r="I39" s="13">
        <v>27.15</v>
      </c>
      <c r="J39" s="13">
        <v>360058.75</v>
      </c>
    </row>
    <row r="40" spans="1:10" x14ac:dyDescent="0.3">
      <c r="A40" s="7" t="s">
        <v>540</v>
      </c>
      <c r="B40" s="6">
        <v>4815</v>
      </c>
      <c r="C40" s="6">
        <v>1246</v>
      </c>
      <c r="D40" s="6">
        <v>332</v>
      </c>
      <c r="E40" s="6">
        <v>0</v>
      </c>
      <c r="F40" s="6">
        <v>0</v>
      </c>
      <c r="G40" s="6">
        <v>6393</v>
      </c>
      <c r="H40" s="13">
        <v>2513372.7999999998</v>
      </c>
      <c r="I40" s="13">
        <v>237768.75</v>
      </c>
      <c r="J40" s="13">
        <v>134906.59</v>
      </c>
    </row>
    <row r="41" spans="1:10" x14ac:dyDescent="0.3">
      <c r="A41" s="7" t="s">
        <v>541</v>
      </c>
      <c r="B41" s="6">
        <v>26752</v>
      </c>
      <c r="C41" s="6">
        <v>7746</v>
      </c>
      <c r="D41" s="6">
        <v>3104</v>
      </c>
      <c r="E41" s="6">
        <v>0</v>
      </c>
      <c r="F41" s="6">
        <v>0</v>
      </c>
      <c r="G41" s="6">
        <v>37602</v>
      </c>
      <c r="H41" s="13">
        <v>9010738.5099999998</v>
      </c>
      <c r="I41" s="13">
        <v>411130.96</v>
      </c>
      <c r="J41" s="13">
        <v>509500.06</v>
      </c>
    </row>
    <row r="42" spans="1:10" x14ac:dyDescent="0.3">
      <c r="A42" s="7" t="s">
        <v>657</v>
      </c>
      <c r="B42" s="6">
        <v>13094</v>
      </c>
      <c r="C42" s="6">
        <v>2526</v>
      </c>
      <c r="D42" s="6">
        <v>344</v>
      </c>
      <c r="E42" s="6">
        <v>0</v>
      </c>
      <c r="F42" s="6">
        <v>0</v>
      </c>
      <c r="G42" s="6">
        <v>15964</v>
      </c>
      <c r="H42" s="13">
        <v>5964840.1699999999</v>
      </c>
      <c r="I42" s="13">
        <v>296561.32</v>
      </c>
      <c r="J42" s="13">
        <v>303275.88</v>
      </c>
    </row>
    <row r="43" spans="1:10" x14ac:dyDescent="0.3">
      <c r="A43" s="7" t="s">
        <v>542</v>
      </c>
      <c r="B43" s="6">
        <v>2939</v>
      </c>
      <c r="C43" s="6">
        <v>1326</v>
      </c>
      <c r="D43" s="6">
        <v>291</v>
      </c>
      <c r="E43" s="6">
        <v>0</v>
      </c>
      <c r="F43" s="6">
        <v>0</v>
      </c>
      <c r="G43" s="6">
        <v>4556</v>
      </c>
      <c r="H43" s="13">
        <v>951086.34</v>
      </c>
      <c r="I43" s="13">
        <v>17802.93</v>
      </c>
      <c r="J43" s="13">
        <v>55923.06</v>
      </c>
    </row>
    <row r="44" spans="1:10" x14ac:dyDescent="0.3">
      <c r="A44" s="7" t="s">
        <v>543</v>
      </c>
      <c r="B44" s="6">
        <v>2146</v>
      </c>
      <c r="C44" s="6">
        <v>709</v>
      </c>
      <c r="D44" s="6">
        <v>46</v>
      </c>
      <c r="E44" s="6">
        <v>0</v>
      </c>
      <c r="F44" s="6">
        <v>0</v>
      </c>
      <c r="G44" s="6">
        <v>2901</v>
      </c>
      <c r="H44" s="13">
        <v>608153.56999999995</v>
      </c>
      <c r="I44" s="13">
        <v>15022.83</v>
      </c>
      <c r="J44" s="13">
        <v>35187.94</v>
      </c>
    </row>
    <row r="45" spans="1:10" x14ac:dyDescent="0.3">
      <c r="A45" s="7" t="s">
        <v>544</v>
      </c>
      <c r="B45" s="6">
        <v>22516</v>
      </c>
      <c r="C45" s="6">
        <v>4525</v>
      </c>
      <c r="D45" s="6">
        <v>200</v>
      </c>
      <c r="E45" s="6">
        <v>0</v>
      </c>
      <c r="F45" s="6">
        <v>0</v>
      </c>
      <c r="G45" s="6">
        <v>27241</v>
      </c>
      <c r="H45" s="13">
        <v>6938177.8799999999</v>
      </c>
      <c r="I45" s="13">
        <v>317130.83</v>
      </c>
      <c r="J45" s="13">
        <v>372275.69</v>
      </c>
    </row>
    <row r="46" spans="1:10" x14ac:dyDescent="0.3">
      <c r="A46" s="7" t="s">
        <v>545</v>
      </c>
      <c r="B46" s="6">
        <v>25776</v>
      </c>
      <c r="C46" s="6">
        <v>7087</v>
      </c>
      <c r="D46" s="6">
        <v>209</v>
      </c>
      <c r="E46" s="6">
        <v>0</v>
      </c>
      <c r="F46" s="6">
        <v>0</v>
      </c>
      <c r="G46" s="6">
        <v>33072</v>
      </c>
      <c r="H46" s="13">
        <v>7673511.0599999996</v>
      </c>
      <c r="I46" s="13">
        <v>266156.98</v>
      </c>
      <c r="J46" s="13">
        <v>437452.2</v>
      </c>
    </row>
    <row r="47" spans="1:10" x14ac:dyDescent="0.3">
      <c r="A47" s="7" t="s">
        <v>517</v>
      </c>
      <c r="B47" s="6">
        <v>3796</v>
      </c>
      <c r="C47" s="6">
        <v>843</v>
      </c>
      <c r="D47" s="6">
        <v>62</v>
      </c>
      <c r="E47" s="6">
        <v>0</v>
      </c>
      <c r="F47" s="6">
        <v>0</v>
      </c>
      <c r="G47" s="6">
        <v>4701</v>
      </c>
      <c r="H47" s="13">
        <v>1693340.36</v>
      </c>
      <c r="I47" s="13">
        <v>145912.29</v>
      </c>
      <c r="J47" s="13">
        <v>88125.15</v>
      </c>
    </row>
    <row r="48" spans="1:10" x14ac:dyDescent="0.3">
      <c r="A48" s="7" t="s">
        <v>546</v>
      </c>
      <c r="B48" s="6">
        <v>1873</v>
      </c>
      <c r="C48" s="6">
        <v>997</v>
      </c>
      <c r="D48" s="6">
        <v>292</v>
      </c>
      <c r="E48" s="6">
        <v>0</v>
      </c>
      <c r="F48" s="6">
        <v>0</v>
      </c>
      <c r="G48" s="6">
        <v>3162</v>
      </c>
      <c r="H48" s="13">
        <v>374374</v>
      </c>
      <c r="I48" s="13">
        <v>1335.62</v>
      </c>
      <c r="J48" s="13">
        <v>22364.22</v>
      </c>
    </row>
    <row r="49" spans="1:10" x14ac:dyDescent="0.3">
      <c r="A49" s="7" t="s">
        <v>547</v>
      </c>
      <c r="B49" s="6">
        <v>1066</v>
      </c>
      <c r="C49" s="6">
        <v>430</v>
      </c>
      <c r="D49" s="6">
        <v>6</v>
      </c>
      <c r="E49" s="6">
        <v>0</v>
      </c>
      <c r="F49" s="6">
        <v>0</v>
      </c>
      <c r="G49" s="6">
        <v>1502</v>
      </c>
      <c r="H49" s="13">
        <v>650467.4</v>
      </c>
      <c r="I49" s="13">
        <v>44281.89</v>
      </c>
      <c r="J49" s="13">
        <v>36329.35</v>
      </c>
    </row>
    <row r="50" spans="1:10" x14ac:dyDescent="0.3">
      <c r="A50" s="7" t="s">
        <v>638</v>
      </c>
      <c r="B50" s="6">
        <v>211267</v>
      </c>
      <c r="C50" s="6">
        <v>31548</v>
      </c>
      <c r="D50" s="6">
        <v>1101</v>
      </c>
      <c r="E50" s="6">
        <v>0</v>
      </c>
      <c r="F50" s="6">
        <v>0</v>
      </c>
      <c r="G50" s="6">
        <v>243916</v>
      </c>
      <c r="H50" s="13">
        <v>45325194.280000001</v>
      </c>
      <c r="I50" s="13">
        <v>424263.14</v>
      </c>
      <c r="J50" s="13">
        <v>2673250.19</v>
      </c>
    </row>
    <row r="51" spans="1:10" x14ac:dyDescent="0.3">
      <c r="A51" s="7" t="s">
        <v>548</v>
      </c>
      <c r="B51" s="6">
        <v>11142</v>
      </c>
      <c r="C51" s="6">
        <v>3545</v>
      </c>
      <c r="D51" s="6">
        <v>69</v>
      </c>
      <c r="E51" s="6">
        <v>0</v>
      </c>
      <c r="F51" s="6">
        <v>0</v>
      </c>
      <c r="G51" s="6">
        <v>14756</v>
      </c>
      <c r="H51" s="13">
        <v>1163069.2</v>
      </c>
      <c r="I51" s="13">
        <v>66.099999999999994</v>
      </c>
      <c r="J51" s="13">
        <v>69783.73</v>
      </c>
    </row>
    <row r="52" spans="1:10" x14ac:dyDescent="0.3">
      <c r="A52" s="7" t="s">
        <v>549</v>
      </c>
      <c r="B52" s="6">
        <v>5856</v>
      </c>
      <c r="C52" s="6">
        <v>1478</v>
      </c>
      <c r="D52" s="6">
        <v>78</v>
      </c>
      <c r="E52" s="6">
        <v>0</v>
      </c>
      <c r="F52" s="6">
        <v>0</v>
      </c>
      <c r="G52" s="6">
        <v>7412</v>
      </c>
      <c r="H52" s="13">
        <v>783357.42</v>
      </c>
      <c r="I52" s="13">
        <v>96.12</v>
      </c>
      <c r="J52" s="13">
        <v>46990.76</v>
      </c>
    </row>
    <row r="53" spans="1:10" x14ac:dyDescent="0.3">
      <c r="A53" s="7" t="s">
        <v>550</v>
      </c>
      <c r="B53" s="6">
        <v>24585</v>
      </c>
      <c r="C53" s="6">
        <v>9995</v>
      </c>
      <c r="D53" s="6">
        <v>654</v>
      </c>
      <c r="E53" s="6">
        <v>1</v>
      </c>
      <c r="F53" s="6">
        <v>0</v>
      </c>
      <c r="G53" s="6">
        <v>35235</v>
      </c>
      <c r="H53" s="13">
        <v>3811262.21</v>
      </c>
      <c r="I53" s="13">
        <v>0</v>
      </c>
      <c r="J53" s="13">
        <v>228378.74</v>
      </c>
    </row>
    <row r="54" spans="1:10" x14ac:dyDescent="0.3">
      <c r="A54" s="7" t="s">
        <v>551</v>
      </c>
      <c r="B54" s="6">
        <v>1403</v>
      </c>
      <c r="C54" s="6">
        <v>273</v>
      </c>
      <c r="D54" s="6">
        <v>22</v>
      </c>
      <c r="E54" s="6">
        <v>0</v>
      </c>
      <c r="F54" s="6">
        <v>0</v>
      </c>
      <c r="G54" s="6">
        <v>1698</v>
      </c>
      <c r="H54" s="13">
        <v>420219.87</v>
      </c>
      <c r="I54" s="13">
        <v>22189.65</v>
      </c>
      <c r="J54" s="13">
        <v>23789.040000000001</v>
      </c>
    </row>
    <row r="55" spans="1:10" x14ac:dyDescent="0.3">
      <c r="A55" s="7" t="s">
        <v>586</v>
      </c>
      <c r="B55" s="6">
        <v>6479</v>
      </c>
      <c r="C55" s="6">
        <v>74</v>
      </c>
      <c r="D55" s="6">
        <v>18</v>
      </c>
      <c r="E55" s="6">
        <v>0</v>
      </c>
      <c r="F55" s="6">
        <v>0</v>
      </c>
      <c r="G55" s="6">
        <v>6571</v>
      </c>
      <c r="H55" s="13">
        <v>3673214</v>
      </c>
      <c r="I55" s="13">
        <v>156074.35999999999</v>
      </c>
      <c r="J55" s="13">
        <v>211029.36</v>
      </c>
    </row>
    <row r="56" spans="1:10" x14ac:dyDescent="0.3">
      <c r="A56" s="7" t="s">
        <v>339</v>
      </c>
      <c r="B56" s="6">
        <v>2886</v>
      </c>
      <c r="C56" s="6">
        <v>0</v>
      </c>
      <c r="D56" s="6">
        <v>0</v>
      </c>
      <c r="E56" s="6">
        <v>0</v>
      </c>
      <c r="F56" s="6">
        <v>0</v>
      </c>
      <c r="G56" s="6">
        <v>2886</v>
      </c>
      <c r="H56" s="13">
        <v>1512911.99</v>
      </c>
      <c r="I56" s="13">
        <v>56618.83</v>
      </c>
      <c r="J56" s="13">
        <v>87239.15</v>
      </c>
    </row>
    <row r="57" spans="1:10" x14ac:dyDescent="0.3">
      <c r="A57" s="7" t="s">
        <v>552</v>
      </c>
      <c r="B57" s="6">
        <v>4139</v>
      </c>
      <c r="C57" s="6">
        <v>975</v>
      </c>
      <c r="D57" s="6">
        <v>90</v>
      </c>
      <c r="E57" s="6">
        <v>0</v>
      </c>
      <c r="F57" s="6">
        <v>0</v>
      </c>
      <c r="G57" s="6">
        <v>5204</v>
      </c>
      <c r="H57" s="13">
        <v>2580441.2000000002</v>
      </c>
      <c r="I57" s="13">
        <v>342671.02</v>
      </c>
      <c r="J57" s="13">
        <v>123327.07</v>
      </c>
    </row>
    <row r="58" spans="1:10" x14ac:dyDescent="0.3">
      <c r="A58" s="7" t="s">
        <v>553</v>
      </c>
      <c r="B58" s="6">
        <v>7310</v>
      </c>
      <c r="C58" s="6">
        <v>2932</v>
      </c>
      <c r="D58" s="6">
        <v>324</v>
      </c>
      <c r="E58" s="6">
        <v>0</v>
      </c>
      <c r="F58" s="6">
        <v>0</v>
      </c>
      <c r="G58" s="6">
        <v>10566</v>
      </c>
      <c r="H58" s="13">
        <v>2821552.98</v>
      </c>
      <c r="I58" s="13">
        <v>103729.34</v>
      </c>
      <c r="J58" s="13">
        <v>157059.60999999999</v>
      </c>
    </row>
    <row r="59" spans="1:10" x14ac:dyDescent="0.3">
      <c r="A59" s="7" t="s">
        <v>554</v>
      </c>
      <c r="B59" s="6">
        <v>301428</v>
      </c>
      <c r="C59" s="6">
        <v>94263</v>
      </c>
      <c r="D59" s="6">
        <v>40857</v>
      </c>
      <c r="E59" s="6">
        <v>0</v>
      </c>
      <c r="F59" s="6">
        <v>0</v>
      </c>
      <c r="G59" s="6">
        <v>436548</v>
      </c>
      <c r="H59" s="13">
        <v>79016722.75</v>
      </c>
      <c r="I59" s="13">
        <v>2882150.9</v>
      </c>
      <c r="J59" s="13">
        <v>4520305.1900000004</v>
      </c>
    </row>
    <row r="60" spans="1:10" x14ac:dyDescent="0.3">
      <c r="A60" s="7" t="s">
        <v>555</v>
      </c>
      <c r="B60" s="6">
        <v>31525</v>
      </c>
      <c r="C60" s="6">
        <v>10062</v>
      </c>
      <c r="D60" s="6">
        <v>203</v>
      </c>
      <c r="E60" s="6">
        <v>0</v>
      </c>
      <c r="F60" s="6">
        <v>0</v>
      </c>
      <c r="G60" s="6">
        <v>41790</v>
      </c>
      <c r="H60" s="13">
        <v>12277314.42</v>
      </c>
      <c r="I60" s="13">
        <v>540932.97</v>
      </c>
      <c r="J60" s="13">
        <v>703817.52</v>
      </c>
    </row>
    <row r="61" spans="1:10" x14ac:dyDescent="0.3">
      <c r="A61" s="7" t="s">
        <v>556</v>
      </c>
      <c r="B61" s="6">
        <v>439</v>
      </c>
      <c r="C61" s="6">
        <v>52</v>
      </c>
      <c r="D61" s="6">
        <v>2</v>
      </c>
      <c r="E61" s="6">
        <v>0</v>
      </c>
      <c r="F61" s="6">
        <v>0</v>
      </c>
      <c r="G61" s="6">
        <v>493</v>
      </c>
      <c r="H61" s="13">
        <v>113074.53</v>
      </c>
      <c r="I61" s="13">
        <v>2419.73</v>
      </c>
      <c r="J61" s="13">
        <v>6587.53</v>
      </c>
    </row>
    <row r="62" spans="1:10" x14ac:dyDescent="0.3">
      <c r="A62" s="7" t="s">
        <v>557</v>
      </c>
      <c r="B62" s="6">
        <v>748</v>
      </c>
      <c r="C62" s="6">
        <v>274</v>
      </c>
      <c r="D62" s="6">
        <v>52</v>
      </c>
      <c r="E62" s="6">
        <v>0</v>
      </c>
      <c r="F62" s="6">
        <v>0</v>
      </c>
      <c r="G62" s="6">
        <v>1074</v>
      </c>
      <c r="H62" s="13">
        <v>222507.22</v>
      </c>
      <c r="I62" s="13">
        <v>3818.05</v>
      </c>
      <c r="J62" s="13">
        <v>13121.81</v>
      </c>
    </row>
    <row r="63" spans="1:10" x14ac:dyDescent="0.3">
      <c r="A63" s="7" t="s">
        <v>368</v>
      </c>
      <c r="B63" s="6">
        <v>8</v>
      </c>
      <c r="C63" s="6">
        <v>4</v>
      </c>
      <c r="D63" s="6">
        <v>0</v>
      </c>
      <c r="E63" s="6">
        <v>0</v>
      </c>
      <c r="F63" s="6">
        <v>0</v>
      </c>
      <c r="G63" s="6">
        <v>12</v>
      </c>
      <c r="H63" s="13">
        <v>24141.64</v>
      </c>
      <c r="I63" s="13">
        <v>1186.1300000000001</v>
      </c>
      <c r="J63" s="13">
        <v>960.89</v>
      </c>
    </row>
    <row r="64" spans="1:10" x14ac:dyDescent="0.3">
      <c r="A64" s="7" t="s">
        <v>437</v>
      </c>
      <c r="B64" s="6">
        <v>504</v>
      </c>
      <c r="C64" s="6">
        <v>16</v>
      </c>
      <c r="D64" s="6">
        <v>4</v>
      </c>
      <c r="E64" s="6">
        <v>0</v>
      </c>
      <c r="F64" s="6">
        <v>0</v>
      </c>
      <c r="G64" s="6">
        <v>524</v>
      </c>
      <c r="H64" s="13">
        <v>201455.93</v>
      </c>
      <c r="I64" s="13">
        <v>5843.81</v>
      </c>
      <c r="J64" s="13">
        <v>11736.71</v>
      </c>
    </row>
    <row r="65" spans="1:10" x14ac:dyDescent="0.3">
      <c r="A65" s="7" t="s">
        <v>639</v>
      </c>
      <c r="B65" s="6">
        <v>559</v>
      </c>
      <c r="C65" s="6">
        <v>180</v>
      </c>
      <c r="D65" s="6">
        <v>2</v>
      </c>
      <c r="E65" s="6">
        <v>0</v>
      </c>
      <c r="F65" s="6">
        <v>0</v>
      </c>
      <c r="G65" s="6">
        <v>741</v>
      </c>
      <c r="H65" s="13">
        <v>290403.27</v>
      </c>
      <c r="I65" s="13">
        <v>36290.800000000003</v>
      </c>
      <c r="J65" s="13">
        <v>15008.73</v>
      </c>
    </row>
    <row r="66" spans="1:10" x14ac:dyDescent="0.3">
      <c r="A66" s="7" t="s">
        <v>528</v>
      </c>
      <c r="B66" s="6">
        <v>6593</v>
      </c>
      <c r="C66" s="6">
        <v>2215</v>
      </c>
      <c r="D66" s="6">
        <v>529</v>
      </c>
      <c r="E66" s="6">
        <v>0</v>
      </c>
      <c r="F66" s="6">
        <v>0</v>
      </c>
      <c r="G66" s="6">
        <v>9337</v>
      </c>
      <c r="H66" s="13">
        <v>1662619.54</v>
      </c>
      <c r="I66" s="13">
        <v>49996.25</v>
      </c>
      <c r="J66" s="13">
        <v>96042.2</v>
      </c>
    </row>
    <row r="67" spans="1:10" x14ac:dyDescent="0.3">
      <c r="A67" s="7" t="s">
        <v>558</v>
      </c>
      <c r="B67" s="6">
        <v>3055</v>
      </c>
      <c r="C67" s="6">
        <v>478</v>
      </c>
      <c r="D67" s="6">
        <v>45</v>
      </c>
      <c r="E67" s="6">
        <v>0</v>
      </c>
      <c r="F67" s="6">
        <v>0</v>
      </c>
      <c r="G67" s="6">
        <v>3578</v>
      </c>
      <c r="H67" s="13">
        <v>1782909.07</v>
      </c>
      <c r="I67" s="13">
        <v>253300.79</v>
      </c>
      <c r="J67" s="13">
        <v>90101.15</v>
      </c>
    </row>
    <row r="68" spans="1:10" x14ac:dyDescent="0.3">
      <c r="A68" s="7" t="s">
        <v>530</v>
      </c>
      <c r="B68" s="6">
        <v>23427</v>
      </c>
      <c r="C68" s="6">
        <v>8522</v>
      </c>
      <c r="D68" s="6">
        <v>597</v>
      </c>
      <c r="E68" s="6">
        <v>0</v>
      </c>
      <c r="F68" s="6">
        <v>0</v>
      </c>
      <c r="G68" s="6">
        <v>32546</v>
      </c>
      <c r="H68" s="13">
        <v>10699412.43</v>
      </c>
      <c r="I68" s="13">
        <v>974756.87</v>
      </c>
      <c r="J68" s="13">
        <v>546007.82999999996</v>
      </c>
    </row>
    <row r="69" spans="1:10" x14ac:dyDescent="0.3">
      <c r="A69" s="7" t="s">
        <v>531</v>
      </c>
      <c r="B69" s="6">
        <v>22134</v>
      </c>
      <c r="C69" s="6">
        <v>5328</v>
      </c>
      <c r="D69" s="6">
        <v>398</v>
      </c>
      <c r="E69" s="6">
        <v>0</v>
      </c>
      <c r="F69" s="6">
        <v>0</v>
      </c>
      <c r="G69" s="6">
        <v>27860</v>
      </c>
      <c r="H69" s="13">
        <v>6727687.4699999997</v>
      </c>
      <c r="I69" s="13">
        <v>444258.17</v>
      </c>
      <c r="J69" s="13">
        <v>357727.12</v>
      </c>
    </row>
    <row r="70" spans="1:10" x14ac:dyDescent="0.3">
      <c r="A70" s="7" t="s">
        <v>640</v>
      </c>
      <c r="B70" s="6">
        <v>8300</v>
      </c>
      <c r="C70" s="6">
        <v>2456</v>
      </c>
      <c r="D70" s="6">
        <v>287</v>
      </c>
      <c r="E70" s="6">
        <v>0</v>
      </c>
      <c r="F70" s="6">
        <v>0</v>
      </c>
      <c r="G70" s="6">
        <v>11043</v>
      </c>
      <c r="H70" s="13">
        <v>2029455.44</v>
      </c>
      <c r="I70" s="13">
        <v>40626.379999999997</v>
      </c>
      <c r="J70" s="13">
        <v>118571.49</v>
      </c>
    </row>
    <row r="71" spans="1:10" x14ac:dyDescent="0.3">
      <c r="A71" s="7" t="s">
        <v>559</v>
      </c>
      <c r="B71" s="6">
        <v>507</v>
      </c>
      <c r="C71" s="6">
        <v>190</v>
      </c>
      <c r="D71" s="6">
        <v>44</v>
      </c>
      <c r="E71" s="6">
        <v>0</v>
      </c>
      <c r="F71" s="6">
        <v>0</v>
      </c>
      <c r="G71" s="6">
        <v>741</v>
      </c>
      <c r="H71" s="13">
        <v>166209.47</v>
      </c>
      <c r="I71" s="13">
        <v>4685.05</v>
      </c>
      <c r="J71" s="13">
        <v>9669.42</v>
      </c>
    </row>
    <row r="72" spans="1:10" x14ac:dyDescent="0.3">
      <c r="A72" s="7" t="s">
        <v>560</v>
      </c>
      <c r="B72" s="6">
        <v>1622</v>
      </c>
      <c r="C72" s="6">
        <v>440</v>
      </c>
      <c r="D72" s="6">
        <v>26</v>
      </c>
      <c r="E72" s="6">
        <v>0</v>
      </c>
      <c r="F72" s="6">
        <v>0</v>
      </c>
      <c r="G72" s="6">
        <v>2088</v>
      </c>
      <c r="H72" s="13">
        <v>906630.6</v>
      </c>
      <c r="I72" s="13">
        <v>108700.87</v>
      </c>
      <c r="J72" s="13">
        <v>47310.18</v>
      </c>
    </row>
    <row r="73" spans="1:10" x14ac:dyDescent="0.3">
      <c r="A73" s="7" t="s">
        <v>340</v>
      </c>
      <c r="B73" s="6">
        <v>179567</v>
      </c>
      <c r="C73" s="6">
        <v>93071</v>
      </c>
      <c r="D73" s="6">
        <v>19839</v>
      </c>
      <c r="E73" s="6">
        <v>0</v>
      </c>
      <c r="F73" s="6">
        <v>0</v>
      </c>
      <c r="G73" s="6">
        <v>292477</v>
      </c>
      <c r="H73" s="13">
        <v>47146760.229999997</v>
      </c>
      <c r="I73" s="13">
        <v>1042415.36</v>
      </c>
      <c r="J73" s="13">
        <v>2752880.89</v>
      </c>
    </row>
    <row r="74" spans="1:10" x14ac:dyDescent="0.3">
      <c r="A74" s="7" t="s">
        <v>641</v>
      </c>
      <c r="B74" s="6">
        <v>552</v>
      </c>
      <c r="C74" s="6">
        <v>295</v>
      </c>
      <c r="D74" s="6">
        <v>152</v>
      </c>
      <c r="E74" s="6">
        <v>0</v>
      </c>
      <c r="F74" s="6">
        <v>0</v>
      </c>
      <c r="G74" s="6">
        <v>999</v>
      </c>
      <c r="H74" s="13">
        <v>56731.4</v>
      </c>
      <c r="I74" s="13">
        <v>269.35000000000002</v>
      </c>
      <c r="J74" s="13">
        <v>3386.87</v>
      </c>
    </row>
    <row r="75" spans="1:10" x14ac:dyDescent="0.3">
      <c r="A75" s="7" t="s">
        <v>341</v>
      </c>
      <c r="B75" s="6">
        <v>12</v>
      </c>
      <c r="C75" s="6">
        <v>2</v>
      </c>
      <c r="D75" s="6">
        <v>0</v>
      </c>
      <c r="E75" s="6">
        <v>0</v>
      </c>
      <c r="F75" s="6">
        <v>0</v>
      </c>
      <c r="G75" s="6">
        <v>14</v>
      </c>
      <c r="H75" s="13">
        <v>6890.38</v>
      </c>
      <c r="I75" s="13">
        <v>564.51</v>
      </c>
      <c r="J75" s="13">
        <v>0</v>
      </c>
    </row>
    <row r="76" spans="1:10" x14ac:dyDescent="0.3">
      <c r="A76" s="7" t="s">
        <v>595</v>
      </c>
      <c r="B76" s="6">
        <v>706</v>
      </c>
      <c r="C76" s="6">
        <v>176</v>
      </c>
      <c r="D76" s="6">
        <v>0</v>
      </c>
      <c r="E76" s="6">
        <v>0</v>
      </c>
      <c r="F76" s="6">
        <v>0</v>
      </c>
      <c r="G76" s="6">
        <v>882</v>
      </c>
      <c r="H76" s="13">
        <v>28646.83</v>
      </c>
      <c r="I76" s="13">
        <v>0</v>
      </c>
      <c r="J76" s="13">
        <v>1718.94</v>
      </c>
    </row>
    <row r="77" spans="1:10" x14ac:dyDescent="0.3">
      <c r="A77" s="7" t="s">
        <v>342</v>
      </c>
      <c r="B77" s="6">
        <v>80</v>
      </c>
      <c r="C77" s="6">
        <v>3</v>
      </c>
      <c r="D77" s="6">
        <v>2</v>
      </c>
      <c r="E77" s="6">
        <v>0</v>
      </c>
      <c r="F77" s="6">
        <v>0</v>
      </c>
      <c r="G77" s="6">
        <v>85</v>
      </c>
      <c r="H77" s="13">
        <v>80760.09</v>
      </c>
      <c r="I77" s="13">
        <v>1479.17</v>
      </c>
      <c r="J77" s="13">
        <v>4452.6899999999996</v>
      </c>
    </row>
    <row r="78" spans="1:10" x14ac:dyDescent="0.3">
      <c r="A78" s="7" t="s">
        <v>561</v>
      </c>
      <c r="B78" s="6">
        <v>872</v>
      </c>
      <c r="C78" s="6">
        <v>263</v>
      </c>
      <c r="D78" s="6">
        <v>66</v>
      </c>
      <c r="E78" s="6">
        <v>0</v>
      </c>
      <c r="F78" s="6">
        <v>0</v>
      </c>
      <c r="G78" s="6">
        <v>1201</v>
      </c>
      <c r="H78" s="13">
        <v>416538.23</v>
      </c>
      <c r="I78" s="13">
        <v>32122.6</v>
      </c>
      <c r="J78" s="13">
        <v>23049.81</v>
      </c>
    </row>
    <row r="79" spans="1:10" x14ac:dyDescent="0.3">
      <c r="A79" s="7" t="s">
        <v>343</v>
      </c>
      <c r="B79" s="6">
        <v>31469</v>
      </c>
      <c r="C79" s="6">
        <v>15913</v>
      </c>
      <c r="D79" s="6">
        <v>2492</v>
      </c>
      <c r="E79" s="6">
        <v>0</v>
      </c>
      <c r="F79" s="6">
        <v>0</v>
      </c>
      <c r="G79" s="6">
        <v>49874</v>
      </c>
      <c r="H79" s="13">
        <v>48395454.100000001</v>
      </c>
      <c r="I79" s="13">
        <v>755772.62</v>
      </c>
      <c r="J79" s="13">
        <v>2667329.65</v>
      </c>
    </row>
    <row r="80" spans="1:10" x14ac:dyDescent="0.3">
      <c r="A80" s="7" t="s">
        <v>344</v>
      </c>
      <c r="B80" s="6">
        <v>43503</v>
      </c>
      <c r="C80" s="6">
        <v>17920</v>
      </c>
      <c r="D80" s="6">
        <v>0</v>
      </c>
      <c r="E80" s="6">
        <v>0</v>
      </c>
      <c r="F80" s="6">
        <v>0</v>
      </c>
      <c r="G80" s="6">
        <v>61423</v>
      </c>
      <c r="H80" s="13">
        <v>7610089.29</v>
      </c>
      <c r="I80" s="13">
        <v>0</v>
      </c>
      <c r="J80" s="13">
        <v>156020.34</v>
      </c>
    </row>
    <row r="81" spans="1:10" x14ac:dyDescent="0.3">
      <c r="A81" s="7" t="s">
        <v>345</v>
      </c>
      <c r="B81" s="6">
        <v>12479</v>
      </c>
      <c r="C81" s="6">
        <v>3415</v>
      </c>
      <c r="D81" s="6">
        <v>0</v>
      </c>
      <c r="E81" s="6">
        <v>0</v>
      </c>
      <c r="F81" s="6">
        <v>0</v>
      </c>
      <c r="G81" s="6">
        <v>15894</v>
      </c>
      <c r="H81" s="13">
        <v>3132011.86</v>
      </c>
      <c r="I81" s="13">
        <v>0</v>
      </c>
      <c r="J81" s="13">
        <v>0</v>
      </c>
    </row>
    <row r="82" spans="1:10" x14ac:dyDescent="0.3">
      <c r="A82" s="7" t="s">
        <v>346</v>
      </c>
      <c r="B82" s="6">
        <v>11999</v>
      </c>
      <c r="C82" s="6">
        <v>3063</v>
      </c>
      <c r="D82" s="6">
        <v>16</v>
      </c>
      <c r="E82" s="6">
        <v>0</v>
      </c>
      <c r="F82" s="6">
        <v>0</v>
      </c>
      <c r="G82" s="6">
        <v>15078</v>
      </c>
      <c r="H82" s="13">
        <v>6369480.96</v>
      </c>
      <c r="I82" s="13">
        <v>0</v>
      </c>
      <c r="J82" s="13">
        <v>131326.54</v>
      </c>
    </row>
    <row r="83" spans="1:10" x14ac:dyDescent="0.3">
      <c r="A83" s="7" t="s">
        <v>347</v>
      </c>
      <c r="B83" s="6">
        <v>253159</v>
      </c>
      <c r="C83" s="6">
        <v>41653</v>
      </c>
      <c r="D83" s="6">
        <v>0</v>
      </c>
      <c r="E83" s="6">
        <v>0</v>
      </c>
      <c r="F83" s="6">
        <v>0</v>
      </c>
      <c r="G83" s="6">
        <v>294812</v>
      </c>
      <c r="H83" s="13">
        <v>25765546.329999998</v>
      </c>
      <c r="I83" s="13">
        <v>811.76</v>
      </c>
      <c r="J83" s="13">
        <v>0</v>
      </c>
    </row>
    <row r="84" spans="1:10" x14ac:dyDescent="0.3">
      <c r="A84" s="7" t="s">
        <v>348</v>
      </c>
      <c r="B84" s="6">
        <v>2</v>
      </c>
      <c r="C84" s="6">
        <v>2</v>
      </c>
      <c r="D84" s="6">
        <v>0</v>
      </c>
      <c r="E84" s="6">
        <v>0</v>
      </c>
      <c r="F84" s="6">
        <v>0</v>
      </c>
      <c r="G84" s="6">
        <v>4</v>
      </c>
      <c r="H84" s="13">
        <v>2649.03</v>
      </c>
      <c r="I84" s="13">
        <v>102.3</v>
      </c>
      <c r="J84" s="13">
        <v>152.81</v>
      </c>
    </row>
    <row r="85" spans="1:10" x14ac:dyDescent="0.3">
      <c r="A85" s="7" t="s">
        <v>590</v>
      </c>
      <c r="B85" s="6">
        <v>8</v>
      </c>
      <c r="C85" s="6">
        <v>6</v>
      </c>
      <c r="D85" s="6">
        <v>0</v>
      </c>
      <c r="E85" s="6">
        <v>0</v>
      </c>
      <c r="F85" s="6">
        <v>0</v>
      </c>
      <c r="G85" s="6">
        <v>14</v>
      </c>
      <c r="H85" s="13">
        <v>10331.89</v>
      </c>
      <c r="I85" s="13">
        <v>346.49</v>
      </c>
      <c r="J85" s="13">
        <v>471.22</v>
      </c>
    </row>
    <row r="86" spans="1:10" x14ac:dyDescent="0.3">
      <c r="A86" s="7" t="s">
        <v>349</v>
      </c>
      <c r="B86" s="6">
        <v>12479</v>
      </c>
      <c r="C86" s="6">
        <v>3415</v>
      </c>
      <c r="D86" s="6">
        <v>0</v>
      </c>
      <c r="E86" s="6">
        <v>0</v>
      </c>
      <c r="F86" s="6">
        <v>0</v>
      </c>
      <c r="G86" s="6">
        <v>15894</v>
      </c>
      <c r="H86" s="13">
        <v>1316081.3600000001</v>
      </c>
      <c r="I86" s="13">
        <v>0</v>
      </c>
      <c r="J86" s="13">
        <v>0</v>
      </c>
    </row>
    <row r="87" spans="1:10" x14ac:dyDescent="0.3">
      <c r="A87" s="7" t="s">
        <v>350</v>
      </c>
      <c r="B87" s="6">
        <v>18257</v>
      </c>
      <c r="C87" s="6">
        <v>6294</v>
      </c>
      <c r="D87" s="6">
        <v>0</v>
      </c>
      <c r="E87" s="6">
        <v>0</v>
      </c>
      <c r="F87" s="6">
        <v>0</v>
      </c>
      <c r="G87" s="6">
        <v>24551</v>
      </c>
      <c r="H87" s="13">
        <v>3379182.8</v>
      </c>
      <c r="I87" s="13">
        <v>0</v>
      </c>
      <c r="J87" s="13">
        <v>0</v>
      </c>
    </row>
    <row r="88" spans="1:10" x14ac:dyDescent="0.3">
      <c r="A88" s="7" t="s">
        <v>658</v>
      </c>
      <c r="B88" s="6">
        <v>174</v>
      </c>
      <c r="C88" s="6">
        <v>69</v>
      </c>
      <c r="D88" s="6">
        <v>0</v>
      </c>
      <c r="E88" s="6">
        <v>0</v>
      </c>
      <c r="F88" s="6">
        <v>0</v>
      </c>
      <c r="G88" s="6">
        <v>243</v>
      </c>
      <c r="H88" s="13">
        <v>87110.51</v>
      </c>
      <c r="I88" s="13">
        <v>3935.93</v>
      </c>
      <c r="J88" s="13">
        <v>5000.63</v>
      </c>
    </row>
    <row r="89" spans="1:10" ht="15.6" x14ac:dyDescent="0.3">
      <c r="A89" s="45" t="s">
        <v>562</v>
      </c>
      <c r="B89" s="47">
        <f t="shared" ref="B89:H89" si="0">SUM(B4:B88)</f>
        <v>3233675</v>
      </c>
      <c r="C89" s="47">
        <f t="shared" si="0"/>
        <v>1015145</v>
      </c>
      <c r="D89" s="47">
        <f t="shared" si="0"/>
        <v>279300</v>
      </c>
      <c r="E89" s="47">
        <f t="shared" si="0"/>
        <v>45414</v>
      </c>
      <c r="F89" s="47">
        <f t="shared" si="0"/>
        <v>0</v>
      </c>
      <c r="G89" s="47">
        <f t="shared" si="0"/>
        <v>4573534</v>
      </c>
      <c r="H89" s="49">
        <f t="shared" si="0"/>
        <v>2550147806.6100011</v>
      </c>
      <c r="I89" s="49"/>
      <c r="J89" s="49"/>
    </row>
    <row r="93" spans="1:10" x14ac:dyDescent="0.3">
      <c r="B93" s="8"/>
    </row>
    <row r="94" spans="1:10" x14ac:dyDescent="0.3">
      <c r="B94" s="8"/>
      <c r="D94" s="8"/>
    </row>
    <row r="95" spans="1:10" x14ac:dyDescent="0.3">
      <c r="C95" s="8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/>
  </sheetPr>
  <dimension ref="A1:K101"/>
  <sheetViews>
    <sheetView zoomScaleNormal="100" workbookViewId="0">
      <selection activeCell="J3" sqref="J3"/>
    </sheetView>
  </sheetViews>
  <sheetFormatPr defaultColWidth="9.109375" defaultRowHeight="14.4" x14ac:dyDescent="0.3"/>
  <cols>
    <col min="1" max="1" width="22.5546875" customWidth="1"/>
    <col min="2" max="2" width="11.44140625" customWidth="1"/>
    <col min="3" max="3" width="13.109375" customWidth="1"/>
    <col min="4" max="4" width="13.6640625" customWidth="1"/>
    <col min="5" max="5" width="12" customWidth="1"/>
    <col min="6" max="6" width="15.88671875" customWidth="1"/>
    <col min="7" max="7" width="14.6640625" customWidth="1"/>
    <col min="8" max="8" width="18" customWidth="1"/>
  </cols>
  <sheetData>
    <row r="1" spans="1:11" x14ac:dyDescent="0.3">
      <c r="A1" s="449" t="s">
        <v>715</v>
      </c>
      <c r="B1" s="449"/>
      <c r="C1" s="449"/>
      <c r="D1" s="449"/>
      <c r="E1" s="449"/>
      <c r="F1" s="449"/>
      <c r="G1" s="449"/>
      <c r="H1" s="449"/>
      <c r="I1" s="406"/>
      <c r="J1" s="406"/>
      <c r="K1" s="406"/>
    </row>
    <row r="3" spans="1:11" s="38" customFormat="1" ht="55.5" customHeight="1" x14ac:dyDescent="0.3">
      <c r="A3" s="264" t="s">
        <v>44</v>
      </c>
      <c r="B3" s="263" t="s">
        <v>307</v>
      </c>
      <c r="C3" s="264" t="s">
        <v>5</v>
      </c>
      <c r="D3" s="264" t="s">
        <v>6</v>
      </c>
      <c r="E3" s="264" t="s">
        <v>45</v>
      </c>
      <c r="F3" s="263" t="s">
        <v>629</v>
      </c>
      <c r="G3" s="263" t="s">
        <v>571</v>
      </c>
      <c r="H3" s="263" t="s">
        <v>3</v>
      </c>
    </row>
    <row r="4" spans="1:11" x14ac:dyDescent="0.3">
      <c r="A4" s="81" t="s">
        <v>509</v>
      </c>
      <c r="B4" s="81" t="s">
        <v>76</v>
      </c>
      <c r="C4" s="82">
        <v>1</v>
      </c>
      <c r="D4" s="82">
        <v>568</v>
      </c>
      <c r="E4" s="82">
        <v>38</v>
      </c>
      <c r="F4" s="82">
        <v>32</v>
      </c>
      <c r="G4" s="82">
        <v>639</v>
      </c>
      <c r="H4" s="7">
        <v>359.05</v>
      </c>
    </row>
    <row r="5" spans="1:11" x14ac:dyDescent="0.3">
      <c r="A5" s="81" t="s">
        <v>509</v>
      </c>
      <c r="B5" s="81" t="s">
        <v>77</v>
      </c>
      <c r="C5" s="82">
        <v>17</v>
      </c>
      <c r="D5" s="82">
        <v>179</v>
      </c>
      <c r="E5" s="82">
        <v>531</v>
      </c>
      <c r="F5" s="82">
        <v>41</v>
      </c>
      <c r="G5" s="82">
        <v>768</v>
      </c>
      <c r="H5" s="7">
        <v>519.63</v>
      </c>
    </row>
    <row r="6" spans="1:11" x14ac:dyDescent="0.3">
      <c r="A6" s="81" t="s">
        <v>509</v>
      </c>
      <c r="B6" s="81" t="s">
        <v>95</v>
      </c>
      <c r="C6" s="82">
        <v>118</v>
      </c>
      <c r="D6" s="82">
        <v>168</v>
      </c>
      <c r="E6" s="82">
        <v>491</v>
      </c>
      <c r="F6" s="82">
        <v>36</v>
      </c>
      <c r="G6" s="82">
        <v>813</v>
      </c>
      <c r="H6" s="7">
        <v>628.27</v>
      </c>
    </row>
    <row r="7" spans="1:11" x14ac:dyDescent="0.3">
      <c r="A7" s="81" t="s">
        <v>509</v>
      </c>
      <c r="B7" s="81" t="s">
        <v>96</v>
      </c>
      <c r="C7" s="82">
        <v>616</v>
      </c>
      <c r="D7" s="82">
        <v>271</v>
      </c>
      <c r="E7" s="82">
        <v>535</v>
      </c>
      <c r="F7" s="82">
        <v>30</v>
      </c>
      <c r="G7" s="82">
        <v>1452</v>
      </c>
      <c r="H7" s="7">
        <v>764.48</v>
      </c>
    </row>
    <row r="8" spans="1:11" x14ac:dyDescent="0.3">
      <c r="A8" s="81" t="s">
        <v>509</v>
      </c>
      <c r="B8" s="81" t="s">
        <v>97</v>
      </c>
      <c r="C8" s="82">
        <v>3241</v>
      </c>
      <c r="D8" s="82">
        <v>402</v>
      </c>
      <c r="E8" s="82">
        <v>577</v>
      </c>
      <c r="F8" s="82">
        <v>35</v>
      </c>
      <c r="G8" s="82">
        <v>4255</v>
      </c>
      <c r="H8" s="7">
        <v>823.27</v>
      </c>
    </row>
    <row r="9" spans="1:11" x14ac:dyDescent="0.3">
      <c r="A9" s="81" t="s">
        <v>509</v>
      </c>
      <c r="B9" s="81" t="s">
        <v>98</v>
      </c>
      <c r="C9" s="82">
        <v>3356</v>
      </c>
      <c r="D9" s="82">
        <v>488</v>
      </c>
      <c r="E9" s="82">
        <v>248</v>
      </c>
      <c r="F9" s="82">
        <v>61</v>
      </c>
      <c r="G9" s="82">
        <v>4153</v>
      </c>
      <c r="H9" s="7">
        <v>636.5</v>
      </c>
    </row>
    <row r="10" spans="1:11" x14ac:dyDescent="0.3">
      <c r="A10" s="81" t="s">
        <v>509</v>
      </c>
      <c r="B10" s="81" t="s">
        <v>99</v>
      </c>
      <c r="C10" s="82">
        <v>346</v>
      </c>
      <c r="D10" s="82">
        <v>631</v>
      </c>
      <c r="E10" s="82">
        <v>44</v>
      </c>
      <c r="F10" s="82">
        <v>80</v>
      </c>
      <c r="G10" s="82">
        <v>1101</v>
      </c>
      <c r="H10" s="7">
        <v>679.06</v>
      </c>
    </row>
    <row r="11" spans="1:11" x14ac:dyDescent="0.3">
      <c r="A11" s="81" t="s">
        <v>509</v>
      </c>
      <c r="B11" s="81" t="s">
        <v>100</v>
      </c>
      <c r="C11" s="82">
        <v>100</v>
      </c>
      <c r="D11" s="82">
        <v>707</v>
      </c>
      <c r="E11" s="82">
        <v>26</v>
      </c>
      <c r="F11" s="82">
        <v>125</v>
      </c>
      <c r="G11" s="82">
        <v>958</v>
      </c>
      <c r="H11" s="7">
        <v>686.26</v>
      </c>
    </row>
    <row r="12" spans="1:11" x14ac:dyDescent="0.3">
      <c r="A12" s="81" t="s">
        <v>509</v>
      </c>
      <c r="B12" s="81" t="s">
        <v>101</v>
      </c>
      <c r="C12" s="82">
        <v>27</v>
      </c>
      <c r="D12" s="82">
        <v>579</v>
      </c>
      <c r="E12" s="82">
        <v>31</v>
      </c>
      <c r="F12" s="82">
        <v>215</v>
      </c>
      <c r="G12" s="82">
        <v>852</v>
      </c>
      <c r="H12" s="7">
        <v>683.53</v>
      </c>
    </row>
    <row r="13" spans="1:11" x14ac:dyDescent="0.3">
      <c r="A13" s="81" t="s">
        <v>509</v>
      </c>
      <c r="B13" s="81" t="s">
        <v>109</v>
      </c>
      <c r="C13" s="82">
        <v>19</v>
      </c>
      <c r="D13" s="82">
        <v>439</v>
      </c>
      <c r="E13" s="82">
        <v>33</v>
      </c>
      <c r="F13" s="82">
        <v>267</v>
      </c>
      <c r="G13" s="82">
        <v>758</v>
      </c>
      <c r="H13" s="7">
        <v>694.99</v>
      </c>
    </row>
    <row r="14" spans="1:11" x14ac:dyDescent="0.3">
      <c r="A14" s="81" t="s">
        <v>509</v>
      </c>
      <c r="B14" s="81" t="s">
        <v>110</v>
      </c>
      <c r="C14" s="82">
        <v>9</v>
      </c>
      <c r="D14" s="82">
        <v>135</v>
      </c>
      <c r="E14" s="82">
        <v>10</v>
      </c>
      <c r="F14" s="82">
        <v>189</v>
      </c>
      <c r="G14" s="82">
        <v>343</v>
      </c>
      <c r="H14" s="7">
        <v>740.28</v>
      </c>
    </row>
    <row r="15" spans="1:11" x14ac:dyDescent="0.3">
      <c r="A15" s="81" t="s">
        <v>509</v>
      </c>
      <c r="B15" s="81" t="s">
        <v>111</v>
      </c>
      <c r="C15" s="82">
        <v>2</v>
      </c>
      <c r="D15" s="82">
        <v>21</v>
      </c>
      <c r="E15" s="82">
        <v>4</v>
      </c>
      <c r="F15" s="82">
        <v>66</v>
      </c>
      <c r="G15" s="82">
        <v>93</v>
      </c>
      <c r="H15" s="7">
        <v>770.86</v>
      </c>
    </row>
    <row r="16" spans="1:11" x14ac:dyDescent="0.3">
      <c r="A16" s="81" t="s">
        <v>509</v>
      </c>
      <c r="B16" s="81" t="s">
        <v>428</v>
      </c>
      <c r="C16" s="82">
        <v>0</v>
      </c>
      <c r="D16" s="82">
        <v>0</v>
      </c>
      <c r="E16" s="82">
        <v>0</v>
      </c>
      <c r="F16" s="82">
        <v>0</v>
      </c>
      <c r="G16" s="82">
        <v>0</v>
      </c>
      <c r="H16" s="7">
        <v>0</v>
      </c>
    </row>
    <row r="17" spans="1:8" x14ac:dyDescent="0.3">
      <c r="A17" s="81" t="s">
        <v>509</v>
      </c>
      <c r="B17" s="81" t="s">
        <v>493</v>
      </c>
      <c r="C17" s="82">
        <v>7852</v>
      </c>
      <c r="D17" s="82">
        <v>4588</v>
      </c>
      <c r="E17" s="82">
        <v>2568</v>
      </c>
      <c r="F17" s="82">
        <v>1177</v>
      </c>
      <c r="G17" s="82">
        <v>16185</v>
      </c>
      <c r="H17" s="7">
        <v>694.2</v>
      </c>
    </row>
    <row r="18" spans="1:8" x14ac:dyDescent="0.3">
      <c r="A18" s="81" t="s">
        <v>424</v>
      </c>
      <c r="B18" s="81" t="s">
        <v>76</v>
      </c>
      <c r="C18" s="82">
        <v>1</v>
      </c>
      <c r="D18" s="82">
        <v>76</v>
      </c>
      <c r="E18" s="82">
        <v>0</v>
      </c>
      <c r="F18" s="82">
        <v>3</v>
      </c>
      <c r="G18" s="82">
        <v>80</v>
      </c>
      <c r="H18" s="7">
        <v>459.74</v>
      </c>
    </row>
    <row r="19" spans="1:8" x14ac:dyDescent="0.3">
      <c r="A19" s="81" t="s">
        <v>424</v>
      </c>
      <c r="B19" s="81" t="s">
        <v>77</v>
      </c>
      <c r="C19" s="82">
        <v>35</v>
      </c>
      <c r="D19" s="82">
        <v>28</v>
      </c>
      <c r="E19" s="82">
        <v>11</v>
      </c>
      <c r="F19" s="82">
        <v>0</v>
      </c>
      <c r="G19" s="82">
        <v>74</v>
      </c>
      <c r="H19" s="7">
        <v>1064.33</v>
      </c>
    </row>
    <row r="20" spans="1:8" x14ac:dyDescent="0.3">
      <c r="A20" s="81" t="s">
        <v>424</v>
      </c>
      <c r="B20" s="81" t="s">
        <v>95</v>
      </c>
      <c r="C20" s="82">
        <v>54</v>
      </c>
      <c r="D20" s="82">
        <v>17</v>
      </c>
      <c r="E20" s="82">
        <v>5</v>
      </c>
      <c r="F20" s="82">
        <v>0</v>
      </c>
      <c r="G20" s="82">
        <v>76</v>
      </c>
      <c r="H20" s="7">
        <v>1117.6600000000001</v>
      </c>
    </row>
    <row r="21" spans="1:8" x14ac:dyDescent="0.3">
      <c r="A21" s="81" t="s">
        <v>424</v>
      </c>
      <c r="B21" s="81" t="s">
        <v>96</v>
      </c>
      <c r="C21" s="82">
        <v>1166</v>
      </c>
      <c r="D21" s="82">
        <v>20</v>
      </c>
      <c r="E21" s="82">
        <v>10</v>
      </c>
      <c r="F21" s="82">
        <v>0</v>
      </c>
      <c r="G21" s="82">
        <v>1196</v>
      </c>
      <c r="H21" s="7">
        <v>1160.6099999999999</v>
      </c>
    </row>
    <row r="22" spans="1:8" x14ac:dyDescent="0.3">
      <c r="A22" s="81" t="s">
        <v>424</v>
      </c>
      <c r="B22" s="81" t="s">
        <v>97</v>
      </c>
      <c r="C22" s="82">
        <v>1494</v>
      </c>
      <c r="D22" s="82">
        <v>22</v>
      </c>
      <c r="E22" s="82">
        <v>1</v>
      </c>
      <c r="F22" s="82">
        <v>0</v>
      </c>
      <c r="G22" s="82">
        <v>1517</v>
      </c>
      <c r="H22" s="7">
        <v>1214.74</v>
      </c>
    </row>
    <row r="23" spans="1:8" x14ac:dyDescent="0.3">
      <c r="A23" s="81" t="s">
        <v>424</v>
      </c>
      <c r="B23" s="81" t="s">
        <v>98</v>
      </c>
      <c r="C23" s="82">
        <v>785</v>
      </c>
      <c r="D23" s="82">
        <v>25</v>
      </c>
      <c r="E23" s="82">
        <v>1</v>
      </c>
      <c r="F23" s="82">
        <v>3</v>
      </c>
      <c r="G23" s="82">
        <v>814</v>
      </c>
      <c r="H23" s="7">
        <v>1517.53</v>
      </c>
    </row>
    <row r="24" spans="1:8" x14ac:dyDescent="0.3">
      <c r="A24" s="81" t="s">
        <v>424</v>
      </c>
      <c r="B24" s="81" t="s">
        <v>99</v>
      </c>
      <c r="C24" s="82">
        <v>15</v>
      </c>
      <c r="D24" s="82">
        <v>14</v>
      </c>
      <c r="E24" s="82">
        <v>0</v>
      </c>
      <c r="F24" s="82">
        <v>1</v>
      </c>
      <c r="G24" s="82">
        <v>30</v>
      </c>
      <c r="H24" s="7">
        <v>950.9</v>
      </c>
    </row>
    <row r="25" spans="1:8" x14ac:dyDescent="0.3">
      <c r="A25" s="81" t="s">
        <v>424</v>
      </c>
      <c r="B25" s="81" t="s">
        <v>100</v>
      </c>
      <c r="C25" s="82">
        <v>10</v>
      </c>
      <c r="D25" s="82">
        <v>14</v>
      </c>
      <c r="E25" s="82">
        <v>0</v>
      </c>
      <c r="F25" s="82">
        <v>4</v>
      </c>
      <c r="G25" s="82">
        <v>28</v>
      </c>
      <c r="H25" s="7">
        <v>635.5</v>
      </c>
    </row>
    <row r="26" spans="1:8" x14ac:dyDescent="0.3">
      <c r="A26" s="81" t="s">
        <v>424</v>
      </c>
      <c r="B26" s="81" t="s">
        <v>101</v>
      </c>
      <c r="C26" s="82">
        <v>9</v>
      </c>
      <c r="D26" s="82">
        <v>8</v>
      </c>
      <c r="E26" s="82">
        <v>0</v>
      </c>
      <c r="F26" s="82">
        <v>1</v>
      </c>
      <c r="G26" s="82">
        <v>18</v>
      </c>
      <c r="H26" s="7">
        <v>857.58</v>
      </c>
    </row>
    <row r="27" spans="1:8" x14ac:dyDescent="0.3">
      <c r="A27" s="81" t="s">
        <v>424</v>
      </c>
      <c r="B27" s="81" t="s">
        <v>109</v>
      </c>
      <c r="C27" s="82">
        <v>6</v>
      </c>
      <c r="D27" s="82">
        <v>10</v>
      </c>
      <c r="E27" s="82">
        <v>0</v>
      </c>
      <c r="F27" s="82">
        <v>0</v>
      </c>
      <c r="G27" s="82">
        <v>16</v>
      </c>
      <c r="H27" s="7">
        <v>869.17</v>
      </c>
    </row>
    <row r="28" spans="1:8" x14ac:dyDescent="0.3">
      <c r="A28" s="81" t="s">
        <v>424</v>
      </c>
      <c r="B28" s="81" t="s">
        <v>110</v>
      </c>
      <c r="C28" s="82">
        <v>0</v>
      </c>
      <c r="D28" s="82">
        <v>3</v>
      </c>
      <c r="E28" s="82">
        <v>0</v>
      </c>
      <c r="F28" s="82">
        <v>0</v>
      </c>
      <c r="G28" s="82">
        <v>3</v>
      </c>
      <c r="H28" s="7">
        <v>523.23</v>
      </c>
    </row>
    <row r="29" spans="1:8" x14ac:dyDescent="0.3">
      <c r="A29" s="81" t="s">
        <v>424</v>
      </c>
      <c r="B29" s="81" t="s">
        <v>111</v>
      </c>
      <c r="C29" s="82">
        <v>0</v>
      </c>
      <c r="D29" s="82">
        <v>0</v>
      </c>
      <c r="E29" s="82">
        <v>0</v>
      </c>
      <c r="F29" s="82">
        <v>0</v>
      </c>
      <c r="G29" s="82">
        <v>0</v>
      </c>
      <c r="H29" s="7">
        <v>0</v>
      </c>
    </row>
    <row r="30" spans="1:8" x14ac:dyDescent="0.3">
      <c r="A30" s="81" t="s">
        <v>424</v>
      </c>
      <c r="B30" s="81" t="s">
        <v>428</v>
      </c>
      <c r="C30" s="82">
        <v>0</v>
      </c>
      <c r="D30" s="82">
        <v>0</v>
      </c>
      <c r="E30" s="82">
        <v>0</v>
      </c>
      <c r="F30" s="82">
        <v>0</v>
      </c>
      <c r="G30" s="82">
        <v>0</v>
      </c>
      <c r="H30" s="7">
        <v>0</v>
      </c>
    </row>
    <row r="31" spans="1:8" x14ac:dyDescent="0.3">
      <c r="A31" s="81" t="s">
        <v>424</v>
      </c>
      <c r="B31" s="81" t="s">
        <v>493</v>
      </c>
      <c r="C31" s="82">
        <v>3575</v>
      </c>
      <c r="D31" s="82">
        <v>237</v>
      </c>
      <c r="E31" s="82">
        <v>28</v>
      </c>
      <c r="F31" s="82">
        <v>12</v>
      </c>
      <c r="G31" s="82">
        <v>3852</v>
      </c>
      <c r="H31" s="7">
        <v>1231.52</v>
      </c>
    </row>
    <row r="32" spans="1:8" x14ac:dyDescent="0.3">
      <c r="A32" s="81" t="s">
        <v>500</v>
      </c>
      <c r="B32" s="81" t="s">
        <v>76</v>
      </c>
      <c r="C32" s="82">
        <v>0</v>
      </c>
      <c r="D32" s="82">
        <v>0</v>
      </c>
      <c r="E32" s="82">
        <v>0</v>
      </c>
      <c r="F32" s="82">
        <v>0</v>
      </c>
      <c r="G32" s="82">
        <v>0</v>
      </c>
      <c r="H32" s="7">
        <v>0</v>
      </c>
    </row>
    <row r="33" spans="1:8" x14ac:dyDescent="0.3">
      <c r="A33" s="81" t="s">
        <v>500</v>
      </c>
      <c r="B33" s="81" t="s">
        <v>77</v>
      </c>
      <c r="C33" s="82">
        <v>0</v>
      </c>
      <c r="D33" s="82">
        <v>0</v>
      </c>
      <c r="E33" s="82">
        <v>0</v>
      </c>
      <c r="F33" s="82">
        <v>0</v>
      </c>
      <c r="G33" s="82">
        <v>0</v>
      </c>
      <c r="H33" s="7">
        <v>0</v>
      </c>
    </row>
    <row r="34" spans="1:8" x14ac:dyDescent="0.3">
      <c r="A34" s="81" t="s">
        <v>500</v>
      </c>
      <c r="B34" s="81" t="s">
        <v>95</v>
      </c>
      <c r="C34" s="82">
        <v>0</v>
      </c>
      <c r="D34" s="82">
        <v>0</v>
      </c>
      <c r="E34" s="82">
        <v>0</v>
      </c>
      <c r="F34" s="82">
        <v>0</v>
      </c>
      <c r="G34" s="82">
        <v>0</v>
      </c>
      <c r="H34" s="7">
        <v>0</v>
      </c>
    </row>
    <row r="35" spans="1:8" x14ac:dyDescent="0.3">
      <c r="A35" s="81" t="s">
        <v>500</v>
      </c>
      <c r="B35" s="81" t="s">
        <v>96</v>
      </c>
      <c r="C35" s="82">
        <v>0</v>
      </c>
      <c r="D35" s="82">
        <v>0</v>
      </c>
      <c r="E35" s="82">
        <v>0</v>
      </c>
      <c r="F35" s="82">
        <v>0</v>
      </c>
      <c r="G35" s="82">
        <v>0</v>
      </c>
      <c r="H35" s="7">
        <v>0</v>
      </c>
    </row>
    <row r="36" spans="1:8" x14ac:dyDescent="0.3">
      <c r="A36" s="81" t="s">
        <v>500</v>
      </c>
      <c r="B36" s="81" t="s">
        <v>97</v>
      </c>
      <c r="C36" s="82">
        <v>1</v>
      </c>
      <c r="D36" s="82">
        <v>0</v>
      </c>
      <c r="E36" s="82">
        <v>0</v>
      </c>
      <c r="F36" s="82">
        <v>0</v>
      </c>
      <c r="G36" s="82">
        <v>1</v>
      </c>
      <c r="H36" s="7">
        <v>3199.31</v>
      </c>
    </row>
    <row r="37" spans="1:8" x14ac:dyDescent="0.3">
      <c r="A37" s="81" t="s">
        <v>500</v>
      </c>
      <c r="B37" s="81" t="s">
        <v>98</v>
      </c>
      <c r="C37" s="82">
        <v>0</v>
      </c>
      <c r="D37" s="82">
        <v>0</v>
      </c>
      <c r="E37" s="82">
        <v>0</v>
      </c>
      <c r="F37" s="82">
        <v>0</v>
      </c>
      <c r="G37" s="82">
        <v>0</v>
      </c>
      <c r="H37" s="7">
        <v>0</v>
      </c>
    </row>
    <row r="38" spans="1:8" x14ac:dyDescent="0.3">
      <c r="A38" s="81" t="s">
        <v>500</v>
      </c>
      <c r="B38" s="81" t="s">
        <v>99</v>
      </c>
      <c r="C38" s="82">
        <v>0</v>
      </c>
      <c r="D38" s="82">
        <v>0</v>
      </c>
      <c r="E38" s="82">
        <v>0</v>
      </c>
      <c r="F38" s="82">
        <v>0</v>
      </c>
      <c r="G38" s="82">
        <v>0</v>
      </c>
      <c r="H38" s="7">
        <v>0</v>
      </c>
    </row>
    <row r="39" spans="1:8" x14ac:dyDescent="0.3">
      <c r="A39" s="81" t="s">
        <v>500</v>
      </c>
      <c r="B39" s="81" t="s">
        <v>100</v>
      </c>
      <c r="C39" s="82">
        <v>0</v>
      </c>
      <c r="D39" s="82">
        <v>1</v>
      </c>
      <c r="E39" s="82">
        <v>1</v>
      </c>
      <c r="F39" s="82">
        <v>0</v>
      </c>
      <c r="G39" s="82">
        <v>2</v>
      </c>
      <c r="H39" s="7">
        <v>875.8</v>
      </c>
    </row>
    <row r="40" spans="1:8" x14ac:dyDescent="0.3">
      <c r="A40" s="81" t="s">
        <v>500</v>
      </c>
      <c r="B40" s="81" t="s">
        <v>101</v>
      </c>
      <c r="C40" s="82">
        <v>0</v>
      </c>
      <c r="D40" s="82">
        <v>0</v>
      </c>
      <c r="E40" s="82">
        <v>2</v>
      </c>
      <c r="F40" s="82">
        <v>0</v>
      </c>
      <c r="G40" s="82">
        <v>2</v>
      </c>
      <c r="H40" s="7">
        <v>587.48</v>
      </c>
    </row>
    <row r="41" spans="1:8" x14ac:dyDescent="0.3">
      <c r="A41" s="81" t="s">
        <v>500</v>
      </c>
      <c r="B41" s="81" t="s">
        <v>109</v>
      </c>
      <c r="C41" s="82">
        <v>0</v>
      </c>
      <c r="D41" s="82">
        <v>0</v>
      </c>
      <c r="E41" s="82">
        <v>0</v>
      </c>
      <c r="F41" s="82">
        <v>0</v>
      </c>
      <c r="G41" s="82">
        <v>0</v>
      </c>
      <c r="H41" s="7">
        <v>0</v>
      </c>
    </row>
    <row r="42" spans="1:8" x14ac:dyDescent="0.3">
      <c r="A42" s="81" t="s">
        <v>500</v>
      </c>
      <c r="B42" s="81" t="s">
        <v>110</v>
      </c>
      <c r="C42" s="82">
        <v>0</v>
      </c>
      <c r="D42" s="82">
        <v>0</v>
      </c>
      <c r="E42" s="82">
        <v>0</v>
      </c>
      <c r="F42" s="82">
        <v>0</v>
      </c>
      <c r="G42" s="82">
        <v>0</v>
      </c>
      <c r="H42" s="7">
        <v>0</v>
      </c>
    </row>
    <row r="43" spans="1:8" x14ac:dyDescent="0.3">
      <c r="A43" s="81" t="s">
        <v>500</v>
      </c>
      <c r="B43" s="81" t="s">
        <v>111</v>
      </c>
      <c r="C43" s="233">
        <v>0</v>
      </c>
      <c r="D43" s="233">
        <v>0</v>
      </c>
      <c r="E43" s="233">
        <v>0</v>
      </c>
      <c r="F43" s="233">
        <v>0</v>
      </c>
      <c r="G43" s="233">
        <v>0</v>
      </c>
      <c r="H43" s="7">
        <v>0</v>
      </c>
    </row>
    <row r="44" spans="1:8" x14ac:dyDescent="0.3">
      <c r="A44" s="7" t="s">
        <v>500</v>
      </c>
      <c r="B44" s="7" t="s">
        <v>428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</row>
    <row r="45" spans="1:8" x14ac:dyDescent="0.3">
      <c r="A45" s="7" t="s">
        <v>500</v>
      </c>
      <c r="B45" s="7" t="s">
        <v>493</v>
      </c>
      <c r="C45" s="7">
        <v>1</v>
      </c>
      <c r="D45" s="7">
        <v>1</v>
      </c>
      <c r="E45" s="7">
        <v>3</v>
      </c>
      <c r="F45" s="7">
        <v>0</v>
      </c>
      <c r="G45" s="7">
        <v>5</v>
      </c>
      <c r="H45" s="7">
        <v>1225.17</v>
      </c>
    </row>
    <row r="46" spans="1:8" x14ac:dyDescent="0.3">
      <c r="A46" s="81" t="s">
        <v>563</v>
      </c>
      <c r="B46" s="81" t="s">
        <v>76</v>
      </c>
      <c r="C46" s="82">
        <v>0</v>
      </c>
      <c r="D46" s="82">
        <v>396</v>
      </c>
      <c r="E46" s="82">
        <v>0</v>
      </c>
      <c r="F46" s="82">
        <v>0</v>
      </c>
      <c r="G46" s="82">
        <v>396</v>
      </c>
      <c r="H46" s="7">
        <v>39.520000000000003</v>
      </c>
    </row>
    <row r="47" spans="1:8" x14ac:dyDescent="0.3">
      <c r="A47" s="81" t="s">
        <v>563</v>
      </c>
      <c r="B47" s="81" t="s">
        <v>77</v>
      </c>
      <c r="C47" s="82">
        <v>28</v>
      </c>
      <c r="D47" s="82">
        <v>150</v>
      </c>
      <c r="E47" s="82">
        <v>295</v>
      </c>
      <c r="F47" s="82">
        <v>0</v>
      </c>
      <c r="G47" s="82">
        <v>473</v>
      </c>
      <c r="H47" s="7">
        <v>84.66</v>
      </c>
    </row>
    <row r="48" spans="1:8" x14ac:dyDescent="0.3">
      <c r="A48" s="81" t="s">
        <v>563</v>
      </c>
      <c r="B48" s="81" t="s">
        <v>95</v>
      </c>
      <c r="C48" s="82">
        <v>144</v>
      </c>
      <c r="D48" s="82">
        <v>132</v>
      </c>
      <c r="E48" s="82">
        <v>355</v>
      </c>
      <c r="F48" s="82">
        <v>0</v>
      </c>
      <c r="G48" s="82">
        <v>631</v>
      </c>
      <c r="H48" s="7">
        <v>162.06</v>
      </c>
    </row>
    <row r="49" spans="1:8" x14ac:dyDescent="0.3">
      <c r="A49" s="81" t="s">
        <v>563</v>
      </c>
      <c r="B49" s="81" t="s">
        <v>96</v>
      </c>
      <c r="C49" s="82">
        <v>842</v>
      </c>
      <c r="D49" s="82">
        <v>189</v>
      </c>
      <c r="E49" s="82">
        <v>381</v>
      </c>
      <c r="F49" s="82">
        <v>0</v>
      </c>
      <c r="G49" s="82">
        <v>1412</v>
      </c>
      <c r="H49" s="7">
        <v>190.07</v>
      </c>
    </row>
    <row r="50" spans="1:8" x14ac:dyDescent="0.3">
      <c r="A50" s="81" t="s">
        <v>563</v>
      </c>
      <c r="B50" s="81" t="s">
        <v>97</v>
      </c>
      <c r="C50" s="82">
        <v>2685</v>
      </c>
      <c r="D50" s="82">
        <v>292</v>
      </c>
      <c r="E50" s="82">
        <v>300</v>
      </c>
      <c r="F50" s="82">
        <v>0</v>
      </c>
      <c r="G50" s="82">
        <v>3277</v>
      </c>
      <c r="H50" s="7">
        <v>204.49</v>
      </c>
    </row>
    <row r="51" spans="1:8" x14ac:dyDescent="0.3">
      <c r="A51" s="81" t="s">
        <v>563</v>
      </c>
      <c r="B51" s="81" t="s">
        <v>98</v>
      </c>
      <c r="C51" s="82">
        <v>1295</v>
      </c>
      <c r="D51" s="82">
        <v>350</v>
      </c>
      <c r="E51" s="82">
        <v>98</v>
      </c>
      <c r="F51" s="82">
        <v>0</v>
      </c>
      <c r="G51" s="82">
        <v>1743</v>
      </c>
      <c r="H51" s="7">
        <v>201.65</v>
      </c>
    </row>
    <row r="52" spans="1:8" x14ac:dyDescent="0.3">
      <c r="A52" s="81" t="s">
        <v>563</v>
      </c>
      <c r="B52" s="81" t="s">
        <v>99</v>
      </c>
      <c r="C52" s="82">
        <v>182</v>
      </c>
      <c r="D52" s="82">
        <v>355</v>
      </c>
      <c r="E52" s="82">
        <v>13</v>
      </c>
      <c r="F52" s="82">
        <v>0</v>
      </c>
      <c r="G52" s="82">
        <v>550</v>
      </c>
      <c r="H52" s="7">
        <v>178.92</v>
      </c>
    </row>
    <row r="53" spans="1:8" x14ac:dyDescent="0.3">
      <c r="A53" s="81" t="s">
        <v>563</v>
      </c>
      <c r="B53" s="81" t="s">
        <v>100</v>
      </c>
      <c r="C53" s="82">
        <v>29</v>
      </c>
      <c r="D53" s="82">
        <v>346</v>
      </c>
      <c r="E53" s="82">
        <v>3</v>
      </c>
      <c r="F53" s="82">
        <v>0</v>
      </c>
      <c r="G53" s="82">
        <v>378</v>
      </c>
      <c r="H53" s="7">
        <v>169.87</v>
      </c>
    </row>
    <row r="54" spans="1:8" x14ac:dyDescent="0.3">
      <c r="A54" s="81" t="s">
        <v>563</v>
      </c>
      <c r="B54" s="81" t="s">
        <v>101</v>
      </c>
      <c r="C54" s="82">
        <v>5</v>
      </c>
      <c r="D54" s="82">
        <v>266</v>
      </c>
      <c r="E54" s="82">
        <v>1</v>
      </c>
      <c r="F54" s="82">
        <v>0</v>
      </c>
      <c r="G54" s="82">
        <v>272</v>
      </c>
      <c r="H54" s="7">
        <v>142.06</v>
      </c>
    </row>
    <row r="55" spans="1:8" x14ac:dyDescent="0.3">
      <c r="A55" s="81" t="s">
        <v>563</v>
      </c>
      <c r="B55" s="81" t="s">
        <v>109</v>
      </c>
      <c r="C55" s="82">
        <v>3</v>
      </c>
      <c r="D55" s="82">
        <v>155</v>
      </c>
      <c r="E55" s="82">
        <v>0</v>
      </c>
      <c r="F55" s="82">
        <v>0</v>
      </c>
      <c r="G55" s="82">
        <v>158</v>
      </c>
      <c r="H55" s="7">
        <v>150.93</v>
      </c>
    </row>
    <row r="56" spans="1:8" x14ac:dyDescent="0.3">
      <c r="A56" s="81" t="s">
        <v>563</v>
      </c>
      <c r="B56" s="81" t="s">
        <v>110</v>
      </c>
      <c r="C56" s="82">
        <v>0</v>
      </c>
      <c r="D56" s="82">
        <v>48</v>
      </c>
      <c r="E56" s="82">
        <v>0</v>
      </c>
      <c r="F56" s="82">
        <v>0</v>
      </c>
      <c r="G56" s="82">
        <v>48</v>
      </c>
      <c r="H56" s="7">
        <v>150.84</v>
      </c>
    </row>
    <row r="57" spans="1:8" x14ac:dyDescent="0.3">
      <c r="A57" s="81" t="s">
        <v>563</v>
      </c>
      <c r="B57" s="81" t="s">
        <v>111</v>
      </c>
      <c r="C57" s="82">
        <v>0</v>
      </c>
      <c r="D57" s="82">
        <v>6</v>
      </c>
      <c r="E57" s="82">
        <v>0</v>
      </c>
      <c r="F57" s="82">
        <v>0</v>
      </c>
      <c r="G57" s="82">
        <v>6</v>
      </c>
      <c r="H57" s="7">
        <v>131.71</v>
      </c>
    </row>
    <row r="58" spans="1:8" x14ac:dyDescent="0.3">
      <c r="A58" s="81" t="s">
        <v>563</v>
      </c>
      <c r="B58" s="81" t="s">
        <v>428</v>
      </c>
      <c r="C58" s="82">
        <v>0</v>
      </c>
      <c r="D58" s="82">
        <v>0</v>
      </c>
      <c r="E58" s="82">
        <v>0</v>
      </c>
      <c r="F58" s="82">
        <v>0</v>
      </c>
      <c r="G58" s="82">
        <v>0</v>
      </c>
      <c r="H58" s="7">
        <v>0</v>
      </c>
    </row>
    <row r="59" spans="1:8" x14ac:dyDescent="0.3">
      <c r="A59" s="81" t="s">
        <v>563</v>
      </c>
      <c r="B59" s="81" t="s">
        <v>493</v>
      </c>
      <c r="C59" s="82">
        <v>5213</v>
      </c>
      <c r="D59" s="82">
        <v>2685</v>
      </c>
      <c r="E59" s="82">
        <v>1446</v>
      </c>
      <c r="F59" s="82">
        <v>0</v>
      </c>
      <c r="G59" s="82">
        <v>9344</v>
      </c>
      <c r="H59" s="7">
        <v>179.91</v>
      </c>
    </row>
    <row r="60" spans="1:8" x14ac:dyDescent="0.3">
      <c r="A60" s="81" t="s">
        <v>386</v>
      </c>
      <c r="B60" s="81" t="s">
        <v>76</v>
      </c>
      <c r="C60" s="82">
        <v>0</v>
      </c>
      <c r="D60" s="82">
        <v>0</v>
      </c>
      <c r="E60" s="82">
        <v>0</v>
      </c>
      <c r="F60" s="82">
        <v>0</v>
      </c>
      <c r="G60" s="82">
        <v>0</v>
      </c>
      <c r="H60" s="7">
        <v>0</v>
      </c>
    </row>
    <row r="61" spans="1:8" x14ac:dyDescent="0.3">
      <c r="A61" s="81" t="s">
        <v>386</v>
      </c>
      <c r="B61" s="81" t="s">
        <v>77</v>
      </c>
      <c r="C61" s="82">
        <v>0</v>
      </c>
      <c r="D61" s="82">
        <v>0</v>
      </c>
      <c r="E61" s="82">
        <v>0</v>
      </c>
      <c r="F61" s="82">
        <v>0</v>
      </c>
      <c r="G61" s="82">
        <v>0</v>
      </c>
      <c r="H61" s="7">
        <v>0</v>
      </c>
    </row>
    <row r="62" spans="1:8" x14ac:dyDescent="0.3">
      <c r="A62" s="81" t="s">
        <v>386</v>
      </c>
      <c r="B62" s="81" t="s">
        <v>95</v>
      </c>
      <c r="C62" s="82">
        <v>0</v>
      </c>
      <c r="D62" s="82">
        <v>0</v>
      </c>
      <c r="E62" s="82">
        <v>0</v>
      </c>
      <c r="F62" s="82">
        <v>0</v>
      </c>
      <c r="G62" s="82">
        <v>0</v>
      </c>
      <c r="H62" s="7">
        <v>0</v>
      </c>
    </row>
    <row r="63" spans="1:8" x14ac:dyDescent="0.3">
      <c r="A63" s="81" t="s">
        <v>386</v>
      </c>
      <c r="B63" s="81" t="s">
        <v>96</v>
      </c>
      <c r="C63" s="82">
        <v>0</v>
      </c>
      <c r="D63" s="82">
        <v>0</v>
      </c>
      <c r="E63" s="82">
        <v>0</v>
      </c>
      <c r="F63" s="82">
        <v>0</v>
      </c>
      <c r="G63" s="82">
        <v>0</v>
      </c>
      <c r="H63" s="7">
        <v>0</v>
      </c>
    </row>
    <row r="64" spans="1:8" x14ac:dyDescent="0.3">
      <c r="A64" s="81" t="s">
        <v>386</v>
      </c>
      <c r="B64" s="81" t="s">
        <v>97</v>
      </c>
      <c r="C64" s="82">
        <v>0</v>
      </c>
      <c r="D64" s="82">
        <v>0</v>
      </c>
      <c r="E64" s="82">
        <v>0</v>
      </c>
      <c r="F64" s="82">
        <v>0</v>
      </c>
      <c r="G64" s="82">
        <v>0</v>
      </c>
      <c r="H64" s="7">
        <v>0</v>
      </c>
    </row>
    <row r="65" spans="1:8" x14ac:dyDescent="0.3">
      <c r="A65" s="81" t="s">
        <v>386</v>
      </c>
      <c r="B65" s="81" t="s">
        <v>98</v>
      </c>
      <c r="C65" s="82">
        <v>0</v>
      </c>
      <c r="D65" s="82">
        <v>0</v>
      </c>
      <c r="E65" s="82">
        <v>0</v>
      </c>
      <c r="F65" s="82">
        <v>0</v>
      </c>
      <c r="G65" s="82">
        <v>0</v>
      </c>
      <c r="H65" s="7">
        <v>0</v>
      </c>
    </row>
    <row r="66" spans="1:8" x14ac:dyDescent="0.3">
      <c r="A66" s="81" t="s">
        <v>386</v>
      </c>
      <c r="B66" s="81" t="s">
        <v>99</v>
      </c>
      <c r="C66" s="82">
        <v>0</v>
      </c>
      <c r="D66" s="82">
        <v>0</v>
      </c>
      <c r="E66" s="82">
        <v>0</v>
      </c>
      <c r="F66" s="82">
        <v>0</v>
      </c>
      <c r="G66" s="82">
        <v>0</v>
      </c>
      <c r="H66" s="7">
        <v>0</v>
      </c>
    </row>
    <row r="67" spans="1:8" x14ac:dyDescent="0.3">
      <c r="A67" s="81" t="s">
        <v>386</v>
      </c>
      <c r="B67" s="81" t="s">
        <v>100</v>
      </c>
      <c r="C67" s="82">
        <v>0</v>
      </c>
      <c r="D67" s="82">
        <v>0</v>
      </c>
      <c r="E67" s="82">
        <v>0</v>
      </c>
      <c r="F67" s="82">
        <v>0</v>
      </c>
      <c r="G67" s="82">
        <v>0</v>
      </c>
      <c r="H67" s="7">
        <v>0</v>
      </c>
    </row>
    <row r="68" spans="1:8" x14ac:dyDescent="0.3">
      <c r="A68" s="81" t="s">
        <v>386</v>
      </c>
      <c r="B68" s="81" t="s">
        <v>101</v>
      </c>
      <c r="C68" s="82">
        <v>0</v>
      </c>
      <c r="D68" s="82">
        <v>0</v>
      </c>
      <c r="E68" s="82">
        <v>0</v>
      </c>
      <c r="F68" s="82">
        <v>0</v>
      </c>
      <c r="G68" s="82">
        <v>0</v>
      </c>
      <c r="H68" s="7">
        <v>0</v>
      </c>
    </row>
    <row r="69" spans="1:8" x14ac:dyDescent="0.3">
      <c r="A69" s="81" t="s">
        <v>386</v>
      </c>
      <c r="B69" s="81" t="s">
        <v>109</v>
      </c>
      <c r="C69" s="82">
        <v>0</v>
      </c>
      <c r="D69" s="82">
        <v>0</v>
      </c>
      <c r="E69" s="82">
        <v>0</v>
      </c>
      <c r="F69" s="82">
        <v>0</v>
      </c>
      <c r="G69" s="82">
        <v>0</v>
      </c>
      <c r="H69" s="7">
        <v>0</v>
      </c>
    </row>
    <row r="70" spans="1:8" x14ac:dyDescent="0.3">
      <c r="A70" s="81" t="s">
        <v>386</v>
      </c>
      <c r="B70" s="81" t="s">
        <v>110</v>
      </c>
      <c r="C70" s="82">
        <v>0</v>
      </c>
      <c r="D70" s="82">
        <v>0</v>
      </c>
      <c r="E70" s="82">
        <v>0</v>
      </c>
      <c r="F70" s="82">
        <v>0</v>
      </c>
      <c r="G70" s="82">
        <v>0</v>
      </c>
      <c r="H70" s="7">
        <v>0</v>
      </c>
    </row>
    <row r="71" spans="1:8" x14ac:dyDescent="0.3">
      <c r="A71" s="81" t="s">
        <v>386</v>
      </c>
      <c r="B71" s="81" t="s">
        <v>111</v>
      </c>
      <c r="C71" s="82">
        <v>0</v>
      </c>
      <c r="D71" s="82">
        <v>0</v>
      </c>
      <c r="E71" s="82">
        <v>0</v>
      </c>
      <c r="F71" s="82">
        <v>0</v>
      </c>
      <c r="G71" s="82">
        <v>0</v>
      </c>
      <c r="H71" s="7">
        <v>0</v>
      </c>
    </row>
    <row r="72" spans="1:8" x14ac:dyDescent="0.3">
      <c r="A72" s="81" t="s">
        <v>386</v>
      </c>
      <c r="B72" s="81" t="s">
        <v>428</v>
      </c>
      <c r="C72" s="82">
        <v>0</v>
      </c>
      <c r="D72" s="82">
        <v>0</v>
      </c>
      <c r="E72" s="82">
        <v>0</v>
      </c>
      <c r="F72" s="82">
        <v>0</v>
      </c>
      <c r="G72" s="82">
        <v>0</v>
      </c>
      <c r="H72" s="7">
        <v>0</v>
      </c>
    </row>
    <row r="73" spans="1:8" x14ac:dyDescent="0.3">
      <c r="A73" s="81" t="s">
        <v>386</v>
      </c>
      <c r="B73" s="81" t="s">
        <v>493</v>
      </c>
      <c r="C73" s="82">
        <v>0</v>
      </c>
      <c r="D73" s="82">
        <v>0</v>
      </c>
      <c r="E73" s="82">
        <v>0</v>
      </c>
      <c r="F73" s="82">
        <v>0</v>
      </c>
      <c r="G73" s="82">
        <v>0</v>
      </c>
      <c r="H73" s="7">
        <v>0</v>
      </c>
    </row>
    <row r="74" spans="1:8" x14ac:dyDescent="0.3">
      <c r="A74" s="81" t="s">
        <v>600</v>
      </c>
      <c r="B74" s="81" t="s">
        <v>76</v>
      </c>
      <c r="C74" s="82">
        <v>0</v>
      </c>
      <c r="D74" s="82">
        <v>0</v>
      </c>
      <c r="E74" s="82">
        <v>0</v>
      </c>
      <c r="F74" s="82">
        <v>0</v>
      </c>
      <c r="G74" s="82">
        <v>0</v>
      </c>
      <c r="H74" s="7">
        <v>0</v>
      </c>
    </row>
    <row r="75" spans="1:8" x14ac:dyDescent="0.3">
      <c r="A75" s="81" t="s">
        <v>600</v>
      </c>
      <c r="B75" s="81" t="s">
        <v>77</v>
      </c>
      <c r="C75" s="82">
        <v>0</v>
      </c>
      <c r="D75" s="82">
        <v>0</v>
      </c>
      <c r="E75" s="82">
        <v>0</v>
      </c>
      <c r="F75" s="82">
        <v>0</v>
      </c>
      <c r="G75" s="82">
        <v>0</v>
      </c>
      <c r="H75" s="7">
        <v>0</v>
      </c>
    </row>
    <row r="76" spans="1:8" x14ac:dyDescent="0.3">
      <c r="A76" s="81" t="s">
        <v>600</v>
      </c>
      <c r="B76" s="81" t="s">
        <v>95</v>
      </c>
      <c r="C76" s="82">
        <v>0</v>
      </c>
      <c r="D76" s="82">
        <v>0</v>
      </c>
      <c r="E76" s="82">
        <v>0</v>
      </c>
      <c r="F76" s="82">
        <v>0</v>
      </c>
      <c r="G76" s="82">
        <v>0</v>
      </c>
      <c r="H76" s="7">
        <v>0</v>
      </c>
    </row>
    <row r="77" spans="1:8" x14ac:dyDescent="0.3">
      <c r="A77" s="81" t="s">
        <v>600</v>
      </c>
      <c r="B77" s="81" t="s">
        <v>96</v>
      </c>
      <c r="C77" s="82">
        <v>0</v>
      </c>
      <c r="D77" s="82">
        <v>0</v>
      </c>
      <c r="E77" s="82">
        <v>0</v>
      </c>
      <c r="F77" s="82">
        <v>1</v>
      </c>
      <c r="G77" s="82">
        <v>1</v>
      </c>
      <c r="H77" s="7">
        <v>387.9</v>
      </c>
    </row>
    <row r="78" spans="1:8" x14ac:dyDescent="0.3">
      <c r="A78" s="81" t="s">
        <v>600</v>
      </c>
      <c r="B78" s="81" t="s">
        <v>97</v>
      </c>
      <c r="C78" s="82">
        <v>0</v>
      </c>
      <c r="D78" s="82">
        <v>0</v>
      </c>
      <c r="E78" s="82">
        <v>0</v>
      </c>
      <c r="F78" s="82">
        <v>1</v>
      </c>
      <c r="G78" s="82">
        <v>1</v>
      </c>
      <c r="H78" s="7">
        <v>387.9</v>
      </c>
    </row>
    <row r="79" spans="1:8" x14ac:dyDescent="0.3">
      <c r="A79" s="81" t="s">
        <v>600</v>
      </c>
      <c r="B79" s="81" t="s">
        <v>98</v>
      </c>
      <c r="C79" s="82">
        <v>0</v>
      </c>
      <c r="D79" s="82">
        <v>0</v>
      </c>
      <c r="E79" s="82">
        <v>0</v>
      </c>
      <c r="F79" s="82">
        <v>254</v>
      </c>
      <c r="G79" s="82">
        <v>254</v>
      </c>
      <c r="H79" s="7">
        <v>346.65</v>
      </c>
    </row>
    <row r="80" spans="1:8" x14ac:dyDescent="0.3">
      <c r="A80" s="81" t="s">
        <v>600</v>
      </c>
      <c r="B80" s="81" t="s">
        <v>99</v>
      </c>
      <c r="C80" s="82">
        <v>0</v>
      </c>
      <c r="D80" s="82">
        <v>0</v>
      </c>
      <c r="E80" s="82">
        <v>0</v>
      </c>
      <c r="F80" s="82">
        <v>95</v>
      </c>
      <c r="G80" s="82">
        <v>95</v>
      </c>
      <c r="H80" s="7">
        <v>332.58</v>
      </c>
    </row>
    <row r="81" spans="1:8" x14ac:dyDescent="0.3">
      <c r="A81" s="81" t="s">
        <v>600</v>
      </c>
      <c r="B81" s="81" t="s">
        <v>100</v>
      </c>
      <c r="C81" s="82">
        <v>0</v>
      </c>
      <c r="D81" s="82">
        <v>0</v>
      </c>
      <c r="E81" s="82">
        <v>0</v>
      </c>
      <c r="F81" s="82">
        <v>14</v>
      </c>
      <c r="G81" s="82">
        <v>14</v>
      </c>
      <c r="H81" s="7">
        <v>269.94</v>
      </c>
    </row>
    <row r="82" spans="1:8" x14ac:dyDescent="0.3">
      <c r="A82" s="81" t="s">
        <v>600</v>
      </c>
      <c r="B82" s="81" t="s">
        <v>101</v>
      </c>
      <c r="C82" s="82">
        <v>0</v>
      </c>
      <c r="D82" s="82">
        <v>0</v>
      </c>
      <c r="E82" s="82">
        <v>0</v>
      </c>
      <c r="F82" s="82">
        <v>8</v>
      </c>
      <c r="G82" s="82">
        <v>8</v>
      </c>
      <c r="H82" s="7">
        <v>250.68</v>
      </c>
    </row>
    <row r="83" spans="1:8" x14ac:dyDescent="0.3">
      <c r="A83" s="81" t="s">
        <v>600</v>
      </c>
      <c r="B83" s="81" t="s">
        <v>109</v>
      </c>
      <c r="C83" s="82">
        <v>0</v>
      </c>
      <c r="D83" s="82">
        <v>0</v>
      </c>
      <c r="E83" s="82">
        <v>0</v>
      </c>
      <c r="F83" s="82">
        <v>3</v>
      </c>
      <c r="G83" s="82">
        <v>3</v>
      </c>
      <c r="H83" s="7">
        <v>313.36</v>
      </c>
    </row>
    <row r="84" spans="1:8" x14ac:dyDescent="0.3">
      <c r="A84" s="81" t="s">
        <v>600</v>
      </c>
      <c r="B84" s="81" t="s">
        <v>110</v>
      </c>
      <c r="C84" s="82">
        <v>0</v>
      </c>
      <c r="D84" s="82">
        <v>0</v>
      </c>
      <c r="E84" s="82">
        <v>0</v>
      </c>
      <c r="F84" s="82">
        <v>0</v>
      </c>
      <c r="G84" s="82">
        <v>0</v>
      </c>
      <c r="H84" s="7">
        <v>0</v>
      </c>
    </row>
    <row r="85" spans="1:8" x14ac:dyDescent="0.3">
      <c r="A85" s="81" t="s">
        <v>600</v>
      </c>
      <c r="B85" s="81" t="s">
        <v>111</v>
      </c>
      <c r="C85" s="82">
        <v>0</v>
      </c>
      <c r="D85" s="82">
        <v>0</v>
      </c>
      <c r="E85" s="82">
        <v>0</v>
      </c>
      <c r="F85" s="82">
        <v>0</v>
      </c>
      <c r="G85" s="82">
        <v>0</v>
      </c>
      <c r="H85" s="7">
        <v>0</v>
      </c>
    </row>
    <row r="86" spans="1:8" x14ac:dyDescent="0.3">
      <c r="A86" s="81" t="s">
        <v>600</v>
      </c>
      <c r="B86" s="81" t="s">
        <v>428</v>
      </c>
      <c r="C86" s="82">
        <v>0</v>
      </c>
      <c r="D86" s="82">
        <v>0</v>
      </c>
      <c r="E86" s="82">
        <v>0</v>
      </c>
      <c r="F86" s="82">
        <v>0</v>
      </c>
      <c r="G86" s="82">
        <v>0</v>
      </c>
      <c r="H86" s="7">
        <v>0</v>
      </c>
    </row>
    <row r="87" spans="1:8" x14ac:dyDescent="0.3">
      <c r="A87" s="81" t="s">
        <v>600</v>
      </c>
      <c r="B87" s="81" t="s">
        <v>493</v>
      </c>
      <c r="C87" s="82">
        <v>0</v>
      </c>
      <c r="D87" s="82">
        <v>0</v>
      </c>
      <c r="E87" s="82">
        <v>0</v>
      </c>
      <c r="F87" s="82">
        <v>376</v>
      </c>
      <c r="G87" s="82">
        <v>376</v>
      </c>
      <c r="H87" s="7">
        <v>338.15</v>
      </c>
    </row>
    <row r="88" spans="1:8" x14ac:dyDescent="0.3">
      <c r="A88" s="7" t="s">
        <v>389</v>
      </c>
      <c r="B88" s="7" t="s">
        <v>76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</row>
    <row r="89" spans="1:8" x14ac:dyDescent="0.3">
      <c r="A89" s="7" t="s">
        <v>389</v>
      </c>
      <c r="B89" s="7" t="s">
        <v>77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</row>
    <row r="90" spans="1:8" x14ac:dyDescent="0.3">
      <c r="A90" s="7" t="s">
        <v>389</v>
      </c>
      <c r="B90" s="7" t="s">
        <v>95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</row>
    <row r="91" spans="1:8" x14ac:dyDescent="0.3">
      <c r="A91" s="7" t="s">
        <v>389</v>
      </c>
      <c r="B91" s="7" t="s">
        <v>96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</row>
    <row r="92" spans="1:8" x14ac:dyDescent="0.3">
      <c r="A92" s="7" t="s">
        <v>389</v>
      </c>
      <c r="B92" s="7" t="s">
        <v>97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</row>
    <row r="93" spans="1:8" x14ac:dyDescent="0.3">
      <c r="A93" s="7" t="s">
        <v>389</v>
      </c>
      <c r="B93" s="7" t="s">
        <v>98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</row>
    <row r="94" spans="1:8" x14ac:dyDescent="0.3">
      <c r="A94" s="7" t="s">
        <v>389</v>
      </c>
      <c r="B94" s="7" t="s">
        <v>99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</row>
    <row r="95" spans="1:8" x14ac:dyDescent="0.3">
      <c r="A95" s="7" t="s">
        <v>389</v>
      </c>
      <c r="B95" s="7" t="s">
        <v>100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</row>
    <row r="96" spans="1:8" x14ac:dyDescent="0.3">
      <c r="A96" s="7" t="s">
        <v>389</v>
      </c>
      <c r="B96" s="7" t="s">
        <v>101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</row>
    <row r="97" spans="1:8" x14ac:dyDescent="0.3">
      <c r="A97" s="7" t="s">
        <v>389</v>
      </c>
      <c r="B97" s="7" t="s">
        <v>109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</row>
    <row r="98" spans="1:8" x14ac:dyDescent="0.3">
      <c r="A98" s="7" t="s">
        <v>389</v>
      </c>
      <c r="B98" s="7" t="s">
        <v>110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</row>
    <row r="99" spans="1:8" x14ac:dyDescent="0.3">
      <c r="A99" s="7" t="s">
        <v>389</v>
      </c>
      <c r="B99" s="7" t="s">
        <v>111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</row>
    <row r="100" spans="1:8" x14ac:dyDescent="0.3">
      <c r="A100" s="7" t="s">
        <v>389</v>
      </c>
      <c r="B100" s="7" t="s">
        <v>428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</row>
    <row r="101" spans="1:8" x14ac:dyDescent="0.3">
      <c r="A101" s="7" t="s">
        <v>389</v>
      </c>
      <c r="B101" s="7" t="s">
        <v>493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</row>
  </sheetData>
  <autoFilter ref="A3:H101" xr:uid="{00000000-0009-0000-0000-000016000000}"/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31</vt:i4>
      </vt:variant>
    </vt:vector>
  </HeadingPairs>
  <TitlesOfParts>
    <vt:vector size="31" baseType="lpstr">
      <vt:lpstr>Περιεχόμενα 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karahaliou</cp:lastModifiedBy>
  <cp:lastPrinted>2017-06-19T07:53:49Z</cp:lastPrinted>
  <dcterms:created xsi:type="dcterms:W3CDTF">2013-05-29T08:54:11Z</dcterms:created>
  <dcterms:modified xsi:type="dcterms:W3CDTF">2023-12-29T07:11:41Z</dcterms:modified>
</cp:coreProperties>
</file>