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ΟΚΤΩΒΡΙΟΣ\"/>
    </mc:Choice>
  </mc:AlternateContent>
  <xr:revisionPtr revIDLastSave="0" documentId="13_ncr:1_{CACF6AF7-E779-4115-8AE6-6498990E4973}" xr6:coauthVersionLast="47" xr6:coauthVersionMax="47" xr10:uidLastSave="{00000000-0000-0000-0000-000000000000}"/>
  <bookViews>
    <workbookView xWindow="-120" yWindow="-120" windowWidth="29040" windowHeight="15840" tabRatio="679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I8" i="33"/>
  <c r="J8" i="33"/>
  <c r="K8" i="33"/>
  <c r="L8" i="33"/>
  <c r="M8" i="33"/>
  <c r="N8" i="33"/>
  <c r="O8" i="33"/>
  <c r="P8" i="33"/>
  <c r="Q8" i="33"/>
  <c r="R8" i="33"/>
  <c r="H8" i="33"/>
  <c r="G8" i="33"/>
  <c r="F8" i="33"/>
  <c r="E8" i="33"/>
  <c r="D8" i="33"/>
  <c r="C8" i="33"/>
  <c r="C61" i="15"/>
  <c r="F91" i="30" l="1"/>
  <c r="C141" i="4"/>
  <c r="C7" i="41"/>
  <c r="B7" i="41"/>
  <c r="B19" i="2"/>
  <c r="C19" i="2"/>
  <c r="E19" i="2"/>
  <c r="B29" i="2"/>
  <c r="C29" i="2"/>
  <c r="E29" i="2"/>
  <c r="G61" i="10"/>
  <c r="L63" i="14" l="1"/>
  <c r="K63" i="14"/>
  <c r="I63" i="14"/>
  <c r="H63" i="14"/>
  <c r="F63" i="14"/>
  <c r="E63" i="14"/>
  <c r="C63" i="14"/>
  <c r="B63" i="14"/>
  <c r="F61" i="10"/>
  <c r="E61" i="10"/>
  <c r="D61" i="10"/>
  <c r="E9" i="2" l="1"/>
  <c r="C9" i="2"/>
  <c r="B9" i="2"/>
  <c r="I57" i="5" l="1"/>
  <c r="H86" i="7" l="1"/>
  <c r="C21" i="11"/>
  <c r="B21" i="11"/>
  <c r="C11" i="11"/>
  <c r="B11" i="11"/>
  <c r="G56" i="9"/>
  <c r="F56" i="9"/>
  <c r="E56" i="9"/>
  <c r="D56" i="9"/>
  <c r="C56" i="9"/>
  <c r="C25" i="6"/>
  <c r="C34" i="6"/>
  <c r="H57" i="5"/>
  <c r="G57" i="5"/>
  <c r="F57" i="5"/>
  <c r="E57" i="5"/>
  <c r="D57" i="5"/>
  <c r="C57" i="5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<sst xmlns="http://schemas.openxmlformats.org/spreadsheetml/2006/main" count="3240" uniqueCount="812">
  <si>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</si>
  <si>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</si>
  <si>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</si>
  <si>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</si>
  <si>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</si>
  <si>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</si>
  <si>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</si>
  <si>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</si>
  <si>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</si>
  <si>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</si>
  <si>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</si>
  <si>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</si>
  <si>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</si>
  <si>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</si>
  <si>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</si>
  <si>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</si>
  <si>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</si>
  <si>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</si>
  <si>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</si>
  <si>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</si>
  <si>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</si>
  <si>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</si>
  <si>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</si>
  <si>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</si>
  <si>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</si>
  <si>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</si>
  <si>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</si>
  <si>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</si>
  <si>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</si>
  <si>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</si>
  <si>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</si>
  <si>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</si>
  <si>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</si>
  <si>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</si>
  <si>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</si>
  <si>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</si>
  <si>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</si>
  <si>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</si>
  <si>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</si>
  <si>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</si>
  <si>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</si>
  <si>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</si>
  <si>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</si>
  <si>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</si>
  <si>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</si>
  <si>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</si>
  <si>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</si>
  <si>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</si>
  <si>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</si>
  <si>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</si>
  <si>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</si>
  <si>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</si>
  <si>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</si>
  <si>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</si>
  <si>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</si>
  <si>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</si>
  <si>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</si>
  <si>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</si>
  <si>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</si>
  <si>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</si>
  <si>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</si>
  <si>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</si>
  <si>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</si>
  <si>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</si>
  <si>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</si>
  <si>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</si>
  <si>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</si>
  <si>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</si>
  <si>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</si>
  <si>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</si>
  <si>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</si>
  <si>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</si>
  <si>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</si>
  <si>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</si>
  <si>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</si>
  <si>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</si>
  <si>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</si>
  <si>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</si>
  <si>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</si>
  <si>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</si>
  <si>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</si>
  <si>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</si>
  <si>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</si>
  <si>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</si>
  <si>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</si>
  <si>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</si>
  <si>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</si>
  <si>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</si>
  <si>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</si>
  <si>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</si>
  <si>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</si>
  <si>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</si>
  <si>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</si>
  <si>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</si>
  <si>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</si>
  <si>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</si>
  <si>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</si>
  <si>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</si>
  <si>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</si>
  <si>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</si>
  <si>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</si>
  <si>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</si>
  <si>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</si>
  <si>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</si>
  <si>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</si>
  <si>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</si>
  <si>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</si>
  <si>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</si>
  <si>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</si>
  <si>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</si>
  <si>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</si>
  <si>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</si>
  <si>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</si>
  <si>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</si>
  <si>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</si>
  <si>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</si>
  <si>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</si>
  <si>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</si>
  <si>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</si>
  <si>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</si>
  <si>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</si>
  <si>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</si>
  <si>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</si>
  <si>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</si>
  <si>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</si>
  <si>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</si>
  <si>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</si>
  <si>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</si>
  <si>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</si>
  <si>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</si>
  <si>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</si>
  <si>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</si>
  <si>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</si>
  <si>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</si>
  <si>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</si>
  <si>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</si>
  <si>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</si>
  <si>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</si>
  <si>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</si>
  <si>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</si>
  <si>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</si>
  <si>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</si>
  <si>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</si>
  <si>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</si>
  <si>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</si>
  <si>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</si>
  <si>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</si>
  <si>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</si>
  <si>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</si>
  <si>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</si>
  <si>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</si>
  <si>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</si>
  <si>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</si>
  <si>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</si>
  <si>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</si>
  <si>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</si>
  <si>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</si>
  <si>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</si>
  <si>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</si>
  <si>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</si>
  <si>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</si>
  <si>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</si>
  <si>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</si>
  <si>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</si>
  <si>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</si>
  <si>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</si>
  <si>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</si>
  <si>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</si>
  <si>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</si>
  <si>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</si>
  <si>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</si>
  <si>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</si>
  <si>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</si>
  <si>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</si>
  <si>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</si>
  <si>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</si>
  <si>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</si>
  <si>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</si>
  <si>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</si>
  <si>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</si>
  <si>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</si>
  <si>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</si>
  <si>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</si>
  <si>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</si>
  <si>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</si>
  <si>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</si>
  <si>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</si>
  <si>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</si>
  <si>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</si>
  <si>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</si>
  <si>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</si>
  <si>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</si>
  <si>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</si>
  <si>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</si>
  <si>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</si>
  <si>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</si>
  <si>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</si>
  <si>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</si>
  <si>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</si>
  <si>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</si>
  <si>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</si>
  <si>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</si>
  <si>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</si>
  <si>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</si>
  <si>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</si>
  <si>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</si>
  <si>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</si>
  <si>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</si>
  <si>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</si>
  <si>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</si>
  <si>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</si>
  <si>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</si>
  <si>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</si>
  <si>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</si>
  <si>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</si>
  <si>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</si>
  <si>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</si>
  <si>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</si>
  <si>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</si>
  <si>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</si>
  <si>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</si>
  <si>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</si>
  <si>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</si>
  <si>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</si>
  <si>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</si>
  <si>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</si>
  <si>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</si>
  <si>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</si>
  <si>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</si>
  <si>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</si>
  <si>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</si>
  <si>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</si>
  <si>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</si>
  <si>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</si>
  <si>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</si>
  <si>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</si>
  <si>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</si>
  <si>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</si>
  <si>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</si>
  <si>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</si>
  <si>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</si>
  <si>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</si>
  <si>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</si>
  <si>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</si>
  <si>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</si>
  <si>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</si>
  <si>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</si>
  <si>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</si>
  <si>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</si>
  <si>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</si>
  <si>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</si>
  <si>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</si>
  <si>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</si>
  <si>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</si>
  <si>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</si>
  <si>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</si>
  <si>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</si>
  <si>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</si>
  <si>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</si>
  <si>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</si>
  <si>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</si>
  <si>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</si>
  <si>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</si>
  <si>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</si>
  <si>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</si>
  <si>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</si>
  <si>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</si>
  <si>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</si>
  <si>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</si>
  <si>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</si>
  <si>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</si>
  <si>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</si>
  <si>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</si>
  <si>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</si>
  <si>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</si>
  <si>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</si>
  <si>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</si>
  <si>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</si>
  <si>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</si>
  <si>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</si>
  <si>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</si>
  <si>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</si>
  <si>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</si>
  <si>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</si>
  <si>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</si>
  <si>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</si>
  <si>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</si>
  <si>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</si>
  <si>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</si>
  <si>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</si>
  <si>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</si>
  <si>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</si>
  <si>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</si>
  <si>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</si>
  <si>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</si>
  <si>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</si>
  <si>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</si>
  <si>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</si>
  <si>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</si>
  <si>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</si>
  <si>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</si>
  <si>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</si>
  <si>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</si>
  <si>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</si>
  <si>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</si>
  <si>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</si>
  <si>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</si>
  <si>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</si>
  <si>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</si>
  <si>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</si>
  <si>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</si>
  <si>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</si>
  <si>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</si>
  <si>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</si>
  <si>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</si>
  <si>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</si>
  <si>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</si>
  <si>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</si>
  <si>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</si>
  <si>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</si>
  <si>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</si>
  <si>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</si>
  <si>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</si>
  <si>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</si>
  <si>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</si>
  <si>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</si>
  <si>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</si>
  <si>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</si>
  <si>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</si>
  <si>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</si>
  <si>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</si>
  <si>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</si>
  <si>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</si>
  <si>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</si>
  <si>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</si>
  <si>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</si>
  <si>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</si>
  <si>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</si>
  <si>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</si>
  <si>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</si>
  <si>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</si>
  <si>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</si>
  <si>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</si>
  <si>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</si>
  <si>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</si>
  <si>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</si>
  <si>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</si>
  <si>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</si>
  <si>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</si>
  <si>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</si>
  <si>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</si>
  <si>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</si>
  <si>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</si>
  <si>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</si>
  <si>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</si>
  <si>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</si>
  <si>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</si>
  <si>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</si>
  <si>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</si>
  <si>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</si>
  <si>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</si>
  <si>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</si>
  <si>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</si>
  <si>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</si>
  <si>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</si>
  <si>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</si>
  <si>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</si>
  <si>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</si>
  <si>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</si>
  <si>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</si>
  <si>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</si>
  <si>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</si>
  <si>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</si>
  <si>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</si>
  <si>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</si>
  <si>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</si>
  <si>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</si>
  <si>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</si>
  <si>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</si>
  <si>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</si>
  <si>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</si>
  <si>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</si>
  <si>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</si>
  <si>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</si>
  <si>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</si>
  <si>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</si>
  <si>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</si>
  <si>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</si>
  <si>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</si>
  <si>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</si>
  <si>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</si>
  <si>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</si>
  <si>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</si>
  <si>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</si>
  <si>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</si>
  <si>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</si>
  <si>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</si>
  <si>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</si>
  <si>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</si>
  <si>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</si>
  <si>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</si>
  <si>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</si>
  <si>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</si>
  <si>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</si>
  <si>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</si>
  <si>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</si>
  <si>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</si>
  <si>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</si>
  <si>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</si>
  <si>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</si>
  <si>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</si>
  <si>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</si>
  <si>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</si>
  <si>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</si>
  <si>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</si>
  <si>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</si>
  <si>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</si>
  <si>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</si>
  <si>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</si>
  <si>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</si>
  <si>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</si>
  <si>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</si>
  <si>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</si>
  <si>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</si>
  <si>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</si>
  <si>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</si>
  <si>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</si>
  <si>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</si>
  <si>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</si>
  <si>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</si>
  <si>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</si>
  <si>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</si>
  <si>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</si>
  <si>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</si>
  <si>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</si>
  <si>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</si>
  <si>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</si>
  <si>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</si>
  <si>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</si>
  <si>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</si>
  <si>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</si>
  <si>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</si>
  <si>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</si>
  <si>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</si>
  <si>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</si>
  <si>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</si>
  <si>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</si>
  <si>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</si>
  <si>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</si>
  <si>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</si>
  <si>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</si>
  <si>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</si>
  <si>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</si>
  <si>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</si>
  <si>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</si>
  <si>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</si>
  <si>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</si>
  <si>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</si>
  <si>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</si>
  <si>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</si>
  <si>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</si>
  <si>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</si>
  <si>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</si>
  <si>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</si>
  <si>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</si>
  <si>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</si>
  <si>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</si>
  <si>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</si>
  <si>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</si>
  <si>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</si>
  <si>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</si>
  <si>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</si>
  <si>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</si>
  <si>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</si>
  <si>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</si>
  <si>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</si>
  <si>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</si>
  <si>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</si>
  <si>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</si>
  <si>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</si>
  <si>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</si>
  <si>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</si>
  <si>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</si>
  <si>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</si>
  <si>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</si>
  <si>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</si>
  <si>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</si>
  <si>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</si>
  <si>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</si>
  <si>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</si>
  <si>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</si>
  <si>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</si>
  <si>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</si>
  <si>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</si>
  <si>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</si>
  <si>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</si>
  <si>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</si>
  <si>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</si>
  <si>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</si>
  <si>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</si>
  <si>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</si>
  <si>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</si>
  <si>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</si>
  <si>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</si>
  <si>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</si>
  <si>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</si>
  <si>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</si>
  <si>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</si>
  <si>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</si>
  <si>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</si>
  <si>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</si>
  <si>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</si>
  <si>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</si>
  <si>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</si>
  <si>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</si>
  <si>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</si>
  <si>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</si>
  <si>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</si>
  <si>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</si>
  <si>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</si>
  <si>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</si>
  <si>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</si>
  <si>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</si>
  <si>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</si>
  <si>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</si>
  <si>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</si>
  <si>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</si>
  <si>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</si>
  <si>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</si>
  <si>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</si>
  <si>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</si>
  <si>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</si>
  <si>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</si>
  <si>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</si>
  <si>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</si>
  <si>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</si>
  <si>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</si>
  <si>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</si>
  <si>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</si>
  <si>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</si>
  <si>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</si>
  <si>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</si>
  <si>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</si>
  <si>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</si>
  <si>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</si>
  <si>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</si>
  <si>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</si>
  <si>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</si>
  <si>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</si>
  <si>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</si>
  <si>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</si>
  <si>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</si>
  <si>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</si>
  <si>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</si>
  <si>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</si>
  <si>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</si>
  <si>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</si>
  <si>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</si>
  <si>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</si>
  <si>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</si>
  <si>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</si>
  <si>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</si>
  <si>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</si>
  <si>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</si>
  <si>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</si>
  <si>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</si>
  <si>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</si>
  <si>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</si>
  <si>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</si>
  <si>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</si>
  <si>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</si>
  <si>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</si>
  <si>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</si>
  <si>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</si>
  <si>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</si>
  <si>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</si>
  <si>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</si>
  <si>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</si>
  <si>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</si>
  <si>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</si>
  <si>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</si>
  <si>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</si>
  <si>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</si>
  <si>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</si>
  <si>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</si>
  <si>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</si>
  <si>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</si>
  <si>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</si>
  <si>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</si>
  <si>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</si>
  <si>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</si>
  <si>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</si>
  <si>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</si>
  <si>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</si>
  <si>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</si>
  <si>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</si>
  <si>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</si>
  <si>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</si>
  <si>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</si>
  <si>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</si>
  <si>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</si>
  <si>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</si>
  <si>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</si>
  <si>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</si>
  <si>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</si>
  <si>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</si>
  <si>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</si>
  <si>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</si>
  <si>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</si>
  <si>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</si>
  <si>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</si>
  <si>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</si>
  <si>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</si>
  <si>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</si>
  <si>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</si>
  <si>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</si>
  <si>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</si>
  <si>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</si>
  <si>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</si>
  <si>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</si>
  <si>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</si>
  <si>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</si>
  <si>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</si>
  <si>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</si>
  <si>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</si>
  <si>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</si>
  <si>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</si>
  <si>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</si>
  <si>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</si>
  <si>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</si>
  <si>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</si>
  <si>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</si>
  <si>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</si>
  <si>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</si>
  <si>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</si>
  <si>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</si>
  <si>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</si>
  <si>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</si>
  <si>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</si>
  <si>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</si>
  <si>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</si>
  <si>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</si>
  <si>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</si>
  <si>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</si>
  <si>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</si>
  <si>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</si>
  <si>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</si>
  <si>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</si>
  <si>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</si>
  <si>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</si>
  <si>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</si>
  <si>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</si>
  <si>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</si>
  <si>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</si>
  <si>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</si>
  <si>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1.151,87 / 1.079,85</t>
  </si>
  <si>
    <t>1.087,25 / 1.017,92</t>
  </si>
  <si>
    <t>404,21 / 399,54</t>
  </si>
  <si>
    <t>380,13 / 375,57</t>
  </si>
  <si>
    <t>735,33 / 628,76</t>
  </si>
  <si>
    <t>694,98 / 592,59</t>
  </si>
  <si>
    <t>711,57 / 598,37</t>
  </si>
  <si>
    <t>675,22 / 565,78</t>
  </si>
  <si>
    <t>431,36 / 399,54</t>
  </si>
  <si>
    <t>421,57 / 399,54</t>
  </si>
  <si>
    <t>1.152,18 / 1.079,68</t>
  </si>
  <si>
    <t>1.087,48 / 1.017,75</t>
  </si>
  <si>
    <t>404,25 / 399,54</t>
  </si>
  <si>
    <t>380,16 / 375,57</t>
  </si>
  <si>
    <t>734,76 / 629,06</t>
  </si>
  <si>
    <t>694,36 / 592,84</t>
  </si>
  <si>
    <t>708,79 / 597,67</t>
  </si>
  <si>
    <t>672,45 / 563,84</t>
  </si>
  <si>
    <t>425,11 / 399,54</t>
  </si>
  <si>
    <t>415,92 / 399,54</t>
  </si>
  <si>
    <t xml:space="preserve"> ΕΤΕΑΕΠ</t>
  </si>
  <si>
    <t>Κατανομή Συντάξεων ανά Κατηγορία Σύνταξης - ΔΑΠΑΝΗ (10/2024)</t>
  </si>
  <si>
    <t>Κατανομή Συντάξεων ανά Κατηγορία Σύνταξης - ΕΙΣΟΔΗΜΑ (10/2024)</t>
  </si>
  <si>
    <t>1.154,74 / 1.082,99</t>
  </si>
  <si>
    <t>1.089,95 / 1.020,36</t>
  </si>
  <si>
    <t>404,23 / 399,54</t>
  </si>
  <si>
    <t>380,15 / 375,57</t>
  </si>
  <si>
    <t>737,29 / 631,50</t>
  </si>
  <si>
    <t>696,83 / 595,05</t>
  </si>
  <si>
    <t>711,64 / 598,26</t>
  </si>
  <si>
    <t>675,29 / 565,60</t>
  </si>
  <si>
    <t>434,03 / 399,54</t>
  </si>
  <si>
    <t>424,13 / 399,54</t>
  </si>
  <si>
    <t>Διαστρωμάτωση Συντάξεων - ΔΑΠΑΝΗ (10/2024)</t>
  </si>
  <si>
    <t>Διαστρωμάτωση Συντάξεων - ΕΙΣΟΔΗΜΑ (10/2024)</t>
  </si>
  <si>
    <t>Συνταξιοδοτική Δαπάνη ΜΕΡΙΣΜΑΤΑ 10/2024</t>
  </si>
  <si>
    <t>Συνταξιοδοτική Δαπάνη ΕΠΙΚΟΥΡΙΚΩΝ Συντάξεων 10/2024</t>
  </si>
  <si>
    <t>Συνταξιοδοτική Δαπάνη ΚΥΡΙΩΝ Συντάξεων 10/2024</t>
  </si>
  <si>
    <t>ΒΑΤΙΚΑΝΟ</t>
  </si>
  <si>
    <t>ΚΕΝΤΡΟΑΦΡΙΚΑΝΙΚΗ ΔΗΜΟΚΡΑΤΙΑ</t>
  </si>
  <si>
    <t>ΠΑΛΑΙΣΤΙΝΗ</t>
  </si>
  <si>
    <t>Κατανομή Συντάξεων ανά Υπηκοότητα  (10/2024)</t>
  </si>
  <si>
    <t>Κατανομή Συντάξεων (Κύριων και Επικουρικών) ανά Νομό (10/2024)</t>
  </si>
  <si>
    <t>Κατανομή Κατά Αριθμό Καταβαλλόμενων Συντάξεων (10/2024)</t>
  </si>
  <si>
    <t>Αναλυτική Κατανομή Κατά Αριθμό Καταβαλλόμενων Συντάξεων (10/2024)</t>
  </si>
  <si>
    <t>Κατανομή Συντάξεων  ανά Νομό και κατηγορία (Γήρατος/Θανάτου/Αναπηρίας) (10/2024)</t>
  </si>
  <si>
    <t>Κατανομή συντάξεων ανά ταμείο για ασφαλισμένους που λαμβάνουν 10, 9, 8 ή 7 Συντάξεις (10/2024)</t>
  </si>
  <si>
    <t>Μέσο Μηνιαίο Εισόδημα από Συντάξεις προ Φόρων ανά Φύλο Συνταξιούχου - ΔΑΠΑΝΗ (10/2024)</t>
  </si>
  <si>
    <t>Διαστρωμάτωση Συνταξιούχων (Εισόδημα από όλες τις Συντάξεις) - ΔΑΠΑΝΗ (10/2024)</t>
  </si>
  <si>
    <t>Διαστρωμάτωση Συνταξιούχων - Άνδρες - ΔΑΠΑΝΗ  10/2024</t>
  </si>
  <si>
    <t>Διαστρωμάτωση Συνταξιούχων - Γυναίκες - ΔΑΠΑΝΗ 10/2024</t>
  </si>
  <si>
    <t>Διαστρωμάτωση Συνταξιούχων - Ολοι  - ΔΑΠΑΝΗ  10/2024</t>
  </si>
  <si>
    <t>Διαστρωμάτωση Συνταξιούχων - Άνδρες (Εισόδημα από όλες τις Συντάξεις) 10/2024</t>
  </si>
  <si>
    <t>Διαστρωμάτωση Συνταξιούχων - Γυναίκες (Εισόδημα από όλες τις Συντάξεις) 10/2024</t>
  </si>
  <si>
    <t>Διαστρωμάτωση Συνταξιούχων - Ολοι (Εισόδημα από όλες τις Συντάξεις) 10/2024</t>
  </si>
  <si>
    <t>Διαστρωμάτωση Συνταξιούχων (Εισόδημα από όλες τις Συντάξεις) 10/2024</t>
  </si>
  <si>
    <t>Κατανομή Συντάξεων ανά Ταμείο και Κατηγορία - Ομαδοποίηση με Εποπτεύοντα Φορέα (10/2024)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</si>
  <si>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αναδρομικών-Μηνιαία)_102024</t>
  </si>
  <si>
    <t>Στοιχεία Νέων Συντάξεων με αναδρομικά ποσά ανά κατηγορία - Οριστική Απόφαση (10/2024)</t>
  </si>
  <si>
    <t>Στοιχεία Νέων Συντάξεων με αναδρομικά ποσά ανά κατηγορία - Προσωρινή Απόφαση (10/2024)</t>
  </si>
  <si>
    <t>Στοιχεία Νέων Συντάξεων με αναδρομικά ποσά ανά κατηγορία - Τροποποιητική Απόφαση (10/2024)</t>
  </si>
  <si>
    <t xml:space="preserve">Αναστολές Συντάξεων Λόγω Γάμου -  Καθαρό Πληρωτέο (10/2024) </t>
  </si>
  <si>
    <t xml:space="preserve">Αναστολές Συντάξεων Λόγω Θανάτου - Καθαρό Πληρωτέο (10/2024) </t>
  </si>
  <si>
    <t>Κατανομή Ηλικιών Συνταξιούχων (10/2024)</t>
  </si>
  <si>
    <t>Κατανομή Συνταξιούχων ανά Ηλικία και Κατηγορία Σύνταξης - 'Ολοι (ΔΑΠΑΝΗ)_10/2024</t>
  </si>
  <si>
    <t>Κατανομή Συνταξιούχων ανά Ηλικία και Κατηγορία Σύνταξης - Άνδρες (ΔΑΠΑΝΗ)_10/2024</t>
  </si>
  <si>
    <t>827,02,</t>
  </si>
  <si>
    <t>Κατανομή Συνταξιούχων ανά Ηλικία και Κατηγορία Σύνταξης - Γυναίκες (ΔΑΠΑΝΗ)_10/2024</t>
  </si>
  <si>
    <t>Κατανομή Συνταξιούχων ανά Ηλικία και Κατηγορία Σύνταξης  - 'Ολοι (ΕΙΣΟΔΗΜΑ)_10/2024</t>
  </si>
  <si>
    <t>Κατανομή Συνταξιούχων ανά Ηλικία και Κατηγορία Σύνταξης - Άνδρες (ΕΙΣΟΔΗΜΑ)_10/2024</t>
  </si>
  <si>
    <t>Κατανομή Συνταξιούχων ανά Ηλικία και Κατηγορία Σύνταξης - Γυναίκες (ΕΙΣΟΔΗΜΑ)_10/2024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</si>
  <si>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</si>
  <si>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</si>
  <si>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</si>
  <si>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</si>
  <si>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</si>
  <si>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</si>
  <si>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</si>
  <si>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</si>
  <si>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</si>
  <si>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</si>
  <si>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</si>
  <si>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</si>
  <si>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</si>
  <si>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</si>
  <si>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</si>
  <si>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</si>
  <si>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</si>
  <si>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</si>
  <si>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</si>
  <si>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</si>
  <si>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</si>
  <si>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</si>
  <si>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</si>
  <si>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</si>
  <si>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</si>
  <si>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</si>
  <si>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</si>
  <si>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</si>
  <si>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</si>
  <si>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</si>
  <si>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</si>
  <si>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</si>
  <si>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</si>
  <si>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</si>
  <si>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</si>
  <si>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</si>
  <si>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</si>
  <si>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</si>
  <si>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</si>
  <si>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</si>
  <si>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</si>
  <si>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</si>
  <si>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</si>
  <si>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</si>
  <si>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</si>
  <si>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</si>
  <si>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</si>
  <si>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</si>
  <si>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</si>
  <si>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</si>
  <si>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</si>
  <si>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</si>
  <si>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</si>
  <si>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</si>
  <si>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</si>
  <si>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</si>
  <si>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</si>
  <si>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</si>
  <si>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</si>
  <si>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</si>
  <si>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</si>
  <si>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</si>
  <si>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</si>
  <si>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</si>
  <si>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</si>
  <si>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</si>
  <si>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</si>
  <si>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</si>
  <si>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</si>
  <si>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</si>
  <si>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</si>
  <si>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</si>
  <si>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</si>
  <si>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</si>
  <si>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</si>
  <si>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</si>
  <si>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</si>
  <si>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</si>
  <si>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</si>
  <si>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</si>
  <si>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</si>
  <si>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</si>
  <si>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(10/2024)</t>
  </si>
  <si>
    <t>Μέσο Μηνιαίο Εισόδημα από Συντάξεις προ Φόρων (Με περίθαλψη) (09/2024)</t>
  </si>
  <si>
    <t>Μέσο Μηνιαίο Εισόδημα από Συντάξεις προ Φόρων (Με  περίθαλψη) (08/2024)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</si>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</sst>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88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5" xfId="0" applyFont="1" applyBorder="1"/>
    <xf numFmtId="0" fontId="10" fillId="0" borderId="15" xfId="0" applyFont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5" fillId="4" borderId="2" xfId="0" applyFont="1" applyFill="1" applyBorder="1" applyAlignment="1">
      <alignment horizontal="right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3" fontId="0" fillId="0" borderId="2" xfId="0" applyNumberFormat="1" applyBorder="1" applyAlignment="1">
      <alignment horizontal="right" vertical="center"/>
    </xf>
    <xf numFmtId="0" fontId="5" fillId="0" borderId="29" xfId="0" applyFont="1" applyBorder="1" applyAlignment="1">
      <alignment horizontal="right"/>
    </xf>
    <xf numFmtId="0" fontId="0" fillId="4" borderId="12" xfId="0" applyFill="1" applyBorder="1"/>
    <xf numFmtId="0" fontId="0" fillId="4" borderId="51" xfId="0" applyFill="1" applyBorder="1"/>
    <xf numFmtId="0" fontId="8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0" fontId="5" fillId="36" borderId="44" xfId="67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0" xfId="0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47C4DD3F-6D6F-4C40-8764-1AEF5A54DBDF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235D5B80-266D-4105-A9DB-B0D19A4AC32B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50CAA01C-4C36-4D56-86D0-D673C28CB531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1ECCED1E-AB86-40F6-AA2B-D819A5F4FB05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B3CA0-983C-435B-AAB1-FAADC379C0DB}">
  <dimension ref="A1:B35"/>
  <sheetViews>
    <sheetView showGridLines="0" tabSelected="1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4" t="s">
        <v>726</v>
      </c>
      <c r="B1" s="465"/>
    </row>
    <row r="2" spans="1:2" ht="32.25" customHeight="1" x14ac:dyDescent="0.3">
      <c r="A2" s="466" t="s">
        <v>727</v>
      </c>
      <c r="B2" s="467"/>
    </row>
    <row r="3" spans="1:2" ht="23.25" customHeight="1" x14ac:dyDescent="0.3">
      <c r="A3" s="468" t="s">
        <v>728</v>
      </c>
      <c r="B3" s="469"/>
    </row>
    <row r="4" spans="1:2" ht="30" customHeight="1" x14ac:dyDescent="0.3">
      <c r="A4" s="468" t="s">
        <v>729</v>
      </c>
      <c r="B4" s="469"/>
    </row>
    <row r="5" spans="1:2" ht="27.75" customHeight="1" x14ac:dyDescent="0.25">
      <c r="A5" s="470" t="s">
        <v>730</v>
      </c>
      <c r="B5" s="471" t="s">
        <v>731</v>
      </c>
    </row>
    <row r="6" spans="1:2" ht="18.75" customHeight="1" x14ac:dyDescent="0.25">
      <c r="A6" s="470" t="s">
        <v>732</v>
      </c>
      <c r="B6" s="471" t="s">
        <v>733</v>
      </c>
    </row>
    <row r="7" spans="1:2" ht="30" x14ac:dyDescent="0.25">
      <c r="A7" s="470" t="s">
        <v>734</v>
      </c>
      <c r="B7" s="472" t="s">
        <v>735</v>
      </c>
    </row>
    <row r="8" spans="1:2" ht="27.75" customHeight="1" x14ac:dyDescent="0.25">
      <c r="A8" s="470" t="s">
        <v>736</v>
      </c>
      <c r="B8" s="472" t="s">
        <v>737</v>
      </c>
    </row>
    <row r="9" spans="1:2" ht="19.5" customHeight="1" x14ac:dyDescent="0.25">
      <c r="A9" s="470" t="s">
        <v>738</v>
      </c>
      <c r="B9" s="471" t="s">
        <v>739</v>
      </c>
    </row>
    <row r="10" spans="1:2" ht="14.25" customHeight="1" x14ac:dyDescent="0.25">
      <c r="A10" s="470" t="s">
        <v>740</v>
      </c>
      <c r="B10" s="471" t="s">
        <v>741</v>
      </c>
    </row>
    <row r="11" spans="1:2" x14ac:dyDescent="0.25">
      <c r="A11" s="470" t="s">
        <v>742</v>
      </c>
      <c r="B11" s="471" t="s">
        <v>743</v>
      </c>
    </row>
    <row r="12" spans="1:2" x14ac:dyDescent="0.25">
      <c r="A12" s="470" t="s">
        <v>744</v>
      </c>
      <c r="B12" s="471" t="s">
        <v>745</v>
      </c>
    </row>
    <row r="13" spans="1:2" x14ac:dyDescent="0.25">
      <c r="A13" s="470" t="s">
        <v>746</v>
      </c>
      <c r="B13" s="471" t="s">
        <v>747</v>
      </c>
    </row>
    <row r="14" spans="1:2" x14ac:dyDescent="0.25">
      <c r="A14" s="470" t="s">
        <v>748</v>
      </c>
      <c r="B14" s="471" t="s">
        <v>749</v>
      </c>
    </row>
    <row r="15" spans="1:2" ht="19.5" customHeight="1" x14ac:dyDescent="0.25">
      <c r="A15" s="470" t="s">
        <v>750</v>
      </c>
      <c r="B15" s="471" t="s">
        <v>751</v>
      </c>
    </row>
    <row r="16" spans="1:2" ht="19.5" customHeight="1" x14ac:dyDescent="0.25">
      <c r="A16" s="470" t="s">
        <v>752</v>
      </c>
      <c r="B16" s="471" t="s">
        <v>753</v>
      </c>
    </row>
    <row r="17" spans="1:2" ht="19.5" customHeight="1" x14ac:dyDescent="0.25">
      <c r="A17" s="470" t="s">
        <v>754</v>
      </c>
      <c r="B17" s="471" t="s">
        <v>755</v>
      </c>
    </row>
    <row r="18" spans="1:2" ht="19.5" customHeight="1" x14ac:dyDescent="0.25">
      <c r="A18" s="470" t="s">
        <v>756</v>
      </c>
      <c r="B18" s="471" t="s">
        <v>757</v>
      </c>
    </row>
    <row r="19" spans="1:2" ht="19.5" customHeight="1" x14ac:dyDescent="0.25">
      <c r="A19" s="470" t="s">
        <v>758</v>
      </c>
      <c r="B19" s="471" t="s">
        <v>759</v>
      </c>
    </row>
    <row r="20" spans="1:2" ht="19.5" customHeight="1" x14ac:dyDescent="0.25">
      <c r="A20" s="470" t="s">
        <v>760</v>
      </c>
      <c r="B20" s="471" t="s">
        <v>761</v>
      </c>
    </row>
    <row r="21" spans="1:2" ht="19.5" customHeight="1" x14ac:dyDescent="0.25">
      <c r="A21" s="470" t="s">
        <v>762</v>
      </c>
      <c r="B21" s="471" t="s">
        <v>763</v>
      </c>
    </row>
    <row r="22" spans="1:2" ht="19.5" customHeight="1" x14ac:dyDescent="0.25">
      <c r="A22" s="470" t="s">
        <v>764</v>
      </c>
      <c r="B22" s="471" t="s">
        <v>765</v>
      </c>
    </row>
    <row r="23" spans="1:2" ht="19.5" customHeight="1" x14ac:dyDescent="0.25">
      <c r="A23" s="470" t="s">
        <v>766</v>
      </c>
      <c r="B23" s="471" t="s">
        <v>767</v>
      </c>
    </row>
    <row r="24" spans="1:2" ht="19.5" customHeight="1" x14ac:dyDescent="0.25">
      <c r="A24" s="470" t="s">
        <v>768</v>
      </c>
      <c r="B24" s="471" t="s">
        <v>769</v>
      </c>
    </row>
    <row r="25" spans="1:2" ht="19.5" customHeight="1" x14ac:dyDescent="0.25">
      <c r="A25" s="470" t="s">
        <v>770</v>
      </c>
      <c r="B25" s="471" t="s">
        <v>771</v>
      </c>
    </row>
    <row r="26" spans="1:2" ht="19.5" customHeight="1" x14ac:dyDescent="0.25">
      <c r="A26" s="470" t="s">
        <v>772</v>
      </c>
      <c r="B26" s="471" t="s">
        <v>773</v>
      </c>
    </row>
    <row r="27" spans="1:2" ht="19.5" customHeight="1" x14ac:dyDescent="0.25">
      <c r="A27" s="470" t="s">
        <v>774</v>
      </c>
      <c r="B27" s="471" t="s">
        <v>775</v>
      </c>
    </row>
    <row r="28" spans="1:2" ht="19.5" customHeight="1" x14ac:dyDescent="0.25">
      <c r="A28" s="470" t="s">
        <v>776</v>
      </c>
      <c r="B28" s="471" t="s">
        <v>777</v>
      </c>
    </row>
    <row r="29" spans="1:2" ht="19.5" customHeight="1" x14ac:dyDescent="0.25">
      <c r="A29" s="470" t="s">
        <v>778</v>
      </c>
      <c r="B29" s="471" t="s">
        <v>779</v>
      </c>
    </row>
    <row r="30" spans="1:2" ht="19.5" customHeight="1" x14ac:dyDescent="0.25">
      <c r="A30" s="470" t="s">
        <v>780</v>
      </c>
      <c r="B30" s="471" t="s">
        <v>781</v>
      </c>
    </row>
    <row r="31" spans="1:2" ht="19.5" customHeight="1" x14ac:dyDescent="0.25">
      <c r="A31" s="470" t="s">
        <v>782</v>
      </c>
      <c r="B31" s="471" t="s">
        <v>783</v>
      </c>
    </row>
    <row r="32" spans="1:2" ht="19.5" customHeight="1" x14ac:dyDescent="0.25">
      <c r="A32" s="470" t="s">
        <v>784</v>
      </c>
      <c r="B32" s="471" t="s">
        <v>785</v>
      </c>
    </row>
    <row r="33" spans="1:2" ht="19.5" customHeight="1" x14ac:dyDescent="0.25">
      <c r="A33" s="470" t="s">
        <v>786</v>
      </c>
      <c r="B33" s="471" t="s">
        <v>787</v>
      </c>
    </row>
    <row r="34" spans="1:2" ht="19.5" customHeight="1" x14ac:dyDescent="0.25">
      <c r="A34" s="470" t="s">
        <v>788</v>
      </c>
      <c r="B34" s="471" t="s">
        <v>789</v>
      </c>
    </row>
    <row r="35" spans="1:2" ht="45" customHeight="1" thickBot="1" x14ac:dyDescent="0.3">
      <c r="A35" s="473"/>
      <c r="B35" s="474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topLeftCell="A4" workbookViewId="0">
      <selection activeCell="K32" sqref="K32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4" t="s">
        <v>697</v>
      </c>
      <c r="B1" s="404"/>
      <c r="C1" s="404"/>
      <c r="D1" s="404"/>
      <c r="E1" s="404"/>
      <c r="F1" s="404"/>
      <c r="G1" s="404"/>
      <c r="H1" s="404"/>
      <c r="I1" s="404"/>
      <c r="J1" s="404"/>
    </row>
    <row r="2" spans="1:10" x14ac:dyDescent="0.25">
      <c r="A2" s="185"/>
    </row>
    <row r="3" spans="1:10" s="42" customFormat="1" ht="21" customHeight="1" x14ac:dyDescent="0.25">
      <c r="A3" s="408" t="s">
        <v>17</v>
      </c>
      <c r="B3" s="408" t="s">
        <v>30</v>
      </c>
      <c r="C3" s="417" t="s">
        <v>51</v>
      </c>
      <c r="D3" s="418"/>
      <c r="E3" s="417" t="s">
        <v>31</v>
      </c>
      <c r="F3" s="418"/>
      <c r="G3" s="417" t="s">
        <v>32</v>
      </c>
      <c r="H3" s="418"/>
      <c r="I3" s="417" t="s">
        <v>20</v>
      </c>
      <c r="J3" s="418"/>
    </row>
    <row r="4" spans="1:10" s="38" customFormat="1" ht="15.75" x14ac:dyDescent="0.25">
      <c r="A4" s="409"/>
      <c r="B4" s="409"/>
      <c r="C4" s="183" t="s">
        <v>1</v>
      </c>
      <c r="D4" s="183" t="s">
        <v>50</v>
      </c>
      <c r="E4" s="183" t="s">
        <v>1</v>
      </c>
      <c r="F4" s="187" t="s">
        <v>50</v>
      </c>
      <c r="G4" s="183" t="s">
        <v>1</v>
      </c>
      <c r="H4" s="183" t="s">
        <v>50</v>
      </c>
      <c r="I4" s="183" t="s">
        <v>1</v>
      </c>
      <c r="J4" s="183" t="s">
        <v>50</v>
      </c>
    </row>
    <row r="5" spans="1:10" x14ac:dyDescent="0.25">
      <c r="A5" s="35">
        <v>1</v>
      </c>
      <c r="B5" s="7" t="s">
        <v>34</v>
      </c>
      <c r="C5" s="6">
        <v>78051</v>
      </c>
      <c r="D5" s="22">
        <v>42713338.549999997</v>
      </c>
      <c r="E5" s="6">
        <v>54202</v>
      </c>
      <c r="F5" s="22">
        <v>38770804.299999997</v>
      </c>
      <c r="G5" s="6">
        <v>23849</v>
      </c>
      <c r="H5" s="22">
        <v>3942534.25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37105</v>
      </c>
      <c r="D6" s="22">
        <v>21188064.210000001</v>
      </c>
      <c r="E6" s="6">
        <v>25809</v>
      </c>
      <c r="F6" s="22">
        <v>19269728.800000001</v>
      </c>
      <c r="G6" s="6">
        <v>11296</v>
      </c>
      <c r="H6" s="22">
        <v>1918335.41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34785</v>
      </c>
      <c r="D7" s="22">
        <v>20979271.52</v>
      </c>
      <c r="E7" s="6">
        <v>23212</v>
      </c>
      <c r="F7" s="22">
        <v>18794591.98</v>
      </c>
      <c r="G7" s="6">
        <v>11573</v>
      </c>
      <c r="H7" s="22">
        <v>2184679.54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31915</v>
      </c>
      <c r="D8" s="22">
        <v>17200677.350000001</v>
      </c>
      <c r="E8" s="6">
        <v>21474</v>
      </c>
      <c r="F8" s="22">
        <v>15545536.08</v>
      </c>
      <c r="G8" s="6">
        <v>10441</v>
      </c>
      <c r="H8" s="22">
        <v>1655141.27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1707710</v>
      </c>
      <c r="D9" s="22">
        <v>1063719983.54</v>
      </c>
      <c r="E9" s="6">
        <v>992084</v>
      </c>
      <c r="F9" s="22">
        <v>927669122.83000004</v>
      </c>
      <c r="G9" s="6">
        <v>715626</v>
      </c>
      <c r="H9" s="22">
        <v>136050860.71000001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129250</v>
      </c>
      <c r="D10" s="22">
        <v>72839751.159999996</v>
      </c>
      <c r="E10" s="6">
        <v>77006</v>
      </c>
      <c r="F10" s="22">
        <v>63983344.909999996</v>
      </c>
      <c r="G10" s="6">
        <v>52244</v>
      </c>
      <c r="H10" s="22">
        <v>8856406.25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43087</v>
      </c>
      <c r="D11" s="22">
        <v>24679717.100000001</v>
      </c>
      <c r="E11" s="6">
        <v>28112</v>
      </c>
      <c r="F11" s="22">
        <v>21918413.32</v>
      </c>
      <c r="G11" s="6">
        <v>14975</v>
      </c>
      <c r="H11" s="22">
        <v>2761303.78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12789</v>
      </c>
      <c r="D12" s="22">
        <v>6668667.3300000001</v>
      </c>
      <c r="E12" s="6">
        <v>9202</v>
      </c>
      <c r="F12" s="22">
        <v>6096425.71</v>
      </c>
      <c r="G12" s="6">
        <v>3587</v>
      </c>
      <c r="H12" s="22">
        <v>572241.62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40667</v>
      </c>
      <c r="D13" s="22">
        <v>21190818.66</v>
      </c>
      <c r="E13" s="6">
        <v>26527</v>
      </c>
      <c r="F13" s="22">
        <v>18973363.699999999</v>
      </c>
      <c r="G13" s="6">
        <v>14140</v>
      </c>
      <c r="H13" s="22">
        <v>2217454.96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67615</v>
      </c>
      <c r="D14" s="22">
        <v>36997504.590000004</v>
      </c>
      <c r="E14" s="6">
        <v>42771</v>
      </c>
      <c r="F14" s="22">
        <v>32704568.719999999</v>
      </c>
      <c r="G14" s="6">
        <v>24844</v>
      </c>
      <c r="H14" s="22">
        <v>4292935.87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57365</v>
      </c>
      <c r="D15" s="22">
        <v>31238725.75</v>
      </c>
      <c r="E15" s="6">
        <v>39515</v>
      </c>
      <c r="F15" s="22">
        <v>28357475.940000001</v>
      </c>
      <c r="G15" s="6">
        <v>17850</v>
      </c>
      <c r="H15" s="22">
        <v>2881249.81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85013</v>
      </c>
      <c r="D16" s="22">
        <v>49284036.659999996</v>
      </c>
      <c r="E16" s="6">
        <v>53436</v>
      </c>
      <c r="F16" s="22">
        <v>43393212.780000001</v>
      </c>
      <c r="G16" s="6">
        <v>31577</v>
      </c>
      <c r="H16" s="22">
        <v>5890823.8799999999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6673</v>
      </c>
      <c r="D17" s="22">
        <v>3459819.05</v>
      </c>
      <c r="E17" s="6">
        <v>4591</v>
      </c>
      <c r="F17" s="22">
        <v>3133339.71</v>
      </c>
      <c r="G17" s="6">
        <v>2082</v>
      </c>
      <c r="H17" s="22">
        <v>326479.34000000003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12739</v>
      </c>
      <c r="D18" s="22">
        <v>6920548.9000000004</v>
      </c>
      <c r="E18" s="6">
        <v>8754</v>
      </c>
      <c r="F18" s="22">
        <v>6262394.0700000003</v>
      </c>
      <c r="G18" s="6">
        <v>3985</v>
      </c>
      <c r="H18" s="22">
        <v>658154.82999999996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52358</v>
      </c>
      <c r="D19" s="22">
        <v>28853531.489999998</v>
      </c>
      <c r="E19" s="6">
        <v>36585</v>
      </c>
      <c r="F19" s="22">
        <v>26231031.059999999</v>
      </c>
      <c r="G19" s="6">
        <v>15773</v>
      </c>
      <c r="H19" s="22">
        <v>2622500.4300000002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57113</v>
      </c>
      <c r="D20" s="22">
        <v>30457385.27</v>
      </c>
      <c r="E20" s="6">
        <v>38844</v>
      </c>
      <c r="F20" s="22">
        <v>27504400.850000001</v>
      </c>
      <c r="G20" s="6">
        <v>18269</v>
      </c>
      <c r="H20" s="22">
        <v>2952984.42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112103</v>
      </c>
      <c r="D21" s="22">
        <v>62693978.030000001</v>
      </c>
      <c r="E21" s="6">
        <v>72575</v>
      </c>
      <c r="F21" s="22">
        <v>55964852.079999998</v>
      </c>
      <c r="G21" s="6">
        <v>39528</v>
      </c>
      <c r="H21" s="22">
        <v>6729125.9500000002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17048</v>
      </c>
      <c r="D22" s="22">
        <v>8930396.1899999995</v>
      </c>
      <c r="E22" s="6">
        <v>12136</v>
      </c>
      <c r="F22" s="22">
        <v>8135152.04</v>
      </c>
      <c r="G22" s="6">
        <v>4912</v>
      </c>
      <c r="H22" s="22">
        <v>795244.15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453294</v>
      </c>
      <c r="D23" s="22">
        <v>262006201.34</v>
      </c>
      <c r="E23" s="6">
        <v>272621</v>
      </c>
      <c r="F23" s="22">
        <v>230954466.78</v>
      </c>
      <c r="G23" s="6">
        <v>180673</v>
      </c>
      <c r="H23" s="22">
        <v>31051734.559999999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73425</v>
      </c>
      <c r="D24" s="22">
        <v>40062361.079999998</v>
      </c>
      <c r="E24" s="6">
        <v>44737</v>
      </c>
      <c r="F24" s="22">
        <v>35503354.630000003</v>
      </c>
      <c r="G24" s="6">
        <v>28688</v>
      </c>
      <c r="H24" s="22">
        <v>4559006.45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58809</v>
      </c>
      <c r="D25" s="22">
        <v>31345606.829999998</v>
      </c>
      <c r="E25" s="6">
        <v>37682</v>
      </c>
      <c r="F25" s="22">
        <v>27902347.68</v>
      </c>
      <c r="G25" s="6">
        <v>21127</v>
      </c>
      <c r="H25" s="22">
        <v>3443259.15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46546</v>
      </c>
      <c r="D26" s="22">
        <v>25220876.379999999</v>
      </c>
      <c r="E26" s="6">
        <v>32655</v>
      </c>
      <c r="F26" s="22">
        <v>23013888.870000001</v>
      </c>
      <c r="G26" s="6">
        <v>13891</v>
      </c>
      <c r="H26" s="22">
        <v>2206987.5099999998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18409</v>
      </c>
      <c r="D27" s="22">
        <v>10151608.07</v>
      </c>
      <c r="E27" s="6">
        <v>13640</v>
      </c>
      <c r="F27" s="22">
        <v>9405080.3399999999</v>
      </c>
      <c r="G27" s="6">
        <v>4769</v>
      </c>
      <c r="H27" s="22">
        <v>746527.73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42176</v>
      </c>
      <c r="D28" s="22">
        <v>22426013.07</v>
      </c>
      <c r="E28" s="6">
        <v>26897</v>
      </c>
      <c r="F28" s="22">
        <v>19968892.690000001</v>
      </c>
      <c r="G28" s="6">
        <v>15279</v>
      </c>
      <c r="H28" s="22">
        <v>2457120.38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14497</v>
      </c>
      <c r="D29" s="22">
        <v>8223060.2000000002</v>
      </c>
      <c r="E29" s="6">
        <v>9890</v>
      </c>
      <c r="F29" s="22">
        <v>7357697.4199999999</v>
      </c>
      <c r="G29" s="6">
        <v>4607</v>
      </c>
      <c r="H29" s="22">
        <v>865362.78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27947</v>
      </c>
      <c r="D30" s="22">
        <v>14364444.039999999</v>
      </c>
      <c r="E30" s="6">
        <v>19590</v>
      </c>
      <c r="F30" s="22">
        <v>13049973.15</v>
      </c>
      <c r="G30" s="6">
        <v>8357</v>
      </c>
      <c r="H30" s="22">
        <v>1314470.8899999999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63141</v>
      </c>
      <c r="D31" s="22">
        <v>42039880.340000004</v>
      </c>
      <c r="E31" s="6">
        <v>39481</v>
      </c>
      <c r="F31" s="22">
        <v>36707932.299999997</v>
      </c>
      <c r="G31" s="6">
        <v>23660</v>
      </c>
      <c r="H31" s="22">
        <v>5331948.04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56743</v>
      </c>
      <c r="D32" s="22">
        <v>33176218.09</v>
      </c>
      <c r="E32" s="6">
        <v>38559</v>
      </c>
      <c r="F32" s="22">
        <v>29912364.07</v>
      </c>
      <c r="G32" s="6">
        <v>18184</v>
      </c>
      <c r="H32" s="22">
        <v>3263854.02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39757</v>
      </c>
      <c r="D33" s="22">
        <v>23455784.559999999</v>
      </c>
      <c r="E33" s="6">
        <v>26255</v>
      </c>
      <c r="F33" s="22">
        <v>20885686.25</v>
      </c>
      <c r="G33" s="6">
        <v>13502</v>
      </c>
      <c r="H33" s="22">
        <v>2570098.31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30756</v>
      </c>
      <c r="D34" s="22">
        <v>17123780.350000001</v>
      </c>
      <c r="E34" s="6">
        <v>23080</v>
      </c>
      <c r="F34" s="22">
        <v>15810953.130000001</v>
      </c>
      <c r="G34" s="6">
        <v>7676</v>
      </c>
      <c r="H34" s="22">
        <v>1312827.22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114358</v>
      </c>
      <c r="D35" s="22">
        <v>63580605.700000003</v>
      </c>
      <c r="E35" s="6">
        <v>75195</v>
      </c>
      <c r="F35" s="22">
        <v>57007675.920000002</v>
      </c>
      <c r="G35" s="6">
        <v>39163</v>
      </c>
      <c r="H35" s="22">
        <v>6572929.7800000003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31551</v>
      </c>
      <c r="D36" s="22">
        <v>17468575.140000001</v>
      </c>
      <c r="E36" s="6">
        <v>20810</v>
      </c>
      <c r="F36" s="22">
        <v>15719364.33</v>
      </c>
      <c r="G36" s="6">
        <v>10741</v>
      </c>
      <c r="H36" s="22">
        <v>1749210.81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39187</v>
      </c>
      <c r="D37" s="22">
        <v>21763116.129999999</v>
      </c>
      <c r="E37" s="6">
        <v>26321</v>
      </c>
      <c r="F37" s="22">
        <v>19563396.710000001</v>
      </c>
      <c r="G37" s="6">
        <v>12866</v>
      </c>
      <c r="H37" s="22">
        <v>2199719.42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9134</v>
      </c>
      <c r="D38" s="22">
        <v>5015531.03</v>
      </c>
      <c r="E38" s="6">
        <v>6089</v>
      </c>
      <c r="F38" s="22">
        <v>4513313.55</v>
      </c>
      <c r="G38" s="6">
        <v>3045</v>
      </c>
      <c r="H38" s="22">
        <v>502217.48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84485</v>
      </c>
      <c r="D39" s="22">
        <v>48844186.969999999</v>
      </c>
      <c r="E39" s="6">
        <v>52067</v>
      </c>
      <c r="F39" s="22">
        <v>43093645.520000003</v>
      </c>
      <c r="G39" s="6">
        <v>32418</v>
      </c>
      <c r="H39" s="22">
        <v>5750541.4500000002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62519</v>
      </c>
      <c r="D40" s="22">
        <v>35807700.640000001</v>
      </c>
      <c r="E40" s="6">
        <v>41769</v>
      </c>
      <c r="F40" s="22">
        <v>32212162.210000001</v>
      </c>
      <c r="G40" s="6">
        <v>20750</v>
      </c>
      <c r="H40" s="22">
        <v>3595538.43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38094</v>
      </c>
      <c r="D41" s="22">
        <v>19714271.66</v>
      </c>
      <c r="E41" s="6">
        <v>25050</v>
      </c>
      <c r="F41" s="22">
        <v>17651119.579999998</v>
      </c>
      <c r="G41" s="6">
        <v>13044</v>
      </c>
      <c r="H41" s="22">
        <v>2063152.08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52020</v>
      </c>
      <c r="D42" s="22">
        <v>27509596.73</v>
      </c>
      <c r="E42" s="6">
        <v>37557</v>
      </c>
      <c r="F42" s="22">
        <v>25199768.670000002</v>
      </c>
      <c r="G42" s="6">
        <v>14463</v>
      </c>
      <c r="H42" s="22">
        <v>2309828.06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45610</v>
      </c>
      <c r="D43" s="22">
        <v>24351752.18</v>
      </c>
      <c r="E43" s="6">
        <v>31741</v>
      </c>
      <c r="F43" s="22">
        <v>22187754.030000001</v>
      </c>
      <c r="G43" s="6">
        <v>13869</v>
      </c>
      <c r="H43" s="22">
        <v>2163998.15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27527</v>
      </c>
      <c r="D44" s="22">
        <v>14924155.41</v>
      </c>
      <c r="E44" s="6">
        <v>18714</v>
      </c>
      <c r="F44" s="22">
        <v>13504877.17</v>
      </c>
      <c r="G44" s="6">
        <v>8813</v>
      </c>
      <c r="H44" s="22">
        <v>1419278.24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29120</v>
      </c>
      <c r="D45" s="22">
        <v>15891810.42</v>
      </c>
      <c r="E45" s="6">
        <v>18954</v>
      </c>
      <c r="F45" s="22">
        <v>14233011.82</v>
      </c>
      <c r="G45" s="6">
        <v>10166</v>
      </c>
      <c r="H45" s="22">
        <v>1658798.6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39789</v>
      </c>
      <c r="D46" s="22">
        <v>20991332.690000001</v>
      </c>
      <c r="E46" s="6">
        <v>29330</v>
      </c>
      <c r="F46" s="22">
        <v>19303171.399999999</v>
      </c>
      <c r="G46" s="6">
        <v>10459</v>
      </c>
      <c r="H46" s="22">
        <v>1688161.29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16031</v>
      </c>
      <c r="D47" s="22">
        <v>9168511.7200000007</v>
      </c>
      <c r="E47" s="6">
        <v>11048</v>
      </c>
      <c r="F47" s="22">
        <v>8275219.8399999999</v>
      </c>
      <c r="G47" s="6">
        <v>4983</v>
      </c>
      <c r="H47" s="22">
        <v>893291.88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70518</v>
      </c>
      <c r="D48" s="22">
        <v>37419128.340000004</v>
      </c>
      <c r="E48" s="6">
        <v>50112</v>
      </c>
      <c r="F48" s="22">
        <v>34257777.799999997</v>
      </c>
      <c r="G48" s="6">
        <v>20406</v>
      </c>
      <c r="H48" s="22">
        <v>3161350.54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58160</v>
      </c>
      <c r="D49" s="22">
        <v>31008616.649999999</v>
      </c>
      <c r="E49" s="6">
        <v>39583</v>
      </c>
      <c r="F49" s="22">
        <v>28099276.829999998</v>
      </c>
      <c r="G49" s="6">
        <v>18577</v>
      </c>
      <c r="H49" s="22">
        <v>2909339.82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64465</v>
      </c>
      <c r="D50" s="22">
        <v>36586563.670000002</v>
      </c>
      <c r="E50" s="6">
        <v>42125</v>
      </c>
      <c r="F50" s="22">
        <v>32838053.559999999</v>
      </c>
      <c r="G50" s="6">
        <v>22340</v>
      </c>
      <c r="H50" s="22">
        <v>3748510.11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18824</v>
      </c>
      <c r="D51" s="22">
        <v>10590614.199999999</v>
      </c>
      <c r="E51" s="6">
        <v>12532</v>
      </c>
      <c r="F51" s="22">
        <v>9442111.8200000003</v>
      </c>
      <c r="G51" s="6">
        <v>6292</v>
      </c>
      <c r="H51" s="22">
        <v>1148502.3799999999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15059</v>
      </c>
      <c r="D52" s="22">
        <v>8401422.1899999995</v>
      </c>
      <c r="E52" s="6">
        <v>9705</v>
      </c>
      <c r="F52" s="22">
        <v>7484787.3200000003</v>
      </c>
      <c r="G52" s="6">
        <v>5354</v>
      </c>
      <c r="H52" s="22">
        <v>916634.87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34967</v>
      </c>
      <c r="D53" s="22">
        <v>18554217.120000001</v>
      </c>
      <c r="E53" s="6">
        <v>23533</v>
      </c>
      <c r="F53" s="22">
        <v>16667030.949999999</v>
      </c>
      <c r="G53" s="6">
        <v>11434</v>
      </c>
      <c r="H53" s="22">
        <v>1887186.17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57083</v>
      </c>
      <c r="D54" s="22">
        <v>32919011.68</v>
      </c>
      <c r="E54" s="6">
        <v>35590</v>
      </c>
      <c r="F54" s="22">
        <v>29278150.359999999</v>
      </c>
      <c r="G54" s="6">
        <v>21493</v>
      </c>
      <c r="H54" s="22">
        <v>3640861.32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21112</v>
      </c>
      <c r="D55" s="22">
        <v>13122305.390000001</v>
      </c>
      <c r="E55" s="6">
        <v>13776</v>
      </c>
      <c r="F55" s="22">
        <v>11526654.390000001</v>
      </c>
      <c r="G55" s="6">
        <v>7336</v>
      </c>
      <c r="H55" s="22">
        <v>1595651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202567</v>
      </c>
      <c r="D56" s="22">
        <v>69190341.950000003</v>
      </c>
      <c r="E56" s="6">
        <v>74163</v>
      </c>
      <c r="F56" s="22">
        <v>50867972.890000001</v>
      </c>
      <c r="G56" s="6">
        <v>128404</v>
      </c>
      <c r="H56" s="22">
        <v>18322369.059999999</v>
      </c>
      <c r="I56" s="7">
        <v>0</v>
      </c>
      <c r="J56" s="22" t="s">
        <v>431</v>
      </c>
    </row>
    <row r="57" spans="1:10" s="42" customFormat="1" ht="15.75" x14ac:dyDescent="0.25">
      <c r="A57" s="186"/>
      <c r="B57" s="45" t="s">
        <v>530</v>
      </c>
      <c r="C57" s="63">
        <f t="shared" ref="C57:H57" si="0">SUM(C5:C56)</f>
        <v>4641066</v>
      </c>
      <c r="D57" s="46">
        <f t="shared" si="0"/>
        <v>2662435417.3099985</v>
      </c>
      <c r="E57" s="63">
        <f t="shared" si="0"/>
        <v>2847686</v>
      </c>
      <c r="F57" s="46">
        <f t="shared" si="0"/>
        <v>2346106692.8600001</v>
      </c>
      <c r="G57" s="63">
        <f t="shared" si="0"/>
        <v>1793380</v>
      </c>
      <c r="H57" s="46">
        <f t="shared" si="0"/>
        <v>316328724.45000005</v>
      </c>
      <c r="I57" s="63">
        <f>SUM(I5:I56)</f>
        <v>0</v>
      </c>
      <c r="J57" s="340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0"/>
      <c r="D63" s="316"/>
      <c r="E63" s="240"/>
      <c r="F63" s="316"/>
      <c r="G63" s="240"/>
      <c r="H63" s="316"/>
      <c r="I63" s="240"/>
      <c r="J63" s="31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5"/>
  <sheetViews>
    <sheetView topLeftCell="A129" workbookViewId="0">
      <selection activeCell="C157" sqref="C157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4" t="s">
        <v>696</v>
      </c>
      <c r="B1" s="404"/>
      <c r="C1" s="404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92" t="s">
        <v>577</v>
      </c>
      <c r="C4" s="399">
        <v>17</v>
      </c>
    </row>
    <row r="5" spans="1:3" x14ac:dyDescent="0.25">
      <c r="A5" s="59" t="s">
        <v>431</v>
      </c>
      <c r="B5" s="392" t="s">
        <v>113</v>
      </c>
      <c r="C5" s="399">
        <v>8</v>
      </c>
    </row>
    <row r="6" spans="1:3" x14ac:dyDescent="0.25">
      <c r="A6" s="58" t="s">
        <v>431</v>
      </c>
      <c r="B6" s="392" t="s">
        <v>114</v>
      </c>
      <c r="C6" s="399">
        <v>724</v>
      </c>
    </row>
    <row r="7" spans="1:3" x14ac:dyDescent="0.25">
      <c r="A7" s="58" t="s">
        <v>431</v>
      </c>
      <c r="B7" s="392" t="s">
        <v>115</v>
      </c>
      <c r="C7" s="399">
        <v>56</v>
      </c>
    </row>
    <row r="8" spans="1:3" x14ac:dyDescent="0.25">
      <c r="A8" s="59" t="s">
        <v>431</v>
      </c>
      <c r="B8" s="392" t="s">
        <v>616</v>
      </c>
      <c r="C8" s="399">
        <v>1</v>
      </c>
    </row>
    <row r="9" spans="1:3" x14ac:dyDescent="0.25">
      <c r="A9" s="7" t="s">
        <v>431</v>
      </c>
      <c r="B9" s="392" t="s">
        <v>116</v>
      </c>
      <c r="C9" s="399">
        <v>14909</v>
      </c>
    </row>
    <row r="10" spans="1:3" x14ac:dyDescent="0.25">
      <c r="A10" s="58" t="s">
        <v>431</v>
      </c>
      <c r="B10" s="392" t="s">
        <v>584</v>
      </c>
      <c r="C10" s="399">
        <v>3</v>
      </c>
    </row>
    <row r="11" spans="1:3" x14ac:dyDescent="0.25">
      <c r="A11" s="59" t="s">
        <v>47</v>
      </c>
      <c r="B11" s="392" t="s">
        <v>117</v>
      </c>
      <c r="C11" s="399">
        <v>68</v>
      </c>
    </row>
    <row r="12" spans="1:3" x14ac:dyDescent="0.25">
      <c r="A12" s="58" t="s">
        <v>431</v>
      </c>
      <c r="B12" s="392" t="s">
        <v>119</v>
      </c>
      <c r="C12" s="399">
        <v>24</v>
      </c>
    </row>
    <row r="13" spans="1:3" x14ac:dyDescent="0.25">
      <c r="A13" s="58" t="s">
        <v>431</v>
      </c>
      <c r="B13" s="392" t="s">
        <v>120</v>
      </c>
      <c r="C13" s="399">
        <v>626</v>
      </c>
    </row>
    <row r="14" spans="1:3" x14ac:dyDescent="0.25">
      <c r="A14" s="58" t="s">
        <v>431</v>
      </c>
      <c r="B14" s="392" t="s">
        <v>122</v>
      </c>
      <c r="C14" s="399">
        <v>70</v>
      </c>
    </row>
    <row r="15" spans="1:3" x14ac:dyDescent="0.25">
      <c r="A15" s="58" t="s">
        <v>431</v>
      </c>
      <c r="B15" s="392" t="s">
        <v>124</v>
      </c>
      <c r="C15" s="399">
        <v>157</v>
      </c>
    </row>
    <row r="16" spans="1:3" ht="17.25" customHeight="1" x14ac:dyDescent="0.25">
      <c r="A16" s="58" t="s">
        <v>431</v>
      </c>
      <c r="B16" s="392" t="s">
        <v>422</v>
      </c>
      <c r="C16" s="399">
        <v>6</v>
      </c>
    </row>
    <row r="17" spans="1:4" x14ac:dyDescent="0.25">
      <c r="A17" s="58" t="s">
        <v>431</v>
      </c>
      <c r="B17" s="392" t="s">
        <v>693</v>
      </c>
      <c r="C17" s="399">
        <v>1</v>
      </c>
    </row>
    <row r="18" spans="1:4" x14ac:dyDescent="0.25">
      <c r="A18" s="58" t="s">
        <v>431</v>
      </c>
      <c r="B18" s="392" t="s">
        <v>125</v>
      </c>
      <c r="C18" s="399">
        <v>136</v>
      </c>
    </row>
    <row r="19" spans="1:4" x14ac:dyDescent="0.25">
      <c r="A19" s="58" t="s">
        <v>431</v>
      </c>
      <c r="B19" s="392" t="s">
        <v>567</v>
      </c>
      <c r="C19" s="399">
        <v>4</v>
      </c>
    </row>
    <row r="20" spans="1:4" x14ac:dyDescent="0.25">
      <c r="A20" s="58" t="s">
        <v>431</v>
      </c>
      <c r="B20" s="392" t="s">
        <v>126</v>
      </c>
      <c r="C20" s="399">
        <v>29</v>
      </c>
    </row>
    <row r="21" spans="1:4" x14ac:dyDescent="0.25">
      <c r="A21" s="58" t="s">
        <v>431</v>
      </c>
      <c r="B21" s="392" t="s">
        <v>127</v>
      </c>
      <c r="C21" s="399">
        <v>2</v>
      </c>
    </row>
    <row r="22" spans="1:4" x14ac:dyDescent="0.25">
      <c r="A22" s="58" t="s">
        <v>431</v>
      </c>
      <c r="B22" s="392" t="s">
        <v>128</v>
      </c>
      <c r="C22" s="399">
        <v>15</v>
      </c>
      <c r="D22" s="56"/>
    </row>
    <row r="23" spans="1:4" x14ac:dyDescent="0.25">
      <c r="A23" s="58" t="s">
        <v>431</v>
      </c>
      <c r="B23" s="392" t="s">
        <v>129</v>
      </c>
      <c r="C23" s="399">
        <v>8626</v>
      </c>
      <c r="D23" s="56"/>
    </row>
    <row r="24" spans="1:4" x14ac:dyDescent="0.25">
      <c r="A24" s="58" t="s">
        <v>431</v>
      </c>
      <c r="B24" s="392" t="s">
        <v>130</v>
      </c>
      <c r="C24" s="399">
        <v>71</v>
      </c>
      <c r="D24" s="56"/>
    </row>
    <row r="25" spans="1:4" x14ac:dyDescent="0.25">
      <c r="A25" s="7" t="s">
        <v>431</v>
      </c>
      <c r="B25" s="392" t="s">
        <v>131</v>
      </c>
      <c r="C25" s="399">
        <v>514</v>
      </c>
      <c r="D25" s="56"/>
    </row>
    <row r="26" spans="1:4" x14ac:dyDescent="0.25">
      <c r="A26" s="59" t="s">
        <v>431</v>
      </c>
      <c r="B26" s="392" t="s">
        <v>132</v>
      </c>
      <c r="C26" s="399">
        <v>1167</v>
      </c>
      <c r="D26" s="56"/>
    </row>
    <row r="27" spans="1:4" ht="16.5" customHeight="1" x14ac:dyDescent="0.25">
      <c r="A27" s="58" t="s">
        <v>431</v>
      </c>
      <c r="B27" s="392" t="s">
        <v>133</v>
      </c>
      <c r="C27" s="399">
        <v>1343</v>
      </c>
      <c r="D27" s="56"/>
    </row>
    <row r="28" spans="1:4" x14ac:dyDescent="0.25">
      <c r="A28" s="58" t="s">
        <v>431</v>
      </c>
      <c r="B28" s="392" t="s">
        <v>653</v>
      </c>
      <c r="C28" s="399">
        <v>2</v>
      </c>
      <c r="D28" s="56"/>
    </row>
    <row r="29" spans="1:4" x14ac:dyDescent="0.25">
      <c r="A29" s="58" t="s">
        <v>431</v>
      </c>
      <c r="B29" s="392" t="s">
        <v>134</v>
      </c>
      <c r="C29" s="399">
        <v>98</v>
      </c>
      <c r="D29" s="56"/>
    </row>
    <row r="30" spans="1:4" x14ac:dyDescent="0.25">
      <c r="A30" s="58" t="s">
        <v>431</v>
      </c>
      <c r="B30" s="392" t="s">
        <v>135</v>
      </c>
      <c r="C30" s="399">
        <v>2</v>
      </c>
      <c r="D30" s="56"/>
    </row>
    <row r="31" spans="1:4" x14ac:dyDescent="0.25">
      <c r="A31" s="58" t="s">
        <v>431</v>
      </c>
      <c r="B31" s="392" t="s">
        <v>136</v>
      </c>
      <c r="C31" s="399">
        <v>24</v>
      </c>
      <c r="D31" s="56"/>
    </row>
    <row r="32" spans="1:4" x14ac:dyDescent="0.25">
      <c r="A32" s="59" t="s">
        <v>431</v>
      </c>
      <c r="B32" s="392" t="s">
        <v>137</v>
      </c>
      <c r="C32" s="399">
        <v>1</v>
      </c>
      <c r="D32" s="56"/>
    </row>
    <row r="33" spans="1:4" x14ac:dyDescent="0.25">
      <c r="A33" s="59" t="s">
        <v>431</v>
      </c>
      <c r="B33" s="392" t="s">
        <v>138</v>
      </c>
      <c r="C33" s="399">
        <v>71</v>
      </c>
      <c r="D33" s="56"/>
    </row>
    <row r="34" spans="1:4" x14ac:dyDescent="0.25">
      <c r="A34" s="58" t="s">
        <v>431</v>
      </c>
      <c r="B34" s="392" t="s">
        <v>139</v>
      </c>
      <c r="C34" s="399">
        <v>21</v>
      </c>
      <c r="D34" s="56"/>
    </row>
    <row r="35" spans="1:4" x14ac:dyDescent="0.25">
      <c r="A35" s="59"/>
      <c r="B35" s="392" t="s">
        <v>627</v>
      </c>
      <c r="C35" s="399">
        <v>5</v>
      </c>
      <c r="D35" s="56"/>
    </row>
    <row r="36" spans="1:4" x14ac:dyDescent="0.25">
      <c r="A36" s="59"/>
      <c r="B36" s="392" t="s">
        <v>618</v>
      </c>
      <c r="C36" s="399">
        <v>3</v>
      </c>
      <c r="D36" s="56"/>
    </row>
    <row r="37" spans="1:4" x14ac:dyDescent="0.25">
      <c r="A37" s="59"/>
      <c r="B37" s="392" t="s">
        <v>140</v>
      </c>
      <c r="C37" s="399">
        <v>73</v>
      </c>
      <c r="D37" s="56"/>
    </row>
    <row r="38" spans="1:4" x14ac:dyDescent="0.25">
      <c r="A38" s="59" t="s">
        <v>46</v>
      </c>
      <c r="B38" s="392" t="s">
        <v>141</v>
      </c>
      <c r="C38" s="399">
        <v>4595818</v>
      </c>
      <c r="D38" s="56"/>
    </row>
    <row r="39" spans="1:4" x14ac:dyDescent="0.25">
      <c r="A39" s="58" t="s">
        <v>431</v>
      </c>
      <c r="B39" s="392" t="s">
        <v>142</v>
      </c>
      <c r="C39" s="399">
        <v>4</v>
      </c>
      <c r="D39" s="56"/>
    </row>
    <row r="40" spans="1:4" x14ac:dyDescent="0.25">
      <c r="A40" s="58" t="s">
        <v>431</v>
      </c>
      <c r="B40" s="392" t="s">
        <v>494</v>
      </c>
      <c r="C40" s="399">
        <v>4</v>
      </c>
      <c r="D40" s="56"/>
    </row>
    <row r="41" spans="1:4" x14ac:dyDescent="0.25">
      <c r="A41" s="58" t="s">
        <v>431</v>
      </c>
      <c r="B41" s="392" t="s">
        <v>427</v>
      </c>
      <c r="C41" s="399">
        <v>1</v>
      </c>
      <c r="D41" s="56"/>
    </row>
    <row r="42" spans="1:4" x14ac:dyDescent="0.25">
      <c r="A42" s="58" t="s">
        <v>431</v>
      </c>
      <c r="B42" s="392" t="s">
        <v>418</v>
      </c>
      <c r="C42" s="399">
        <v>2</v>
      </c>
      <c r="D42" s="56"/>
    </row>
    <row r="43" spans="1:4" x14ac:dyDescent="0.25">
      <c r="A43" s="58" t="s">
        <v>431</v>
      </c>
      <c r="B43" s="392" t="s">
        <v>16</v>
      </c>
      <c r="C43" s="399">
        <v>1189</v>
      </c>
      <c r="D43" s="56"/>
    </row>
    <row r="44" spans="1:4" x14ac:dyDescent="0.25">
      <c r="A44" s="58" t="s">
        <v>431</v>
      </c>
      <c r="B44" s="392" t="s">
        <v>143</v>
      </c>
      <c r="C44" s="399">
        <v>269</v>
      </c>
      <c r="D44" s="56"/>
    </row>
    <row r="45" spans="1:4" x14ac:dyDescent="0.25">
      <c r="A45" s="58" t="s">
        <v>431</v>
      </c>
      <c r="B45" s="392" t="s">
        <v>144</v>
      </c>
      <c r="C45" s="399">
        <v>16</v>
      </c>
      <c r="D45" s="56"/>
    </row>
    <row r="46" spans="1:4" x14ac:dyDescent="0.25">
      <c r="A46" s="58" t="s">
        <v>431</v>
      </c>
      <c r="B46" s="392" t="s">
        <v>145</v>
      </c>
      <c r="C46" s="399">
        <v>421</v>
      </c>
      <c r="D46" s="56"/>
    </row>
    <row r="47" spans="1:4" x14ac:dyDescent="0.25">
      <c r="A47" s="58" t="s">
        <v>431</v>
      </c>
      <c r="B47" s="392" t="s">
        <v>146</v>
      </c>
      <c r="C47" s="399">
        <v>19</v>
      </c>
      <c r="D47" s="56"/>
    </row>
    <row r="48" spans="1:4" x14ac:dyDescent="0.25">
      <c r="A48" s="58" t="s">
        <v>431</v>
      </c>
      <c r="B48" s="392" t="s">
        <v>147</v>
      </c>
      <c r="C48" s="399">
        <v>36</v>
      </c>
      <c r="D48" s="56"/>
    </row>
    <row r="49" spans="1:4" x14ac:dyDescent="0.25">
      <c r="A49" s="58" t="s">
        <v>431</v>
      </c>
      <c r="B49" s="392" t="s">
        <v>148</v>
      </c>
      <c r="C49" s="399">
        <v>22</v>
      </c>
      <c r="D49" s="56"/>
    </row>
    <row r="50" spans="1:4" x14ac:dyDescent="0.25">
      <c r="A50" s="58" t="s">
        <v>431</v>
      </c>
      <c r="B50" s="392" t="s">
        <v>149</v>
      </c>
      <c r="C50" s="399">
        <v>17</v>
      </c>
      <c r="D50" s="56"/>
    </row>
    <row r="51" spans="1:4" x14ac:dyDescent="0.25">
      <c r="A51" s="58" t="s">
        <v>431</v>
      </c>
      <c r="B51" s="392" t="s">
        <v>150</v>
      </c>
      <c r="C51" s="399">
        <v>74</v>
      </c>
      <c r="D51" s="56"/>
    </row>
    <row r="52" spans="1:4" x14ac:dyDescent="0.25">
      <c r="A52" s="58" t="s">
        <v>431</v>
      </c>
      <c r="B52" s="392" t="s">
        <v>646</v>
      </c>
      <c r="C52" s="399">
        <v>1</v>
      </c>
      <c r="D52" s="56"/>
    </row>
    <row r="53" spans="1:4" x14ac:dyDescent="0.25">
      <c r="A53" s="58" t="s">
        <v>431</v>
      </c>
      <c r="B53" s="392" t="s">
        <v>560</v>
      </c>
      <c r="C53" s="399">
        <v>5</v>
      </c>
      <c r="D53" s="56"/>
    </row>
    <row r="54" spans="1:4" x14ac:dyDescent="0.25">
      <c r="A54" s="58" t="s">
        <v>431</v>
      </c>
      <c r="B54" s="392" t="s">
        <v>151</v>
      </c>
      <c r="C54" s="399">
        <v>88</v>
      </c>
      <c r="D54" s="56"/>
    </row>
    <row r="55" spans="1:4" x14ac:dyDescent="0.25">
      <c r="A55" s="58" t="s">
        <v>431</v>
      </c>
      <c r="B55" s="392" t="s">
        <v>152</v>
      </c>
      <c r="C55" s="399">
        <v>20</v>
      </c>
      <c r="D55" s="56"/>
    </row>
    <row r="56" spans="1:4" x14ac:dyDescent="0.25">
      <c r="A56" s="58" t="s">
        <v>431</v>
      </c>
      <c r="B56" s="392" t="s">
        <v>153</v>
      </c>
      <c r="C56" s="399">
        <v>744</v>
      </c>
      <c r="D56" s="56"/>
    </row>
    <row r="57" spans="1:4" x14ac:dyDescent="0.25">
      <c r="A57" s="58" t="s">
        <v>431</v>
      </c>
      <c r="B57" s="392" t="s">
        <v>154</v>
      </c>
      <c r="C57" s="399">
        <v>131</v>
      </c>
      <c r="D57" s="56"/>
    </row>
    <row r="58" spans="1:4" x14ac:dyDescent="0.25">
      <c r="A58" s="58" t="s">
        <v>431</v>
      </c>
      <c r="B58" s="392" t="s">
        <v>155</v>
      </c>
      <c r="C58" s="399">
        <v>135</v>
      </c>
      <c r="D58" s="56"/>
    </row>
    <row r="59" spans="1:4" x14ac:dyDescent="0.25">
      <c r="A59" s="58" t="s">
        <v>431</v>
      </c>
      <c r="B59" s="392" t="s">
        <v>694</v>
      </c>
      <c r="C59" s="399">
        <v>2</v>
      </c>
      <c r="D59" s="56"/>
    </row>
    <row r="60" spans="1:4" x14ac:dyDescent="0.25">
      <c r="A60" s="58" t="s">
        <v>431</v>
      </c>
      <c r="B60" s="392" t="s">
        <v>572</v>
      </c>
      <c r="C60" s="399">
        <v>14</v>
      </c>
      <c r="D60" s="56"/>
    </row>
    <row r="61" spans="1:4" x14ac:dyDescent="0.25">
      <c r="A61" s="58" t="s">
        <v>431</v>
      </c>
      <c r="B61" s="392" t="s">
        <v>561</v>
      </c>
      <c r="C61" s="399">
        <v>40</v>
      </c>
      <c r="D61" s="56"/>
    </row>
    <row r="62" spans="1:4" x14ac:dyDescent="0.25">
      <c r="A62" s="58" t="s">
        <v>431</v>
      </c>
      <c r="B62" s="392" t="s">
        <v>643</v>
      </c>
      <c r="C62" s="399">
        <v>2</v>
      </c>
      <c r="D62" s="56"/>
    </row>
    <row r="63" spans="1:4" x14ac:dyDescent="0.25">
      <c r="A63" s="58" t="s">
        <v>431</v>
      </c>
      <c r="B63" s="392" t="s">
        <v>156</v>
      </c>
      <c r="C63" s="399">
        <v>15</v>
      </c>
      <c r="D63" s="56"/>
    </row>
    <row r="64" spans="1:4" x14ac:dyDescent="0.25">
      <c r="A64" s="58" t="s">
        <v>431</v>
      </c>
      <c r="B64" s="392" t="s">
        <v>495</v>
      </c>
      <c r="C64" s="399">
        <v>12</v>
      </c>
      <c r="D64" s="56"/>
    </row>
    <row r="65" spans="1:4" x14ac:dyDescent="0.25">
      <c r="A65" s="58" t="s">
        <v>431</v>
      </c>
      <c r="B65" s="392" t="s">
        <v>157</v>
      </c>
      <c r="C65" s="399">
        <v>10</v>
      </c>
      <c r="D65" s="56"/>
    </row>
    <row r="66" spans="1:4" x14ac:dyDescent="0.25">
      <c r="A66" s="58" t="s">
        <v>431</v>
      </c>
      <c r="B66" s="392" t="s">
        <v>158</v>
      </c>
      <c r="C66" s="399">
        <v>8</v>
      </c>
      <c r="D66" s="56"/>
    </row>
    <row r="67" spans="1:4" x14ac:dyDescent="0.25">
      <c r="A67" s="58" t="s">
        <v>431</v>
      </c>
      <c r="B67" s="392" t="s">
        <v>159</v>
      </c>
      <c r="C67" s="399">
        <v>3</v>
      </c>
      <c r="D67" s="56"/>
    </row>
    <row r="68" spans="1:4" x14ac:dyDescent="0.25">
      <c r="A68" s="58" t="s">
        <v>431</v>
      </c>
      <c r="B68" s="392" t="s">
        <v>160</v>
      </c>
      <c r="C68" s="399">
        <v>18</v>
      </c>
      <c r="D68" s="56"/>
    </row>
    <row r="69" spans="1:4" x14ac:dyDescent="0.25">
      <c r="A69" s="58" t="s">
        <v>431</v>
      </c>
      <c r="B69" s="392" t="s">
        <v>161</v>
      </c>
      <c r="C69" s="399">
        <v>1741</v>
      </c>
      <c r="D69" s="56"/>
    </row>
    <row r="70" spans="1:4" x14ac:dyDescent="0.25">
      <c r="A70" s="58" t="s">
        <v>431</v>
      </c>
      <c r="B70" s="392" t="s">
        <v>162</v>
      </c>
      <c r="C70" s="399">
        <v>14</v>
      </c>
      <c r="D70" s="56"/>
    </row>
    <row r="71" spans="1:4" x14ac:dyDescent="0.25">
      <c r="A71" s="58" t="s">
        <v>431</v>
      </c>
      <c r="B71" s="392" t="s">
        <v>163</v>
      </c>
      <c r="C71" s="399">
        <v>116</v>
      </c>
      <c r="D71" s="56"/>
    </row>
    <row r="72" spans="1:4" x14ac:dyDescent="0.25">
      <c r="A72" s="58" t="s">
        <v>431</v>
      </c>
      <c r="B72" s="392" t="s">
        <v>164</v>
      </c>
      <c r="C72" s="399">
        <v>51</v>
      </c>
      <c r="D72" s="56"/>
    </row>
    <row r="73" spans="1:4" x14ac:dyDescent="0.25">
      <c r="A73" s="58" t="s">
        <v>431</v>
      </c>
      <c r="B73" s="392" t="s">
        <v>165</v>
      </c>
      <c r="C73" s="399">
        <v>7</v>
      </c>
      <c r="D73" s="56"/>
    </row>
    <row r="74" spans="1:4" x14ac:dyDescent="0.25">
      <c r="A74" s="58" t="s">
        <v>431</v>
      </c>
      <c r="B74" s="392" t="s">
        <v>166</v>
      </c>
      <c r="C74" s="399">
        <v>30</v>
      </c>
      <c r="D74" s="56"/>
    </row>
    <row r="75" spans="1:4" x14ac:dyDescent="0.25">
      <c r="A75" s="58" t="s">
        <v>431</v>
      </c>
      <c r="B75" s="392" t="s">
        <v>423</v>
      </c>
      <c r="C75" s="399">
        <v>5</v>
      </c>
      <c r="D75" s="56"/>
    </row>
    <row r="76" spans="1:4" x14ac:dyDescent="0.25">
      <c r="A76" s="58" t="s">
        <v>431</v>
      </c>
      <c r="B76" s="392" t="s">
        <v>644</v>
      </c>
      <c r="C76" s="399">
        <v>3</v>
      </c>
      <c r="D76" s="56"/>
    </row>
    <row r="77" spans="1:4" x14ac:dyDescent="0.25">
      <c r="A77" s="58" t="s">
        <v>431</v>
      </c>
      <c r="B77" s="392" t="s">
        <v>615</v>
      </c>
      <c r="C77" s="399">
        <v>2</v>
      </c>
      <c r="D77" s="56"/>
    </row>
    <row r="78" spans="1:4" x14ac:dyDescent="0.25">
      <c r="A78" s="58" t="s">
        <v>431</v>
      </c>
      <c r="B78" s="392" t="s">
        <v>167</v>
      </c>
      <c r="C78" s="399">
        <v>1</v>
      </c>
      <c r="D78" s="56"/>
    </row>
    <row r="79" spans="1:4" x14ac:dyDescent="0.25">
      <c r="A79" s="58" t="s">
        <v>431</v>
      </c>
      <c r="B79" s="392" t="s">
        <v>168</v>
      </c>
      <c r="C79" s="399">
        <v>48</v>
      </c>
      <c r="D79" s="56"/>
    </row>
    <row r="80" spans="1:4" x14ac:dyDescent="0.25">
      <c r="A80" s="58" t="s">
        <v>431</v>
      </c>
      <c r="B80" s="392" t="s">
        <v>645</v>
      </c>
      <c r="C80" s="399">
        <v>2</v>
      </c>
      <c r="D80" s="56"/>
    </row>
    <row r="81" spans="1:4" x14ac:dyDescent="0.25">
      <c r="A81" s="58" t="s">
        <v>431</v>
      </c>
      <c r="B81" s="392" t="s">
        <v>651</v>
      </c>
      <c r="C81" s="399">
        <v>1</v>
      </c>
      <c r="D81" s="56"/>
    </row>
    <row r="82" spans="1:4" x14ac:dyDescent="0.25">
      <c r="A82" s="58" t="s">
        <v>431</v>
      </c>
      <c r="B82" s="392" t="s">
        <v>640</v>
      </c>
      <c r="C82" s="399">
        <v>1</v>
      </c>
      <c r="D82" s="56"/>
    </row>
    <row r="83" spans="1:4" x14ac:dyDescent="0.25">
      <c r="A83" s="58" t="s">
        <v>431</v>
      </c>
      <c r="B83" s="392" t="s">
        <v>414</v>
      </c>
      <c r="C83" s="399">
        <v>11</v>
      </c>
      <c r="D83" s="56"/>
    </row>
    <row r="84" spans="1:4" x14ac:dyDescent="0.25">
      <c r="A84" s="58" t="s">
        <v>431</v>
      </c>
      <c r="B84" s="392" t="s">
        <v>613</v>
      </c>
      <c r="C84" s="399">
        <v>3</v>
      </c>
      <c r="D84" s="56"/>
    </row>
    <row r="85" spans="1:4" x14ac:dyDescent="0.25">
      <c r="A85" s="58" t="s">
        <v>431</v>
      </c>
      <c r="B85" s="392" t="s">
        <v>169</v>
      </c>
      <c r="C85" s="399">
        <v>567</v>
      </c>
      <c r="D85" s="56"/>
    </row>
    <row r="86" spans="1:4" x14ac:dyDescent="0.25">
      <c r="A86" s="58" t="s">
        <v>431</v>
      </c>
      <c r="B86" s="392" t="s">
        <v>171</v>
      </c>
      <c r="C86" s="399">
        <v>49</v>
      </c>
      <c r="D86" s="56"/>
    </row>
    <row r="87" spans="1:4" x14ac:dyDescent="0.25">
      <c r="A87" s="58" t="s">
        <v>431</v>
      </c>
      <c r="B87" s="392" t="s">
        <v>654</v>
      </c>
      <c r="C87" s="399">
        <v>1</v>
      </c>
      <c r="D87" s="56"/>
    </row>
    <row r="88" spans="1:4" x14ac:dyDescent="0.25">
      <c r="A88" s="58" t="s">
        <v>431</v>
      </c>
      <c r="B88" s="392" t="s">
        <v>172</v>
      </c>
      <c r="C88" s="399">
        <v>1</v>
      </c>
      <c r="D88" s="56"/>
    </row>
    <row r="89" spans="1:4" x14ac:dyDescent="0.25">
      <c r="A89" s="58" t="s">
        <v>431</v>
      </c>
      <c r="B89" s="392" t="s">
        <v>565</v>
      </c>
      <c r="C89" s="399">
        <v>1</v>
      </c>
      <c r="D89" s="56"/>
    </row>
    <row r="90" spans="1:4" x14ac:dyDescent="0.25">
      <c r="A90" s="58" t="s">
        <v>431</v>
      </c>
      <c r="B90" s="392" t="s">
        <v>416</v>
      </c>
      <c r="C90" s="399">
        <v>2</v>
      </c>
      <c r="D90" s="56"/>
    </row>
    <row r="91" spans="1:4" x14ac:dyDescent="0.25">
      <c r="A91" s="58" t="s">
        <v>431</v>
      </c>
      <c r="B91" s="392" t="s">
        <v>173</v>
      </c>
      <c r="C91" s="399">
        <v>6</v>
      </c>
      <c r="D91" s="56"/>
    </row>
    <row r="92" spans="1:4" x14ac:dyDescent="0.25">
      <c r="A92" s="58" t="s">
        <v>431</v>
      </c>
      <c r="B92" s="392" t="s">
        <v>588</v>
      </c>
      <c r="C92" s="399">
        <v>1</v>
      </c>
      <c r="D92" s="56"/>
    </row>
    <row r="93" spans="1:4" x14ac:dyDescent="0.25">
      <c r="A93" s="58" t="s">
        <v>431</v>
      </c>
      <c r="B93" s="392" t="s">
        <v>604</v>
      </c>
      <c r="C93" s="399">
        <v>2</v>
      </c>
      <c r="D93" s="56"/>
    </row>
    <row r="94" spans="1:4" x14ac:dyDescent="0.25">
      <c r="A94" s="58" t="s">
        <v>431</v>
      </c>
      <c r="B94" s="392" t="s">
        <v>174</v>
      </c>
      <c r="C94" s="399">
        <v>28</v>
      </c>
      <c r="D94" s="56"/>
    </row>
    <row r="95" spans="1:4" x14ac:dyDescent="0.25">
      <c r="A95" s="58" t="s">
        <v>431</v>
      </c>
      <c r="B95" s="392" t="s">
        <v>175</v>
      </c>
      <c r="C95" s="399">
        <v>5</v>
      </c>
      <c r="D95" s="56"/>
    </row>
    <row r="96" spans="1:4" x14ac:dyDescent="0.25">
      <c r="A96" s="58" t="s">
        <v>431</v>
      </c>
      <c r="B96" s="392" t="s">
        <v>176</v>
      </c>
      <c r="C96" s="399">
        <v>24</v>
      </c>
      <c r="D96" s="56"/>
    </row>
    <row r="97" spans="1:4" x14ac:dyDescent="0.25">
      <c r="A97" s="58" t="s">
        <v>431</v>
      </c>
      <c r="B97" s="392" t="s">
        <v>496</v>
      </c>
      <c r="C97" s="399">
        <v>7</v>
      </c>
      <c r="D97" s="56"/>
    </row>
    <row r="98" spans="1:4" x14ac:dyDescent="0.25">
      <c r="A98" s="58" t="s">
        <v>431</v>
      </c>
      <c r="B98" s="392" t="s">
        <v>177</v>
      </c>
      <c r="C98" s="399">
        <v>29</v>
      </c>
      <c r="D98" s="56"/>
    </row>
    <row r="99" spans="1:4" x14ac:dyDescent="0.25">
      <c r="A99" s="58" t="s">
        <v>431</v>
      </c>
      <c r="B99" s="392" t="s">
        <v>178</v>
      </c>
      <c r="C99" s="399">
        <v>270</v>
      </c>
      <c r="D99" s="56"/>
    </row>
    <row r="100" spans="1:4" x14ac:dyDescent="0.25">
      <c r="A100" s="58" t="s">
        <v>431</v>
      </c>
      <c r="B100" s="392" t="s">
        <v>179</v>
      </c>
      <c r="C100" s="399">
        <v>39</v>
      </c>
      <c r="D100" s="56"/>
    </row>
    <row r="101" spans="1:4" x14ac:dyDescent="0.25">
      <c r="A101" s="58" t="s">
        <v>431</v>
      </c>
      <c r="B101" s="392" t="s">
        <v>180</v>
      </c>
      <c r="C101" s="399">
        <v>3</v>
      </c>
      <c r="D101" s="56"/>
    </row>
    <row r="102" spans="1:4" x14ac:dyDescent="0.25">
      <c r="A102" s="58" t="s">
        <v>431</v>
      </c>
      <c r="B102" s="392" t="s">
        <v>181</v>
      </c>
      <c r="C102" s="399">
        <v>84</v>
      </c>
      <c r="D102" s="56"/>
    </row>
    <row r="103" spans="1:4" x14ac:dyDescent="0.25">
      <c r="A103" s="58" t="s">
        <v>431</v>
      </c>
      <c r="B103" s="392" t="s">
        <v>182</v>
      </c>
      <c r="C103" s="399">
        <v>1802</v>
      </c>
    </row>
    <row r="104" spans="1:4" x14ac:dyDescent="0.25">
      <c r="A104" s="58" t="s">
        <v>431</v>
      </c>
      <c r="B104" s="392" t="s">
        <v>183</v>
      </c>
      <c r="C104" s="399">
        <v>5</v>
      </c>
    </row>
    <row r="105" spans="1:4" x14ac:dyDescent="0.25">
      <c r="A105" s="58" t="s">
        <v>431</v>
      </c>
      <c r="B105" s="392" t="s">
        <v>184</v>
      </c>
      <c r="C105" s="399">
        <v>720</v>
      </c>
    </row>
    <row r="106" spans="1:4" x14ac:dyDescent="0.25">
      <c r="A106" s="58" t="s">
        <v>431</v>
      </c>
      <c r="B106" s="392" t="s">
        <v>695</v>
      </c>
      <c r="C106" s="399">
        <v>4</v>
      </c>
    </row>
    <row r="107" spans="1:4" x14ac:dyDescent="0.25">
      <c r="A107" s="58" t="s">
        <v>431</v>
      </c>
      <c r="B107" s="392" t="s">
        <v>185</v>
      </c>
      <c r="C107" s="399">
        <v>6</v>
      </c>
    </row>
    <row r="108" spans="1:4" x14ac:dyDescent="0.25">
      <c r="A108" s="58" t="s">
        <v>431</v>
      </c>
      <c r="B108" s="392" t="s">
        <v>652</v>
      </c>
      <c r="C108" s="399">
        <v>2</v>
      </c>
    </row>
    <row r="109" spans="1:4" x14ac:dyDescent="0.25">
      <c r="A109" s="58" t="s">
        <v>431</v>
      </c>
      <c r="B109" s="392" t="s">
        <v>186</v>
      </c>
      <c r="C109" s="399">
        <v>6</v>
      </c>
    </row>
    <row r="110" spans="1:4" x14ac:dyDescent="0.25">
      <c r="A110" s="58" t="s">
        <v>431</v>
      </c>
      <c r="B110" s="392" t="s">
        <v>187</v>
      </c>
      <c r="C110" s="399">
        <v>7</v>
      </c>
    </row>
    <row r="111" spans="1:4" x14ac:dyDescent="0.25">
      <c r="A111" s="58" t="s">
        <v>431</v>
      </c>
      <c r="B111" s="392" t="s">
        <v>188</v>
      </c>
      <c r="C111" s="399">
        <v>1076</v>
      </c>
    </row>
    <row r="112" spans="1:4" x14ac:dyDescent="0.25">
      <c r="A112" s="58" t="s">
        <v>431</v>
      </c>
      <c r="B112" s="392" t="s">
        <v>497</v>
      </c>
      <c r="C112" s="399">
        <v>15</v>
      </c>
    </row>
    <row r="113" spans="1:4" x14ac:dyDescent="0.25">
      <c r="A113" s="58" t="s">
        <v>431</v>
      </c>
      <c r="B113" s="392" t="s">
        <v>428</v>
      </c>
      <c r="C113" s="399">
        <v>5</v>
      </c>
    </row>
    <row r="114" spans="1:4" x14ac:dyDescent="0.25">
      <c r="A114" s="58" t="s">
        <v>431</v>
      </c>
      <c r="B114" s="392" t="s">
        <v>617</v>
      </c>
      <c r="C114" s="399">
        <v>8</v>
      </c>
    </row>
    <row r="115" spans="1:4" x14ac:dyDescent="0.25">
      <c r="A115" s="58" t="s">
        <v>431</v>
      </c>
      <c r="B115" s="392" t="s">
        <v>189</v>
      </c>
      <c r="C115" s="399">
        <v>1648</v>
      </c>
      <c r="D115" s="38"/>
    </row>
    <row r="116" spans="1:4" x14ac:dyDescent="0.25">
      <c r="A116" s="381" t="s">
        <v>431</v>
      </c>
      <c r="B116" s="392" t="s">
        <v>190</v>
      </c>
      <c r="C116" s="399">
        <v>1489</v>
      </c>
    </row>
    <row r="117" spans="1:4" x14ac:dyDescent="0.25">
      <c r="A117" s="1" t="s">
        <v>431</v>
      </c>
      <c r="B117" s="392" t="s">
        <v>429</v>
      </c>
      <c r="C117" s="399">
        <v>1</v>
      </c>
    </row>
    <row r="118" spans="1:4" x14ac:dyDescent="0.25">
      <c r="A118" s="7" t="s">
        <v>431</v>
      </c>
      <c r="B118" s="392" t="s">
        <v>650</v>
      </c>
      <c r="C118" s="399">
        <v>1</v>
      </c>
    </row>
    <row r="119" spans="1:4" x14ac:dyDescent="0.25">
      <c r="A119" s="58" t="s">
        <v>431</v>
      </c>
      <c r="B119" s="392" t="s">
        <v>191</v>
      </c>
      <c r="C119" s="399">
        <v>106</v>
      </c>
    </row>
    <row r="120" spans="1:4" x14ac:dyDescent="0.25">
      <c r="A120" s="58" t="s">
        <v>431</v>
      </c>
      <c r="B120" s="392" t="s">
        <v>192</v>
      </c>
      <c r="C120" s="399">
        <v>6</v>
      </c>
    </row>
    <row r="121" spans="1:4" x14ac:dyDescent="0.25">
      <c r="A121" s="1" t="s">
        <v>431</v>
      </c>
      <c r="B121" s="392" t="s">
        <v>573</v>
      </c>
      <c r="C121" s="399">
        <v>4</v>
      </c>
    </row>
    <row r="122" spans="1:4" x14ac:dyDescent="0.25">
      <c r="A122" s="7" t="s">
        <v>431</v>
      </c>
      <c r="B122" s="392" t="s">
        <v>193</v>
      </c>
      <c r="C122" s="399">
        <v>4</v>
      </c>
    </row>
    <row r="123" spans="1:4" x14ac:dyDescent="0.25">
      <c r="A123" s="7" t="s">
        <v>431</v>
      </c>
      <c r="B123" s="392" t="s">
        <v>194</v>
      </c>
      <c r="C123" s="399">
        <v>27</v>
      </c>
    </row>
    <row r="124" spans="1:4" x14ac:dyDescent="0.25">
      <c r="A124" s="7" t="s">
        <v>431</v>
      </c>
      <c r="B124" s="392" t="s">
        <v>424</v>
      </c>
      <c r="C124" s="399">
        <v>13</v>
      </c>
    </row>
    <row r="125" spans="1:4" x14ac:dyDescent="0.25">
      <c r="A125" s="7" t="s">
        <v>431</v>
      </c>
      <c r="B125" s="392" t="s">
        <v>195</v>
      </c>
      <c r="C125" s="399">
        <v>23</v>
      </c>
    </row>
    <row r="126" spans="1:4" x14ac:dyDescent="0.25">
      <c r="A126" s="7" t="s">
        <v>431</v>
      </c>
      <c r="B126" s="392" t="s">
        <v>196</v>
      </c>
      <c r="C126" s="399">
        <v>119</v>
      </c>
    </row>
    <row r="127" spans="1:4" x14ac:dyDescent="0.25">
      <c r="A127" s="7" t="s">
        <v>431</v>
      </c>
      <c r="B127" s="392" t="s">
        <v>197</v>
      </c>
      <c r="C127" s="399">
        <v>91</v>
      </c>
    </row>
    <row r="128" spans="1:4" x14ac:dyDescent="0.25">
      <c r="A128" s="7"/>
      <c r="B128" s="392" t="s">
        <v>198</v>
      </c>
      <c r="C128" s="399">
        <v>118</v>
      </c>
    </row>
    <row r="129" spans="1:3" x14ac:dyDescent="0.25">
      <c r="A129" s="7"/>
      <c r="B129" s="392" t="s">
        <v>568</v>
      </c>
      <c r="C129" s="399">
        <v>31</v>
      </c>
    </row>
    <row r="130" spans="1:3" x14ac:dyDescent="0.25">
      <c r="A130" s="7"/>
      <c r="B130" s="392" t="s">
        <v>199</v>
      </c>
      <c r="C130" s="399">
        <v>6</v>
      </c>
    </row>
    <row r="131" spans="1:3" x14ac:dyDescent="0.25">
      <c r="A131" s="58"/>
      <c r="B131" s="7" t="s">
        <v>200</v>
      </c>
      <c r="C131" s="399">
        <v>25</v>
      </c>
    </row>
    <row r="132" spans="1:3" x14ac:dyDescent="0.25">
      <c r="A132" s="58"/>
      <c r="B132" s="7" t="s">
        <v>634</v>
      </c>
      <c r="C132" s="399">
        <v>1</v>
      </c>
    </row>
    <row r="133" spans="1:3" x14ac:dyDescent="0.25">
      <c r="A133" s="58"/>
      <c r="B133" s="7" t="s">
        <v>201</v>
      </c>
      <c r="C133" s="399">
        <v>1119</v>
      </c>
    </row>
    <row r="134" spans="1:3" x14ac:dyDescent="0.25">
      <c r="A134" s="58"/>
      <c r="B134" s="7" t="s">
        <v>202</v>
      </c>
      <c r="C134" s="17">
        <v>53</v>
      </c>
    </row>
    <row r="135" spans="1:3" x14ac:dyDescent="0.25">
      <c r="A135" s="58"/>
      <c r="B135" s="7" t="s">
        <v>203</v>
      </c>
      <c r="C135" s="17">
        <v>19</v>
      </c>
    </row>
    <row r="136" spans="1:3" x14ac:dyDescent="0.25">
      <c r="A136" s="58"/>
      <c r="B136" s="7" t="s">
        <v>578</v>
      </c>
      <c r="C136" s="17">
        <v>8</v>
      </c>
    </row>
    <row r="137" spans="1:3" x14ac:dyDescent="0.25">
      <c r="A137" s="58"/>
      <c r="B137" s="7" t="s">
        <v>204</v>
      </c>
      <c r="C137" s="17">
        <v>1154</v>
      </c>
    </row>
    <row r="138" spans="1:3" x14ac:dyDescent="0.25">
      <c r="A138" s="58"/>
      <c r="B138" s="7" t="s">
        <v>205</v>
      </c>
      <c r="C138" s="17">
        <v>76</v>
      </c>
    </row>
    <row r="139" spans="1:3" x14ac:dyDescent="0.25">
      <c r="A139" s="58"/>
      <c r="B139" s="7" t="s">
        <v>206</v>
      </c>
      <c r="C139" s="17">
        <v>75</v>
      </c>
    </row>
    <row r="140" spans="1:3" x14ac:dyDescent="0.25">
      <c r="A140" s="58"/>
      <c r="B140" s="7" t="s">
        <v>207</v>
      </c>
      <c r="C140" s="17">
        <v>21</v>
      </c>
    </row>
    <row r="141" spans="1:3" x14ac:dyDescent="0.25">
      <c r="A141" s="393"/>
      <c r="B141" s="45" t="s">
        <v>528</v>
      </c>
      <c r="C141" s="53">
        <f>SUM(C4:C140)</f>
        <v>4641066</v>
      </c>
    </row>
    <row r="144" spans="1:3" x14ac:dyDescent="0.25">
      <c r="A144" s="135" t="s">
        <v>46</v>
      </c>
      <c r="B144" s="44" t="s">
        <v>425</v>
      </c>
    </row>
    <row r="145" spans="1:2" x14ac:dyDescent="0.25">
      <c r="A145" s="135" t="s">
        <v>47</v>
      </c>
      <c r="B145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1"/>
  <sheetViews>
    <sheetView workbookViewId="0">
      <selection activeCell="H31" sqref="H31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4" t="s">
        <v>699</v>
      </c>
      <c r="B1" s="404"/>
      <c r="C1" s="404"/>
      <c r="D1" s="404"/>
      <c r="E1" s="404"/>
      <c r="F1" s="404"/>
    </row>
    <row r="2" spans="1:6" ht="15.75" thickBot="1" x14ac:dyDescent="0.3"/>
    <row r="3" spans="1:6" s="38" customFormat="1" ht="15.75" x14ac:dyDescent="0.25">
      <c r="A3" s="256" t="s">
        <v>35</v>
      </c>
      <c r="B3" s="257" t="s">
        <v>37</v>
      </c>
      <c r="C3" s="257" t="s">
        <v>38</v>
      </c>
      <c r="D3" s="257" t="s">
        <v>435</v>
      </c>
      <c r="E3" s="257" t="s">
        <v>39</v>
      </c>
      <c r="F3" s="258" t="s">
        <v>1</v>
      </c>
    </row>
    <row r="4" spans="1:6" x14ac:dyDescent="0.25">
      <c r="A4" s="394">
        <v>10</v>
      </c>
      <c r="B4" s="28">
        <v>5</v>
      </c>
      <c r="C4" s="28">
        <v>3</v>
      </c>
      <c r="D4" s="28">
        <v>2</v>
      </c>
      <c r="E4" s="28">
        <v>0</v>
      </c>
      <c r="F4" s="395">
        <v>1</v>
      </c>
    </row>
    <row r="5" spans="1:6" x14ac:dyDescent="0.25">
      <c r="A5" s="394">
        <v>10</v>
      </c>
      <c r="B5" s="28">
        <v>4</v>
      </c>
      <c r="C5" s="28">
        <v>4</v>
      </c>
      <c r="D5" s="28">
        <v>2</v>
      </c>
      <c r="E5" s="28">
        <v>0</v>
      </c>
      <c r="F5" s="395">
        <v>2</v>
      </c>
    </row>
    <row r="6" spans="1:6" x14ac:dyDescent="0.25">
      <c r="A6" s="394">
        <v>9</v>
      </c>
      <c r="B6" s="28">
        <v>5</v>
      </c>
      <c r="C6" s="28">
        <v>2</v>
      </c>
      <c r="D6" s="28">
        <v>2</v>
      </c>
      <c r="E6" s="28">
        <v>0</v>
      </c>
      <c r="F6" s="395">
        <v>1</v>
      </c>
    </row>
    <row r="7" spans="1:6" x14ac:dyDescent="0.25">
      <c r="A7" s="394">
        <v>9</v>
      </c>
      <c r="B7" s="28">
        <v>4</v>
      </c>
      <c r="C7" s="28">
        <v>3</v>
      </c>
      <c r="D7" s="28">
        <v>2</v>
      </c>
      <c r="E7" s="28">
        <v>0</v>
      </c>
      <c r="F7" s="395">
        <v>4</v>
      </c>
    </row>
    <row r="8" spans="1:6" x14ac:dyDescent="0.25">
      <c r="A8" s="394">
        <v>9</v>
      </c>
      <c r="B8" s="28">
        <v>3</v>
      </c>
      <c r="C8" s="28">
        <v>2</v>
      </c>
      <c r="D8" s="28">
        <v>4</v>
      </c>
      <c r="E8" s="28">
        <v>0</v>
      </c>
      <c r="F8" s="395">
        <v>1</v>
      </c>
    </row>
    <row r="9" spans="1:6" x14ac:dyDescent="0.25">
      <c r="A9" s="394">
        <v>8</v>
      </c>
      <c r="B9" s="28">
        <v>6</v>
      </c>
      <c r="C9" s="28">
        <v>2</v>
      </c>
      <c r="D9" s="28">
        <v>0</v>
      </c>
      <c r="E9" s="28">
        <v>0</v>
      </c>
      <c r="F9" s="395">
        <v>1</v>
      </c>
    </row>
    <row r="10" spans="1:6" x14ac:dyDescent="0.25">
      <c r="A10" s="394">
        <v>8</v>
      </c>
      <c r="B10" s="28">
        <v>5</v>
      </c>
      <c r="C10" s="28">
        <v>1</v>
      </c>
      <c r="D10" s="28">
        <v>2</v>
      </c>
      <c r="E10" s="28">
        <v>0</v>
      </c>
      <c r="F10" s="395">
        <v>1</v>
      </c>
    </row>
    <row r="11" spans="1:6" x14ac:dyDescent="0.25">
      <c r="A11" s="394">
        <v>8</v>
      </c>
      <c r="B11" s="28">
        <v>5</v>
      </c>
      <c r="C11" s="28">
        <v>2</v>
      </c>
      <c r="D11" s="28">
        <v>1</v>
      </c>
      <c r="E11" s="28">
        <v>0</v>
      </c>
      <c r="F11" s="395">
        <v>6</v>
      </c>
    </row>
    <row r="12" spans="1:6" x14ac:dyDescent="0.25">
      <c r="A12" s="394">
        <v>8</v>
      </c>
      <c r="B12" s="28">
        <v>5</v>
      </c>
      <c r="C12" s="28">
        <v>3</v>
      </c>
      <c r="D12" s="28">
        <v>0</v>
      </c>
      <c r="E12" s="28">
        <v>0</v>
      </c>
      <c r="F12" s="395">
        <v>1</v>
      </c>
    </row>
    <row r="13" spans="1:6" s="2" customFormat="1" x14ac:dyDescent="0.25">
      <c r="A13" s="394">
        <v>8</v>
      </c>
      <c r="B13" s="28">
        <v>4</v>
      </c>
      <c r="C13" s="28">
        <v>1</v>
      </c>
      <c r="D13" s="28">
        <v>3</v>
      </c>
      <c r="E13" s="28">
        <v>0</v>
      </c>
      <c r="F13" s="395">
        <v>3</v>
      </c>
    </row>
    <row r="14" spans="1:6" x14ac:dyDescent="0.25">
      <c r="A14" s="394">
        <v>8</v>
      </c>
      <c r="B14" s="28">
        <v>4</v>
      </c>
      <c r="C14" s="28">
        <v>2</v>
      </c>
      <c r="D14" s="28">
        <v>2</v>
      </c>
      <c r="E14" s="28">
        <v>0</v>
      </c>
      <c r="F14" s="395">
        <v>83</v>
      </c>
    </row>
    <row r="15" spans="1:6" x14ac:dyDescent="0.25">
      <c r="A15" s="394">
        <v>8</v>
      </c>
      <c r="B15" s="28">
        <v>4</v>
      </c>
      <c r="C15" s="28">
        <v>3</v>
      </c>
      <c r="D15" s="28">
        <v>1</v>
      </c>
      <c r="E15" s="28">
        <v>0</v>
      </c>
      <c r="F15" s="395">
        <v>9</v>
      </c>
    </row>
    <row r="16" spans="1:6" x14ac:dyDescent="0.25">
      <c r="A16" s="394">
        <v>8</v>
      </c>
      <c r="B16" s="28">
        <v>3</v>
      </c>
      <c r="C16" s="28">
        <v>1</v>
      </c>
      <c r="D16" s="28">
        <v>4</v>
      </c>
      <c r="E16" s="28">
        <v>0</v>
      </c>
      <c r="F16" s="395">
        <v>2</v>
      </c>
    </row>
    <row r="17" spans="1:6" x14ac:dyDescent="0.25">
      <c r="A17" s="394">
        <v>8</v>
      </c>
      <c r="B17" s="28">
        <v>3</v>
      </c>
      <c r="C17" s="28">
        <v>2</v>
      </c>
      <c r="D17" s="28">
        <v>3</v>
      </c>
      <c r="E17" s="28">
        <v>0</v>
      </c>
      <c r="F17" s="395">
        <v>5</v>
      </c>
    </row>
    <row r="18" spans="1:6" x14ac:dyDescent="0.25">
      <c r="A18" s="394">
        <v>8</v>
      </c>
      <c r="B18" s="28">
        <v>3</v>
      </c>
      <c r="C18" s="28">
        <v>3</v>
      </c>
      <c r="D18" s="28">
        <v>2</v>
      </c>
      <c r="E18" s="28">
        <v>0</v>
      </c>
      <c r="F18" s="395">
        <v>16</v>
      </c>
    </row>
    <row r="19" spans="1:6" x14ac:dyDescent="0.25">
      <c r="A19" s="394">
        <v>8</v>
      </c>
      <c r="B19" s="28">
        <v>3</v>
      </c>
      <c r="C19" s="28">
        <v>4</v>
      </c>
      <c r="D19" s="28">
        <v>1</v>
      </c>
      <c r="E19" s="28">
        <v>0</v>
      </c>
      <c r="F19" s="395">
        <v>1</v>
      </c>
    </row>
    <row r="20" spans="1:6" x14ac:dyDescent="0.25">
      <c r="A20" s="394">
        <v>8</v>
      </c>
      <c r="B20" s="28">
        <v>2</v>
      </c>
      <c r="C20" s="28">
        <v>1</v>
      </c>
      <c r="D20" s="28">
        <v>5</v>
      </c>
      <c r="E20" s="28">
        <v>0</v>
      </c>
      <c r="F20" s="395">
        <v>1</v>
      </c>
    </row>
    <row r="21" spans="1:6" x14ac:dyDescent="0.25">
      <c r="A21" s="394">
        <v>8</v>
      </c>
      <c r="B21" s="28">
        <v>2</v>
      </c>
      <c r="C21" s="28">
        <v>4</v>
      </c>
      <c r="D21" s="28">
        <v>2</v>
      </c>
      <c r="E21" s="28">
        <v>0</v>
      </c>
      <c r="F21" s="395">
        <v>3</v>
      </c>
    </row>
    <row r="22" spans="1:6" x14ac:dyDescent="0.25">
      <c r="A22" s="394">
        <v>7</v>
      </c>
      <c r="B22" s="28">
        <v>5</v>
      </c>
      <c r="C22" s="28">
        <v>1</v>
      </c>
      <c r="D22" s="28">
        <v>1</v>
      </c>
      <c r="E22" s="28">
        <v>0</v>
      </c>
      <c r="F22" s="395">
        <v>3</v>
      </c>
    </row>
    <row r="23" spans="1:6" x14ac:dyDescent="0.25">
      <c r="A23" s="394">
        <v>7</v>
      </c>
      <c r="B23" s="28">
        <v>5</v>
      </c>
      <c r="C23" s="28">
        <v>2</v>
      </c>
      <c r="D23" s="28">
        <v>0</v>
      </c>
      <c r="E23" s="28">
        <v>0</v>
      </c>
      <c r="F23" s="395">
        <v>1</v>
      </c>
    </row>
    <row r="24" spans="1:6" x14ac:dyDescent="0.25">
      <c r="A24" s="394">
        <v>7</v>
      </c>
      <c r="B24" s="28">
        <v>4</v>
      </c>
      <c r="C24" s="28">
        <v>0</v>
      </c>
      <c r="D24" s="28">
        <v>3</v>
      </c>
      <c r="E24" s="28">
        <v>0</v>
      </c>
      <c r="F24" s="395">
        <v>1</v>
      </c>
    </row>
    <row r="25" spans="1:6" x14ac:dyDescent="0.25">
      <c r="A25" s="394">
        <v>7</v>
      </c>
      <c r="B25" s="28">
        <v>4</v>
      </c>
      <c r="C25" s="28">
        <v>1</v>
      </c>
      <c r="D25" s="28">
        <v>2</v>
      </c>
      <c r="E25" s="28">
        <v>0</v>
      </c>
      <c r="F25" s="395">
        <v>87</v>
      </c>
    </row>
    <row r="26" spans="1:6" x14ac:dyDescent="0.25">
      <c r="A26" s="394">
        <v>7</v>
      </c>
      <c r="B26" s="28">
        <v>4</v>
      </c>
      <c r="C26" s="28">
        <v>2</v>
      </c>
      <c r="D26" s="28">
        <v>1</v>
      </c>
      <c r="E26" s="28">
        <v>0</v>
      </c>
      <c r="F26" s="395">
        <v>105</v>
      </c>
    </row>
    <row r="27" spans="1:6" x14ac:dyDescent="0.25">
      <c r="A27" s="394">
        <v>7</v>
      </c>
      <c r="B27" s="28">
        <v>4</v>
      </c>
      <c r="C27" s="28">
        <v>3</v>
      </c>
      <c r="D27" s="28">
        <v>0</v>
      </c>
      <c r="E27" s="28">
        <v>0</v>
      </c>
      <c r="F27" s="395">
        <v>8</v>
      </c>
    </row>
    <row r="28" spans="1:6" x14ac:dyDescent="0.25">
      <c r="A28" s="394">
        <v>7</v>
      </c>
      <c r="B28" s="28">
        <v>3</v>
      </c>
      <c r="C28" s="28">
        <v>0</v>
      </c>
      <c r="D28" s="28">
        <v>4</v>
      </c>
      <c r="E28" s="28">
        <v>0</v>
      </c>
      <c r="F28" s="395">
        <v>12</v>
      </c>
    </row>
    <row r="29" spans="1:6" x14ac:dyDescent="0.25">
      <c r="A29" s="394">
        <v>7</v>
      </c>
      <c r="B29" s="28">
        <v>3</v>
      </c>
      <c r="C29" s="28">
        <v>1</v>
      </c>
      <c r="D29" s="28">
        <v>3</v>
      </c>
      <c r="E29" s="28">
        <v>0</v>
      </c>
      <c r="F29" s="395">
        <v>60</v>
      </c>
    </row>
    <row r="30" spans="1:6" x14ac:dyDescent="0.25">
      <c r="A30" s="394">
        <v>7</v>
      </c>
      <c r="B30" s="28">
        <v>3</v>
      </c>
      <c r="C30" s="28">
        <v>2</v>
      </c>
      <c r="D30" s="28">
        <v>2</v>
      </c>
      <c r="E30" s="28">
        <v>0</v>
      </c>
      <c r="F30" s="395">
        <v>388</v>
      </c>
    </row>
    <row r="31" spans="1:6" x14ac:dyDescent="0.25">
      <c r="A31" s="394">
        <v>7</v>
      </c>
      <c r="B31" s="28">
        <v>3</v>
      </c>
      <c r="C31" s="28">
        <v>3</v>
      </c>
      <c r="D31" s="28">
        <v>1</v>
      </c>
      <c r="E31" s="28">
        <v>0</v>
      </c>
      <c r="F31" s="395">
        <v>56</v>
      </c>
    </row>
    <row r="32" spans="1:6" x14ac:dyDescent="0.25">
      <c r="A32" s="394">
        <v>7</v>
      </c>
      <c r="B32" s="28">
        <v>3</v>
      </c>
      <c r="C32" s="28">
        <v>4</v>
      </c>
      <c r="D32" s="28">
        <v>0</v>
      </c>
      <c r="E32" s="28">
        <v>0</v>
      </c>
      <c r="F32" s="395">
        <v>1</v>
      </c>
    </row>
    <row r="33" spans="1:6" x14ac:dyDescent="0.25">
      <c r="A33" s="394">
        <v>7</v>
      </c>
      <c r="B33" s="28">
        <v>2</v>
      </c>
      <c r="C33" s="28">
        <v>1</v>
      </c>
      <c r="D33" s="28">
        <v>4</v>
      </c>
      <c r="E33" s="28">
        <v>0</v>
      </c>
      <c r="F33" s="395">
        <v>2</v>
      </c>
    </row>
    <row r="34" spans="1:6" x14ac:dyDescent="0.25">
      <c r="A34" s="394">
        <v>7</v>
      </c>
      <c r="B34" s="28">
        <v>2</v>
      </c>
      <c r="C34" s="28">
        <v>2</v>
      </c>
      <c r="D34" s="28">
        <v>3</v>
      </c>
      <c r="E34" s="28">
        <v>0</v>
      </c>
      <c r="F34" s="395">
        <v>2</v>
      </c>
    </row>
    <row r="35" spans="1:6" x14ac:dyDescent="0.25">
      <c r="A35" s="394">
        <v>7</v>
      </c>
      <c r="B35" s="28">
        <v>2</v>
      </c>
      <c r="C35" s="28">
        <v>3</v>
      </c>
      <c r="D35" s="28">
        <v>2</v>
      </c>
      <c r="E35" s="28">
        <v>0</v>
      </c>
      <c r="F35" s="395">
        <v>24</v>
      </c>
    </row>
    <row r="36" spans="1:6" x14ac:dyDescent="0.25">
      <c r="A36" s="394">
        <v>6</v>
      </c>
      <c r="B36" s="28">
        <v>5</v>
      </c>
      <c r="C36" s="28">
        <v>0</v>
      </c>
      <c r="D36" s="28">
        <v>1</v>
      </c>
      <c r="E36" s="28">
        <v>0</v>
      </c>
      <c r="F36" s="395">
        <v>1</v>
      </c>
    </row>
    <row r="37" spans="1:6" x14ac:dyDescent="0.25">
      <c r="A37" s="394">
        <v>6</v>
      </c>
      <c r="B37" s="28">
        <v>5</v>
      </c>
      <c r="C37" s="28">
        <v>1</v>
      </c>
      <c r="D37" s="28">
        <v>0</v>
      </c>
      <c r="E37" s="28">
        <v>0</v>
      </c>
      <c r="F37" s="395">
        <v>5</v>
      </c>
    </row>
    <row r="38" spans="1:6" x14ac:dyDescent="0.25">
      <c r="A38" s="394">
        <v>6</v>
      </c>
      <c r="B38" s="28">
        <v>4</v>
      </c>
      <c r="C38" s="28">
        <v>0</v>
      </c>
      <c r="D38" s="28">
        <v>2</v>
      </c>
      <c r="E38" s="28">
        <v>0</v>
      </c>
      <c r="F38" s="395">
        <v>33</v>
      </c>
    </row>
    <row r="39" spans="1:6" x14ac:dyDescent="0.25">
      <c r="A39" s="394">
        <v>6</v>
      </c>
      <c r="B39" s="28">
        <v>4</v>
      </c>
      <c r="C39" s="28">
        <v>1</v>
      </c>
      <c r="D39" s="28">
        <v>1</v>
      </c>
      <c r="E39" s="28">
        <v>0</v>
      </c>
      <c r="F39" s="395">
        <v>118</v>
      </c>
    </row>
    <row r="40" spans="1:6" x14ac:dyDescent="0.25">
      <c r="A40" s="394">
        <v>6</v>
      </c>
      <c r="B40" s="28">
        <v>4</v>
      </c>
      <c r="C40" s="28">
        <v>2</v>
      </c>
      <c r="D40" s="28">
        <v>0</v>
      </c>
      <c r="E40" s="28">
        <v>0</v>
      </c>
      <c r="F40" s="395">
        <v>163</v>
      </c>
    </row>
    <row r="41" spans="1:6" x14ac:dyDescent="0.25">
      <c r="A41" s="394">
        <v>6</v>
      </c>
      <c r="B41" s="28">
        <v>3</v>
      </c>
      <c r="C41" s="28">
        <v>0</v>
      </c>
      <c r="D41" s="28">
        <v>3</v>
      </c>
      <c r="E41" s="28">
        <v>0</v>
      </c>
      <c r="F41" s="395">
        <v>20</v>
      </c>
    </row>
    <row r="42" spans="1:6" x14ac:dyDescent="0.25">
      <c r="A42" s="394">
        <v>6</v>
      </c>
      <c r="B42" s="28">
        <v>3</v>
      </c>
      <c r="C42" s="28">
        <v>1</v>
      </c>
      <c r="D42" s="28">
        <v>2</v>
      </c>
      <c r="E42" s="28">
        <v>0</v>
      </c>
      <c r="F42" s="395">
        <v>523</v>
      </c>
    </row>
    <row r="43" spans="1:6" x14ac:dyDescent="0.25">
      <c r="A43" s="394">
        <v>6</v>
      </c>
      <c r="B43" s="28">
        <v>3</v>
      </c>
      <c r="C43" s="28">
        <v>2</v>
      </c>
      <c r="D43" s="28">
        <v>1</v>
      </c>
      <c r="E43" s="28">
        <v>0</v>
      </c>
      <c r="F43" s="395">
        <v>1210</v>
      </c>
    </row>
    <row r="44" spans="1:6" x14ac:dyDescent="0.25">
      <c r="A44" s="394">
        <v>6</v>
      </c>
      <c r="B44" s="28">
        <v>3</v>
      </c>
      <c r="C44" s="28">
        <v>3</v>
      </c>
      <c r="D44" s="28">
        <v>0</v>
      </c>
      <c r="E44" s="28">
        <v>0</v>
      </c>
      <c r="F44" s="395">
        <v>86</v>
      </c>
    </row>
    <row r="45" spans="1:6" x14ac:dyDescent="0.25">
      <c r="A45" s="394">
        <v>6</v>
      </c>
      <c r="B45" s="28">
        <v>2</v>
      </c>
      <c r="C45" s="28">
        <v>0</v>
      </c>
      <c r="D45" s="28">
        <v>4</v>
      </c>
      <c r="E45" s="28">
        <v>0</v>
      </c>
      <c r="F45" s="395">
        <v>56</v>
      </c>
    </row>
    <row r="46" spans="1:6" x14ac:dyDescent="0.25">
      <c r="A46" s="394">
        <v>6</v>
      </c>
      <c r="B46" s="28">
        <v>2</v>
      </c>
      <c r="C46" s="28">
        <v>1</v>
      </c>
      <c r="D46" s="28">
        <v>3</v>
      </c>
      <c r="E46" s="28">
        <v>0</v>
      </c>
      <c r="F46" s="395">
        <v>550</v>
      </c>
    </row>
    <row r="47" spans="1:6" x14ac:dyDescent="0.25">
      <c r="A47" s="394">
        <v>6</v>
      </c>
      <c r="B47" s="28">
        <v>2</v>
      </c>
      <c r="C47" s="28">
        <v>2</v>
      </c>
      <c r="D47" s="28">
        <v>2</v>
      </c>
      <c r="E47" s="28">
        <v>0</v>
      </c>
      <c r="F47" s="395">
        <v>6781</v>
      </c>
    </row>
    <row r="48" spans="1:6" x14ac:dyDescent="0.25">
      <c r="A48" s="394">
        <v>6</v>
      </c>
      <c r="B48" s="28">
        <v>2</v>
      </c>
      <c r="C48" s="28">
        <v>3</v>
      </c>
      <c r="D48" s="28">
        <v>1</v>
      </c>
      <c r="E48" s="28">
        <v>0</v>
      </c>
      <c r="F48" s="395">
        <v>66</v>
      </c>
    </row>
    <row r="49" spans="1:6" x14ac:dyDescent="0.25">
      <c r="A49" s="394">
        <v>6</v>
      </c>
      <c r="B49" s="28">
        <v>2</v>
      </c>
      <c r="C49" s="28">
        <v>4</v>
      </c>
      <c r="D49" s="28">
        <v>0</v>
      </c>
      <c r="E49" s="28">
        <v>0</v>
      </c>
      <c r="F49" s="395">
        <v>3</v>
      </c>
    </row>
    <row r="50" spans="1:6" x14ac:dyDescent="0.25">
      <c r="A50" s="394">
        <v>5</v>
      </c>
      <c r="B50" s="28">
        <v>5</v>
      </c>
      <c r="C50" s="28">
        <v>0</v>
      </c>
      <c r="D50" s="28">
        <v>0</v>
      </c>
      <c r="E50" s="28">
        <v>0</v>
      </c>
      <c r="F50" s="395">
        <v>2</v>
      </c>
    </row>
    <row r="51" spans="1:6" x14ac:dyDescent="0.25">
      <c r="A51" s="394">
        <v>5</v>
      </c>
      <c r="B51" s="28">
        <v>4</v>
      </c>
      <c r="C51" s="28">
        <v>0</v>
      </c>
      <c r="D51" s="28">
        <v>1</v>
      </c>
      <c r="E51" s="28">
        <v>0</v>
      </c>
      <c r="F51" s="395">
        <v>29</v>
      </c>
    </row>
    <row r="52" spans="1:6" x14ac:dyDescent="0.25">
      <c r="A52" s="394">
        <v>5</v>
      </c>
      <c r="B52" s="28">
        <v>4</v>
      </c>
      <c r="C52" s="28">
        <v>1</v>
      </c>
      <c r="D52" s="28">
        <v>0</v>
      </c>
      <c r="E52" s="28">
        <v>0</v>
      </c>
      <c r="F52" s="395">
        <v>186</v>
      </c>
    </row>
    <row r="53" spans="1:6" x14ac:dyDescent="0.25">
      <c r="A53" s="394">
        <v>5</v>
      </c>
      <c r="B53" s="28">
        <v>3</v>
      </c>
      <c r="C53" s="28">
        <v>0</v>
      </c>
      <c r="D53" s="28">
        <v>2</v>
      </c>
      <c r="E53" s="28">
        <v>0</v>
      </c>
      <c r="F53" s="395">
        <v>188</v>
      </c>
    </row>
    <row r="54" spans="1:6" x14ac:dyDescent="0.25">
      <c r="A54" s="394">
        <v>5</v>
      </c>
      <c r="B54" s="28">
        <v>3</v>
      </c>
      <c r="C54" s="28">
        <v>1</v>
      </c>
      <c r="D54" s="28">
        <v>1</v>
      </c>
      <c r="E54" s="28">
        <v>0</v>
      </c>
      <c r="F54" s="395">
        <v>1817</v>
      </c>
    </row>
    <row r="55" spans="1:6" x14ac:dyDescent="0.25">
      <c r="A55" s="394">
        <v>5</v>
      </c>
      <c r="B55" s="28">
        <v>3</v>
      </c>
      <c r="C55" s="28">
        <v>2</v>
      </c>
      <c r="D55" s="28">
        <v>0</v>
      </c>
      <c r="E55" s="28">
        <v>0</v>
      </c>
      <c r="F55" s="395">
        <v>2501</v>
      </c>
    </row>
    <row r="56" spans="1:6" x14ac:dyDescent="0.25">
      <c r="A56" s="394">
        <v>5</v>
      </c>
      <c r="B56" s="28">
        <v>2</v>
      </c>
      <c r="C56" s="28">
        <v>0</v>
      </c>
      <c r="D56" s="28">
        <v>3</v>
      </c>
      <c r="E56" s="28">
        <v>0</v>
      </c>
      <c r="F56" s="395">
        <v>141</v>
      </c>
    </row>
    <row r="57" spans="1:6" x14ac:dyDescent="0.25">
      <c r="A57" s="394">
        <v>5</v>
      </c>
      <c r="B57" s="28">
        <v>2</v>
      </c>
      <c r="C57" s="28">
        <v>1</v>
      </c>
      <c r="D57" s="28">
        <v>2</v>
      </c>
      <c r="E57" s="28">
        <v>0</v>
      </c>
      <c r="F57" s="395">
        <v>4017</v>
      </c>
    </row>
    <row r="58" spans="1:6" x14ac:dyDescent="0.25">
      <c r="A58" s="394">
        <v>5</v>
      </c>
      <c r="B58" s="28">
        <v>2</v>
      </c>
      <c r="C58" s="28">
        <v>2</v>
      </c>
      <c r="D58" s="28">
        <v>1</v>
      </c>
      <c r="E58" s="28">
        <v>0</v>
      </c>
      <c r="F58" s="395">
        <v>13255</v>
      </c>
    </row>
    <row r="59" spans="1:6" x14ac:dyDescent="0.25">
      <c r="A59" s="394">
        <v>5</v>
      </c>
      <c r="B59" s="28">
        <v>2</v>
      </c>
      <c r="C59" s="28">
        <v>3</v>
      </c>
      <c r="D59" s="28">
        <v>0</v>
      </c>
      <c r="E59" s="28">
        <v>0</v>
      </c>
      <c r="F59" s="395">
        <v>166</v>
      </c>
    </row>
    <row r="60" spans="1:6" x14ac:dyDescent="0.25">
      <c r="A60" s="394">
        <v>5</v>
      </c>
      <c r="B60" s="28">
        <v>1</v>
      </c>
      <c r="C60" s="28">
        <v>0</v>
      </c>
      <c r="D60" s="28">
        <v>4</v>
      </c>
      <c r="E60" s="28">
        <v>0</v>
      </c>
      <c r="F60" s="395">
        <v>13</v>
      </c>
    </row>
    <row r="61" spans="1:6" x14ac:dyDescent="0.25">
      <c r="A61" s="394">
        <v>5</v>
      </c>
      <c r="B61" s="28">
        <v>1</v>
      </c>
      <c r="C61" s="28">
        <v>1</v>
      </c>
      <c r="D61" s="28">
        <v>3</v>
      </c>
      <c r="E61" s="28">
        <v>0</v>
      </c>
      <c r="F61" s="395">
        <v>63</v>
      </c>
    </row>
    <row r="62" spans="1:6" x14ac:dyDescent="0.25">
      <c r="A62" s="394">
        <v>5</v>
      </c>
      <c r="B62" s="28">
        <v>1</v>
      </c>
      <c r="C62" s="28">
        <v>2</v>
      </c>
      <c r="D62" s="28">
        <v>2</v>
      </c>
      <c r="E62" s="28">
        <v>0</v>
      </c>
      <c r="F62" s="395">
        <v>65</v>
      </c>
    </row>
    <row r="63" spans="1:6" x14ac:dyDescent="0.25">
      <c r="A63" s="394">
        <v>5</v>
      </c>
      <c r="B63" s="28">
        <v>1</v>
      </c>
      <c r="C63" s="28">
        <v>3</v>
      </c>
      <c r="D63" s="28">
        <v>1</v>
      </c>
      <c r="E63" s="28">
        <v>0</v>
      </c>
      <c r="F63" s="395">
        <v>2</v>
      </c>
    </row>
    <row r="64" spans="1:6" x14ac:dyDescent="0.25">
      <c r="A64" s="394">
        <v>4</v>
      </c>
      <c r="B64" s="28">
        <v>4</v>
      </c>
      <c r="C64" s="28">
        <v>0</v>
      </c>
      <c r="D64" s="28">
        <v>0</v>
      </c>
      <c r="E64" s="28">
        <v>0</v>
      </c>
      <c r="F64" s="395">
        <v>107</v>
      </c>
    </row>
    <row r="65" spans="1:6" x14ac:dyDescent="0.25">
      <c r="A65" s="394">
        <v>4</v>
      </c>
      <c r="B65" s="28">
        <v>3</v>
      </c>
      <c r="C65" s="28">
        <v>0</v>
      </c>
      <c r="D65" s="28">
        <v>1</v>
      </c>
      <c r="E65" s="28">
        <v>0</v>
      </c>
      <c r="F65" s="395">
        <v>487</v>
      </c>
    </row>
    <row r="66" spans="1:6" x14ac:dyDescent="0.25">
      <c r="A66" s="394">
        <v>4</v>
      </c>
      <c r="B66" s="28">
        <v>3</v>
      </c>
      <c r="C66" s="28">
        <v>1</v>
      </c>
      <c r="D66" s="28">
        <v>0</v>
      </c>
      <c r="E66" s="28">
        <v>0</v>
      </c>
      <c r="F66" s="395">
        <v>4847</v>
      </c>
    </row>
    <row r="67" spans="1:6" x14ac:dyDescent="0.25">
      <c r="A67" s="394">
        <v>4</v>
      </c>
      <c r="B67" s="28">
        <v>2</v>
      </c>
      <c r="C67" s="28">
        <v>0</v>
      </c>
      <c r="D67" s="28">
        <v>2</v>
      </c>
      <c r="E67" s="28">
        <v>0</v>
      </c>
      <c r="F67" s="395">
        <v>2838</v>
      </c>
    </row>
    <row r="68" spans="1:6" x14ac:dyDescent="0.25">
      <c r="A68" s="394">
        <v>4</v>
      </c>
      <c r="B68" s="28">
        <v>2</v>
      </c>
      <c r="C68" s="28">
        <v>1</v>
      </c>
      <c r="D68" s="28">
        <v>1</v>
      </c>
      <c r="E68" s="28">
        <v>0</v>
      </c>
      <c r="F68" s="395">
        <v>27297</v>
      </c>
    </row>
    <row r="69" spans="1:6" s="37" customFormat="1" x14ac:dyDescent="0.25">
      <c r="A69" s="396">
        <v>4</v>
      </c>
      <c r="B69" s="250">
        <v>2</v>
      </c>
      <c r="C69" s="250">
        <v>2</v>
      </c>
      <c r="D69" s="250">
        <v>0</v>
      </c>
      <c r="E69" s="250">
        <v>0</v>
      </c>
      <c r="F69" s="395">
        <v>46510</v>
      </c>
    </row>
    <row r="70" spans="1:6" x14ac:dyDescent="0.25">
      <c r="A70" s="394">
        <v>4</v>
      </c>
      <c r="B70" s="7">
        <v>1</v>
      </c>
      <c r="C70" s="7">
        <v>0</v>
      </c>
      <c r="D70" s="7">
        <v>3</v>
      </c>
      <c r="E70" s="7">
        <v>0</v>
      </c>
      <c r="F70" s="395">
        <v>52</v>
      </c>
    </row>
    <row r="71" spans="1:6" x14ac:dyDescent="0.25">
      <c r="A71" s="394">
        <v>4</v>
      </c>
      <c r="B71" s="7">
        <v>1</v>
      </c>
      <c r="C71" s="7">
        <v>1</v>
      </c>
      <c r="D71" s="7">
        <v>2</v>
      </c>
      <c r="E71" s="7">
        <v>0</v>
      </c>
      <c r="F71" s="395">
        <v>915</v>
      </c>
    </row>
    <row r="72" spans="1:6" x14ac:dyDescent="0.25">
      <c r="A72" s="394">
        <v>4</v>
      </c>
      <c r="B72" s="7">
        <v>1</v>
      </c>
      <c r="C72" s="7">
        <v>2</v>
      </c>
      <c r="D72" s="7">
        <v>1</v>
      </c>
      <c r="E72" s="7">
        <v>0</v>
      </c>
      <c r="F72" s="395">
        <v>486</v>
      </c>
    </row>
    <row r="73" spans="1:6" x14ac:dyDescent="0.25">
      <c r="A73" s="394">
        <v>4</v>
      </c>
      <c r="B73" s="7">
        <v>1</v>
      </c>
      <c r="C73" s="7">
        <v>3</v>
      </c>
      <c r="D73" s="7">
        <v>0</v>
      </c>
      <c r="E73" s="7">
        <v>0</v>
      </c>
      <c r="F73" s="395">
        <v>8</v>
      </c>
    </row>
    <row r="74" spans="1:6" x14ac:dyDescent="0.25">
      <c r="A74" s="394">
        <v>3</v>
      </c>
      <c r="B74" s="7">
        <v>3</v>
      </c>
      <c r="C74" s="7">
        <v>0</v>
      </c>
      <c r="D74" s="7">
        <v>0</v>
      </c>
      <c r="E74" s="7">
        <v>0</v>
      </c>
      <c r="F74" s="395">
        <v>3817</v>
      </c>
    </row>
    <row r="75" spans="1:6" x14ac:dyDescent="0.25">
      <c r="A75" s="394">
        <v>3</v>
      </c>
      <c r="B75" s="7">
        <v>2</v>
      </c>
      <c r="C75" s="7">
        <v>0</v>
      </c>
      <c r="D75" s="7">
        <v>1</v>
      </c>
      <c r="E75" s="7">
        <v>0</v>
      </c>
      <c r="F75" s="395">
        <v>6464</v>
      </c>
    </row>
    <row r="76" spans="1:6" x14ac:dyDescent="0.25">
      <c r="A76" s="394">
        <v>3</v>
      </c>
      <c r="B76" s="7">
        <v>2</v>
      </c>
      <c r="C76" s="7">
        <v>1</v>
      </c>
      <c r="D76" s="7">
        <v>0</v>
      </c>
      <c r="E76" s="7">
        <v>0</v>
      </c>
      <c r="F76" s="395">
        <v>107783</v>
      </c>
    </row>
    <row r="77" spans="1:6" x14ac:dyDescent="0.25">
      <c r="A77" s="394">
        <v>3</v>
      </c>
      <c r="B77" s="7">
        <v>1</v>
      </c>
      <c r="C77" s="7">
        <v>0</v>
      </c>
      <c r="D77" s="7">
        <v>2</v>
      </c>
      <c r="E77" s="7">
        <v>0</v>
      </c>
      <c r="F77" s="395">
        <v>36061</v>
      </c>
    </row>
    <row r="78" spans="1:6" x14ac:dyDescent="0.25">
      <c r="A78" s="394">
        <v>3</v>
      </c>
      <c r="B78" s="7">
        <v>1</v>
      </c>
      <c r="C78" s="7">
        <v>1</v>
      </c>
      <c r="D78" s="7">
        <v>1</v>
      </c>
      <c r="E78" s="7">
        <v>0</v>
      </c>
      <c r="F78" s="395">
        <v>234768</v>
      </c>
    </row>
    <row r="79" spans="1:6" x14ac:dyDescent="0.25">
      <c r="A79" s="394">
        <v>3</v>
      </c>
      <c r="B79" s="7">
        <v>1</v>
      </c>
      <c r="C79" s="7">
        <v>2</v>
      </c>
      <c r="D79" s="7">
        <v>0</v>
      </c>
      <c r="E79" s="7">
        <v>0</v>
      </c>
      <c r="F79" s="395">
        <v>1641</v>
      </c>
    </row>
    <row r="80" spans="1:6" x14ac:dyDescent="0.25">
      <c r="A80" s="394">
        <v>3</v>
      </c>
      <c r="B80" s="7">
        <v>0</v>
      </c>
      <c r="C80" s="7">
        <v>0</v>
      </c>
      <c r="D80" s="7">
        <v>3</v>
      </c>
      <c r="E80" s="7">
        <v>0</v>
      </c>
      <c r="F80" s="395">
        <v>1</v>
      </c>
    </row>
    <row r="81" spans="1:6" x14ac:dyDescent="0.25">
      <c r="A81" s="394">
        <v>3</v>
      </c>
      <c r="B81" s="7">
        <v>0</v>
      </c>
      <c r="C81" s="7">
        <v>1</v>
      </c>
      <c r="D81" s="7">
        <v>2</v>
      </c>
      <c r="E81" s="7">
        <v>0</v>
      </c>
      <c r="F81" s="395">
        <v>1</v>
      </c>
    </row>
    <row r="82" spans="1:6" x14ac:dyDescent="0.25">
      <c r="A82" s="394">
        <v>2</v>
      </c>
      <c r="B82" s="7">
        <v>2</v>
      </c>
      <c r="C82" s="7">
        <v>0</v>
      </c>
      <c r="D82" s="7">
        <v>0</v>
      </c>
      <c r="E82" s="7">
        <v>0</v>
      </c>
      <c r="F82" s="395">
        <v>105592</v>
      </c>
    </row>
    <row r="83" spans="1:6" x14ac:dyDescent="0.25">
      <c r="A83" s="394">
        <v>2</v>
      </c>
      <c r="B83" s="7">
        <v>1</v>
      </c>
      <c r="C83" s="7">
        <v>0</v>
      </c>
      <c r="D83" s="7">
        <v>1</v>
      </c>
      <c r="E83" s="7">
        <v>0</v>
      </c>
      <c r="F83" s="395">
        <v>36255</v>
      </c>
    </row>
    <row r="84" spans="1:6" x14ac:dyDescent="0.25">
      <c r="A84" s="394">
        <v>2</v>
      </c>
      <c r="B84" s="7">
        <v>1</v>
      </c>
      <c r="C84" s="7">
        <v>1</v>
      </c>
      <c r="D84" s="7">
        <v>0</v>
      </c>
      <c r="E84" s="7">
        <v>0</v>
      </c>
      <c r="F84" s="395">
        <v>828629</v>
      </c>
    </row>
    <row r="85" spans="1:6" x14ac:dyDescent="0.25">
      <c r="A85" s="394">
        <v>2</v>
      </c>
      <c r="B85" s="7">
        <v>0</v>
      </c>
      <c r="C85" s="7">
        <v>0</v>
      </c>
      <c r="D85" s="7">
        <v>2</v>
      </c>
      <c r="E85" s="7">
        <v>0</v>
      </c>
      <c r="F85" s="395">
        <v>310</v>
      </c>
    </row>
    <row r="86" spans="1:6" x14ac:dyDescent="0.25">
      <c r="A86" s="394">
        <v>2</v>
      </c>
      <c r="B86" s="7">
        <v>0</v>
      </c>
      <c r="C86" s="7">
        <v>1</v>
      </c>
      <c r="D86" s="7">
        <v>1</v>
      </c>
      <c r="E86" s="7">
        <v>0</v>
      </c>
      <c r="F86" s="395">
        <v>114</v>
      </c>
    </row>
    <row r="87" spans="1:6" x14ac:dyDescent="0.25">
      <c r="A87" s="394">
        <v>2</v>
      </c>
      <c r="B87" s="7">
        <v>0</v>
      </c>
      <c r="C87" s="7">
        <v>2</v>
      </c>
      <c r="D87" s="7">
        <v>0</v>
      </c>
      <c r="E87" s="7">
        <v>0</v>
      </c>
      <c r="F87" s="395">
        <v>21</v>
      </c>
    </row>
    <row r="88" spans="1:6" x14ac:dyDescent="0.25">
      <c r="A88" s="394">
        <v>1</v>
      </c>
      <c r="B88" s="7">
        <v>1</v>
      </c>
      <c r="C88" s="7">
        <v>0</v>
      </c>
      <c r="D88" s="7">
        <v>0</v>
      </c>
      <c r="E88" s="7">
        <v>0</v>
      </c>
      <c r="F88" s="395">
        <v>1013644</v>
      </c>
    </row>
    <row r="89" spans="1:6" x14ac:dyDescent="0.25">
      <c r="A89" s="397">
        <v>1</v>
      </c>
      <c r="B89" s="276">
        <v>0</v>
      </c>
      <c r="C89" s="276">
        <v>0</v>
      </c>
      <c r="D89" s="276">
        <v>1</v>
      </c>
      <c r="E89" s="276">
        <v>0</v>
      </c>
      <c r="F89" s="398">
        <v>1659</v>
      </c>
    </row>
    <row r="90" spans="1:6" x14ac:dyDescent="0.25">
      <c r="A90" s="397">
        <v>1</v>
      </c>
      <c r="B90" s="276">
        <v>0</v>
      </c>
      <c r="C90" s="276">
        <v>1</v>
      </c>
      <c r="D90" s="276">
        <v>0</v>
      </c>
      <c r="E90" s="276">
        <v>0</v>
      </c>
      <c r="F90" s="398">
        <v>1820</v>
      </c>
    </row>
    <row r="91" spans="1:6" ht="15.75" x14ac:dyDescent="0.25">
      <c r="A91" s="372"/>
      <c r="B91" s="372"/>
      <c r="C91" s="372"/>
      <c r="D91" s="372"/>
      <c r="E91" s="372"/>
      <c r="F91" s="47">
        <f>SUM(F4:F90)</f>
        <v>2495078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35A79-1369-4E59-A24D-5517F666FB66}">
  <dimension ref="A1:F18"/>
  <sheetViews>
    <sheetView workbookViewId="0">
      <selection activeCell="D4" sqref="D4:D16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76" t="s">
        <v>790</v>
      </c>
      <c r="B1" s="476"/>
      <c r="C1" s="476"/>
      <c r="D1" s="476"/>
      <c r="E1" s="477"/>
      <c r="F1" s="477"/>
    </row>
    <row r="2" spans="1:6" ht="18.75" x14ac:dyDescent="0.3">
      <c r="A2" s="478"/>
      <c r="B2" s="478"/>
      <c r="C2" s="478"/>
      <c r="D2" s="478"/>
      <c r="E2" s="478"/>
      <c r="F2" s="478"/>
    </row>
    <row r="3" spans="1:6" ht="30" x14ac:dyDescent="0.25">
      <c r="A3" s="479" t="s">
        <v>791</v>
      </c>
      <c r="B3" s="480" t="s">
        <v>792</v>
      </c>
      <c r="C3" s="480" t="s">
        <v>793</v>
      </c>
      <c r="D3" s="481" t="s">
        <v>794</v>
      </c>
    </row>
    <row r="4" spans="1:6" ht="35.25" customHeight="1" x14ac:dyDescent="0.25">
      <c r="A4" s="482" t="s">
        <v>795</v>
      </c>
      <c r="B4" s="22">
        <v>124480755.58999999</v>
      </c>
      <c r="C4" s="483">
        <v>6813.3348880025633</v>
      </c>
      <c r="D4" s="484">
        <v>0.21924198525898703</v>
      </c>
    </row>
    <row r="5" spans="1:6" x14ac:dyDescent="0.25">
      <c r="A5" s="485" t="s">
        <v>796</v>
      </c>
      <c r="B5" s="22">
        <v>414662725.0200001</v>
      </c>
      <c r="C5" s="483">
        <v>24063.301055864631</v>
      </c>
      <c r="D5" s="484">
        <v>0.20678595545507164</v>
      </c>
    </row>
    <row r="6" spans="1:6" x14ac:dyDescent="0.25">
      <c r="A6" s="485" t="s">
        <v>797</v>
      </c>
      <c r="B6" s="22">
        <v>69450769.939999998</v>
      </c>
      <c r="C6" s="483">
        <v>4302.2949893594669</v>
      </c>
      <c r="D6" s="484">
        <v>0.19371271410751856</v>
      </c>
    </row>
    <row r="7" spans="1:6" x14ac:dyDescent="0.25">
      <c r="A7" s="485" t="s">
        <v>798</v>
      </c>
      <c r="B7" s="22">
        <v>168654285.70000002</v>
      </c>
      <c r="C7" s="483">
        <v>8927.3802822550115</v>
      </c>
      <c r="D7" s="484">
        <v>0.22670160387620289</v>
      </c>
    </row>
    <row r="8" spans="1:6" x14ac:dyDescent="0.25">
      <c r="A8" s="485" t="s">
        <v>799</v>
      </c>
      <c r="B8" s="22">
        <v>81117590.030000001</v>
      </c>
      <c r="C8" s="483">
        <v>3875.338019013695</v>
      </c>
      <c r="D8" s="484">
        <v>0.25118094875443692</v>
      </c>
    </row>
    <row r="9" spans="1:6" x14ac:dyDescent="0.25">
      <c r="A9" s="485" t="s">
        <v>800</v>
      </c>
      <c r="B9" s="22">
        <v>42585153.200000003</v>
      </c>
      <c r="C9" s="483">
        <v>3058.6299573186388</v>
      </c>
      <c r="D9" s="484">
        <v>0.16707540484825092</v>
      </c>
    </row>
    <row r="10" spans="1:6" x14ac:dyDescent="0.25">
      <c r="A10" s="485" t="s">
        <v>801</v>
      </c>
      <c r="B10" s="22">
        <v>144406621.19999999</v>
      </c>
      <c r="C10" s="483">
        <v>7844.9310180569337</v>
      </c>
      <c r="D10" s="484">
        <v>0.2208916114636795</v>
      </c>
    </row>
    <row r="11" spans="1:6" x14ac:dyDescent="0.25">
      <c r="A11" s="485" t="s">
        <v>802</v>
      </c>
      <c r="B11" s="22">
        <v>122411558.66999999</v>
      </c>
      <c r="C11" s="483">
        <v>8322.0699854293744</v>
      </c>
      <c r="D11" s="484">
        <v>0.17651121735480221</v>
      </c>
    </row>
    <row r="12" spans="1:6" x14ac:dyDescent="0.25">
      <c r="A12" s="485" t="s">
        <v>803</v>
      </c>
      <c r="B12" s="22">
        <v>128275034.81000002</v>
      </c>
      <c r="C12" s="483">
        <v>8070.6227307902109</v>
      </c>
      <c r="D12" s="484">
        <v>0.19072882837744595</v>
      </c>
    </row>
    <row r="13" spans="1:6" x14ac:dyDescent="0.25">
      <c r="A13" s="485" t="s">
        <v>804</v>
      </c>
      <c r="B13" s="22">
        <v>1063719983.54</v>
      </c>
      <c r="C13" s="483">
        <v>84650.945796552798</v>
      </c>
      <c r="D13" s="484">
        <v>0.15079146112741729</v>
      </c>
    </row>
    <row r="14" spans="1:6" x14ac:dyDescent="0.25">
      <c r="A14" s="485" t="s">
        <v>805</v>
      </c>
      <c r="B14" s="22">
        <v>44053933.240000002</v>
      </c>
      <c r="C14" s="483">
        <v>2436.3046050421085</v>
      </c>
      <c r="D14" s="484">
        <v>0.21698731668688981</v>
      </c>
    </row>
    <row r="15" spans="1:6" x14ac:dyDescent="0.25">
      <c r="A15" s="485" t="s">
        <v>806</v>
      </c>
      <c r="B15" s="22">
        <v>60453289.150000006</v>
      </c>
      <c r="C15" s="483">
        <v>5939.5582737491231</v>
      </c>
      <c r="D15" s="484">
        <v>0.12213693954417483</v>
      </c>
    </row>
    <row r="16" spans="1:6" x14ac:dyDescent="0.25">
      <c r="A16" s="485" t="s">
        <v>807</v>
      </c>
      <c r="B16" s="22">
        <v>128973375.27000001</v>
      </c>
      <c r="C16" s="483">
        <v>8847.1620176212655</v>
      </c>
      <c r="D16" s="484">
        <v>0.17493525044047117</v>
      </c>
    </row>
    <row r="18" spans="1:1" x14ac:dyDescent="0.25">
      <c r="A18" s="486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C34" sqref="C34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4" t="s">
        <v>676</v>
      </c>
      <c r="B1" s="404"/>
      <c r="C1" s="404"/>
      <c r="D1" s="404"/>
      <c r="E1" s="404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2847686</v>
      </c>
      <c r="C4" s="24">
        <f>C5+C6+C7+C8+C9</f>
        <v>2346106692.8600001</v>
      </c>
      <c r="D4" s="24">
        <f>C4/B4</f>
        <v>823.86425078467221</v>
      </c>
      <c r="E4" s="24"/>
    </row>
    <row r="5" spans="1:5" x14ac:dyDescent="0.25">
      <c r="A5" s="16" t="s">
        <v>5</v>
      </c>
      <c r="B5" s="20">
        <v>1925122</v>
      </c>
      <c r="C5" s="21">
        <v>1787019218.6900001</v>
      </c>
      <c r="D5" s="21">
        <v>928.26</v>
      </c>
      <c r="E5" s="21">
        <v>820.77</v>
      </c>
    </row>
    <row r="6" spans="1:5" x14ac:dyDescent="0.25">
      <c r="A6" s="16" t="s">
        <v>6</v>
      </c>
      <c r="B6" s="20">
        <v>648568</v>
      </c>
      <c r="C6" s="21">
        <v>389309279.17000002</v>
      </c>
      <c r="D6" s="21">
        <v>600.26</v>
      </c>
      <c r="E6" s="21">
        <v>497.16</v>
      </c>
    </row>
    <row r="7" spans="1:5" x14ac:dyDescent="0.25">
      <c r="A7" s="16" t="s">
        <v>7</v>
      </c>
      <c r="B7" s="20">
        <v>205909</v>
      </c>
      <c r="C7" s="21">
        <v>130448930.89</v>
      </c>
      <c r="D7" s="21">
        <v>633.53</v>
      </c>
      <c r="E7" s="21">
        <v>538.64</v>
      </c>
    </row>
    <row r="8" spans="1:5" x14ac:dyDescent="0.25">
      <c r="A8" s="16" t="s">
        <v>8</v>
      </c>
      <c r="B8" s="20">
        <v>34473</v>
      </c>
      <c r="C8" s="21">
        <v>27327753.399999999</v>
      </c>
      <c r="D8" s="21">
        <v>792.73</v>
      </c>
      <c r="E8" s="21">
        <v>846</v>
      </c>
    </row>
    <row r="9" spans="1:5" x14ac:dyDescent="0.25">
      <c r="A9" s="229" t="s">
        <v>603</v>
      </c>
      <c r="B9" s="20">
        <v>33614</v>
      </c>
      <c r="C9" s="21">
        <v>12001510.710000001</v>
      </c>
      <c r="D9" s="21">
        <v>357.04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1361445</v>
      </c>
      <c r="C11" s="24">
        <f>C12+C13+C14+C15</f>
        <v>267817451.35000002</v>
      </c>
      <c r="D11" s="24">
        <f>C11/B11</f>
        <v>196.71558627047</v>
      </c>
      <c r="E11" s="7"/>
    </row>
    <row r="12" spans="1:5" x14ac:dyDescent="0.25">
      <c r="A12" s="16" t="s">
        <v>5</v>
      </c>
      <c r="B12" s="20">
        <v>985836</v>
      </c>
      <c r="C12" s="21">
        <v>218320886.81</v>
      </c>
      <c r="D12" s="21">
        <v>221.46</v>
      </c>
      <c r="E12" s="21">
        <v>199.88</v>
      </c>
    </row>
    <row r="13" spans="1:5" x14ac:dyDescent="0.25">
      <c r="A13" s="16" t="s">
        <v>6</v>
      </c>
      <c r="B13" s="20">
        <v>304779</v>
      </c>
      <c r="C13" s="21">
        <v>39364369.740000002</v>
      </c>
      <c r="D13" s="21">
        <v>129.16</v>
      </c>
      <c r="E13" s="21">
        <v>120.79</v>
      </c>
    </row>
    <row r="14" spans="1:5" x14ac:dyDescent="0.25">
      <c r="A14" s="16" t="s">
        <v>7</v>
      </c>
      <c r="B14" s="20">
        <v>70829</v>
      </c>
      <c r="C14" s="21">
        <v>10132051.27</v>
      </c>
      <c r="D14" s="21">
        <v>143.05000000000001</v>
      </c>
      <c r="E14" s="21">
        <v>132.38999999999999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431935</v>
      </c>
      <c r="C17" s="24">
        <f>C18+C19+C20</f>
        <v>48511273.099999994</v>
      </c>
      <c r="D17" s="24">
        <f>C17/B17</f>
        <v>112.31151238033499</v>
      </c>
      <c r="E17" s="7"/>
    </row>
    <row r="18" spans="1:5" x14ac:dyDescent="0.25">
      <c r="A18" s="16" t="s">
        <v>5</v>
      </c>
      <c r="B18" s="20">
        <v>355920</v>
      </c>
      <c r="C18" s="21">
        <v>42762223.359999999</v>
      </c>
      <c r="D18" s="21">
        <v>120.15</v>
      </c>
      <c r="E18" s="21">
        <v>103.19</v>
      </c>
    </row>
    <row r="19" spans="1:5" x14ac:dyDescent="0.25">
      <c r="A19" s="16" t="s">
        <v>6</v>
      </c>
      <c r="B19" s="20">
        <v>75999</v>
      </c>
      <c r="C19" s="21">
        <v>5742572.2999999998</v>
      </c>
      <c r="D19" s="21">
        <v>75.56</v>
      </c>
      <c r="E19" s="21">
        <v>50.49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7" t="s">
        <v>431</v>
      </c>
    </row>
    <row r="22" spans="1:5" x14ac:dyDescent="0.25">
      <c r="A22" s="16"/>
      <c r="B22" s="87"/>
      <c r="C22" s="88"/>
      <c r="D22" s="88"/>
      <c r="E22" s="74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4641066</v>
      </c>
      <c r="C28" s="68">
        <f>C4+C11+C17+C23</f>
        <v>2662435417.3099999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E33" sqref="E33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4" t="s">
        <v>677</v>
      </c>
      <c r="B1" s="404"/>
      <c r="C1" s="404"/>
      <c r="D1" s="404"/>
      <c r="E1" s="404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2847686</v>
      </c>
      <c r="C4" s="24">
        <f>C5+C6+C7+C8+C9</f>
        <v>2178448561.5499997</v>
      </c>
      <c r="D4" s="24">
        <f>C4/B4</f>
        <v>764.98903374529345</v>
      </c>
      <c r="E4" s="24"/>
    </row>
    <row r="5" spans="1:5" x14ac:dyDescent="0.25">
      <c r="A5" s="16" t="s">
        <v>5</v>
      </c>
      <c r="B5" s="20">
        <v>1925122</v>
      </c>
      <c r="C5" s="21">
        <v>1653414444.5999999</v>
      </c>
      <c r="D5" s="21">
        <v>858.86</v>
      </c>
      <c r="E5" s="21">
        <v>768.84</v>
      </c>
    </row>
    <row r="6" spans="1:5" x14ac:dyDescent="0.25">
      <c r="A6" s="16" t="s">
        <v>6</v>
      </c>
      <c r="B6" s="20">
        <v>648568</v>
      </c>
      <c r="C6" s="21">
        <v>362948500.41000003</v>
      </c>
      <c r="D6" s="21">
        <v>559.62</v>
      </c>
      <c r="E6" s="21">
        <v>465.25</v>
      </c>
    </row>
    <row r="7" spans="1:5" x14ac:dyDescent="0.25">
      <c r="A7" s="16" t="s">
        <v>7</v>
      </c>
      <c r="B7" s="20">
        <v>205909</v>
      </c>
      <c r="C7" s="21">
        <v>123433671.73</v>
      </c>
      <c r="D7" s="21">
        <v>599.46</v>
      </c>
      <c r="E7" s="21">
        <v>506.46</v>
      </c>
    </row>
    <row r="8" spans="1:5" x14ac:dyDescent="0.25">
      <c r="A8" s="16" t="s">
        <v>8</v>
      </c>
      <c r="B8" s="20">
        <v>34473</v>
      </c>
      <c r="C8" s="21">
        <v>26989507.649999999</v>
      </c>
      <c r="D8" s="21">
        <v>782.92</v>
      </c>
      <c r="E8" s="21">
        <v>846</v>
      </c>
    </row>
    <row r="9" spans="1:5" x14ac:dyDescent="0.25">
      <c r="A9" s="229" t="s">
        <v>603</v>
      </c>
      <c r="B9" s="20">
        <v>33614</v>
      </c>
      <c r="C9" s="21">
        <v>11662437.16</v>
      </c>
      <c r="D9" s="21">
        <v>346.95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1361445</v>
      </c>
      <c r="C11" s="24">
        <f>C12+C13+C14+C15</f>
        <v>243128736</v>
      </c>
      <c r="D11" s="24">
        <f>C11/B11</f>
        <v>178.58138668840826</v>
      </c>
      <c r="E11" s="7"/>
    </row>
    <row r="12" spans="1:5" x14ac:dyDescent="0.25">
      <c r="A12" s="16" t="s">
        <v>5</v>
      </c>
      <c r="B12" s="20">
        <v>985836</v>
      </c>
      <c r="C12" s="21">
        <v>197061877.11000001</v>
      </c>
      <c r="D12" s="21">
        <v>199.89</v>
      </c>
      <c r="E12" s="21">
        <v>187.31</v>
      </c>
    </row>
    <row r="13" spans="1:5" x14ac:dyDescent="0.25">
      <c r="A13" s="16" t="s">
        <v>6</v>
      </c>
      <c r="B13" s="20">
        <v>304779</v>
      </c>
      <c r="C13" s="21">
        <v>36672458.810000002</v>
      </c>
      <c r="D13" s="21">
        <v>120.32</v>
      </c>
      <c r="E13" s="21">
        <v>113.55</v>
      </c>
    </row>
    <row r="14" spans="1:5" x14ac:dyDescent="0.25">
      <c r="A14" s="16" t="s">
        <v>7</v>
      </c>
      <c r="B14" s="20">
        <v>70829</v>
      </c>
      <c r="C14" s="21">
        <v>9394265.1600000001</v>
      </c>
      <c r="D14" s="21">
        <v>132.63</v>
      </c>
      <c r="E14" s="21">
        <v>124.47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431935</v>
      </c>
      <c r="C17" s="24">
        <f>C18+C19+C20</f>
        <v>48218401.68</v>
      </c>
      <c r="D17" s="24">
        <f>C17/B17</f>
        <v>111.63346725780499</v>
      </c>
      <c r="E17" s="7"/>
    </row>
    <row r="18" spans="1:6" x14ac:dyDescent="0.25">
      <c r="A18" s="16" t="s">
        <v>5</v>
      </c>
      <c r="B18" s="20">
        <v>355920</v>
      </c>
      <c r="C18" s="21">
        <v>42499339.450000003</v>
      </c>
      <c r="D18" s="21">
        <v>119.41</v>
      </c>
      <c r="E18" s="21">
        <v>103.13</v>
      </c>
    </row>
    <row r="19" spans="1:6" x14ac:dyDescent="0.25">
      <c r="A19" s="16" t="s">
        <v>6</v>
      </c>
      <c r="B19" s="20">
        <v>75999</v>
      </c>
      <c r="C19" s="21">
        <v>5712609.9299999997</v>
      </c>
      <c r="D19" s="21">
        <v>75.17</v>
      </c>
      <c r="E19" s="21">
        <v>50.49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4641066</v>
      </c>
      <c r="C28" s="68">
        <f>C4+C11+C17+C23</f>
        <v>2469795699.2299995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G21" sqref="G21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4" t="s">
        <v>808</v>
      </c>
      <c r="B1" s="404"/>
      <c r="C1" s="404"/>
      <c r="D1" s="404"/>
      <c r="E1" s="404"/>
      <c r="F1" s="404"/>
    </row>
    <row r="2" spans="1:6" x14ac:dyDescent="0.25">
      <c r="A2" s="39"/>
    </row>
    <row r="3" spans="1:6" s="42" customFormat="1" ht="47.25" x14ac:dyDescent="0.25">
      <c r="A3" s="89" t="s">
        <v>11</v>
      </c>
      <c r="B3" s="89" t="s">
        <v>605</v>
      </c>
      <c r="C3" s="89" t="s">
        <v>606</v>
      </c>
      <c r="D3" s="230" t="s">
        <v>607</v>
      </c>
      <c r="E3" s="230" t="s">
        <v>608</v>
      </c>
      <c r="F3" s="230" t="s">
        <v>609</v>
      </c>
    </row>
    <row r="4" spans="1:6" x14ac:dyDescent="0.25">
      <c r="A4" s="1" t="s">
        <v>5</v>
      </c>
      <c r="B4" s="325">
        <v>1897878</v>
      </c>
      <c r="C4" s="326">
        <v>2191555903.6799998</v>
      </c>
      <c r="D4" s="327" t="s">
        <v>678</v>
      </c>
      <c r="E4" s="326">
        <v>122957767.93000001</v>
      </c>
      <c r="F4" s="327" t="s">
        <v>679</v>
      </c>
    </row>
    <row r="5" spans="1:6" x14ac:dyDescent="0.25">
      <c r="A5" s="1" t="s">
        <v>603</v>
      </c>
      <c r="B5" s="325">
        <v>14275</v>
      </c>
      <c r="C5" s="326">
        <v>5770426.3700000001</v>
      </c>
      <c r="D5" s="327" t="s">
        <v>680</v>
      </c>
      <c r="E5" s="326">
        <v>343810.71</v>
      </c>
      <c r="F5" s="327" t="s">
        <v>681</v>
      </c>
    </row>
    <row r="6" spans="1:6" ht="15" customHeight="1" x14ac:dyDescent="0.25">
      <c r="A6" s="1" t="s">
        <v>6</v>
      </c>
      <c r="B6" s="325">
        <v>383514</v>
      </c>
      <c r="C6" s="326">
        <v>282761266.60000002</v>
      </c>
      <c r="D6" s="327" t="s">
        <v>682</v>
      </c>
      <c r="E6" s="326">
        <v>15515356.16</v>
      </c>
      <c r="F6" s="327" t="s">
        <v>683</v>
      </c>
    </row>
    <row r="7" spans="1:6" x14ac:dyDescent="0.25">
      <c r="A7" s="1" t="s">
        <v>45</v>
      </c>
      <c r="B7" s="325">
        <v>174985</v>
      </c>
      <c r="C7" s="326">
        <v>124526806.97</v>
      </c>
      <c r="D7" s="327" t="s">
        <v>684</v>
      </c>
      <c r="E7" s="326">
        <v>6361471.2000000002</v>
      </c>
      <c r="F7" s="327" t="s">
        <v>685</v>
      </c>
    </row>
    <row r="8" spans="1:6" ht="15" customHeight="1" x14ac:dyDescent="0.25">
      <c r="A8" s="1" t="s">
        <v>8</v>
      </c>
      <c r="B8" s="325">
        <v>24426</v>
      </c>
      <c r="C8" s="326">
        <v>10601641.43</v>
      </c>
      <c r="D8" s="327" t="s">
        <v>686</v>
      </c>
      <c r="E8" s="326">
        <v>241939.82</v>
      </c>
      <c r="F8" s="327" t="s">
        <v>687</v>
      </c>
    </row>
    <row r="9" spans="1:6" ht="15.75" x14ac:dyDescent="0.25">
      <c r="A9" s="66" t="s">
        <v>10</v>
      </c>
      <c r="B9" s="336">
        <f>SUM(B4:B8)</f>
        <v>2495078</v>
      </c>
      <c r="C9" s="335">
        <f>SUM(C4:C8)</f>
        <v>2615216045.0499992</v>
      </c>
      <c r="D9" s="346"/>
      <c r="E9" s="335">
        <f>SUM(E4:E8)</f>
        <v>145420345.81999999</v>
      </c>
      <c r="F9" s="320"/>
    </row>
    <row r="10" spans="1:6" ht="15" customHeight="1" x14ac:dyDescent="0.25"/>
    <row r="11" spans="1:6" ht="15.75" x14ac:dyDescent="0.25">
      <c r="A11" s="404" t="s">
        <v>809</v>
      </c>
      <c r="B11" s="404"/>
      <c r="C11" s="404"/>
      <c r="D11" s="404"/>
      <c r="E11" s="404"/>
      <c r="F11" s="404"/>
    </row>
    <row r="12" spans="1:6" x14ac:dyDescent="0.25">
      <c r="A12" s="39"/>
    </row>
    <row r="13" spans="1:6" ht="47.25" x14ac:dyDescent="0.25">
      <c r="A13" s="89" t="s">
        <v>11</v>
      </c>
      <c r="B13" s="89" t="s">
        <v>605</v>
      </c>
      <c r="C13" s="89" t="s">
        <v>606</v>
      </c>
      <c r="D13" s="230" t="s">
        <v>607</v>
      </c>
      <c r="E13" s="230" t="s">
        <v>608</v>
      </c>
      <c r="F13" s="230" t="s">
        <v>609</v>
      </c>
    </row>
    <row r="14" spans="1:6" x14ac:dyDescent="0.25">
      <c r="A14" s="1" t="s">
        <v>5</v>
      </c>
      <c r="B14" s="325">
        <v>1899163</v>
      </c>
      <c r="C14" s="326">
        <v>2188180168.6500001</v>
      </c>
      <c r="D14" s="327" t="s">
        <v>665</v>
      </c>
      <c r="E14" s="326">
        <v>122873690.48999999</v>
      </c>
      <c r="F14" s="327" t="s">
        <v>666</v>
      </c>
    </row>
    <row r="15" spans="1:6" x14ac:dyDescent="0.25">
      <c r="A15" s="1" t="s">
        <v>603</v>
      </c>
      <c r="B15" s="325">
        <v>14375</v>
      </c>
      <c r="C15" s="326">
        <v>5811062.8700000001</v>
      </c>
      <c r="D15" s="327" t="s">
        <v>667</v>
      </c>
      <c r="E15" s="326">
        <v>346250.94</v>
      </c>
      <c r="F15" s="327" t="s">
        <v>668</v>
      </c>
    </row>
    <row r="16" spans="1:6" x14ac:dyDescent="0.25">
      <c r="A16" s="1" t="s">
        <v>6</v>
      </c>
      <c r="B16" s="325">
        <v>384203</v>
      </c>
      <c r="C16" s="326">
        <v>282297219.17000002</v>
      </c>
      <c r="D16" s="327" t="s">
        <v>669</v>
      </c>
      <c r="E16" s="326">
        <v>15521184.619999999</v>
      </c>
      <c r="F16" s="327" t="s">
        <v>670</v>
      </c>
    </row>
    <row r="17" spans="1:6" x14ac:dyDescent="0.25">
      <c r="A17" s="1" t="s">
        <v>45</v>
      </c>
      <c r="B17" s="325">
        <v>175654</v>
      </c>
      <c r="C17" s="326">
        <v>124502008.11</v>
      </c>
      <c r="D17" s="327" t="s">
        <v>671</v>
      </c>
      <c r="E17" s="326">
        <v>6382866.4400000004</v>
      </c>
      <c r="F17" s="327" t="s">
        <v>672</v>
      </c>
    </row>
    <row r="18" spans="1:6" x14ac:dyDescent="0.25">
      <c r="A18" s="1" t="s">
        <v>8</v>
      </c>
      <c r="B18" s="325">
        <v>23725</v>
      </c>
      <c r="C18" s="326">
        <v>10085788.859999999</v>
      </c>
      <c r="D18" s="327" t="s">
        <v>673</v>
      </c>
      <c r="E18" s="326">
        <v>217981.1</v>
      </c>
      <c r="F18" s="327" t="s">
        <v>674</v>
      </c>
    </row>
    <row r="19" spans="1:6" ht="15.75" x14ac:dyDescent="0.25">
      <c r="A19" s="66" t="s">
        <v>10</v>
      </c>
      <c r="B19" s="336">
        <f t="shared" ref="B19:E19" si="0">SUM(B14:B18)</f>
        <v>2497120</v>
      </c>
      <c r="C19" s="335">
        <f t="shared" si="0"/>
        <v>2610876247.6600003</v>
      </c>
      <c r="D19" s="346"/>
      <c r="E19" s="335">
        <f t="shared" si="0"/>
        <v>145341973.58999997</v>
      </c>
      <c r="F19" s="320"/>
    </row>
    <row r="21" spans="1:6" ht="15.75" x14ac:dyDescent="0.25">
      <c r="A21" s="404" t="s">
        <v>810</v>
      </c>
      <c r="B21" s="404"/>
      <c r="C21" s="404"/>
      <c r="D21" s="404"/>
      <c r="E21" s="404"/>
      <c r="F21" s="404"/>
    </row>
    <row r="22" spans="1:6" x14ac:dyDescent="0.25">
      <c r="A22" s="39"/>
    </row>
    <row r="23" spans="1:6" ht="47.25" x14ac:dyDescent="0.25">
      <c r="A23" s="89" t="s">
        <v>11</v>
      </c>
      <c r="B23" s="89" t="s">
        <v>605</v>
      </c>
      <c r="C23" s="89" t="s">
        <v>606</v>
      </c>
      <c r="D23" s="230" t="s">
        <v>607</v>
      </c>
      <c r="E23" s="230" t="s">
        <v>608</v>
      </c>
      <c r="F23" s="230" t="s">
        <v>609</v>
      </c>
    </row>
    <row r="24" spans="1:6" x14ac:dyDescent="0.25">
      <c r="A24" s="1" t="s">
        <v>5</v>
      </c>
      <c r="B24" s="325">
        <v>1900498</v>
      </c>
      <c r="C24" s="326">
        <v>2189126953.8899999</v>
      </c>
      <c r="D24" s="326" t="s">
        <v>655</v>
      </c>
      <c r="E24" s="326">
        <v>122815688.42</v>
      </c>
      <c r="F24" s="326" t="s">
        <v>656</v>
      </c>
    </row>
    <row r="25" spans="1:6" x14ac:dyDescent="0.25">
      <c r="A25" s="1" t="s">
        <v>603</v>
      </c>
      <c r="B25" s="325">
        <v>14544</v>
      </c>
      <c r="C25" s="326">
        <v>5878764.0700000003</v>
      </c>
      <c r="D25" s="326" t="s">
        <v>657</v>
      </c>
      <c r="E25" s="326">
        <v>350159.89</v>
      </c>
      <c r="F25" s="326" t="s">
        <v>658</v>
      </c>
    </row>
    <row r="26" spans="1:6" x14ac:dyDescent="0.25">
      <c r="A26" s="1" t="s">
        <v>6</v>
      </c>
      <c r="B26" s="325">
        <v>385456</v>
      </c>
      <c r="C26" s="326">
        <v>283436011.32999998</v>
      </c>
      <c r="D26" s="326" t="s">
        <v>659</v>
      </c>
      <c r="E26" s="326">
        <v>15552546.58</v>
      </c>
      <c r="F26" s="326" t="s">
        <v>660</v>
      </c>
    </row>
    <row r="27" spans="1:6" x14ac:dyDescent="0.25">
      <c r="A27" s="1" t="s">
        <v>45</v>
      </c>
      <c r="B27" s="325">
        <v>175595</v>
      </c>
      <c r="C27" s="326">
        <v>124947499.38</v>
      </c>
      <c r="D27" s="326" t="s">
        <v>661</v>
      </c>
      <c r="E27" s="326">
        <v>6382739.3300000001</v>
      </c>
      <c r="F27" s="326" t="s">
        <v>662</v>
      </c>
    </row>
    <row r="28" spans="1:6" x14ac:dyDescent="0.25">
      <c r="A28" s="1" t="s">
        <v>8</v>
      </c>
      <c r="B28" s="328">
        <v>23932</v>
      </c>
      <c r="C28" s="329">
        <v>10323266.460000001</v>
      </c>
      <c r="D28" s="329" t="s">
        <v>663</v>
      </c>
      <c r="E28" s="326">
        <v>234273.54</v>
      </c>
      <c r="F28" s="329" t="s">
        <v>664</v>
      </c>
    </row>
    <row r="29" spans="1:6" ht="15.75" x14ac:dyDescent="0.25">
      <c r="A29" s="66" t="s">
        <v>10</v>
      </c>
      <c r="B29" s="336">
        <f t="shared" ref="B29:E29" si="1">SUM(B24:B28)</f>
        <v>2500025</v>
      </c>
      <c r="C29" s="335">
        <f t="shared" si="1"/>
        <v>2613712495.1300001</v>
      </c>
      <c r="D29" s="346"/>
      <c r="E29" s="335">
        <f t="shared" si="1"/>
        <v>145335407.76000002</v>
      </c>
      <c r="F29" s="32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workbookViewId="0">
      <selection activeCell="N31" sqref="N31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04" t="s">
        <v>689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10" t="s">
        <v>18</v>
      </c>
      <c r="B3" s="412" t="s">
        <v>5</v>
      </c>
      <c r="C3" s="412"/>
      <c r="D3" s="412"/>
      <c r="E3" s="412" t="s">
        <v>6</v>
      </c>
      <c r="F3" s="412"/>
      <c r="G3" s="62"/>
      <c r="H3" s="412" t="s">
        <v>19</v>
      </c>
      <c r="I3" s="412"/>
      <c r="J3" s="412"/>
      <c r="K3" s="412" t="s">
        <v>20</v>
      </c>
      <c r="L3" s="412"/>
      <c r="M3" s="412"/>
    </row>
    <row r="4" spans="1:15" ht="15.75" x14ac:dyDescent="0.25">
      <c r="A4" s="411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436</v>
      </c>
      <c r="B6" s="26">
        <v>404649</v>
      </c>
      <c r="C6" s="54">
        <v>369.96</v>
      </c>
      <c r="D6" s="217">
        <v>415.71</v>
      </c>
      <c r="E6" s="178">
        <v>353939</v>
      </c>
      <c r="F6" s="217">
        <v>366.33</v>
      </c>
      <c r="G6" s="217">
        <v>400.6</v>
      </c>
      <c r="H6" s="178">
        <v>98838</v>
      </c>
      <c r="I6" s="217">
        <v>389.72</v>
      </c>
      <c r="J6" s="217">
        <v>389.16</v>
      </c>
      <c r="K6" s="178">
        <v>3082</v>
      </c>
      <c r="L6" s="217">
        <v>243.35</v>
      </c>
      <c r="M6" s="217">
        <v>200</v>
      </c>
    </row>
    <row r="7" spans="1:15" x14ac:dyDescent="0.25">
      <c r="A7" s="16" t="s">
        <v>437</v>
      </c>
      <c r="B7" s="26">
        <v>828925</v>
      </c>
      <c r="C7" s="54">
        <v>702.71</v>
      </c>
      <c r="D7" s="217">
        <v>670.04</v>
      </c>
      <c r="E7" s="178">
        <v>249025</v>
      </c>
      <c r="F7" s="217">
        <v>716.77</v>
      </c>
      <c r="G7" s="217">
        <v>708.52</v>
      </c>
      <c r="H7" s="178">
        <v>87216</v>
      </c>
      <c r="I7" s="217">
        <v>687.48</v>
      </c>
      <c r="J7" s="217">
        <v>671.08</v>
      </c>
      <c r="K7" s="178">
        <v>31379</v>
      </c>
      <c r="L7" s="217">
        <v>835.61</v>
      </c>
      <c r="M7" s="217">
        <v>846</v>
      </c>
    </row>
    <row r="8" spans="1:15" x14ac:dyDescent="0.25">
      <c r="A8" s="16" t="s">
        <v>438</v>
      </c>
      <c r="B8" s="26">
        <v>556189</v>
      </c>
      <c r="C8" s="54">
        <v>1204.94</v>
      </c>
      <c r="D8" s="217">
        <v>1189.56</v>
      </c>
      <c r="E8" s="178">
        <v>42386</v>
      </c>
      <c r="F8" s="217">
        <v>1152.73</v>
      </c>
      <c r="G8" s="217">
        <v>1129.74</v>
      </c>
      <c r="H8" s="178">
        <v>17307</v>
      </c>
      <c r="I8" s="217">
        <v>1177.31</v>
      </c>
      <c r="J8" s="217">
        <v>1159.29</v>
      </c>
      <c r="K8" s="178">
        <v>1</v>
      </c>
      <c r="L8" s="217">
        <v>1216.25</v>
      </c>
      <c r="M8" s="217">
        <v>1216.25</v>
      </c>
    </row>
    <row r="9" spans="1:15" x14ac:dyDescent="0.25">
      <c r="A9" s="16" t="s">
        <v>439</v>
      </c>
      <c r="B9" s="26">
        <v>103866</v>
      </c>
      <c r="C9" s="54">
        <v>1671.12</v>
      </c>
      <c r="D9" s="217">
        <v>1633.4</v>
      </c>
      <c r="E9" s="178">
        <v>2460</v>
      </c>
      <c r="F9" s="217">
        <v>1660.4</v>
      </c>
      <c r="G9" s="217">
        <v>1612.87</v>
      </c>
      <c r="H9" s="178">
        <v>2130</v>
      </c>
      <c r="I9" s="217">
        <v>1676.06</v>
      </c>
      <c r="J9" s="217">
        <v>1646.09</v>
      </c>
      <c r="K9" s="178">
        <v>11</v>
      </c>
      <c r="L9" s="217">
        <v>1602.4</v>
      </c>
      <c r="M9" s="217">
        <v>1602.4</v>
      </c>
    </row>
    <row r="10" spans="1:15" x14ac:dyDescent="0.25">
      <c r="A10" s="16" t="s">
        <v>440</v>
      </c>
      <c r="B10" s="26">
        <v>21333</v>
      </c>
      <c r="C10" s="54">
        <v>2193.86</v>
      </c>
      <c r="D10" s="217">
        <v>2173.1999999999998</v>
      </c>
      <c r="E10" s="178">
        <v>478</v>
      </c>
      <c r="F10" s="217">
        <v>2206.87</v>
      </c>
      <c r="G10" s="217">
        <v>2194.14</v>
      </c>
      <c r="H10" s="178">
        <v>304</v>
      </c>
      <c r="I10" s="217">
        <v>2187.86</v>
      </c>
      <c r="J10" s="217">
        <v>2168.7199999999998</v>
      </c>
      <c r="K10" s="178">
        <v>0</v>
      </c>
      <c r="L10" s="217">
        <v>0</v>
      </c>
      <c r="M10" s="217" t="s">
        <v>431</v>
      </c>
    </row>
    <row r="11" spans="1:15" x14ac:dyDescent="0.25">
      <c r="A11" s="16" t="s">
        <v>441</v>
      </c>
      <c r="B11" s="26">
        <v>10160</v>
      </c>
      <c r="C11" s="54">
        <v>3018.41</v>
      </c>
      <c r="D11" s="217">
        <v>2852.07</v>
      </c>
      <c r="E11" s="178">
        <v>280</v>
      </c>
      <c r="F11" s="217">
        <v>2847.69</v>
      </c>
      <c r="G11" s="217">
        <v>2758.99</v>
      </c>
      <c r="H11" s="178">
        <v>114</v>
      </c>
      <c r="I11" s="217">
        <v>3018.92</v>
      </c>
      <c r="J11" s="217">
        <v>2793.99</v>
      </c>
      <c r="K11" s="178">
        <v>0</v>
      </c>
      <c r="L11" s="217">
        <v>0</v>
      </c>
      <c r="M11" s="217" t="s">
        <v>431</v>
      </c>
    </row>
    <row r="12" spans="1:15" ht="15.75" x14ac:dyDescent="0.25">
      <c r="A12" s="70" t="s">
        <v>26</v>
      </c>
      <c r="B12" s="53">
        <f>SUM(B6:B11)</f>
        <v>1925122</v>
      </c>
      <c r="C12" s="71"/>
      <c r="D12" s="71"/>
      <c r="E12" s="53">
        <f>SUM(E6:E11)</f>
        <v>648568</v>
      </c>
      <c r="F12" s="71"/>
      <c r="G12" s="71"/>
      <c r="H12" s="53">
        <f>SUM(H6:H11)</f>
        <v>205909</v>
      </c>
      <c r="I12" s="71"/>
      <c r="J12" s="71"/>
      <c r="K12" s="53">
        <f>SUM(K6:K11)</f>
        <v>34473</v>
      </c>
      <c r="L12" s="71"/>
      <c r="M12" s="71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O13" s="8"/>
    </row>
    <row r="14" spans="1:15" x14ac:dyDescent="0.25">
      <c r="A14" s="16" t="s">
        <v>442</v>
      </c>
      <c r="B14" s="26">
        <v>86400</v>
      </c>
      <c r="C14" s="177">
        <v>72.680000000000007</v>
      </c>
      <c r="D14" s="177">
        <v>77.47</v>
      </c>
      <c r="E14" s="26">
        <v>129776</v>
      </c>
      <c r="F14" s="177">
        <v>66.23</v>
      </c>
      <c r="G14" s="177">
        <v>71.739999999999995</v>
      </c>
      <c r="H14" s="26">
        <v>24341</v>
      </c>
      <c r="I14" s="177">
        <v>60.67</v>
      </c>
      <c r="J14" s="177">
        <v>63.19</v>
      </c>
      <c r="K14" s="177">
        <v>0</v>
      </c>
      <c r="L14" s="177">
        <v>0</v>
      </c>
      <c r="M14" s="177" t="s">
        <v>431</v>
      </c>
    </row>
    <row r="15" spans="1:15" x14ac:dyDescent="0.25">
      <c r="A15" s="16" t="s">
        <v>443</v>
      </c>
      <c r="B15" s="26">
        <v>489026</v>
      </c>
      <c r="C15" s="177">
        <v>160.30000000000001</v>
      </c>
      <c r="D15" s="177">
        <v>168.48</v>
      </c>
      <c r="E15" s="26">
        <v>149874</v>
      </c>
      <c r="F15" s="177">
        <v>144.29</v>
      </c>
      <c r="G15" s="177">
        <v>142.75</v>
      </c>
      <c r="H15" s="26">
        <v>36305</v>
      </c>
      <c r="I15" s="177">
        <v>144.69</v>
      </c>
      <c r="J15" s="177">
        <v>143.44999999999999</v>
      </c>
      <c r="K15" s="177">
        <v>1</v>
      </c>
      <c r="L15" s="177">
        <v>134.91999999999999</v>
      </c>
      <c r="M15" s="177">
        <v>134.91999999999999</v>
      </c>
    </row>
    <row r="16" spans="1:15" x14ac:dyDescent="0.25">
      <c r="A16" s="16" t="s">
        <v>444</v>
      </c>
      <c r="B16" s="26">
        <v>312614</v>
      </c>
      <c r="C16" s="177">
        <v>234.3</v>
      </c>
      <c r="D16" s="177">
        <v>227</v>
      </c>
      <c r="E16" s="26">
        <v>20768</v>
      </c>
      <c r="F16" s="177">
        <v>232.31</v>
      </c>
      <c r="G16" s="177">
        <v>224.3</v>
      </c>
      <c r="H16" s="26">
        <v>8299</v>
      </c>
      <c r="I16" s="177">
        <v>232.54</v>
      </c>
      <c r="J16" s="177">
        <v>228.16</v>
      </c>
      <c r="K16" s="177">
        <v>0</v>
      </c>
      <c r="L16" s="177">
        <v>0</v>
      </c>
      <c r="M16" s="177" t="s">
        <v>431</v>
      </c>
    </row>
    <row r="17" spans="1:13" x14ac:dyDescent="0.25">
      <c r="A17" s="16" t="s">
        <v>445</v>
      </c>
      <c r="B17" s="26">
        <v>64141</v>
      </c>
      <c r="C17" s="177">
        <v>342.09</v>
      </c>
      <c r="D17" s="177">
        <v>340.06</v>
      </c>
      <c r="E17" s="26">
        <v>3236</v>
      </c>
      <c r="F17" s="177">
        <v>335.73</v>
      </c>
      <c r="G17" s="177">
        <v>327.05</v>
      </c>
      <c r="H17" s="26">
        <v>1307</v>
      </c>
      <c r="I17" s="177">
        <v>341.21</v>
      </c>
      <c r="J17" s="177">
        <v>338.21</v>
      </c>
      <c r="K17" s="177">
        <v>0</v>
      </c>
      <c r="L17" s="177">
        <v>0</v>
      </c>
      <c r="M17" s="177" t="s">
        <v>431</v>
      </c>
    </row>
    <row r="18" spans="1:13" x14ac:dyDescent="0.25">
      <c r="A18" s="16" t="s">
        <v>446</v>
      </c>
      <c r="B18" s="26">
        <v>20088</v>
      </c>
      <c r="C18" s="177">
        <v>443.91</v>
      </c>
      <c r="D18" s="177">
        <v>440.84</v>
      </c>
      <c r="E18" s="26">
        <v>830</v>
      </c>
      <c r="F18" s="177">
        <v>438.36</v>
      </c>
      <c r="G18" s="177">
        <v>438.33</v>
      </c>
      <c r="H18" s="26">
        <v>384</v>
      </c>
      <c r="I18" s="177">
        <v>440.78</v>
      </c>
      <c r="J18" s="177">
        <v>436.95</v>
      </c>
      <c r="K18" s="177">
        <v>0</v>
      </c>
      <c r="L18" s="177">
        <v>0</v>
      </c>
      <c r="M18" s="177" t="s">
        <v>431</v>
      </c>
    </row>
    <row r="19" spans="1:13" x14ac:dyDescent="0.25">
      <c r="A19" s="75" t="s">
        <v>447</v>
      </c>
      <c r="B19" s="26">
        <v>13286</v>
      </c>
      <c r="C19" s="177">
        <v>599.04</v>
      </c>
      <c r="D19" s="177">
        <v>563.14</v>
      </c>
      <c r="E19" s="26">
        <v>291</v>
      </c>
      <c r="F19" s="177">
        <v>593.16</v>
      </c>
      <c r="G19" s="177">
        <v>555.32000000000005</v>
      </c>
      <c r="H19" s="26">
        <v>187</v>
      </c>
      <c r="I19" s="177">
        <v>605.54999999999995</v>
      </c>
      <c r="J19" s="177">
        <v>574.87</v>
      </c>
      <c r="K19" s="177">
        <v>0</v>
      </c>
      <c r="L19" s="177">
        <v>0</v>
      </c>
      <c r="M19" s="177" t="s">
        <v>431</v>
      </c>
    </row>
    <row r="20" spans="1:13" x14ac:dyDescent="0.25">
      <c r="A20" s="16" t="s">
        <v>448</v>
      </c>
      <c r="B20" s="26">
        <v>275</v>
      </c>
      <c r="C20" s="177">
        <v>1155.94</v>
      </c>
      <c r="D20" s="177">
        <v>1121.3</v>
      </c>
      <c r="E20" s="26">
        <v>4</v>
      </c>
      <c r="F20" s="177">
        <v>1186.55</v>
      </c>
      <c r="G20" s="177">
        <v>1211.8800000000001</v>
      </c>
      <c r="H20" s="26">
        <v>6</v>
      </c>
      <c r="I20" s="177">
        <v>1088.51</v>
      </c>
      <c r="J20" s="177">
        <v>1056.45</v>
      </c>
      <c r="K20" s="177">
        <v>0</v>
      </c>
      <c r="L20" s="177">
        <v>0</v>
      </c>
      <c r="M20" s="177" t="s">
        <v>431</v>
      </c>
    </row>
    <row r="21" spans="1:13" x14ac:dyDescent="0.25">
      <c r="A21" s="16" t="s">
        <v>449</v>
      </c>
      <c r="B21" s="26">
        <v>6</v>
      </c>
      <c r="C21" s="177">
        <v>1590.08</v>
      </c>
      <c r="D21" s="177">
        <v>1547.91</v>
      </c>
      <c r="E21" s="26">
        <v>0</v>
      </c>
      <c r="F21" s="177">
        <v>0</v>
      </c>
      <c r="G21" s="177" t="s">
        <v>431</v>
      </c>
      <c r="H21" s="26">
        <v>0</v>
      </c>
      <c r="I21" s="177">
        <v>0</v>
      </c>
      <c r="J21" s="177" t="s">
        <v>431</v>
      </c>
      <c r="K21" s="177">
        <v>0</v>
      </c>
      <c r="L21" s="177">
        <v>0</v>
      </c>
      <c r="M21" s="177" t="s">
        <v>431</v>
      </c>
    </row>
    <row r="22" spans="1:13" x14ac:dyDescent="0.25">
      <c r="A22" s="16" t="s">
        <v>450</v>
      </c>
      <c r="B22" s="26">
        <v>0</v>
      </c>
      <c r="C22" s="177">
        <v>0</v>
      </c>
      <c r="D22" s="177" t="s">
        <v>431</v>
      </c>
      <c r="E22" s="26">
        <v>0</v>
      </c>
      <c r="F22" s="177">
        <v>0</v>
      </c>
      <c r="G22" s="177" t="s">
        <v>431</v>
      </c>
      <c r="H22" s="26">
        <v>0</v>
      </c>
      <c r="I22" s="177">
        <v>0</v>
      </c>
      <c r="J22" s="177" t="s">
        <v>431</v>
      </c>
      <c r="K22" s="177">
        <v>0</v>
      </c>
      <c r="L22" s="177">
        <v>0</v>
      </c>
      <c r="M22" s="177" t="s">
        <v>431</v>
      </c>
    </row>
    <row r="23" spans="1:13" x14ac:dyDescent="0.25">
      <c r="A23" s="16" t="s">
        <v>441</v>
      </c>
      <c r="B23" s="26">
        <v>0</v>
      </c>
      <c r="C23" s="177">
        <v>0</v>
      </c>
      <c r="D23" s="177" t="s">
        <v>431</v>
      </c>
      <c r="E23" s="26">
        <v>0</v>
      </c>
      <c r="F23" s="177">
        <v>0</v>
      </c>
      <c r="G23" s="177" t="s">
        <v>431</v>
      </c>
      <c r="H23" s="26">
        <v>0</v>
      </c>
      <c r="I23" s="177">
        <v>0</v>
      </c>
      <c r="J23" s="177" t="s">
        <v>431</v>
      </c>
      <c r="K23" s="177">
        <v>0</v>
      </c>
      <c r="L23" s="177">
        <v>0</v>
      </c>
      <c r="M23" s="177" t="s">
        <v>431</v>
      </c>
    </row>
    <row r="24" spans="1:13" ht="15.75" x14ac:dyDescent="0.25">
      <c r="A24" s="70" t="s">
        <v>28</v>
      </c>
      <c r="B24" s="53">
        <f>SUM(B14:B23)</f>
        <v>985836</v>
      </c>
      <c r="C24" s="71"/>
      <c r="D24" s="71"/>
      <c r="E24" s="53">
        <f>SUM(E14:E23)</f>
        <v>304779</v>
      </c>
      <c r="F24" s="71"/>
      <c r="G24" s="71"/>
      <c r="H24" s="53">
        <f>SUM(H14:H23)</f>
        <v>70829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166230</v>
      </c>
      <c r="C26" s="217">
        <v>73.180000000000007</v>
      </c>
      <c r="D26" s="217">
        <v>74.95</v>
      </c>
      <c r="E26" s="26">
        <v>60128</v>
      </c>
      <c r="F26" s="54">
        <v>47.28</v>
      </c>
      <c r="G26" s="54">
        <v>44.59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3" x14ac:dyDescent="0.25">
      <c r="A27" s="16" t="s">
        <v>443</v>
      </c>
      <c r="B27" s="26">
        <v>157605</v>
      </c>
      <c r="C27" s="217">
        <v>128.56</v>
      </c>
      <c r="D27" s="217">
        <v>120.63</v>
      </c>
      <c r="E27" s="26">
        <v>11084</v>
      </c>
      <c r="F27" s="54">
        <v>133.49</v>
      </c>
      <c r="G27" s="54">
        <v>135.41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3" x14ac:dyDescent="0.25">
      <c r="A28" s="16" t="s">
        <v>444</v>
      </c>
      <c r="B28" s="26">
        <v>19166</v>
      </c>
      <c r="C28" s="217">
        <v>225</v>
      </c>
      <c r="D28" s="217">
        <v>211.62</v>
      </c>
      <c r="E28" s="26">
        <v>2912</v>
      </c>
      <c r="F28" s="54">
        <v>222.34</v>
      </c>
      <c r="G28" s="54">
        <v>208.74</v>
      </c>
      <c r="H28" s="26">
        <v>1</v>
      </c>
      <c r="I28" s="54">
        <v>263.38</v>
      </c>
      <c r="J28" s="54">
        <v>263.38</v>
      </c>
      <c r="K28" s="178">
        <v>0</v>
      </c>
      <c r="L28" s="217">
        <v>0</v>
      </c>
      <c r="M28" s="217" t="s">
        <v>431</v>
      </c>
    </row>
    <row r="29" spans="1:13" x14ac:dyDescent="0.25">
      <c r="A29" s="16" t="s">
        <v>445</v>
      </c>
      <c r="B29" s="26">
        <v>3731</v>
      </c>
      <c r="C29" s="217">
        <v>349.73</v>
      </c>
      <c r="D29" s="217">
        <v>349.24</v>
      </c>
      <c r="E29" s="26">
        <v>1124</v>
      </c>
      <c r="F29" s="54">
        <v>343.57</v>
      </c>
      <c r="G29" s="54">
        <v>343.29</v>
      </c>
      <c r="H29" s="26">
        <v>1</v>
      </c>
      <c r="I29" s="54">
        <v>375.36</v>
      </c>
      <c r="J29" s="54">
        <v>375.36</v>
      </c>
      <c r="K29" s="178">
        <v>0</v>
      </c>
      <c r="L29" s="217">
        <v>0</v>
      </c>
      <c r="M29" s="217" t="s">
        <v>431</v>
      </c>
    </row>
    <row r="30" spans="1:13" x14ac:dyDescent="0.25">
      <c r="A30" s="16" t="s">
        <v>446</v>
      </c>
      <c r="B30" s="26">
        <v>6656</v>
      </c>
      <c r="C30" s="217">
        <v>461.01</v>
      </c>
      <c r="D30" s="217">
        <v>469.2</v>
      </c>
      <c r="E30" s="26">
        <v>533</v>
      </c>
      <c r="F30" s="54">
        <v>453.44</v>
      </c>
      <c r="G30" s="54">
        <v>442.96</v>
      </c>
      <c r="H30" s="26">
        <v>11</v>
      </c>
      <c r="I30" s="54">
        <v>457.23</v>
      </c>
      <c r="J30" s="54">
        <v>448</v>
      </c>
      <c r="K30" s="178">
        <v>0</v>
      </c>
      <c r="L30" s="217">
        <v>0</v>
      </c>
      <c r="M30" s="217" t="s">
        <v>431</v>
      </c>
    </row>
    <row r="31" spans="1:13" x14ac:dyDescent="0.25">
      <c r="A31" s="75" t="s">
        <v>447</v>
      </c>
      <c r="B31" s="26">
        <v>2532</v>
      </c>
      <c r="C31" s="217">
        <v>547.88</v>
      </c>
      <c r="D31" s="217">
        <v>557.88</v>
      </c>
      <c r="E31" s="26">
        <v>218</v>
      </c>
      <c r="F31" s="54">
        <v>525.69000000000005</v>
      </c>
      <c r="G31" s="54">
        <v>506.24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3" x14ac:dyDescent="0.25">
      <c r="A32" s="16" t="s">
        <v>448</v>
      </c>
      <c r="B32" s="26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639</v>
      </c>
      <c r="B36" s="53">
        <f>SUM(B26:B35)</f>
        <v>355920</v>
      </c>
      <c r="C36" s="71"/>
      <c r="D36" s="71"/>
      <c r="E36" s="53">
        <f>SUM(E26:E35)</f>
        <v>75999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14144</v>
      </c>
      <c r="C38" s="217">
        <v>375.61</v>
      </c>
      <c r="D38" s="217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19470</v>
      </c>
      <c r="L38" s="54">
        <v>326.13</v>
      </c>
      <c r="M38" s="54">
        <v>399.54</v>
      </c>
    </row>
    <row r="39" spans="1:14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602</v>
      </c>
      <c r="B44" s="72">
        <f>SUM(B38:B43)</f>
        <v>14144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19470</v>
      </c>
      <c r="L44" s="71"/>
      <c r="M44" s="71"/>
    </row>
    <row r="45" spans="1:14" x14ac:dyDescent="0.25">
      <c r="A45" s="10" t="s">
        <v>601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E29" sqref="E29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4" t="s">
        <v>698</v>
      </c>
      <c r="B1" s="404"/>
      <c r="C1" s="404"/>
      <c r="D1" s="404"/>
      <c r="E1" s="404"/>
      <c r="F1" s="404"/>
      <c r="G1" s="404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30">
        <v>1</v>
      </c>
      <c r="B4" s="321">
        <v>10</v>
      </c>
      <c r="C4" s="322">
        <v>3</v>
      </c>
      <c r="D4" s="322">
        <v>13</v>
      </c>
      <c r="E4" s="322">
        <v>11</v>
      </c>
      <c r="F4" s="322">
        <v>6</v>
      </c>
      <c r="G4" s="322">
        <v>0</v>
      </c>
    </row>
    <row r="5" spans="1:11" x14ac:dyDescent="0.25">
      <c r="A5" s="330">
        <v>2</v>
      </c>
      <c r="B5" s="321">
        <v>9</v>
      </c>
      <c r="C5" s="322">
        <v>6</v>
      </c>
      <c r="D5" s="322">
        <v>24</v>
      </c>
      <c r="E5" s="322">
        <v>16</v>
      </c>
      <c r="F5" s="322">
        <v>14</v>
      </c>
      <c r="G5" s="322">
        <v>0</v>
      </c>
    </row>
    <row r="6" spans="1:11" x14ac:dyDescent="0.25">
      <c r="A6" s="330">
        <v>3</v>
      </c>
      <c r="B6" s="321">
        <v>8</v>
      </c>
      <c r="C6" s="322">
        <v>132</v>
      </c>
      <c r="D6" s="322">
        <v>506</v>
      </c>
      <c r="E6" s="322">
        <v>291</v>
      </c>
      <c r="F6" s="322">
        <v>259</v>
      </c>
      <c r="G6" s="322">
        <v>0</v>
      </c>
    </row>
    <row r="7" spans="1:11" x14ac:dyDescent="0.25">
      <c r="A7" s="330">
        <v>4</v>
      </c>
      <c r="B7" s="321">
        <v>7</v>
      </c>
      <c r="C7" s="322">
        <v>750</v>
      </c>
      <c r="D7" s="322">
        <v>2431</v>
      </c>
      <c r="E7" s="322">
        <v>1412</v>
      </c>
      <c r="F7" s="322">
        <v>1407</v>
      </c>
      <c r="G7" s="322">
        <v>0</v>
      </c>
    </row>
    <row r="8" spans="1:11" x14ac:dyDescent="0.25">
      <c r="A8" s="330">
        <v>5</v>
      </c>
      <c r="B8" s="321">
        <v>6</v>
      </c>
      <c r="C8" s="322">
        <v>9615</v>
      </c>
      <c r="D8" s="322">
        <v>21715</v>
      </c>
      <c r="E8" s="322">
        <v>17972</v>
      </c>
      <c r="F8" s="322">
        <v>18003</v>
      </c>
      <c r="G8" s="322">
        <v>0</v>
      </c>
    </row>
    <row r="9" spans="1:11" x14ac:dyDescent="0.25">
      <c r="A9" s="330">
        <v>6</v>
      </c>
      <c r="B9" s="321">
        <v>5</v>
      </c>
      <c r="C9" s="322">
        <v>22445</v>
      </c>
      <c r="D9" s="322">
        <v>49689</v>
      </c>
      <c r="E9" s="322">
        <v>38229</v>
      </c>
      <c r="F9" s="322">
        <v>24307</v>
      </c>
      <c r="G9" s="322">
        <v>0</v>
      </c>
    </row>
    <row r="10" spans="1:11" x14ac:dyDescent="0.25">
      <c r="A10" s="330">
        <v>7</v>
      </c>
      <c r="B10" s="321">
        <v>4</v>
      </c>
      <c r="C10" s="322">
        <v>83547</v>
      </c>
      <c r="D10" s="322">
        <v>171181</v>
      </c>
      <c r="E10" s="322">
        <v>127075</v>
      </c>
      <c r="F10" s="322">
        <v>35932</v>
      </c>
      <c r="G10" s="322">
        <v>0</v>
      </c>
    </row>
    <row r="11" spans="1:11" x14ac:dyDescent="0.25">
      <c r="A11" s="330">
        <v>8</v>
      </c>
      <c r="B11" s="321">
        <v>3</v>
      </c>
      <c r="C11" s="322">
        <v>390536</v>
      </c>
      <c r="D11" s="322">
        <v>512415</v>
      </c>
      <c r="E11" s="322">
        <v>345834</v>
      </c>
      <c r="F11" s="322">
        <v>313359</v>
      </c>
      <c r="G11" s="322">
        <v>0</v>
      </c>
    </row>
    <row r="12" spans="1:11" x14ac:dyDescent="0.25">
      <c r="A12" s="330">
        <v>9</v>
      </c>
      <c r="B12" s="321">
        <v>2</v>
      </c>
      <c r="C12" s="322">
        <v>970921</v>
      </c>
      <c r="D12" s="322">
        <v>1076068</v>
      </c>
      <c r="E12" s="322">
        <v>828785</v>
      </c>
      <c r="F12" s="322">
        <v>36989</v>
      </c>
      <c r="G12" s="322">
        <v>0</v>
      </c>
    </row>
    <row r="13" spans="1:11" x14ac:dyDescent="0.25">
      <c r="A13" s="330">
        <v>10</v>
      </c>
      <c r="B13" s="321">
        <v>1</v>
      </c>
      <c r="C13" s="322">
        <v>1017123</v>
      </c>
      <c r="D13" s="322">
        <v>1013644</v>
      </c>
      <c r="E13" s="322">
        <v>1820</v>
      </c>
      <c r="F13" s="322">
        <v>1659</v>
      </c>
      <c r="G13" s="322">
        <v>0</v>
      </c>
    </row>
    <row r="14" spans="1:11" s="2" customFormat="1" ht="15.75" x14ac:dyDescent="0.25">
      <c r="A14" s="205"/>
      <c r="B14" s="323" t="s">
        <v>432</v>
      </c>
      <c r="C14" s="324">
        <f>SUM(C4:C13)</f>
        <v>2495078</v>
      </c>
      <c r="D14" s="324">
        <f>SUM(D4:D13)</f>
        <v>2847686</v>
      </c>
      <c r="E14" s="354">
        <f>SUM(E4:E13)</f>
        <v>1361445</v>
      </c>
      <c r="F14" s="324">
        <f>SUM(F4:F13)</f>
        <v>431935</v>
      </c>
      <c r="G14" s="32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8"/>
      <c r="E16" s="138"/>
      <c r="G16" s="176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7"/>
      <c r="F18" s="207"/>
      <c r="G18"/>
      <c r="H18"/>
    </row>
    <row r="19" spans="1:8" x14ac:dyDescent="0.25">
      <c r="A19" s="241">
        <v>1</v>
      </c>
      <c r="B19" s="177">
        <v>6</v>
      </c>
      <c r="C19" s="178">
        <v>1</v>
      </c>
      <c r="D19" s="84"/>
      <c r="E19" s="215"/>
      <c r="F19" s="207"/>
      <c r="G19" s="215"/>
    </row>
    <row r="20" spans="1:8" x14ac:dyDescent="0.25">
      <c r="A20" s="241">
        <v>2</v>
      </c>
      <c r="B20" s="177">
        <v>5</v>
      </c>
      <c r="C20" s="178">
        <v>22</v>
      </c>
      <c r="D20" s="84"/>
      <c r="E20" s="215"/>
      <c r="F20" s="215"/>
      <c r="G20" s="215"/>
    </row>
    <row r="21" spans="1:8" x14ac:dyDescent="0.25">
      <c r="A21" s="241">
        <v>3</v>
      </c>
      <c r="B21" s="177">
        <v>4</v>
      </c>
      <c r="C21" s="178">
        <v>938</v>
      </c>
      <c r="D21" s="84"/>
      <c r="E21" s="215"/>
      <c r="F21" s="207"/>
      <c r="G21" s="215"/>
      <c r="H21" s="207"/>
    </row>
    <row r="22" spans="1:8" x14ac:dyDescent="0.25">
      <c r="A22" s="241">
        <v>4</v>
      </c>
      <c r="B22" s="177">
        <v>3</v>
      </c>
      <c r="C22" s="178">
        <v>16038</v>
      </c>
      <c r="D22" s="84"/>
      <c r="E22" s="215"/>
      <c r="F22" s="207"/>
      <c r="G22" s="215"/>
      <c r="H22" s="215"/>
    </row>
    <row r="23" spans="1:8" x14ac:dyDescent="0.25">
      <c r="A23" s="241">
        <v>5</v>
      </c>
      <c r="B23" s="177">
        <v>2</v>
      </c>
      <c r="C23" s="178">
        <v>321551</v>
      </c>
      <c r="D23" s="8"/>
      <c r="E23" s="215"/>
      <c r="F23" s="207"/>
      <c r="G23" s="215"/>
      <c r="H23" s="215"/>
    </row>
    <row r="24" spans="1:8" x14ac:dyDescent="0.25">
      <c r="A24" s="241">
        <v>6</v>
      </c>
      <c r="B24" s="177">
        <v>1</v>
      </c>
      <c r="C24" s="178">
        <v>2152602</v>
      </c>
      <c r="D24" s="175"/>
      <c r="E24" s="215"/>
      <c r="F24" s="215"/>
      <c r="G24" s="215"/>
      <c r="H24" s="215"/>
    </row>
    <row r="25" spans="1:8" ht="15.75" x14ac:dyDescent="0.25">
      <c r="A25" s="205"/>
      <c r="B25" s="47" t="s">
        <v>432</v>
      </c>
      <c r="C25" s="47">
        <f>SUM(C19:C24)</f>
        <v>2491152</v>
      </c>
      <c r="D25" s="175"/>
      <c r="E25" s="215"/>
      <c r="F25" s="216"/>
      <c r="G25" s="240"/>
    </row>
    <row r="26" spans="1:8" x14ac:dyDescent="0.25">
      <c r="D26" s="175"/>
      <c r="E26" s="8"/>
    </row>
    <row r="27" spans="1:8" ht="15.75" x14ac:dyDescent="0.25">
      <c r="A27" s="38" t="s">
        <v>614</v>
      </c>
      <c r="D27" s="175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10</v>
      </c>
      <c r="E30" s="8"/>
    </row>
    <row r="31" spans="1:8" x14ac:dyDescent="0.25">
      <c r="A31" s="87">
        <v>2</v>
      </c>
      <c r="B31" s="111">
        <v>3</v>
      </c>
      <c r="C31" s="111">
        <v>447</v>
      </c>
    </row>
    <row r="32" spans="1:8" x14ac:dyDescent="0.25">
      <c r="A32" s="87">
        <v>3</v>
      </c>
      <c r="B32" s="111">
        <v>2</v>
      </c>
      <c r="C32" s="111">
        <v>73226</v>
      </c>
    </row>
    <row r="33" spans="1:3" x14ac:dyDescent="0.25">
      <c r="A33" s="87">
        <v>4</v>
      </c>
      <c r="B33" s="6">
        <v>1</v>
      </c>
      <c r="C33" s="6">
        <v>1213612</v>
      </c>
    </row>
    <row r="34" spans="1:3" ht="15.75" x14ac:dyDescent="0.25">
      <c r="A34" s="205"/>
      <c r="B34" s="47" t="s">
        <v>432</v>
      </c>
      <c r="C34" s="47">
        <f>SUM(C30:C33)</f>
        <v>1287295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workbookViewId="0">
      <selection activeCell="I28" sqref="I28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4" t="s">
        <v>700</v>
      </c>
      <c r="B1" s="404"/>
      <c r="C1" s="404"/>
      <c r="D1" s="404"/>
      <c r="E1" s="404"/>
      <c r="F1" s="404"/>
      <c r="G1" s="404"/>
      <c r="H1" s="404"/>
    </row>
    <row r="2" spans="1:8" x14ac:dyDescent="0.25">
      <c r="A2" s="39"/>
    </row>
    <row r="3" spans="1:8" s="38" customFormat="1" ht="31.5" x14ac:dyDescent="0.25">
      <c r="A3" s="184" t="s">
        <v>52</v>
      </c>
      <c r="B3" s="184" t="s">
        <v>30</v>
      </c>
      <c r="C3" s="184" t="s">
        <v>54</v>
      </c>
      <c r="D3" s="184" t="s">
        <v>5</v>
      </c>
      <c r="E3" s="184" t="s">
        <v>6</v>
      </c>
      <c r="F3" s="184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78051</v>
      </c>
      <c r="D4" s="6">
        <v>53512</v>
      </c>
      <c r="E4" s="6">
        <v>15827</v>
      </c>
      <c r="F4" s="6">
        <v>6885</v>
      </c>
      <c r="G4" s="6">
        <v>1827</v>
      </c>
      <c r="H4" s="6">
        <v>0</v>
      </c>
    </row>
    <row r="5" spans="1:8" x14ac:dyDescent="0.25">
      <c r="A5" s="35">
        <v>2</v>
      </c>
      <c r="B5" s="7" t="s">
        <v>208</v>
      </c>
      <c r="C5" s="6">
        <v>37105</v>
      </c>
      <c r="D5" s="6">
        <v>26538</v>
      </c>
      <c r="E5" s="6">
        <v>7502</v>
      </c>
      <c r="F5" s="6">
        <v>2514</v>
      </c>
      <c r="G5" s="6">
        <v>551</v>
      </c>
      <c r="H5" s="6">
        <v>0</v>
      </c>
    </row>
    <row r="6" spans="1:8" x14ac:dyDescent="0.25">
      <c r="A6" s="35">
        <v>3</v>
      </c>
      <c r="B6" s="7" t="s">
        <v>209</v>
      </c>
      <c r="C6" s="6">
        <v>34785</v>
      </c>
      <c r="D6" s="6">
        <v>25990</v>
      </c>
      <c r="E6" s="6">
        <v>6471</v>
      </c>
      <c r="F6" s="6">
        <v>1949</v>
      </c>
      <c r="G6" s="6">
        <v>375</v>
      </c>
      <c r="H6" s="6">
        <v>0</v>
      </c>
    </row>
    <row r="7" spans="1:8" x14ac:dyDescent="0.25">
      <c r="A7" s="35">
        <v>4</v>
      </c>
      <c r="B7" s="7" t="s">
        <v>210</v>
      </c>
      <c r="C7" s="6">
        <v>31915</v>
      </c>
      <c r="D7" s="6">
        <v>22187</v>
      </c>
      <c r="E7" s="6">
        <v>6260</v>
      </c>
      <c r="F7" s="6">
        <v>2802</v>
      </c>
      <c r="G7" s="6">
        <v>666</v>
      </c>
      <c r="H7" s="6">
        <v>0</v>
      </c>
    </row>
    <row r="8" spans="1:8" x14ac:dyDescent="0.25">
      <c r="A8" s="35">
        <v>5</v>
      </c>
      <c r="B8" s="7" t="s">
        <v>211</v>
      </c>
      <c r="C8" s="6">
        <v>1707710</v>
      </c>
      <c r="D8" s="6">
        <v>1215481</v>
      </c>
      <c r="E8" s="6">
        <v>398265</v>
      </c>
      <c r="F8" s="6">
        <v>78121</v>
      </c>
      <c r="G8" s="6">
        <v>15843</v>
      </c>
      <c r="H8" s="6">
        <v>0</v>
      </c>
    </row>
    <row r="9" spans="1:8" x14ac:dyDescent="0.25">
      <c r="A9" s="35">
        <v>6</v>
      </c>
      <c r="B9" s="7" t="s">
        <v>212</v>
      </c>
      <c r="C9" s="6">
        <v>129250</v>
      </c>
      <c r="D9" s="6">
        <v>90871</v>
      </c>
      <c r="E9" s="6">
        <v>28122</v>
      </c>
      <c r="F9" s="6">
        <v>8389</v>
      </c>
      <c r="G9" s="6">
        <v>1868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43087</v>
      </c>
      <c r="D10" s="6">
        <v>30047</v>
      </c>
      <c r="E10" s="6">
        <v>9896</v>
      </c>
      <c r="F10" s="6">
        <v>2622</v>
      </c>
      <c r="G10" s="6">
        <v>522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12789</v>
      </c>
      <c r="D11" s="6">
        <v>9247</v>
      </c>
      <c r="E11" s="6">
        <v>2328</v>
      </c>
      <c r="F11" s="6">
        <v>1052</v>
      </c>
      <c r="G11" s="6">
        <v>162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40667</v>
      </c>
      <c r="D12" s="6">
        <v>28290</v>
      </c>
      <c r="E12" s="6">
        <v>8618</v>
      </c>
      <c r="F12" s="6">
        <v>3069</v>
      </c>
      <c r="G12" s="6">
        <v>690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67615</v>
      </c>
      <c r="D13" s="6">
        <v>48966</v>
      </c>
      <c r="E13" s="6">
        <v>14256</v>
      </c>
      <c r="F13" s="6">
        <v>3889</v>
      </c>
      <c r="G13" s="6">
        <v>504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57365</v>
      </c>
      <c r="D14" s="6">
        <v>41437</v>
      </c>
      <c r="E14" s="6">
        <v>10310</v>
      </c>
      <c r="F14" s="6">
        <v>4616</v>
      </c>
      <c r="G14" s="6">
        <v>1002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85013</v>
      </c>
      <c r="D15" s="6">
        <v>57979</v>
      </c>
      <c r="E15" s="6">
        <v>21366</v>
      </c>
      <c r="F15" s="6">
        <v>4703</v>
      </c>
      <c r="G15" s="6">
        <v>965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6673</v>
      </c>
      <c r="D16" s="6">
        <v>4835</v>
      </c>
      <c r="E16" s="6">
        <v>1233</v>
      </c>
      <c r="F16" s="6">
        <v>505</v>
      </c>
      <c r="G16" s="6">
        <v>100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12739</v>
      </c>
      <c r="D17" s="6">
        <v>9541</v>
      </c>
      <c r="E17" s="6">
        <v>2210</v>
      </c>
      <c r="F17" s="6">
        <v>804</v>
      </c>
      <c r="G17" s="6">
        <v>184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52358</v>
      </c>
      <c r="D18" s="6">
        <v>37093</v>
      </c>
      <c r="E18" s="6">
        <v>10320</v>
      </c>
      <c r="F18" s="6">
        <v>3981</v>
      </c>
      <c r="G18" s="6">
        <v>964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57113</v>
      </c>
      <c r="D19" s="6">
        <v>39855</v>
      </c>
      <c r="E19" s="6">
        <v>12063</v>
      </c>
      <c r="F19" s="6">
        <v>4470</v>
      </c>
      <c r="G19" s="6">
        <v>725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112103</v>
      </c>
      <c r="D20" s="6">
        <v>79611</v>
      </c>
      <c r="E20" s="6">
        <v>21559</v>
      </c>
      <c r="F20" s="6">
        <v>9753</v>
      </c>
      <c r="G20" s="6">
        <v>1180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17048</v>
      </c>
      <c r="D21" s="6">
        <v>12698</v>
      </c>
      <c r="E21" s="6">
        <v>2699</v>
      </c>
      <c r="F21" s="6">
        <v>1396</v>
      </c>
      <c r="G21" s="6">
        <v>255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453294</v>
      </c>
      <c r="D22" s="6">
        <v>319773</v>
      </c>
      <c r="E22" s="6">
        <v>103680</v>
      </c>
      <c r="F22" s="6">
        <v>24316</v>
      </c>
      <c r="G22" s="6">
        <v>5525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73425</v>
      </c>
      <c r="D23" s="6">
        <v>53009</v>
      </c>
      <c r="E23" s="6">
        <v>14323</v>
      </c>
      <c r="F23" s="6">
        <v>5051</v>
      </c>
      <c r="G23" s="6">
        <v>1042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58809</v>
      </c>
      <c r="D24" s="6">
        <v>40821</v>
      </c>
      <c r="E24" s="6">
        <v>12800</v>
      </c>
      <c r="F24" s="6">
        <v>4463</v>
      </c>
      <c r="G24" s="6">
        <v>725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46546</v>
      </c>
      <c r="D25" s="6">
        <v>31995</v>
      </c>
      <c r="E25" s="6">
        <v>9071</v>
      </c>
      <c r="F25" s="6">
        <v>4737</v>
      </c>
      <c r="G25" s="6">
        <v>743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18409</v>
      </c>
      <c r="D26" s="6">
        <v>12934</v>
      </c>
      <c r="E26" s="6">
        <v>3787</v>
      </c>
      <c r="F26" s="6">
        <v>1369</v>
      </c>
      <c r="G26" s="6">
        <v>319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42176</v>
      </c>
      <c r="D27" s="6">
        <v>29908</v>
      </c>
      <c r="E27" s="6">
        <v>8798</v>
      </c>
      <c r="F27" s="6">
        <v>3053</v>
      </c>
      <c r="G27" s="6">
        <v>417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14497</v>
      </c>
      <c r="D28" s="6">
        <v>10587</v>
      </c>
      <c r="E28" s="6">
        <v>2939</v>
      </c>
      <c r="F28" s="6">
        <v>802</v>
      </c>
      <c r="G28" s="6">
        <v>169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27947</v>
      </c>
      <c r="D29" s="6">
        <v>19979</v>
      </c>
      <c r="E29" s="6">
        <v>5233</v>
      </c>
      <c r="F29" s="6">
        <v>2301</v>
      </c>
      <c r="G29" s="6">
        <v>434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63141</v>
      </c>
      <c r="D30" s="6">
        <v>44937</v>
      </c>
      <c r="E30" s="6">
        <v>13989</v>
      </c>
      <c r="F30" s="6">
        <v>3585</v>
      </c>
      <c r="G30" s="6">
        <v>630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56743</v>
      </c>
      <c r="D31" s="6">
        <v>39797</v>
      </c>
      <c r="E31" s="6">
        <v>12556</v>
      </c>
      <c r="F31" s="6">
        <v>3549</v>
      </c>
      <c r="G31" s="6">
        <v>841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39757</v>
      </c>
      <c r="D32" s="6">
        <v>28481</v>
      </c>
      <c r="E32" s="6">
        <v>8670</v>
      </c>
      <c r="F32" s="6">
        <v>2240</v>
      </c>
      <c r="G32" s="6">
        <v>366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30756</v>
      </c>
      <c r="D33" s="6">
        <v>22696</v>
      </c>
      <c r="E33" s="6">
        <v>5438</v>
      </c>
      <c r="F33" s="6">
        <v>2239</v>
      </c>
      <c r="G33" s="6">
        <v>383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114358</v>
      </c>
      <c r="D34" s="6">
        <v>81532</v>
      </c>
      <c r="E34" s="6">
        <v>22892</v>
      </c>
      <c r="F34" s="6">
        <v>8727</v>
      </c>
      <c r="G34" s="6">
        <v>1207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31551</v>
      </c>
      <c r="D35" s="6">
        <v>23167</v>
      </c>
      <c r="E35" s="6">
        <v>5762</v>
      </c>
      <c r="F35" s="6">
        <v>2325</v>
      </c>
      <c r="G35" s="6">
        <v>297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39187</v>
      </c>
      <c r="D36" s="6">
        <v>27642</v>
      </c>
      <c r="E36" s="6">
        <v>7965</v>
      </c>
      <c r="F36" s="6">
        <v>3177</v>
      </c>
      <c r="G36" s="6">
        <v>403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9134</v>
      </c>
      <c r="D37" s="6">
        <v>6613</v>
      </c>
      <c r="E37" s="6">
        <v>1724</v>
      </c>
      <c r="F37" s="6">
        <v>677</v>
      </c>
      <c r="G37" s="6">
        <v>120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84485</v>
      </c>
      <c r="D38" s="6">
        <v>58166</v>
      </c>
      <c r="E38" s="6">
        <v>20015</v>
      </c>
      <c r="F38" s="6">
        <v>5558</v>
      </c>
      <c r="G38" s="6">
        <v>746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62519</v>
      </c>
      <c r="D39" s="6">
        <v>45079</v>
      </c>
      <c r="E39" s="6">
        <v>11970</v>
      </c>
      <c r="F39" s="6">
        <v>4458</v>
      </c>
      <c r="G39" s="6">
        <v>1012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38094</v>
      </c>
      <c r="D40" s="6">
        <v>26005</v>
      </c>
      <c r="E40" s="6">
        <v>7500</v>
      </c>
      <c r="F40" s="6">
        <v>3552</v>
      </c>
      <c r="G40" s="6">
        <v>1037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52020</v>
      </c>
      <c r="D41" s="6">
        <v>35726</v>
      </c>
      <c r="E41" s="6">
        <v>10120</v>
      </c>
      <c r="F41" s="6">
        <v>5349</v>
      </c>
      <c r="G41" s="6">
        <v>825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45610</v>
      </c>
      <c r="D42" s="6">
        <v>31801</v>
      </c>
      <c r="E42" s="6">
        <v>9186</v>
      </c>
      <c r="F42" s="6">
        <v>3913</v>
      </c>
      <c r="G42" s="6">
        <v>710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27527</v>
      </c>
      <c r="D43" s="6">
        <v>19846</v>
      </c>
      <c r="E43" s="6">
        <v>4782</v>
      </c>
      <c r="F43" s="6">
        <v>2393</v>
      </c>
      <c r="G43" s="6">
        <v>506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29120</v>
      </c>
      <c r="D44" s="6">
        <v>20243</v>
      </c>
      <c r="E44" s="6">
        <v>6029</v>
      </c>
      <c r="F44" s="6">
        <v>2473</v>
      </c>
      <c r="G44" s="6">
        <v>375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39789</v>
      </c>
      <c r="D45" s="6">
        <v>27405</v>
      </c>
      <c r="E45" s="6">
        <v>7034</v>
      </c>
      <c r="F45" s="6">
        <v>4118</v>
      </c>
      <c r="G45" s="6">
        <v>1232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16031</v>
      </c>
      <c r="D46" s="6">
        <v>11950</v>
      </c>
      <c r="E46" s="6">
        <v>3121</v>
      </c>
      <c r="F46" s="6">
        <v>840</v>
      </c>
      <c r="G46" s="6">
        <v>120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70518</v>
      </c>
      <c r="D47" s="6">
        <v>50017</v>
      </c>
      <c r="E47" s="6">
        <v>14135</v>
      </c>
      <c r="F47" s="6">
        <v>5093</v>
      </c>
      <c r="G47" s="6">
        <v>1273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58160</v>
      </c>
      <c r="D48" s="6">
        <v>40789</v>
      </c>
      <c r="E48" s="6">
        <v>11636</v>
      </c>
      <c r="F48" s="6">
        <v>4954</v>
      </c>
      <c r="G48" s="6">
        <v>781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64465</v>
      </c>
      <c r="D49" s="6">
        <v>44223</v>
      </c>
      <c r="E49" s="6">
        <v>14479</v>
      </c>
      <c r="F49" s="6">
        <v>5024</v>
      </c>
      <c r="G49" s="6">
        <v>739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18824</v>
      </c>
      <c r="D50" s="6">
        <v>13757</v>
      </c>
      <c r="E50" s="6">
        <v>3462</v>
      </c>
      <c r="F50" s="6">
        <v>1325</v>
      </c>
      <c r="G50" s="6">
        <v>280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15059</v>
      </c>
      <c r="D51" s="6">
        <v>10365</v>
      </c>
      <c r="E51" s="6">
        <v>3760</v>
      </c>
      <c r="F51" s="6">
        <v>760</v>
      </c>
      <c r="G51" s="6">
        <v>174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34967</v>
      </c>
      <c r="D52" s="6">
        <v>24450</v>
      </c>
      <c r="E52" s="6">
        <v>7840</v>
      </c>
      <c r="F52" s="6">
        <v>2183</v>
      </c>
      <c r="G52" s="6">
        <v>494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57083</v>
      </c>
      <c r="D53" s="6">
        <v>40063</v>
      </c>
      <c r="E53" s="6">
        <v>12684</v>
      </c>
      <c r="F53" s="6">
        <v>3730</v>
      </c>
      <c r="G53" s="6">
        <v>606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21112</v>
      </c>
      <c r="D54" s="6">
        <v>14777</v>
      </c>
      <c r="E54" s="6">
        <v>5080</v>
      </c>
      <c r="F54" s="6">
        <v>1047</v>
      </c>
      <c r="G54" s="6">
        <v>208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202567</v>
      </c>
      <c r="D55" s="6">
        <v>138311</v>
      </c>
      <c r="E55" s="6">
        <v>57581</v>
      </c>
      <c r="F55" s="6">
        <v>5853</v>
      </c>
      <c r="G55" s="6">
        <v>822</v>
      </c>
      <c r="H55" s="6">
        <v>0</v>
      </c>
    </row>
    <row r="56" spans="1:9" s="2" customFormat="1" ht="15.75" x14ac:dyDescent="0.25">
      <c r="A56" s="45"/>
      <c r="B56" s="139" t="s">
        <v>10</v>
      </c>
      <c r="C56" s="47">
        <f>SUM(C4:C55)</f>
        <v>4641066</v>
      </c>
      <c r="D56" s="47">
        <f>SUM(D4:D55)</f>
        <v>3281022</v>
      </c>
      <c r="E56" s="47">
        <f>SUM(E4:E55)</f>
        <v>1029346</v>
      </c>
      <c r="F56" s="47">
        <f>SUM(F4:F55)</f>
        <v>276754</v>
      </c>
      <c r="G56" s="47">
        <f>SUM(G4:G55)</f>
        <v>53944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workbookViewId="0">
      <selection activeCell="E25" sqref="E25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19" ht="15.75" x14ac:dyDescent="0.25">
      <c r="A1" s="427" t="s">
        <v>710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19" ht="15.75" thickBot="1" x14ac:dyDescent="0.3"/>
    <row r="3" spans="1:19" x14ac:dyDescent="0.25">
      <c r="A3" s="428" t="s">
        <v>18</v>
      </c>
      <c r="B3" s="423" t="s">
        <v>5</v>
      </c>
      <c r="C3" s="424"/>
      <c r="D3" s="424"/>
      <c r="E3" s="425"/>
      <c r="F3" s="423" t="s">
        <v>6</v>
      </c>
      <c r="G3" s="424"/>
      <c r="H3" s="424"/>
      <c r="I3" s="425"/>
      <c r="J3" s="423" t="s">
        <v>19</v>
      </c>
      <c r="K3" s="424"/>
      <c r="L3" s="424"/>
      <c r="M3" s="425"/>
      <c r="N3" s="423" t="s">
        <v>20</v>
      </c>
      <c r="O3" s="424"/>
      <c r="P3" s="424"/>
      <c r="Q3" s="426"/>
    </row>
    <row r="4" spans="1:19" ht="15.75" thickBot="1" x14ac:dyDescent="0.3">
      <c r="A4" s="437"/>
      <c r="B4" s="237" t="s">
        <v>1</v>
      </c>
      <c r="C4" s="238" t="s">
        <v>50</v>
      </c>
      <c r="D4" s="238" t="s">
        <v>21</v>
      </c>
      <c r="E4" s="238" t="s">
        <v>433</v>
      </c>
      <c r="F4" s="237" t="s">
        <v>1</v>
      </c>
      <c r="G4" s="238" t="s">
        <v>50</v>
      </c>
      <c r="H4" s="238" t="s">
        <v>21</v>
      </c>
      <c r="I4" s="238" t="s">
        <v>433</v>
      </c>
      <c r="J4" s="237" t="s">
        <v>1</v>
      </c>
      <c r="K4" s="238" t="s">
        <v>50</v>
      </c>
      <c r="L4" s="238" t="s">
        <v>21</v>
      </c>
      <c r="M4" s="238" t="s">
        <v>433</v>
      </c>
      <c r="N4" s="238" t="s">
        <v>1</v>
      </c>
      <c r="O4" s="238" t="s">
        <v>50</v>
      </c>
      <c r="P4" s="238" t="s">
        <v>21</v>
      </c>
      <c r="Q4" s="239" t="s">
        <v>433</v>
      </c>
    </row>
    <row r="5" spans="1:19" x14ac:dyDescent="0.25">
      <c r="A5" s="233" t="s">
        <v>611</v>
      </c>
      <c r="B5" s="382">
        <v>1018158</v>
      </c>
      <c r="C5" s="383">
        <v>1224667991.8599999</v>
      </c>
      <c r="D5" s="383">
        <v>1202.83</v>
      </c>
      <c r="E5" s="383">
        <v>1175.18</v>
      </c>
      <c r="F5" s="382">
        <v>33458</v>
      </c>
      <c r="G5" s="383">
        <v>16528038.6</v>
      </c>
      <c r="H5" s="383">
        <v>493.99</v>
      </c>
      <c r="I5" s="383">
        <v>400.6</v>
      </c>
      <c r="J5" s="382">
        <v>106592</v>
      </c>
      <c r="K5" s="383">
        <v>77153997.140000001</v>
      </c>
      <c r="L5" s="383">
        <v>723.83</v>
      </c>
      <c r="M5" s="383">
        <v>616</v>
      </c>
      <c r="N5" s="382">
        <v>10164</v>
      </c>
      <c r="O5" s="383">
        <v>4447825.33</v>
      </c>
      <c r="P5" s="384">
        <v>437.61</v>
      </c>
      <c r="Q5" s="385">
        <v>399.54</v>
      </c>
    </row>
    <row r="6" spans="1:19" ht="15.75" thickBot="1" x14ac:dyDescent="0.3">
      <c r="A6" s="304" t="s">
        <v>612</v>
      </c>
      <c r="B6" s="386">
        <v>893995</v>
      </c>
      <c r="C6" s="387">
        <v>849356759.54999995</v>
      </c>
      <c r="D6" s="388">
        <v>950.07</v>
      </c>
      <c r="E6" s="388">
        <v>827.02</v>
      </c>
      <c r="F6" s="386">
        <v>350056</v>
      </c>
      <c r="G6" s="387">
        <v>250717871.84</v>
      </c>
      <c r="H6" s="388">
        <v>716.22</v>
      </c>
      <c r="I6" s="388">
        <v>621.37</v>
      </c>
      <c r="J6" s="386">
        <v>68393</v>
      </c>
      <c r="K6" s="387">
        <v>41011338.630000003</v>
      </c>
      <c r="L6" s="388">
        <v>599.64</v>
      </c>
      <c r="M6" s="388">
        <v>499.47</v>
      </c>
      <c r="N6" s="386">
        <v>14262</v>
      </c>
      <c r="O6" s="387">
        <v>5911876.2800000003</v>
      </c>
      <c r="P6" s="387">
        <v>414.52</v>
      </c>
      <c r="Q6" s="389">
        <v>399.54</v>
      </c>
      <c r="S6" s="8"/>
    </row>
    <row r="7" spans="1:19" ht="16.5" thickBot="1" x14ac:dyDescent="0.3">
      <c r="A7" s="305" t="s">
        <v>528</v>
      </c>
      <c r="B7" s="348">
        <f>SUM(B5:B6)</f>
        <v>1912153</v>
      </c>
      <c r="C7" s="306">
        <f>SUM(C5:C6)</f>
        <v>2074024751.4099998</v>
      </c>
      <c r="D7" s="303">
        <v>1084.6500000000001</v>
      </c>
      <c r="E7" s="303">
        <v>1014.46</v>
      </c>
      <c r="F7" s="243">
        <v>383514</v>
      </c>
      <c r="G7" s="306">
        <v>267245910.44</v>
      </c>
      <c r="H7" s="332">
        <v>696.83</v>
      </c>
      <c r="I7" s="301">
        <v>595.04999999999995</v>
      </c>
      <c r="J7" s="243">
        <v>174985</v>
      </c>
      <c r="K7" s="306">
        <v>118165335.77</v>
      </c>
      <c r="L7" s="303">
        <v>675.29</v>
      </c>
      <c r="M7" s="332">
        <v>565.6</v>
      </c>
      <c r="N7" s="243">
        <v>24426</v>
      </c>
      <c r="O7" s="306">
        <v>10359701.609999999</v>
      </c>
      <c r="P7" s="303">
        <v>424.13</v>
      </c>
      <c r="Q7" s="259">
        <v>399.54</v>
      </c>
    </row>
    <row r="8" spans="1:19" x14ac:dyDescent="0.25">
      <c r="D8" s="9"/>
      <c r="H8" s="9"/>
      <c r="I8" s="9"/>
      <c r="M8" s="9"/>
      <c r="P8" s="9"/>
      <c r="Q8" s="9"/>
    </row>
    <row r="9" spans="1:19" ht="15.75" x14ac:dyDescent="0.25">
      <c r="A9" s="427" t="s">
        <v>709</v>
      </c>
      <c r="B9" s="427"/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</row>
    <row r="10" spans="1:19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19" x14ac:dyDescent="0.25">
      <c r="A11" s="428" t="s">
        <v>18</v>
      </c>
      <c r="B11" s="423" t="s">
        <v>5</v>
      </c>
      <c r="C11" s="424"/>
      <c r="D11" s="424"/>
      <c r="E11" s="425"/>
      <c r="F11" s="423" t="s">
        <v>6</v>
      </c>
      <c r="G11" s="424"/>
      <c r="H11" s="424"/>
      <c r="I11" s="425"/>
      <c r="J11" s="423" t="s">
        <v>19</v>
      </c>
      <c r="K11" s="424"/>
      <c r="L11" s="424"/>
      <c r="M11" s="425"/>
      <c r="N11" s="423" t="s">
        <v>20</v>
      </c>
      <c r="O11" s="424"/>
      <c r="P11" s="424"/>
      <c r="Q11" s="426"/>
    </row>
    <row r="12" spans="1:19" ht="15.75" thickBot="1" x14ac:dyDescent="0.3">
      <c r="A12" s="429"/>
      <c r="B12" s="157" t="s">
        <v>1</v>
      </c>
      <c r="C12" s="158" t="s">
        <v>50</v>
      </c>
      <c r="D12" s="158" t="s">
        <v>21</v>
      </c>
      <c r="E12" s="158" t="s">
        <v>433</v>
      </c>
      <c r="F12" s="157" t="s">
        <v>1</v>
      </c>
      <c r="G12" s="158" t="s">
        <v>50</v>
      </c>
      <c r="H12" s="158" t="s">
        <v>21</v>
      </c>
      <c r="I12" s="158" t="s">
        <v>433</v>
      </c>
      <c r="J12" s="157" t="s">
        <v>1</v>
      </c>
      <c r="K12" s="158" t="s">
        <v>50</v>
      </c>
      <c r="L12" s="158" t="s">
        <v>21</v>
      </c>
      <c r="M12" s="158" t="s">
        <v>433</v>
      </c>
      <c r="N12" s="157" t="s">
        <v>1</v>
      </c>
      <c r="O12" s="158" t="s">
        <v>50</v>
      </c>
      <c r="P12" s="158" t="s">
        <v>21</v>
      </c>
      <c r="Q12" s="159" t="s">
        <v>433</v>
      </c>
    </row>
    <row r="13" spans="1:19" x14ac:dyDescent="0.25">
      <c r="A13" s="152" t="s">
        <v>451</v>
      </c>
      <c r="B13" s="153">
        <v>23325</v>
      </c>
      <c r="C13" s="154">
        <v>1320783.69</v>
      </c>
      <c r="D13" s="154">
        <v>56.63</v>
      </c>
      <c r="E13" s="154">
        <v>56.79</v>
      </c>
      <c r="F13" s="153">
        <v>6589</v>
      </c>
      <c r="G13" s="154">
        <v>419458.86</v>
      </c>
      <c r="H13" s="154">
        <v>63.66</v>
      </c>
      <c r="I13" s="154">
        <v>65.84</v>
      </c>
      <c r="J13" s="153">
        <v>1127</v>
      </c>
      <c r="K13" s="154">
        <v>65986.81</v>
      </c>
      <c r="L13" s="154">
        <v>58.55</v>
      </c>
      <c r="M13" s="154">
        <v>59.6</v>
      </c>
      <c r="N13" s="153">
        <v>1013</v>
      </c>
      <c r="O13" s="154">
        <v>73520.649999999994</v>
      </c>
      <c r="P13" s="155">
        <v>72.58</v>
      </c>
      <c r="Q13" s="156">
        <v>65.63</v>
      </c>
    </row>
    <row r="14" spans="1:19" x14ac:dyDescent="0.25">
      <c r="A14" s="145" t="s">
        <v>452</v>
      </c>
      <c r="B14" s="101">
        <v>18868</v>
      </c>
      <c r="C14" s="102">
        <v>2743638.54</v>
      </c>
      <c r="D14" s="102">
        <v>145.41</v>
      </c>
      <c r="E14" s="102">
        <v>143.6</v>
      </c>
      <c r="F14" s="101">
        <v>11735</v>
      </c>
      <c r="G14" s="102">
        <v>1839059.59</v>
      </c>
      <c r="H14" s="102">
        <v>156.72</v>
      </c>
      <c r="I14" s="102">
        <v>155.84</v>
      </c>
      <c r="J14" s="101">
        <v>957</v>
      </c>
      <c r="K14" s="102">
        <v>139720.42000000001</v>
      </c>
      <c r="L14" s="102">
        <v>146</v>
      </c>
      <c r="M14" s="102">
        <v>142.46</v>
      </c>
      <c r="N14" s="101">
        <v>2623</v>
      </c>
      <c r="O14" s="102">
        <v>419322.77</v>
      </c>
      <c r="P14" s="100">
        <v>159.86000000000001</v>
      </c>
      <c r="Q14" s="146">
        <v>166.76</v>
      </c>
      <c r="S14" s="8"/>
    </row>
    <row r="15" spans="1:19" x14ac:dyDescent="0.25">
      <c r="A15" s="145" t="s">
        <v>453</v>
      </c>
      <c r="B15" s="101">
        <v>11894</v>
      </c>
      <c r="C15" s="102">
        <v>2954195.1</v>
      </c>
      <c r="D15" s="102">
        <v>248.38</v>
      </c>
      <c r="E15" s="102">
        <v>246.8</v>
      </c>
      <c r="F15" s="101">
        <v>13106</v>
      </c>
      <c r="G15" s="102">
        <v>3076395.16</v>
      </c>
      <c r="H15" s="102">
        <v>234.73</v>
      </c>
      <c r="I15" s="102">
        <v>228.17</v>
      </c>
      <c r="J15" s="101">
        <v>3485</v>
      </c>
      <c r="K15" s="102">
        <v>928253.51</v>
      </c>
      <c r="L15" s="102">
        <v>266.36</v>
      </c>
      <c r="M15" s="102">
        <v>272.7</v>
      </c>
      <c r="N15" s="101">
        <v>2388</v>
      </c>
      <c r="O15" s="102">
        <v>591915.71</v>
      </c>
      <c r="P15" s="100">
        <v>247.87</v>
      </c>
      <c r="Q15" s="146">
        <v>239.72</v>
      </c>
    </row>
    <row r="16" spans="1:19" x14ac:dyDescent="0.25">
      <c r="A16" s="145" t="s">
        <v>454</v>
      </c>
      <c r="B16" s="101">
        <v>67075</v>
      </c>
      <c r="C16" s="102">
        <v>24799038.829999998</v>
      </c>
      <c r="D16" s="102">
        <v>369.72</v>
      </c>
      <c r="E16" s="102">
        <v>375.57</v>
      </c>
      <c r="F16" s="101">
        <v>30857</v>
      </c>
      <c r="G16" s="102">
        <v>11515950.640000001</v>
      </c>
      <c r="H16" s="102">
        <v>373.2</v>
      </c>
      <c r="I16" s="102">
        <v>375.57</v>
      </c>
      <c r="J16" s="101">
        <v>31703</v>
      </c>
      <c r="K16" s="102">
        <v>11677617.630000001</v>
      </c>
      <c r="L16" s="102">
        <v>368.34</v>
      </c>
      <c r="M16" s="102">
        <v>375.57</v>
      </c>
      <c r="N16" s="101">
        <v>13383</v>
      </c>
      <c r="O16" s="102">
        <v>5262848.97</v>
      </c>
      <c r="P16" s="100">
        <v>393.25</v>
      </c>
      <c r="Q16" s="146">
        <v>399.54</v>
      </c>
    </row>
    <row r="17" spans="1:20" x14ac:dyDescent="0.25">
      <c r="A17" s="145" t="s">
        <v>455</v>
      </c>
      <c r="B17" s="101">
        <v>137561</v>
      </c>
      <c r="C17" s="102">
        <v>62898063.409999996</v>
      </c>
      <c r="D17" s="102">
        <v>457.24</v>
      </c>
      <c r="E17" s="102">
        <v>462.53</v>
      </c>
      <c r="F17" s="101">
        <v>79170</v>
      </c>
      <c r="G17" s="102">
        <v>34972832.009999998</v>
      </c>
      <c r="H17" s="102">
        <v>441.74</v>
      </c>
      <c r="I17" s="102">
        <v>434.59</v>
      </c>
      <c r="J17" s="101">
        <v>31706</v>
      </c>
      <c r="K17" s="102">
        <v>14349538.75</v>
      </c>
      <c r="L17" s="102">
        <v>452.58</v>
      </c>
      <c r="M17" s="102">
        <v>456.87</v>
      </c>
      <c r="N17" s="101">
        <v>13</v>
      </c>
      <c r="O17" s="102">
        <v>5454.2</v>
      </c>
      <c r="P17" s="100">
        <v>419.55</v>
      </c>
      <c r="Q17" s="146">
        <v>423</v>
      </c>
    </row>
    <row r="18" spans="1:20" x14ac:dyDescent="0.25">
      <c r="A18" s="145" t="s">
        <v>456</v>
      </c>
      <c r="B18" s="101">
        <v>179973</v>
      </c>
      <c r="C18" s="102">
        <v>99295575.260000005</v>
      </c>
      <c r="D18" s="102">
        <v>551.72</v>
      </c>
      <c r="E18" s="102">
        <v>553.74</v>
      </c>
      <c r="F18" s="101">
        <v>52028</v>
      </c>
      <c r="G18" s="102">
        <v>28332582.809999999</v>
      </c>
      <c r="H18" s="102">
        <v>544.55999999999995</v>
      </c>
      <c r="I18" s="102">
        <v>542.12</v>
      </c>
      <c r="J18" s="101">
        <v>28439</v>
      </c>
      <c r="K18" s="102">
        <v>15551616.810000001</v>
      </c>
      <c r="L18" s="102">
        <v>546.84</v>
      </c>
      <c r="M18" s="102">
        <v>547.54</v>
      </c>
      <c r="N18" s="101">
        <v>17</v>
      </c>
      <c r="O18" s="102">
        <v>9925.7999999999993</v>
      </c>
      <c r="P18" s="100">
        <v>583.87</v>
      </c>
      <c r="Q18" s="146">
        <v>599.54</v>
      </c>
    </row>
    <row r="19" spans="1:20" x14ac:dyDescent="0.25">
      <c r="A19" s="145" t="s">
        <v>457</v>
      </c>
      <c r="B19" s="101">
        <v>148823</v>
      </c>
      <c r="C19" s="102">
        <v>96512032.799999997</v>
      </c>
      <c r="D19" s="102">
        <v>648.5</v>
      </c>
      <c r="E19" s="102">
        <v>648.16</v>
      </c>
      <c r="F19" s="101">
        <v>33780</v>
      </c>
      <c r="G19" s="102">
        <v>21904450.050000001</v>
      </c>
      <c r="H19" s="102">
        <v>648.44000000000005</v>
      </c>
      <c r="I19" s="102">
        <v>647.41999999999996</v>
      </c>
      <c r="J19" s="101">
        <v>16716</v>
      </c>
      <c r="K19" s="102">
        <v>10758457.17</v>
      </c>
      <c r="L19" s="102">
        <v>643.6</v>
      </c>
      <c r="M19" s="102">
        <v>641.11</v>
      </c>
      <c r="N19" s="101">
        <v>0</v>
      </c>
      <c r="O19" s="102">
        <v>0</v>
      </c>
      <c r="P19" s="100">
        <v>0</v>
      </c>
      <c r="Q19" s="146" t="s">
        <v>431</v>
      </c>
      <c r="T19" s="8"/>
    </row>
    <row r="20" spans="1:20" x14ac:dyDescent="0.25">
      <c r="A20" s="145" t="s">
        <v>458</v>
      </c>
      <c r="B20" s="101">
        <v>122468</v>
      </c>
      <c r="C20" s="102">
        <v>91610980.540000007</v>
      </c>
      <c r="D20" s="102">
        <v>748.04</v>
      </c>
      <c r="E20" s="102">
        <v>747.46</v>
      </c>
      <c r="F20" s="101">
        <v>29143</v>
      </c>
      <c r="G20" s="102">
        <v>21807972.199999999</v>
      </c>
      <c r="H20" s="102">
        <v>748.31</v>
      </c>
      <c r="I20" s="102">
        <v>747.5</v>
      </c>
      <c r="J20" s="101">
        <v>15096</v>
      </c>
      <c r="K20" s="102">
        <v>11533351</v>
      </c>
      <c r="L20" s="102">
        <v>764</v>
      </c>
      <c r="M20" s="102">
        <v>773.98</v>
      </c>
      <c r="N20" s="101">
        <v>4531</v>
      </c>
      <c r="O20" s="102">
        <v>3603232.44</v>
      </c>
      <c r="P20" s="100">
        <v>795.24</v>
      </c>
      <c r="Q20" s="146">
        <v>795.24</v>
      </c>
    </row>
    <row r="21" spans="1:20" x14ac:dyDescent="0.25">
      <c r="A21" s="145" t="s">
        <v>459</v>
      </c>
      <c r="B21" s="101">
        <v>111043</v>
      </c>
      <c r="C21" s="102">
        <v>94388427.549999997</v>
      </c>
      <c r="D21" s="102">
        <v>850.02</v>
      </c>
      <c r="E21" s="102">
        <v>850.21</v>
      </c>
      <c r="F21" s="101">
        <v>27693</v>
      </c>
      <c r="G21" s="102">
        <v>23495771.25</v>
      </c>
      <c r="H21" s="102">
        <v>848.44</v>
      </c>
      <c r="I21" s="102">
        <v>848.83</v>
      </c>
      <c r="J21" s="101">
        <v>9670</v>
      </c>
      <c r="K21" s="102">
        <v>8173154.6699999999</v>
      </c>
      <c r="L21" s="102">
        <v>845.21</v>
      </c>
      <c r="M21" s="102">
        <v>844.4</v>
      </c>
      <c r="N21" s="101">
        <v>441</v>
      </c>
      <c r="O21" s="102">
        <v>369765.46</v>
      </c>
      <c r="P21" s="100">
        <v>838.47</v>
      </c>
      <c r="Q21" s="146">
        <v>846</v>
      </c>
      <c r="S21" s="8"/>
    </row>
    <row r="22" spans="1:20" x14ac:dyDescent="0.25">
      <c r="A22" s="145" t="s">
        <v>460</v>
      </c>
      <c r="B22" s="101">
        <v>118404</v>
      </c>
      <c r="C22" s="102">
        <v>112449599.92</v>
      </c>
      <c r="D22" s="102">
        <v>949.71</v>
      </c>
      <c r="E22" s="102">
        <v>947.51</v>
      </c>
      <c r="F22" s="101">
        <v>26936</v>
      </c>
      <c r="G22" s="102">
        <v>25529227.989999998</v>
      </c>
      <c r="H22" s="102">
        <v>947.77</v>
      </c>
      <c r="I22" s="102">
        <v>943.98</v>
      </c>
      <c r="J22" s="101">
        <v>8054</v>
      </c>
      <c r="K22" s="102">
        <v>7614745.3399999999</v>
      </c>
      <c r="L22" s="102">
        <v>945.46</v>
      </c>
      <c r="M22" s="102">
        <v>941.57</v>
      </c>
      <c r="N22" s="101">
        <v>1</v>
      </c>
      <c r="O22" s="102">
        <v>913.39</v>
      </c>
      <c r="P22" s="100">
        <v>913.39</v>
      </c>
      <c r="Q22" s="146">
        <v>913.39</v>
      </c>
    </row>
    <row r="23" spans="1:20" x14ac:dyDescent="0.25">
      <c r="A23" s="145" t="s">
        <v>438</v>
      </c>
      <c r="B23" s="101">
        <v>571234</v>
      </c>
      <c r="C23" s="102">
        <v>715379376.70000005</v>
      </c>
      <c r="D23" s="102">
        <v>1252.3399999999999</v>
      </c>
      <c r="E23" s="102">
        <v>1260.58</v>
      </c>
      <c r="F23" s="101">
        <v>59872</v>
      </c>
      <c r="G23" s="102">
        <v>71743450.140000001</v>
      </c>
      <c r="H23" s="102">
        <v>1198.28</v>
      </c>
      <c r="I23" s="102">
        <v>1179.74</v>
      </c>
      <c r="J23" s="101">
        <v>22546</v>
      </c>
      <c r="K23" s="102">
        <v>27401842.16</v>
      </c>
      <c r="L23" s="102">
        <v>1215.3699999999999</v>
      </c>
      <c r="M23" s="102">
        <v>1221.57</v>
      </c>
      <c r="N23" s="101">
        <v>6</v>
      </c>
      <c r="O23" s="102">
        <v>6778.22</v>
      </c>
      <c r="P23" s="100">
        <v>1129.7</v>
      </c>
      <c r="Q23" s="146">
        <v>1137.71</v>
      </c>
    </row>
    <row r="24" spans="1:20" x14ac:dyDescent="0.25">
      <c r="A24" s="145" t="s">
        <v>439</v>
      </c>
      <c r="B24" s="101">
        <v>284982</v>
      </c>
      <c r="C24" s="102">
        <v>480823163.49000001</v>
      </c>
      <c r="D24" s="102">
        <v>1687.21</v>
      </c>
      <c r="E24" s="102">
        <v>1661.44</v>
      </c>
      <c r="F24" s="101">
        <v>10421</v>
      </c>
      <c r="G24" s="102">
        <v>17464090.18</v>
      </c>
      <c r="H24" s="102">
        <v>1675.86</v>
      </c>
      <c r="I24" s="102">
        <v>1651.59</v>
      </c>
      <c r="J24" s="101">
        <v>4426</v>
      </c>
      <c r="K24" s="102">
        <v>7457506.1600000001</v>
      </c>
      <c r="L24" s="102">
        <v>1684.93</v>
      </c>
      <c r="M24" s="102">
        <v>1663.3</v>
      </c>
      <c r="N24" s="101">
        <v>10</v>
      </c>
      <c r="O24" s="102">
        <v>16024</v>
      </c>
      <c r="P24" s="100">
        <v>1602.4</v>
      </c>
      <c r="Q24" s="146">
        <v>1602.4</v>
      </c>
    </row>
    <row r="25" spans="1:20" x14ac:dyDescent="0.25">
      <c r="A25" s="145" t="s">
        <v>440</v>
      </c>
      <c r="B25" s="101">
        <v>76398</v>
      </c>
      <c r="C25" s="102">
        <v>168965187.34</v>
      </c>
      <c r="D25" s="102">
        <v>2211.64</v>
      </c>
      <c r="E25" s="102">
        <v>2195.98</v>
      </c>
      <c r="F25" s="101">
        <v>1639</v>
      </c>
      <c r="G25" s="102">
        <v>3579442.32</v>
      </c>
      <c r="H25" s="102">
        <v>2183.92</v>
      </c>
      <c r="I25" s="102">
        <v>2157.3200000000002</v>
      </c>
      <c r="J25" s="101">
        <v>786</v>
      </c>
      <c r="K25" s="102">
        <v>1718003.66</v>
      </c>
      <c r="L25" s="102">
        <v>2185.7600000000002</v>
      </c>
      <c r="M25" s="102">
        <v>2155.64</v>
      </c>
      <c r="N25" s="101">
        <v>0</v>
      </c>
      <c r="O25" s="102">
        <v>0</v>
      </c>
      <c r="P25" s="100">
        <v>0</v>
      </c>
      <c r="Q25" s="146" t="s">
        <v>431</v>
      </c>
    </row>
    <row r="26" spans="1:20" x14ac:dyDescent="0.25">
      <c r="A26" s="145" t="s">
        <v>487</v>
      </c>
      <c r="B26" s="101">
        <v>26096</v>
      </c>
      <c r="C26" s="102">
        <v>70643834.390000001</v>
      </c>
      <c r="D26" s="102">
        <v>2707.08</v>
      </c>
      <c r="E26" s="102">
        <v>2687.54</v>
      </c>
      <c r="F26" s="101">
        <v>413</v>
      </c>
      <c r="G26" s="102">
        <v>1119597.6599999999</v>
      </c>
      <c r="H26" s="102">
        <v>2710.89</v>
      </c>
      <c r="I26" s="102">
        <v>2693.9</v>
      </c>
      <c r="J26" s="101">
        <v>202</v>
      </c>
      <c r="K26" s="102">
        <v>551892.78</v>
      </c>
      <c r="L26" s="102">
        <v>2732.14</v>
      </c>
      <c r="M26" s="102">
        <v>2765.99</v>
      </c>
      <c r="N26" s="101">
        <v>0</v>
      </c>
      <c r="O26" s="102">
        <v>0</v>
      </c>
      <c r="P26" s="100">
        <v>0</v>
      </c>
      <c r="Q26" s="146" t="s">
        <v>431</v>
      </c>
    </row>
    <row r="27" spans="1:20" x14ac:dyDescent="0.25">
      <c r="A27" s="145" t="s">
        <v>488</v>
      </c>
      <c r="B27" s="101">
        <v>8552</v>
      </c>
      <c r="C27" s="102">
        <v>27402191.329999998</v>
      </c>
      <c r="D27" s="102">
        <v>3204.19</v>
      </c>
      <c r="E27" s="102">
        <v>3184.97</v>
      </c>
      <c r="F27" s="101">
        <v>101</v>
      </c>
      <c r="G27" s="102">
        <v>319622.5</v>
      </c>
      <c r="H27" s="102">
        <v>3164.58</v>
      </c>
      <c r="I27" s="102">
        <v>3125.6</v>
      </c>
      <c r="J27" s="101">
        <v>56</v>
      </c>
      <c r="K27" s="102">
        <v>179177.8</v>
      </c>
      <c r="L27" s="102">
        <v>3199.6</v>
      </c>
      <c r="M27" s="102">
        <v>3184.95</v>
      </c>
      <c r="N27" s="101">
        <v>0</v>
      </c>
      <c r="O27" s="102">
        <v>0</v>
      </c>
      <c r="P27" s="100">
        <v>0</v>
      </c>
      <c r="Q27" s="146" t="s">
        <v>431</v>
      </c>
    </row>
    <row r="28" spans="1:20" x14ac:dyDescent="0.25">
      <c r="A28" s="145" t="s">
        <v>489</v>
      </c>
      <c r="B28" s="101">
        <v>3112</v>
      </c>
      <c r="C28" s="102">
        <v>11544307.300000001</v>
      </c>
      <c r="D28" s="102">
        <v>3709.61</v>
      </c>
      <c r="E28" s="102">
        <v>3688.14</v>
      </c>
      <c r="F28" s="101">
        <v>17</v>
      </c>
      <c r="G28" s="102">
        <v>62231.23</v>
      </c>
      <c r="H28" s="102">
        <v>3660.66</v>
      </c>
      <c r="I28" s="102">
        <v>3625.59</v>
      </c>
      <c r="J28" s="101">
        <v>9</v>
      </c>
      <c r="K28" s="102">
        <v>32955.22</v>
      </c>
      <c r="L28" s="102">
        <v>3661.69</v>
      </c>
      <c r="M28" s="102">
        <v>3581.39</v>
      </c>
      <c r="N28" s="101">
        <v>0</v>
      </c>
      <c r="O28" s="102">
        <v>0</v>
      </c>
      <c r="P28" s="100">
        <v>0</v>
      </c>
      <c r="Q28" s="146" t="s">
        <v>431</v>
      </c>
    </row>
    <row r="29" spans="1:20" ht="15.75" thickBot="1" x14ac:dyDescent="0.3">
      <c r="A29" s="147" t="s">
        <v>490</v>
      </c>
      <c r="B29" s="148">
        <v>2345</v>
      </c>
      <c r="C29" s="149">
        <v>10294355.220000001</v>
      </c>
      <c r="D29" s="149">
        <v>4389.92</v>
      </c>
      <c r="E29" s="149">
        <v>4266.88</v>
      </c>
      <c r="F29" s="148">
        <v>14</v>
      </c>
      <c r="G29" s="149">
        <v>63775.85</v>
      </c>
      <c r="H29" s="149">
        <v>4555.42</v>
      </c>
      <c r="I29" s="149">
        <v>4313.08</v>
      </c>
      <c r="J29" s="148">
        <v>7</v>
      </c>
      <c r="K29" s="149">
        <v>31515.88</v>
      </c>
      <c r="L29" s="149">
        <v>4502.2700000000004</v>
      </c>
      <c r="M29" s="149">
        <v>4398.07</v>
      </c>
      <c r="N29" s="148">
        <v>0</v>
      </c>
      <c r="O29" s="149">
        <v>0</v>
      </c>
      <c r="P29" s="150">
        <v>0</v>
      </c>
      <c r="Q29" s="151" t="s">
        <v>431</v>
      </c>
    </row>
    <row r="30" spans="1:20" ht="16.5" thickBot="1" x14ac:dyDescent="0.3">
      <c r="A30" s="141" t="s">
        <v>528</v>
      </c>
      <c r="B30" s="299">
        <v>1912153</v>
      </c>
      <c r="C30" s="300">
        <v>2074024751.4100001</v>
      </c>
      <c r="D30" s="303">
        <v>1084.6500000000001</v>
      </c>
      <c r="E30" s="303">
        <v>1014.46</v>
      </c>
      <c r="F30" s="302">
        <v>383514</v>
      </c>
      <c r="G30" s="303">
        <v>267245910.44</v>
      </c>
      <c r="H30" s="332">
        <v>696.83</v>
      </c>
      <c r="I30" s="301">
        <v>595.04999999999995</v>
      </c>
      <c r="J30" s="302">
        <v>174985</v>
      </c>
      <c r="K30" s="303">
        <v>118165335.77</v>
      </c>
      <c r="L30" s="303">
        <v>675.29</v>
      </c>
      <c r="M30" s="332">
        <v>565.6</v>
      </c>
      <c r="N30" s="302">
        <v>24426</v>
      </c>
      <c r="O30" s="303">
        <v>10359701.609999999</v>
      </c>
      <c r="P30" s="303">
        <v>424.13</v>
      </c>
      <c r="Q30" s="259">
        <v>399.54</v>
      </c>
    </row>
    <row r="32" spans="1:20" ht="15.75" x14ac:dyDescent="0.25">
      <c r="A32" s="427" t="s">
        <v>707</v>
      </c>
      <c r="B32" s="427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28" t="s">
        <v>18</v>
      </c>
      <c r="B34" s="423" t="s">
        <v>5</v>
      </c>
      <c r="C34" s="424"/>
      <c r="D34" s="424"/>
      <c r="E34" s="425"/>
      <c r="F34" s="423" t="s">
        <v>6</v>
      </c>
      <c r="G34" s="424"/>
      <c r="H34" s="424"/>
      <c r="I34" s="425"/>
      <c r="J34" s="423" t="s">
        <v>19</v>
      </c>
      <c r="K34" s="424"/>
      <c r="L34" s="424"/>
      <c r="M34" s="425"/>
      <c r="N34" s="423" t="s">
        <v>20</v>
      </c>
      <c r="O34" s="424"/>
      <c r="P34" s="424"/>
      <c r="Q34" s="426"/>
    </row>
    <row r="35" spans="1:19" ht="15.75" thickBot="1" x14ac:dyDescent="0.3">
      <c r="A35" s="429"/>
      <c r="B35" s="157" t="s">
        <v>1</v>
      </c>
      <c r="C35" s="158" t="s">
        <v>50</v>
      </c>
      <c r="D35" s="158" t="s">
        <v>21</v>
      </c>
      <c r="E35" s="158" t="s">
        <v>433</v>
      </c>
      <c r="F35" s="157" t="s">
        <v>1</v>
      </c>
      <c r="G35" s="158" t="s">
        <v>50</v>
      </c>
      <c r="H35" s="158" t="s">
        <v>21</v>
      </c>
      <c r="I35" s="158" t="s">
        <v>433</v>
      </c>
      <c r="J35" s="157" t="s">
        <v>1</v>
      </c>
      <c r="K35" s="158" t="s">
        <v>50</v>
      </c>
      <c r="L35" s="158" t="s">
        <v>21</v>
      </c>
      <c r="M35" s="158" t="s">
        <v>433</v>
      </c>
      <c r="N35" s="157" t="s">
        <v>1</v>
      </c>
      <c r="O35" s="158" t="s">
        <v>50</v>
      </c>
      <c r="P35" s="158" t="s">
        <v>21</v>
      </c>
      <c r="Q35" s="159" t="s">
        <v>433</v>
      </c>
    </row>
    <row r="36" spans="1:19" x14ac:dyDescent="0.25">
      <c r="A36" s="152" t="s">
        <v>451</v>
      </c>
      <c r="B36" s="153">
        <v>13314</v>
      </c>
      <c r="C36" s="154">
        <v>734221.36</v>
      </c>
      <c r="D36" s="154">
        <v>55.15</v>
      </c>
      <c r="E36" s="154">
        <v>53.66</v>
      </c>
      <c r="F36" s="153">
        <v>982</v>
      </c>
      <c r="G36" s="154">
        <v>62024.43</v>
      </c>
      <c r="H36" s="154">
        <v>63.16</v>
      </c>
      <c r="I36" s="154">
        <v>68.38</v>
      </c>
      <c r="J36" s="153">
        <v>725</v>
      </c>
      <c r="K36" s="154">
        <v>42299.43</v>
      </c>
      <c r="L36" s="154">
        <v>58.34</v>
      </c>
      <c r="M36" s="154">
        <v>59.3</v>
      </c>
      <c r="N36" s="153">
        <v>454</v>
      </c>
      <c r="O36" s="154">
        <v>32061.39</v>
      </c>
      <c r="P36" s="155">
        <v>70.62</v>
      </c>
      <c r="Q36" s="156">
        <v>61.54</v>
      </c>
    </row>
    <row r="37" spans="1:19" x14ac:dyDescent="0.25">
      <c r="A37" s="145" t="s">
        <v>452</v>
      </c>
      <c r="B37" s="101">
        <v>8532</v>
      </c>
      <c r="C37" s="102">
        <v>1227569.71</v>
      </c>
      <c r="D37" s="102">
        <v>143.88</v>
      </c>
      <c r="E37" s="102">
        <v>141.09</v>
      </c>
      <c r="F37" s="101">
        <v>4022</v>
      </c>
      <c r="G37" s="102">
        <v>653789.79</v>
      </c>
      <c r="H37" s="102">
        <v>162.55000000000001</v>
      </c>
      <c r="I37" s="102">
        <v>172.46</v>
      </c>
      <c r="J37" s="101">
        <v>598</v>
      </c>
      <c r="K37" s="102">
        <v>87031.05</v>
      </c>
      <c r="L37" s="102">
        <v>145.54</v>
      </c>
      <c r="M37" s="102">
        <v>141.06</v>
      </c>
      <c r="N37" s="101">
        <v>862</v>
      </c>
      <c r="O37" s="102">
        <v>140366.41</v>
      </c>
      <c r="P37" s="100">
        <v>162.84</v>
      </c>
      <c r="Q37" s="146">
        <v>170.26</v>
      </c>
    </row>
    <row r="38" spans="1:19" x14ac:dyDescent="0.25">
      <c r="A38" s="145" t="s">
        <v>453</v>
      </c>
      <c r="B38" s="101">
        <v>5004</v>
      </c>
      <c r="C38" s="102">
        <v>1242571.3600000001</v>
      </c>
      <c r="D38" s="102">
        <v>248.32</v>
      </c>
      <c r="E38" s="102">
        <v>246.95</v>
      </c>
      <c r="F38" s="101">
        <v>4684</v>
      </c>
      <c r="G38" s="102">
        <v>1060443.01</v>
      </c>
      <c r="H38" s="102">
        <v>226.4</v>
      </c>
      <c r="I38" s="102">
        <v>218</v>
      </c>
      <c r="J38" s="101">
        <v>1508</v>
      </c>
      <c r="K38" s="102">
        <v>401193.67</v>
      </c>
      <c r="L38" s="102">
        <v>266.04000000000002</v>
      </c>
      <c r="M38" s="102">
        <v>271.42</v>
      </c>
      <c r="N38" s="101">
        <v>743</v>
      </c>
      <c r="O38" s="102">
        <v>185718.31</v>
      </c>
      <c r="P38" s="100">
        <v>249.96</v>
      </c>
      <c r="Q38" s="146">
        <v>249.54</v>
      </c>
    </row>
    <row r="39" spans="1:19" x14ac:dyDescent="0.25">
      <c r="A39" s="145" t="s">
        <v>454</v>
      </c>
      <c r="B39" s="101">
        <v>18212</v>
      </c>
      <c r="C39" s="102">
        <v>6728119.0700000003</v>
      </c>
      <c r="D39" s="102">
        <v>369.43</v>
      </c>
      <c r="E39" s="102">
        <v>375.57</v>
      </c>
      <c r="F39" s="101">
        <v>4691</v>
      </c>
      <c r="G39" s="102">
        <v>1760154.39</v>
      </c>
      <c r="H39" s="102">
        <v>375.22</v>
      </c>
      <c r="I39" s="102">
        <v>375.57</v>
      </c>
      <c r="J39" s="101">
        <v>15282</v>
      </c>
      <c r="K39" s="102">
        <v>5642533.71</v>
      </c>
      <c r="L39" s="102">
        <v>369.23</v>
      </c>
      <c r="M39" s="102">
        <v>375.57</v>
      </c>
      <c r="N39" s="101">
        <v>5900</v>
      </c>
      <c r="O39" s="102">
        <v>2329215.35</v>
      </c>
      <c r="P39" s="100">
        <v>394.78</v>
      </c>
      <c r="Q39" s="146">
        <v>399.54</v>
      </c>
    </row>
    <row r="40" spans="1:19" x14ac:dyDescent="0.25">
      <c r="A40" s="145" t="s">
        <v>455</v>
      </c>
      <c r="B40" s="101">
        <v>42023</v>
      </c>
      <c r="C40" s="102">
        <v>19220833.199999999</v>
      </c>
      <c r="D40" s="102">
        <v>457.39</v>
      </c>
      <c r="E40" s="102">
        <v>462.85</v>
      </c>
      <c r="F40" s="101">
        <v>9335</v>
      </c>
      <c r="G40" s="102">
        <v>4015848.88</v>
      </c>
      <c r="H40" s="102">
        <v>430.19</v>
      </c>
      <c r="I40" s="102">
        <v>418.63</v>
      </c>
      <c r="J40" s="101">
        <v>16581</v>
      </c>
      <c r="K40" s="102">
        <v>7533835.0499999998</v>
      </c>
      <c r="L40" s="102">
        <v>454.37</v>
      </c>
      <c r="M40" s="102">
        <v>457.63</v>
      </c>
      <c r="N40" s="101">
        <v>10</v>
      </c>
      <c r="O40" s="102">
        <v>4207.6000000000004</v>
      </c>
      <c r="P40" s="100">
        <v>420.76</v>
      </c>
      <c r="Q40" s="146">
        <v>423</v>
      </c>
    </row>
    <row r="41" spans="1:19" x14ac:dyDescent="0.25">
      <c r="A41" s="145" t="s">
        <v>456</v>
      </c>
      <c r="B41" s="101">
        <v>62393</v>
      </c>
      <c r="C41" s="102">
        <v>34506198.850000001</v>
      </c>
      <c r="D41" s="102">
        <v>553.04999999999995</v>
      </c>
      <c r="E41" s="102">
        <v>555.97</v>
      </c>
      <c r="F41" s="101">
        <v>2234</v>
      </c>
      <c r="G41" s="102">
        <v>1210645.28</v>
      </c>
      <c r="H41" s="102">
        <v>541.91999999999996</v>
      </c>
      <c r="I41" s="102">
        <v>537.55999999999995</v>
      </c>
      <c r="J41" s="101">
        <v>15838</v>
      </c>
      <c r="K41" s="102">
        <v>8700267.9399999995</v>
      </c>
      <c r="L41" s="102">
        <v>549.33000000000004</v>
      </c>
      <c r="M41" s="102">
        <v>551.27</v>
      </c>
      <c r="N41" s="101">
        <v>16</v>
      </c>
      <c r="O41" s="102">
        <v>9391.7199999999993</v>
      </c>
      <c r="P41" s="100">
        <v>586.98</v>
      </c>
      <c r="Q41" s="146">
        <v>599.54</v>
      </c>
    </row>
    <row r="42" spans="1:19" x14ac:dyDescent="0.25">
      <c r="A42" s="145" t="s">
        <v>457</v>
      </c>
      <c r="B42" s="101">
        <v>64210</v>
      </c>
      <c r="C42" s="102">
        <v>41753842.32</v>
      </c>
      <c r="D42" s="102">
        <v>650.27</v>
      </c>
      <c r="E42" s="102">
        <v>650.86</v>
      </c>
      <c r="F42" s="101">
        <v>1314</v>
      </c>
      <c r="G42" s="102">
        <v>848530.51</v>
      </c>
      <c r="H42" s="102">
        <v>645.76</v>
      </c>
      <c r="I42" s="102">
        <v>642.91</v>
      </c>
      <c r="J42" s="101">
        <v>11987</v>
      </c>
      <c r="K42" s="102">
        <v>7720785.04</v>
      </c>
      <c r="L42" s="102">
        <v>644.1</v>
      </c>
      <c r="M42" s="102">
        <v>641.88</v>
      </c>
      <c r="N42" s="101">
        <v>0</v>
      </c>
      <c r="O42" s="102">
        <v>0</v>
      </c>
      <c r="P42" s="100">
        <v>0</v>
      </c>
      <c r="Q42" s="146" t="s">
        <v>431</v>
      </c>
    </row>
    <row r="43" spans="1:19" x14ac:dyDescent="0.25">
      <c r="A43" s="145" t="s">
        <v>458</v>
      </c>
      <c r="B43" s="101">
        <v>63414</v>
      </c>
      <c r="C43" s="102">
        <v>47478347.039999999</v>
      </c>
      <c r="D43" s="102">
        <v>748.7</v>
      </c>
      <c r="E43" s="102">
        <v>748.18</v>
      </c>
      <c r="F43" s="101">
        <v>1013</v>
      </c>
      <c r="G43" s="102">
        <v>758046.64</v>
      </c>
      <c r="H43" s="102">
        <v>748.32</v>
      </c>
      <c r="I43" s="102">
        <v>747.25</v>
      </c>
      <c r="J43" s="101">
        <v>10162</v>
      </c>
      <c r="K43" s="102">
        <v>7725209.6699999999</v>
      </c>
      <c r="L43" s="102">
        <v>760.21</v>
      </c>
      <c r="M43" s="102">
        <v>765.52</v>
      </c>
      <c r="N43" s="101">
        <v>1971</v>
      </c>
      <c r="O43" s="102">
        <v>1567418.04</v>
      </c>
      <c r="P43" s="100">
        <v>795.24</v>
      </c>
      <c r="Q43" s="146">
        <v>795.24</v>
      </c>
    </row>
    <row r="44" spans="1:19" x14ac:dyDescent="0.25">
      <c r="A44" s="145" t="s">
        <v>459</v>
      </c>
      <c r="B44" s="101">
        <v>59596</v>
      </c>
      <c r="C44" s="102">
        <v>50664126.369999997</v>
      </c>
      <c r="D44" s="102">
        <v>850.13</v>
      </c>
      <c r="E44" s="102">
        <v>850.13</v>
      </c>
      <c r="F44" s="101">
        <v>1000</v>
      </c>
      <c r="G44" s="102">
        <v>848741.47</v>
      </c>
      <c r="H44" s="102">
        <v>848.74</v>
      </c>
      <c r="I44" s="102">
        <v>847.56</v>
      </c>
      <c r="J44" s="101">
        <v>7574</v>
      </c>
      <c r="K44" s="102">
        <v>6400121.1799999997</v>
      </c>
      <c r="L44" s="102">
        <v>845.01</v>
      </c>
      <c r="M44" s="102">
        <v>844.02</v>
      </c>
      <c r="N44" s="101">
        <v>198</v>
      </c>
      <c r="O44" s="102">
        <v>165892.74</v>
      </c>
      <c r="P44" s="100">
        <v>837.84</v>
      </c>
      <c r="Q44" s="146">
        <v>846</v>
      </c>
    </row>
    <row r="45" spans="1:19" x14ac:dyDescent="0.25">
      <c r="A45" s="145" t="s">
        <v>460</v>
      </c>
      <c r="B45" s="101">
        <v>64138</v>
      </c>
      <c r="C45" s="102">
        <v>60923336.369999997</v>
      </c>
      <c r="D45" s="102">
        <v>949.88</v>
      </c>
      <c r="E45" s="102">
        <v>947.21</v>
      </c>
      <c r="F45" s="101">
        <v>906</v>
      </c>
      <c r="G45" s="102">
        <v>861251.62</v>
      </c>
      <c r="H45" s="102">
        <v>950.61</v>
      </c>
      <c r="I45" s="102">
        <v>949.06</v>
      </c>
      <c r="J45" s="101">
        <v>6651</v>
      </c>
      <c r="K45" s="102">
        <v>6286804.29</v>
      </c>
      <c r="L45" s="102">
        <v>945.24</v>
      </c>
      <c r="M45" s="102">
        <v>941.18</v>
      </c>
      <c r="N45" s="101">
        <v>1</v>
      </c>
      <c r="O45" s="102">
        <v>913.39</v>
      </c>
      <c r="P45" s="100">
        <v>913.39</v>
      </c>
      <c r="Q45" s="146">
        <v>913.39</v>
      </c>
      <c r="S45" s="8"/>
    </row>
    <row r="46" spans="1:19" x14ac:dyDescent="0.25">
      <c r="A46" s="145" t="s">
        <v>438</v>
      </c>
      <c r="B46" s="101">
        <v>340895</v>
      </c>
      <c r="C46" s="102">
        <v>428908380.11000001</v>
      </c>
      <c r="D46" s="102">
        <v>1258.18</v>
      </c>
      <c r="E46" s="102">
        <v>1270.3800000000001</v>
      </c>
      <c r="F46" s="101">
        <v>2537</v>
      </c>
      <c r="G46" s="102">
        <v>3078250.42</v>
      </c>
      <c r="H46" s="102">
        <v>1213.3399999999999</v>
      </c>
      <c r="I46" s="102">
        <v>1214.83</v>
      </c>
      <c r="J46" s="101">
        <v>15251</v>
      </c>
      <c r="K46" s="102">
        <v>18506429.77</v>
      </c>
      <c r="L46" s="102">
        <v>1213.46</v>
      </c>
      <c r="M46" s="102">
        <v>1220.19</v>
      </c>
      <c r="N46" s="101">
        <v>4</v>
      </c>
      <c r="O46" s="102">
        <v>4628.38</v>
      </c>
      <c r="P46" s="100">
        <v>1157.0999999999999</v>
      </c>
      <c r="Q46" s="146">
        <v>1194.78</v>
      </c>
    </row>
    <row r="47" spans="1:19" x14ac:dyDescent="0.25">
      <c r="A47" s="145" t="s">
        <v>439</v>
      </c>
      <c r="B47" s="101">
        <v>195798</v>
      </c>
      <c r="C47" s="102">
        <v>330640187.58999997</v>
      </c>
      <c r="D47" s="102">
        <v>1688.68</v>
      </c>
      <c r="E47" s="102">
        <v>1664.02</v>
      </c>
      <c r="F47" s="101">
        <v>578</v>
      </c>
      <c r="G47" s="102">
        <v>980166.57</v>
      </c>
      <c r="H47" s="102">
        <v>1695.79</v>
      </c>
      <c r="I47" s="102">
        <v>1669.17</v>
      </c>
      <c r="J47" s="101">
        <v>3545</v>
      </c>
      <c r="K47" s="102">
        <v>5986690.2300000004</v>
      </c>
      <c r="L47" s="102">
        <v>1688.77</v>
      </c>
      <c r="M47" s="102">
        <v>1672</v>
      </c>
      <c r="N47" s="101">
        <v>5</v>
      </c>
      <c r="O47" s="102">
        <v>8012</v>
      </c>
      <c r="P47" s="100">
        <v>1602.4</v>
      </c>
      <c r="Q47" s="146">
        <v>1602.4</v>
      </c>
    </row>
    <row r="48" spans="1:19" x14ac:dyDescent="0.25">
      <c r="A48" s="145" t="s">
        <v>440</v>
      </c>
      <c r="B48" s="101">
        <v>52270</v>
      </c>
      <c r="C48" s="102">
        <v>115591136.68000001</v>
      </c>
      <c r="D48" s="102">
        <v>2211.42</v>
      </c>
      <c r="E48" s="102">
        <v>2196.23</v>
      </c>
      <c r="F48" s="101">
        <v>117</v>
      </c>
      <c r="G48" s="102">
        <v>256298.37</v>
      </c>
      <c r="H48" s="102">
        <v>2190.58</v>
      </c>
      <c r="I48" s="102">
        <v>2162.12</v>
      </c>
      <c r="J48" s="101">
        <v>649</v>
      </c>
      <c r="K48" s="102">
        <v>1420354.28</v>
      </c>
      <c r="L48" s="102">
        <v>2188.5300000000002</v>
      </c>
      <c r="M48" s="102">
        <v>2160.7800000000002</v>
      </c>
      <c r="N48" s="101">
        <v>0</v>
      </c>
      <c r="O48" s="102">
        <v>0</v>
      </c>
      <c r="P48" s="100">
        <v>0</v>
      </c>
      <c r="Q48" s="146" t="s">
        <v>431</v>
      </c>
    </row>
    <row r="49" spans="1:20" x14ac:dyDescent="0.25">
      <c r="A49" s="145" t="s">
        <v>487</v>
      </c>
      <c r="B49" s="101">
        <v>18215</v>
      </c>
      <c r="C49" s="102">
        <v>49371065.009999998</v>
      </c>
      <c r="D49" s="102">
        <v>2710.46</v>
      </c>
      <c r="E49" s="102">
        <v>2692.65</v>
      </c>
      <c r="F49" s="101">
        <v>32</v>
      </c>
      <c r="G49" s="102">
        <v>87348.479999999996</v>
      </c>
      <c r="H49" s="102">
        <v>2729.64</v>
      </c>
      <c r="I49" s="102">
        <v>2750.42</v>
      </c>
      <c r="J49" s="101">
        <v>176</v>
      </c>
      <c r="K49" s="102">
        <v>479721.88</v>
      </c>
      <c r="L49" s="102">
        <v>2725.69</v>
      </c>
      <c r="M49" s="102">
        <v>2738.68</v>
      </c>
      <c r="N49" s="101">
        <v>0</v>
      </c>
      <c r="O49" s="102">
        <v>0</v>
      </c>
      <c r="P49" s="100">
        <v>0</v>
      </c>
      <c r="Q49" s="146" t="s">
        <v>431</v>
      </c>
    </row>
    <row r="50" spans="1:20" x14ac:dyDescent="0.25">
      <c r="A50" s="145" t="s">
        <v>488</v>
      </c>
      <c r="B50" s="101">
        <v>6156</v>
      </c>
      <c r="C50" s="102">
        <v>19725028.050000001</v>
      </c>
      <c r="D50" s="102">
        <v>3204.2</v>
      </c>
      <c r="E50" s="102">
        <v>3185.61</v>
      </c>
      <c r="F50" s="101">
        <v>8</v>
      </c>
      <c r="G50" s="102">
        <v>24675.43</v>
      </c>
      <c r="H50" s="102">
        <v>3084.43</v>
      </c>
      <c r="I50" s="102">
        <v>3091.42</v>
      </c>
      <c r="J50" s="101">
        <v>50</v>
      </c>
      <c r="K50" s="102">
        <v>160018.82</v>
      </c>
      <c r="L50" s="102">
        <v>3200.38</v>
      </c>
      <c r="M50" s="102">
        <v>3184.95</v>
      </c>
      <c r="N50" s="101">
        <v>0</v>
      </c>
      <c r="O50" s="102">
        <v>0</v>
      </c>
      <c r="P50" s="100">
        <v>0</v>
      </c>
      <c r="Q50" s="146" t="s">
        <v>431</v>
      </c>
    </row>
    <row r="51" spans="1:20" x14ac:dyDescent="0.25">
      <c r="A51" s="145" t="s">
        <v>489</v>
      </c>
      <c r="B51" s="101">
        <v>2262</v>
      </c>
      <c r="C51" s="102">
        <v>8394459.0399999991</v>
      </c>
      <c r="D51" s="102">
        <v>3711.08</v>
      </c>
      <c r="E51" s="102">
        <v>3688.14</v>
      </c>
      <c r="F51" s="101">
        <v>2</v>
      </c>
      <c r="G51" s="102">
        <v>7475.66</v>
      </c>
      <c r="H51" s="102">
        <v>3737.83</v>
      </c>
      <c r="I51" s="102">
        <v>3737.83</v>
      </c>
      <c r="J51" s="101">
        <v>8</v>
      </c>
      <c r="K51" s="102">
        <v>29185.25</v>
      </c>
      <c r="L51" s="102">
        <v>3648.16</v>
      </c>
      <c r="M51" s="102">
        <v>3566.85</v>
      </c>
      <c r="N51" s="101">
        <v>0</v>
      </c>
      <c r="O51" s="102">
        <v>0</v>
      </c>
      <c r="P51" s="100">
        <v>0</v>
      </c>
      <c r="Q51" s="146" t="s">
        <v>431</v>
      </c>
      <c r="S51" s="8"/>
    </row>
    <row r="52" spans="1:20" ht="15.75" thickBot="1" x14ac:dyDescent="0.3">
      <c r="A52" s="147" t="s">
        <v>490</v>
      </c>
      <c r="B52" s="148">
        <v>1726</v>
      </c>
      <c r="C52" s="149">
        <v>7558569.7300000004</v>
      </c>
      <c r="D52" s="149">
        <v>4379.24</v>
      </c>
      <c r="E52" s="149">
        <v>4235.05</v>
      </c>
      <c r="F52" s="148">
        <v>3</v>
      </c>
      <c r="G52" s="149">
        <v>14347.65</v>
      </c>
      <c r="H52" s="149">
        <v>4782.55</v>
      </c>
      <c r="I52" s="149">
        <v>4451.67</v>
      </c>
      <c r="J52" s="148">
        <v>7</v>
      </c>
      <c r="K52" s="149">
        <v>31515.88</v>
      </c>
      <c r="L52" s="149">
        <v>4502.2700000000004</v>
      </c>
      <c r="M52" s="149">
        <v>4398.07</v>
      </c>
      <c r="N52" s="148">
        <v>0</v>
      </c>
      <c r="O52" s="149">
        <v>0</v>
      </c>
      <c r="P52" s="150">
        <v>0</v>
      </c>
      <c r="Q52" s="151" t="s">
        <v>431</v>
      </c>
    </row>
    <row r="53" spans="1:20" ht="16.5" thickBot="1" x14ac:dyDescent="0.3">
      <c r="A53" s="141" t="s">
        <v>528</v>
      </c>
      <c r="B53" s="142">
        <v>1018158</v>
      </c>
      <c r="C53" s="143">
        <v>1224667991.8599999</v>
      </c>
      <c r="D53" s="143">
        <v>1202.83</v>
      </c>
      <c r="E53" s="143">
        <v>1175.18</v>
      </c>
      <c r="F53" s="142">
        <v>33458</v>
      </c>
      <c r="G53" s="143">
        <v>16528038.6</v>
      </c>
      <c r="H53" s="143">
        <v>493.99</v>
      </c>
      <c r="I53" s="143">
        <v>400.6</v>
      </c>
      <c r="J53" s="142">
        <v>106592</v>
      </c>
      <c r="K53" s="143">
        <v>77153997.140000001</v>
      </c>
      <c r="L53" s="143">
        <v>723.83</v>
      </c>
      <c r="M53" s="143">
        <v>616</v>
      </c>
      <c r="N53" s="142">
        <v>10164</v>
      </c>
      <c r="O53" s="143">
        <v>4447825.33</v>
      </c>
      <c r="P53" s="144">
        <v>437.61</v>
      </c>
      <c r="Q53" s="259">
        <v>399.54</v>
      </c>
    </row>
    <row r="55" spans="1:20" ht="15.75" x14ac:dyDescent="0.25">
      <c r="A55" s="436" t="s">
        <v>708</v>
      </c>
      <c r="B55" s="436"/>
      <c r="C55" s="436"/>
      <c r="D55" s="436"/>
      <c r="E55" s="436"/>
      <c r="F55" s="436"/>
      <c r="G55" s="436"/>
      <c r="H55" s="436"/>
      <c r="I55" s="436"/>
      <c r="J55" s="436"/>
      <c r="K55" s="436"/>
      <c r="L55" s="436"/>
      <c r="M55" s="436"/>
      <c r="N55" s="436"/>
      <c r="O55" s="436"/>
      <c r="P55" s="436"/>
      <c r="Q55" s="436"/>
    </row>
    <row r="56" spans="1:20" ht="15.75" thickBot="1" x14ac:dyDescent="0.3"/>
    <row r="57" spans="1:20" x14ac:dyDescent="0.25">
      <c r="A57" s="430" t="s">
        <v>18</v>
      </c>
      <c r="B57" s="432" t="s">
        <v>5</v>
      </c>
      <c r="C57" s="433"/>
      <c r="D57" s="433"/>
      <c r="E57" s="434"/>
      <c r="F57" s="432" t="s">
        <v>6</v>
      </c>
      <c r="G57" s="433"/>
      <c r="H57" s="433"/>
      <c r="I57" s="434"/>
      <c r="J57" s="432" t="s">
        <v>19</v>
      </c>
      <c r="K57" s="433"/>
      <c r="L57" s="433"/>
      <c r="M57" s="434"/>
      <c r="N57" s="432" t="s">
        <v>20</v>
      </c>
      <c r="O57" s="433"/>
      <c r="P57" s="433"/>
      <c r="Q57" s="435"/>
    </row>
    <row r="58" spans="1:20" ht="15.75" thickBot="1" x14ac:dyDescent="0.3">
      <c r="A58" s="431"/>
      <c r="B58" s="160" t="s">
        <v>1</v>
      </c>
      <c r="C58" s="161" t="s">
        <v>50</v>
      </c>
      <c r="D58" s="161" t="s">
        <v>21</v>
      </c>
      <c r="E58" s="161" t="s">
        <v>433</v>
      </c>
      <c r="F58" s="160" t="s">
        <v>1</v>
      </c>
      <c r="G58" s="161" t="s">
        <v>50</v>
      </c>
      <c r="H58" s="161" t="s">
        <v>21</v>
      </c>
      <c r="I58" s="161" t="s">
        <v>433</v>
      </c>
      <c r="J58" s="160" t="s">
        <v>1</v>
      </c>
      <c r="K58" s="161" t="s">
        <v>50</v>
      </c>
      <c r="L58" s="161" t="s">
        <v>21</v>
      </c>
      <c r="M58" s="161" t="s">
        <v>433</v>
      </c>
      <c r="N58" s="160" t="s">
        <v>1</v>
      </c>
      <c r="O58" s="161" t="s">
        <v>50</v>
      </c>
      <c r="P58" s="161" t="s">
        <v>21</v>
      </c>
      <c r="Q58" s="162" t="s">
        <v>433</v>
      </c>
    </row>
    <row r="59" spans="1:20" x14ac:dyDescent="0.25">
      <c r="A59" s="307" t="s">
        <v>451</v>
      </c>
      <c r="B59" s="180">
        <v>10011</v>
      </c>
      <c r="C59" s="311">
        <v>586562.32999999996</v>
      </c>
      <c r="D59" s="311">
        <v>58.59</v>
      </c>
      <c r="E59" s="311">
        <v>60.09</v>
      </c>
      <c r="F59" s="180">
        <v>5607</v>
      </c>
      <c r="G59" s="311">
        <v>357434.43</v>
      </c>
      <c r="H59" s="311">
        <v>63.75</v>
      </c>
      <c r="I59" s="311">
        <v>65.84</v>
      </c>
      <c r="J59" s="180">
        <v>402</v>
      </c>
      <c r="K59" s="311">
        <v>23687.38</v>
      </c>
      <c r="L59" s="311">
        <v>58.92</v>
      </c>
      <c r="M59" s="311">
        <v>61.6</v>
      </c>
      <c r="N59" s="180">
        <v>559</v>
      </c>
      <c r="O59" s="311">
        <v>41459.26</v>
      </c>
      <c r="P59" s="311">
        <v>74.17</v>
      </c>
      <c r="Q59" s="313">
        <v>73.319999999999993</v>
      </c>
      <c r="T59" s="8"/>
    </row>
    <row r="60" spans="1:20" x14ac:dyDescent="0.25">
      <c r="A60" s="308" t="s">
        <v>452</v>
      </c>
      <c r="B60" s="178">
        <v>10336</v>
      </c>
      <c r="C60" s="217">
        <v>1516068.83</v>
      </c>
      <c r="D60" s="217">
        <v>146.68</v>
      </c>
      <c r="E60" s="217">
        <v>145.38</v>
      </c>
      <c r="F60" s="178">
        <v>7713</v>
      </c>
      <c r="G60" s="217">
        <v>1185269.8</v>
      </c>
      <c r="H60" s="217">
        <v>153.66999999999999</v>
      </c>
      <c r="I60" s="217">
        <v>151.9</v>
      </c>
      <c r="J60" s="178">
        <v>359</v>
      </c>
      <c r="K60" s="217">
        <v>52689.37</v>
      </c>
      <c r="L60" s="217">
        <v>146.77000000000001</v>
      </c>
      <c r="M60" s="217">
        <v>144.44999999999999</v>
      </c>
      <c r="N60" s="178">
        <v>1761</v>
      </c>
      <c r="O60" s="217">
        <v>278956.36</v>
      </c>
      <c r="P60" s="217">
        <v>158.41</v>
      </c>
      <c r="Q60" s="314">
        <v>162.03</v>
      </c>
    </row>
    <row r="61" spans="1:20" x14ac:dyDescent="0.25">
      <c r="A61" s="308" t="s">
        <v>453</v>
      </c>
      <c r="B61" s="178">
        <v>6890</v>
      </c>
      <c r="C61" s="217">
        <v>1711623.74</v>
      </c>
      <c r="D61" s="217">
        <v>248.42</v>
      </c>
      <c r="E61" s="217">
        <v>246.69</v>
      </c>
      <c r="F61" s="178">
        <v>8422</v>
      </c>
      <c r="G61" s="217">
        <v>2015952.15</v>
      </c>
      <c r="H61" s="217">
        <v>239.37</v>
      </c>
      <c r="I61" s="217">
        <v>235.8</v>
      </c>
      <c r="J61" s="178">
        <v>1977</v>
      </c>
      <c r="K61" s="217">
        <v>527059.84</v>
      </c>
      <c r="L61" s="217">
        <v>266.60000000000002</v>
      </c>
      <c r="M61" s="217">
        <v>273.54000000000002</v>
      </c>
      <c r="N61" s="178">
        <v>1645</v>
      </c>
      <c r="O61" s="217">
        <v>406197.4</v>
      </c>
      <c r="P61" s="217">
        <v>246.93</v>
      </c>
      <c r="Q61" s="314">
        <v>239.72</v>
      </c>
    </row>
    <row r="62" spans="1:20" x14ac:dyDescent="0.25">
      <c r="A62" s="308" t="s">
        <v>454</v>
      </c>
      <c r="B62" s="178">
        <v>48863</v>
      </c>
      <c r="C62" s="217">
        <v>18070919.760000002</v>
      </c>
      <c r="D62" s="217">
        <v>369.83</v>
      </c>
      <c r="E62" s="217">
        <v>375.57</v>
      </c>
      <c r="F62" s="178">
        <v>26166</v>
      </c>
      <c r="G62" s="217">
        <v>9755796.25</v>
      </c>
      <c r="H62" s="217">
        <v>372.84</v>
      </c>
      <c r="I62" s="217">
        <v>375.57</v>
      </c>
      <c r="J62" s="178">
        <v>16421</v>
      </c>
      <c r="K62" s="217">
        <v>6035083.9199999999</v>
      </c>
      <c r="L62" s="217">
        <v>367.52</v>
      </c>
      <c r="M62" s="217">
        <v>375.57</v>
      </c>
      <c r="N62" s="178">
        <v>7483</v>
      </c>
      <c r="O62" s="217">
        <v>2933633.62</v>
      </c>
      <c r="P62" s="217">
        <v>392.04</v>
      </c>
      <c r="Q62" s="314">
        <v>399.54</v>
      </c>
    </row>
    <row r="63" spans="1:20" x14ac:dyDescent="0.25">
      <c r="A63" s="308" t="s">
        <v>455</v>
      </c>
      <c r="B63" s="178">
        <v>95538</v>
      </c>
      <c r="C63" s="217">
        <v>43677230.210000001</v>
      </c>
      <c r="D63" s="217">
        <v>457.17</v>
      </c>
      <c r="E63" s="217">
        <v>462.15</v>
      </c>
      <c r="F63" s="178">
        <v>69835</v>
      </c>
      <c r="G63" s="217">
        <v>30956983.129999999</v>
      </c>
      <c r="H63" s="217">
        <v>443.29</v>
      </c>
      <c r="I63" s="217">
        <v>436.71</v>
      </c>
      <c r="J63" s="178">
        <v>15125</v>
      </c>
      <c r="K63" s="217">
        <v>6815703.7000000002</v>
      </c>
      <c r="L63" s="217">
        <v>450.63</v>
      </c>
      <c r="M63" s="217">
        <v>452.38</v>
      </c>
      <c r="N63" s="178">
        <v>3</v>
      </c>
      <c r="O63" s="217">
        <v>1246.5999999999999</v>
      </c>
      <c r="P63" s="217">
        <v>415.53</v>
      </c>
      <c r="Q63" s="314">
        <v>423</v>
      </c>
    </row>
    <row r="64" spans="1:20" x14ac:dyDescent="0.25">
      <c r="A64" s="308" t="s">
        <v>456</v>
      </c>
      <c r="B64" s="178">
        <v>117580</v>
      </c>
      <c r="C64" s="217">
        <v>64789376.409999996</v>
      </c>
      <c r="D64" s="217">
        <v>551.02</v>
      </c>
      <c r="E64" s="217">
        <v>552.89</v>
      </c>
      <c r="F64" s="178">
        <v>49794</v>
      </c>
      <c r="G64" s="217">
        <v>27121937.530000001</v>
      </c>
      <c r="H64" s="217">
        <v>544.67999999999995</v>
      </c>
      <c r="I64" s="217">
        <v>542.34</v>
      </c>
      <c r="J64" s="178">
        <v>12601</v>
      </c>
      <c r="K64" s="217">
        <v>6851348.8700000001</v>
      </c>
      <c r="L64" s="217">
        <v>543.71</v>
      </c>
      <c r="M64" s="217">
        <v>542.61</v>
      </c>
      <c r="N64" s="178">
        <v>1</v>
      </c>
      <c r="O64" s="217">
        <v>534.08000000000004</v>
      </c>
      <c r="P64" s="217">
        <v>534.08000000000004</v>
      </c>
      <c r="Q64" s="314">
        <v>534.08000000000004</v>
      </c>
    </row>
    <row r="65" spans="1:17" x14ac:dyDescent="0.25">
      <c r="A65" s="308" t="s">
        <v>457</v>
      </c>
      <c r="B65" s="178">
        <v>84613</v>
      </c>
      <c r="C65" s="217">
        <v>54758190.479999997</v>
      </c>
      <c r="D65" s="217">
        <v>647.16</v>
      </c>
      <c r="E65" s="217">
        <v>646.28</v>
      </c>
      <c r="F65" s="178">
        <v>32466</v>
      </c>
      <c r="G65" s="217">
        <v>21055919.539999999</v>
      </c>
      <c r="H65" s="217">
        <v>648.54999999999995</v>
      </c>
      <c r="I65" s="217">
        <v>647.6</v>
      </c>
      <c r="J65" s="178">
        <v>4729</v>
      </c>
      <c r="K65" s="217">
        <v>3037672.13</v>
      </c>
      <c r="L65" s="217">
        <v>642.35</v>
      </c>
      <c r="M65" s="217">
        <v>638.12</v>
      </c>
      <c r="N65" s="178">
        <v>0</v>
      </c>
      <c r="O65" s="217">
        <v>0</v>
      </c>
      <c r="P65" s="217">
        <v>0</v>
      </c>
      <c r="Q65" s="314" t="s">
        <v>431</v>
      </c>
    </row>
    <row r="66" spans="1:17" x14ac:dyDescent="0.25">
      <c r="A66" s="308" t="s">
        <v>458</v>
      </c>
      <c r="B66" s="178">
        <v>59054</v>
      </c>
      <c r="C66" s="217">
        <v>44132633.5</v>
      </c>
      <c r="D66" s="217">
        <v>747.33</v>
      </c>
      <c r="E66" s="217">
        <v>746.43</v>
      </c>
      <c r="F66" s="178">
        <v>28130</v>
      </c>
      <c r="G66" s="217">
        <v>21049925.559999999</v>
      </c>
      <c r="H66" s="217">
        <v>748.31</v>
      </c>
      <c r="I66" s="217">
        <v>747.51</v>
      </c>
      <c r="J66" s="178">
        <v>4934</v>
      </c>
      <c r="K66" s="217">
        <v>3808141.33</v>
      </c>
      <c r="L66" s="217">
        <v>771.82</v>
      </c>
      <c r="M66" s="217">
        <v>795.24</v>
      </c>
      <c r="N66" s="178">
        <v>2560</v>
      </c>
      <c r="O66" s="217">
        <v>2035814.3999999999</v>
      </c>
      <c r="P66" s="217">
        <v>795.24</v>
      </c>
      <c r="Q66" s="314">
        <v>795.24</v>
      </c>
    </row>
    <row r="67" spans="1:17" x14ac:dyDescent="0.25">
      <c r="A67" s="308" t="s">
        <v>459</v>
      </c>
      <c r="B67" s="178">
        <v>51447</v>
      </c>
      <c r="C67" s="217">
        <v>43724301.18</v>
      </c>
      <c r="D67" s="217">
        <v>849.89</v>
      </c>
      <c r="E67" s="217">
        <v>850.34</v>
      </c>
      <c r="F67" s="178">
        <v>26693</v>
      </c>
      <c r="G67" s="217">
        <v>22647029.780000001</v>
      </c>
      <c r="H67" s="217">
        <v>848.43</v>
      </c>
      <c r="I67" s="217">
        <v>848.9</v>
      </c>
      <c r="J67" s="178">
        <v>2096</v>
      </c>
      <c r="K67" s="217">
        <v>1773033.49</v>
      </c>
      <c r="L67" s="217">
        <v>845.91</v>
      </c>
      <c r="M67" s="217">
        <v>846</v>
      </c>
      <c r="N67" s="178">
        <v>243</v>
      </c>
      <c r="O67" s="217">
        <v>203872.72</v>
      </c>
      <c r="P67" s="217">
        <v>838.98</v>
      </c>
      <c r="Q67" s="314">
        <v>846</v>
      </c>
    </row>
    <row r="68" spans="1:17" x14ac:dyDescent="0.25">
      <c r="A68" s="308" t="s">
        <v>460</v>
      </c>
      <c r="B68" s="178">
        <v>54266</v>
      </c>
      <c r="C68" s="217">
        <v>51526263.549999997</v>
      </c>
      <c r="D68" s="217">
        <v>949.51</v>
      </c>
      <c r="E68" s="217">
        <v>947.86</v>
      </c>
      <c r="F68" s="178">
        <v>26030</v>
      </c>
      <c r="G68" s="217">
        <v>24667976.370000001</v>
      </c>
      <c r="H68" s="217">
        <v>947.67</v>
      </c>
      <c r="I68" s="217">
        <v>943.75</v>
      </c>
      <c r="J68" s="178">
        <v>1403</v>
      </c>
      <c r="K68" s="217">
        <v>1327941.05</v>
      </c>
      <c r="L68" s="217">
        <v>946.5</v>
      </c>
      <c r="M68" s="217">
        <v>943.46</v>
      </c>
      <c r="N68" s="178">
        <v>0</v>
      </c>
      <c r="O68" s="217">
        <v>0</v>
      </c>
      <c r="P68" s="217">
        <v>0</v>
      </c>
      <c r="Q68" s="314" t="s">
        <v>431</v>
      </c>
    </row>
    <row r="69" spans="1:17" x14ac:dyDescent="0.25">
      <c r="A69" s="308" t="s">
        <v>438</v>
      </c>
      <c r="B69" s="178">
        <v>230339</v>
      </c>
      <c r="C69" s="217">
        <v>286470996.58999997</v>
      </c>
      <c r="D69" s="217">
        <v>1243.69</v>
      </c>
      <c r="E69" s="217">
        <v>1245.6300000000001</v>
      </c>
      <c r="F69" s="178">
        <v>57335</v>
      </c>
      <c r="G69" s="217">
        <v>68665199.719999999</v>
      </c>
      <c r="H69" s="217">
        <v>1197.6099999999999</v>
      </c>
      <c r="I69" s="217">
        <v>1178.5899999999999</v>
      </c>
      <c r="J69" s="178">
        <v>7295</v>
      </c>
      <c r="K69" s="217">
        <v>8895412.3900000006</v>
      </c>
      <c r="L69" s="217">
        <v>1219.3800000000001</v>
      </c>
      <c r="M69" s="217">
        <v>1221.57</v>
      </c>
      <c r="N69" s="178">
        <v>2</v>
      </c>
      <c r="O69" s="217">
        <v>2149.84</v>
      </c>
      <c r="P69" s="217">
        <v>1074.92</v>
      </c>
      <c r="Q69" s="314">
        <v>1074.92</v>
      </c>
    </row>
    <row r="70" spans="1:17" x14ac:dyDescent="0.25">
      <c r="A70" s="308" t="s">
        <v>439</v>
      </c>
      <c r="B70" s="178">
        <v>89184</v>
      </c>
      <c r="C70" s="217">
        <v>150182975.90000001</v>
      </c>
      <c r="D70" s="217">
        <v>1683.97</v>
      </c>
      <c r="E70" s="217">
        <v>1656.19</v>
      </c>
      <c r="F70" s="178">
        <v>9843</v>
      </c>
      <c r="G70" s="217">
        <v>16483923.609999999</v>
      </c>
      <c r="H70" s="217">
        <v>1674.68</v>
      </c>
      <c r="I70" s="217">
        <v>1650.71</v>
      </c>
      <c r="J70" s="178">
        <v>881</v>
      </c>
      <c r="K70" s="217">
        <v>1470815.93</v>
      </c>
      <c r="L70" s="217">
        <v>1669.48</v>
      </c>
      <c r="M70" s="217">
        <v>1644.47</v>
      </c>
      <c r="N70" s="178">
        <v>5</v>
      </c>
      <c r="O70" s="217">
        <v>8012</v>
      </c>
      <c r="P70" s="217">
        <v>1602.4</v>
      </c>
      <c r="Q70" s="314">
        <v>1602.4</v>
      </c>
    </row>
    <row r="71" spans="1:17" x14ac:dyDescent="0.25">
      <c r="A71" s="308" t="s">
        <v>440</v>
      </c>
      <c r="B71" s="178">
        <v>24128</v>
      </c>
      <c r="C71" s="217">
        <v>53374050.659999996</v>
      </c>
      <c r="D71" s="217">
        <v>2212.12</v>
      </c>
      <c r="E71" s="217">
        <v>2195.4899999999998</v>
      </c>
      <c r="F71" s="178">
        <v>1522</v>
      </c>
      <c r="G71" s="217">
        <v>3323143.95</v>
      </c>
      <c r="H71" s="217">
        <v>2183.41</v>
      </c>
      <c r="I71" s="217">
        <v>2157.17</v>
      </c>
      <c r="J71" s="178">
        <v>137</v>
      </c>
      <c r="K71" s="217">
        <v>297649.38</v>
      </c>
      <c r="L71" s="217">
        <v>2172.62</v>
      </c>
      <c r="M71" s="217">
        <v>2150.4</v>
      </c>
      <c r="N71" s="178">
        <v>0</v>
      </c>
      <c r="O71" s="217">
        <v>0</v>
      </c>
      <c r="P71" s="217">
        <v>0</v>
      </c>
      <c r="Q71" s="314" t="s">
        <v>431</v>
      </c>
    </row>
    <row r="72" spans="1:17" x14ac:dyDescent="0.25">
      <c r="A72" s="308" t="s">
        <v>487</v>
      </c>
      <c r="B72" s="178">
        <v>7881</v>
      </c>
      <c r="C72" s="217">
        <v>21272769.379999999</v>
      </c>
      <c r="D72" s="217">
        <v>2699.25</v>
      </c>
      <c r="E72" s="217">
        <v>2675.29</v>
      </c>
      <c r="F72" s="178">
        <v>381</v>
      </c>
      <c r="G72" s="217">
        <v>1032249.18</v>
      </c>
      <c r="H72" s="217">
        <v>2709.32</v>
      </c>
      <c r="I72" s="217">
        <v>2688.01</v>
      </c>
      <c r="J72" s="178">
        <v>26</v>
      </c>
      <c r="K72" s="217">
        <v>72170.899999999994</v>
      </c>
      <c r="L72" s="217">
        <v>2775.8</v>
      </c>
      <c r="M72" s="217">
        <v>2798.74</v>
      </c>
      <c r="N72" s="178">
        <v>0</v>
      </c>
      <c r="O72" s="217">
        <v>0</v>
      </c>
      <c r="P72" s="217">
        <v>0</v>
      </c>
      <c r="Q72" s="314" t="s">
        <v>431</v>
      </c>
    </row>
    <row r="73" spans="1:17" x14ac:dyDescent="0.25">
      <c r="A73" s="308" t="s">
        <v>488</v>
      </c>
      <c r="B73" s="178">
        <v>2396</v>
      </c>
      <c r="C73" s="217">
        <v>7677163.2800000003</v>
      </c>
      <c r="D73" s="217">
        <v>3204.16</v>
      </c>
      <c r="E73" s="217">
        <v>3182.67</v>
      </c>
      <c r="F73" s="178">
        <v>93</v>
      </c>
      <c r="G73" s="217">
        <v>294947.07</v>
      </c>
      <c r="H73" s="217">
        <v>3171.47</v>
      </c>
      <c r="I73" s="217">
        <v>3140.12</v>
      </c>
      <c r="J73" s="178">
        <v>6</v>
      </c>
      <c r="K73" s="217">
        <v>19158.98</v>
      </c>
      <c r="L73" s="217">
        <v>3193.16</v>
      </c>
      <c r="M73" s="217">
        <v>3164.42</v>
      </c>
      <c r="N73" s="178">
        <v>0</v>
      </c>
      <c r="O73" s="217">
        <v>0</v>
      </c>
      <c r="P73" s="217">
        <v>0</v>
      </c>
      <c r="Q73" s="314" t="s">
        <v>431</v>
      </c>
    </row>
    <row r="74" spans="1:17" x14ac:dyDescent="0.25">
      <c r="A74" s="308" t="s">
        <v>489</v>
      </c>
      <c r="B74" s="178">
        <v>850</v>
      </c>
      <c r="C74" s="217">
        <v>3149848.26</v>
      </c>
      <c r="D74" s="217">
        <v>3705.7</v>
      </c>
      <c r="E74" s="217">
        <v>3681.86</v>
      </c>
      <c r="F74" s="178">
        <v>15</v>
      </c>
      <c r="G74" s="217">
        <v>54755.57</v>
      </c>
      <c r="H74" s="217">
        <v>3650.37</v>
      </c>
      <c r="I74" s="217">
        <v>3607.8</v>
      </c>
      <c r="J74" s="178">
        <v>1</v>
      </c>
      <c r="K74" s="217">
        <v>3769.97</v>
      </c>
      <c r="L74" s="217">
        <v>3769.97</v>
      </c>
      <c r="M74" s="217">
        <v>3769.97</v>
      </c>
      <c r="N74" s="178">
        <v>0</v>
      </c>
      <c r="O74" s="217">
        <v>0</v>
      </c>
      <c r="P74" s="217">
        <v>0</v>
      </c>
      <c r="Q74" s="314" t="s">
        <v>431</v>
      </c>
    </row>
    <row r="75" spans="1:17" ht="15.75" thickBot="1" x14ac:dyDescent="0.3">
      <c r="A75" s="309" t="s">
        <v>490</v>
      </c>
      <c r="B75" s="213">
        <v>619</v>
      </c>
      <c r="C75" s="312">
        <v>2735785.49</v>
      </c>
      <c r="D75" s="312">
        <v>4419.6899999999996</v>
      </c>
      <c r="E75" s="312">
        <v>4322.62</v>
      </c>
      <c r="F75" s="213">
        <v>11</v>
      </c>
      <c r="G75" s="312">
        <v>49428.2</v>
      </c>
      <c r="H75" s="312">
        <v>4493.47</v>
      </c>
      <c r="I75" s="312">
        <v>4269.21</v>
      </c>
      <c r="J75" s="213">
        <v>0</v>
      </c>
      <c r="K75" s="312">
        <v>0</v>
      </c>
      <c r="L75" s="312">
        <v>0</v>
      </c>
      <c r="M75" s="312" t="s">
        <v>431</v>
      </c>
      <c r="N75" s="213">
        <v>0</v>
      </c>
      <c r="O75" s="312">
        <v>0</v>
      </c>
      <c r="P75" s="312">
        <v>0</v>
      </c>
      <c r="Q75" s="315" t="s">
        <v>431</v>
      </c>
    </row>
    <row r="76" spans="1:17" ht="16.5" thickBot="1" x14ac:dyDescent="0.3">
      <c r="A76" s="141" t="s">
        <v>528</v>
      </c>
      <c r="B76" s="302">
        <v>893995</v>
      </c>
      <c r="C76" s="303">
        <v>849356759.54999995</v>
      </c>
      <c r="D76" s="301">
        <v>950.07</v>
      </c>
      <c r="E76" s="301">
        <v>827.02</v>
      </c>
      <c r="F76" s="302">
        <v>350056</v>
      </c>
      <c r="G76" s="303">
        <v>250717871.84</v>
      </c>
      <c r="H76" s="301">
        <v>716.22</v>
      </c>
      <c r="I76" s="301">
        <v>621.37</v>
      </c>
      <c r="J76" s="302">
        <v>68393</v>
      </c>
      <c r="K76" s="303">
        <v>41011338.630000003</v>
      </c>
      <c r="L76" s="301">
        <v>599.64</v>
      </c>
      <c r="M76" s="301">
        <v>499.47</v>
      </c>
      <c r="N76" s="302">
        <v>14262</v>
      </c>
      <c r="O76" s="303">
        <v>5911876.2800000003</v>
      </c>
      <c r="P76" s="303">
        <v>414.52</v>
      </c>
      <c r="Q76" s="331">
        <v>399.54</v>
      </c>
    </row>
    <row r="78" spans="1:17" x14ac:dyDescent="0.25">
      <c r="D78" s="8"/>
    </row>
    <row r="79" spans="1:17" x14ac:dyDescent="0.25">
      <c r="B79" s="8"/>
      <c r="C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1:Q1"/>
    <mergeCell ref="A3:A4"/>
    <mergeCell ref="B3:E3"/>
    <mergeCell ref="F3:I3"/>
    <mergeCell ref="J3:M3"/>
    <mergeCell ref="N3:Q3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55:Q55"/>
    <mergeCell ref="A57:A58"/>
    <mergeCell ref="B57:E57"/>
    <mergeCell ref="F57:I57"/>
    <mergeCell ref="J57:M57"/>
    <mergeCell ref="N57:Q57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topLeftCell="A35" zoomScaleNormal="100" workbookViewId="0">
      <selection activeCell="I61" sqref="I61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4" t="s">
        <v>701</v>
      </c>
      <c r="B1" s="404"/>
      <c r="C1" s="404"/>
      <c r="D1" s="404"/>
      <c r="E1" s="404"/>
      <c r="F1" s="404"/>
      <c r="G1" s="404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42" t="s">
        <v>72</v>
      </c>
    </row>
    <row r="4" spans="1:7" ht="15.75" x14ac:dyDescent="0.25">
      <c r="A4" s="85">
        <v>1</v>
      </c>
      <c r="B4" s="333" t="s">
        <v>258</v>
      </c>
      <c r="C4" s="339" t="s">
        <v>417</v>
      </c>
      <c r="D4" s="373" t="s">
        <v>431</v>
      </c>
      <c r="E4" s="373" t="s">
        <v>431</v>
      </c>
      <c r="F4" s="373">
        <v>2</v>
      </c>
      <c r="G4" s="374">
        <v>16</v>
      </c>
    </row>
    <row r="5" spans="1:7" ht="15.75" x14ac:dyDescent="0.25">
      <c r="A5" s="52">
        <v>2</v>
      </c>
      <c r="B5" s="78" t="s">
        <v>636</v>
      </c>
      <c r="C5" s="226" t="s">
        <v>635</v>
      </c>
      <c r="D5" s="371" t="s">
        <v>431</v>
      </c>
      <c r="E5" s="371">
        <v>1</v>
      </c>
      <c r="F5" s="371">
        <v>2</v>
      </c>
      <c r="G5" s="375">
        <v>8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71">
        <v>5</v>
      </c>
      <c r="E6" s="371">
        <v>12</v>
      </c>
      <c r="F6" s="371">
        <v>239</v>
      </c>
      <c r="G6" s="375">
        <v>1230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71" t="s">
        <v>431</v>
      </c>
      <c r="E7" s="371">
        <v>2</v>
      </c>
      <c r="F7" s="371">
        <v>17</v>
      </c>
      <c r="G7" s="375">
        <v>140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71">
        <v>1</v>
      </c>
      <c r="E8" s="371" t="s">
        <v>431</v>
      </c>
      <c r="F8" s="371" t="s">
        <v>431</v>
      </c>
      <c r="G8" s="375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71" t="s">
        <v>431</v>
      </c>
      <c r="E9" s="371" t="s">
        <v>431</v>
      </c>
      <c r="F9" s="371">
        <v>1</v>
      </c>
      <c r="G9" s="375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71" t="s">
        <v>431</v>
      </c>
      <c r="E10" s="371" t="s">
        <v>431</v>
      </c>
      <c r="F10" s="371">
        <v>2</v>
      </c>
      <c r="G10" s="375">
        <v>16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71" t="s">
        <v>431</v>
      </c>
      <c r="E11" s="371" t="s">
        <v>431</v>
      </c>
      <c r="F11" s="371" t="s">
        <v>431</v>
      </c>
      <c r="G11" s="375">
        <v>1</v>
      </c>
    </row>
    <row r="12" spans="1:7" ht="15.75" x14ac:dyDescent="0.25">
      <c r="A12" s="52">
        <v>9</v>
      </c>
      <c r="B12" s="78" t="s">
        <v>264</v>
      </c>
      <c r="C12" s="78" t="s">
        <v>59</v>
      </c>
      <c r="D12" s="371" t="s">
        <v>431</v>
      </c>
      <c r="E12" s="371" t="s">
        <v>431</v>
      </c>
      <c r="F12" s="371">
        <v>1</v>
      </c>
      <c r="G12" s="375">
        <v>1</v>
      </c>
    </row>
    <row r="13" spans="1:7" ht="15.75" x14ac:dyDescent="0.25">
      <c r="A13" s="52">
        <v>10</v>
      </c>
      <c r="B13" s="78" t="s">
        <v>265</v>
      </c>
      <c r="C13" s="78" t="s">
        <v>60</v>
      </c>
      <c r="D13" s="371">
        <v>1</v>
      </c>
      <c r="E13" s="371" t="s">
        <v>431</v>
      </c>
      <c r="F13" s="371" t="s">
        <v>431</v>
      </c>
      <c r="G13" s="375">
        <v>8</v>
      </c>
    </row>
    <row r="14" spans="1:7" ht="15.75" x14ac:dyDescent="0.25">
      <c r="A14" s="52">
        <v>11</v>
      </c>
      <c r="B14" s="78" t="s">
        <v>266</v>
      </c>
      <c r="C14" s="78" t="s">
        <v>61</v>
      </c>
      <c r="D14" s="371" t="s">
        <v>431</v>
      </c>
      <c r="E14" s="371" t="s">
        <v>431</v>
      </c>
      <c r="F14" s="371">
        <v>5</v>
      </c>
      <c r="G14" s="375">
        <v>42</v>
      </c>
    </row>
    <row r="15" spans="1:7" ht="15.75" x14ac:dyDescent="0.25">
      <c r="A15" s="52">
        <v>12</v>
      </c>
      <c r="B15" s="78" t="s">
        <v>408</v>
      </c>
      <c r="C15" s="78" t="s">
        <v>386</v>
      </c>
      <c r="D15" s="371" t="s">
        <v>431</v>
      </c>
      <c r="E15" s="371" t="s">
        <v>431</v>
      </c>
      <c r="F15" s="371" t="s">
        <v>431</v>
      </c>
      <c r="G15" s="375">
        <v>1</v>
      </c>
    </row>
    <row r="16" spans="1:7" ht="15.75" x14ac:dyDescent="0.25">
      <c r="A16" s="52">
        <v>13</v>
      </c>
      <c r="B16" s="78" t="s">
        <v>267</v>
      </c>
      <c r="C16" s="78" t="s">
        <v>352</v>
      </c>
      <c r="D16" s="371">
        <v>5</v>
      </c>
      <c r="E16" s="371">
        <v>4</v>
      </c>
      <c r="F16" s="371">
        <v>28</v>
      </c>
      <c r="G16" s="375">
        <v>80</v>
      </c>
    </row>
    <row r="17" spans="1:7" ht="15.75" x14ac:dyDescent="0.25">
      <c r="A17" s="52">
        <v>14</v>
      </c>
      <c r="B17" s="78" t="s">
        <v>268</v>
      </c>
      <c r="C17" s="78" t="s">
        <v>62</v>
      </c>
      <c r="D17" s="371" t="s">
        <v>431</v>
      </c>
      <c r="E17" s="371" t="s">
        <v>431</v>
      </c>
      <c r="F17" s="371">
        <v>87</v>
      </c>
      <c r="G17" s="375">
        <v>309</v>
      </c>
    </row>
    <row r="18" spans="1:7" ht="15.75" x14ac:dyDescent="0.25">
      <c r="A18" s="52">
        <v>15</v>
      </c>
      <c r="B18" s="78" t="s">
        <v>269</v>
      </c>
      <c r="C18" s="78" t="s">
        <v>63</v>
      </c>
      <c r="D18" s="371" t="s">
        <v>431</v>
      </c>
      <c r="E18" s="371">
        <v>2</v>
      </c>
      <c r="F18" s="371">
        <v>41</v>
      </c>
      <c r="G18" s="375">
        <v>152</v>
      </c>
    </row>
    <row r="19" spans="1:7" ht="15.75" x14ac:dyDescent="0.25">
      <c r="A19" s="52">
        <v>16</v>
      </c>
      <c r="B19" s="78" t="s">
        <v>270</v>
      </c>
      <c r="C19" s="78" t="s">
        <v>353</v>
      </c>
      <c r="D19" s="371" t="s">
        <v>431</v>
      </c>
      <c r="E19" s="371" t="s">
        <v>431</v>
      </c>
      <c r="F19" s="371">
        <v>1</v>
      </c>
      <c r="G19" s="375" t="s">
        <v>431</v>
      </c>
    </row>
    <row r="20" spans="1:7" ht="15.75" x14ac:dyDescent="0.25">
      <c r="A20" s="52">
        <v>17</v>
      </c>
      <c r="B20" s="78" t="s">
        <v>271</v>
      </c>
      <c r="C20" s="78" t="s">
        <v>354</v>
      </c>
      <c r="D20" s="371" t="s">
        <v>431</v>
      </c>
      <c r="E20" s="371" t="s">
        <v>431</v>
      </c>
      <c r="F20" s="371" t="s">
        <v>431</v>
      </c>
      <c r="G20" s="375">
        <v>1</v>
      </c>
    </row>
    <row r="21" spans="1:7" ht="15.75" x14ac:dyDescent="0.25">
      <c r="A21" s="52">
        <v>18</v>
      </c>
      <c r="B21" s="78" t="s">
        <v>272</v>
      </c>
      <c r="C21" s="78" t="s">
        <v>355</v>
      </c>
      <c r="D21" s="371" t="s">
        <v>431</v>
      </c>
      <c r="E21" s="371">
        <v>1</v>
      </c>
      <c r="F21" s="371">
        <v>2</v>
      </c>
      <c r="G21" s="375">
        <v>17</v>
      </c>
    </row>
    <row r="22" spans="1:7" ht="15.75" x14ac:dyDescent="0.25">
      <c r="A22" s="52">
        <v>19</v>
      </c>
      <c r="B22" s="78" t="s">
        <v>390</v>
      </c>
      <c r="C22" s="78" t="s">
        <v>383</v>
      </c>
      <c r="D22" s="371" t="s">
        <v>431</v>
      </c>
      <c r="E22" s="371" t="s">
        <v>431</v>
      </c>
      <c r="F22" s="371">
        <v>4</v>
      </c>
      <c r="G22" s="375">
        <v>20</v>
      </c>
    </row>
    <row r="23" spans="1:7" ht="15.75" x14ac:dyDescent="0.25">
      <c r="A23" s="52">
        <v>20</v>
      </c>
      <c r="B23" s="78" t="s">
        <v>569</v>
      </c>
      <c r="C23" s="78" t="s">
        <v>570</v>
      </c>
      <c r="D23" s="371">
        <v>1</v>
      </c>
      <c r="E23" s="371">
        <v>2</v>
      </c>
      <c r="F23" s="371">
        <v>73</v>
      </c>
      <c r="G23" s="375">
        <v>385</v>
      </c>
    </row>
    <row r="24" spans="1:7" ht="15.75" x14ac:dyDescent="0.25">
      <c r="A24" s="52">
        <v>21</v>
      </c>
      <c r="B24" s="78" t="s">
        <v>273</v>
      </c>
      <c r="C24" s="78" t="s">
        <v>504</v>
      </c>
      <c r="D24" s="371" t="s">
        <v>431</v>
      </c>
      <c r="E24" s="371" t="s">
        <v>431</v>
      </c>
      <c r="F24" s="371" t="s">
        <v>431</v>
      </c>
      <c r="G24" s="375">
        <v>5</v>
      </c>
    </row>
    <row r="25" spans="1:7" ht="15.75" x14ac:dyDescent="0.25">
      <c r="A25" s="52">
        <v>22</v>
      </c>
      <c r="B25" s="78" t="s">
        <v>274</v>
      </c>
      <c r="C25" s="78" t="s">
        <v>505</v>
      </c>
      <c r="D25" s="371" t="s">
        <v>431</v>
      </c>
      <c r="E25" s="371" t="s">
        <v>431</v>
      </c>
      <c r="F25" s="371" t="s">
        <v>431</v>
      </c>
      <c r="G25" s="375">
        <v>5</v>
      </c>
    </row>
    <row r="26" spans="1:7" ht="15.75" x14ac:dyDescent="0.25">
      <c r="A26" s="52">
        <v>23</v>
      </c>
      <c r="B26" s="78" t="s">
        <v>641</v>
      </c>
      <c r="C26" s="78" t="s">
        <v>642</v>
      </c>
      <c r="D26" s="371" t="s">
        <v>431</v>
      </c>
      <c r="E26" s="371" t="s">
        <v>431</v>
      </c>
      <c r="F26" s="371">
        <v>2</v>
      </c>
      <c r="G26" s="375">
        <v>18</v>
      </c>
    </row>
    <row r="27" spans="1:7" ht="15.75" x14ac:dyDescent="0.25">
      <c r="A27" s="52">
        <v>24</v>
      </c>
      <c r="B27" s="78" t="s">
        <v>275</v>
      </c>
      <c r="C27" s="78" t="s">
        <v>507</v>
      </c>
      <c r="D27" s="371" t="s">
        <v>431</v>
      </c>
      <c r="E27" s="371" t="s">
        <v>431</v>
      </c>
      <c r="F27" s="371">
        <v>15</v>
      </c>
      <c r="G27" s="375">
        <v>38</v>
      </c>
    </row>
    <row r="28" spans="1:7" ht="15.75" x14ac:dyDescent="0.25">
      <c r="A28" s="52">
        <v>25</v>
      </c>
      <c r="B28" s="78" t="s">
        <v>276</v>
      </c>
      <c r="C28" s="78" t="s">
        <v>508</v>
      </c>
      <c r="D28" s="371" t="s">
        <v>431</v>
      </c>
      <c r="E28" s="371" t="s">
        <v>431</v>
      </c>
      <c r="F28" s="371">
        <v>11</v>
      </c>
      <c r="G28" s="375">
        <v>84</v>
      </c>
    </row>
    <row r="29" spans="1:7" ht="15.75" x14ac:dyDescent="0.25">
      <c r="A29" s="52">
        <v>26</v>
      </c>
      <c r="B29" s="78" t="s">
        <v>277</v>
      </c>
      <c r="C29" s="78" t="s">
        <v>509</v>
      </c>
      <c r="D29" s="371" t="s">
        <v>431</v>
      </c>
      <c r="E29" s="371" t="s">
        <v>431</v>
      </c>
      <c r="F29" s="371">
        <v>2</v>
      </c>
      <c r="G29" s="375">
        <v>41</v>
      </c>
    </row>
    <row r="30" spans="1:7" ht="15.75" x14ac:dyDescent="0.25">
      <c r="A30" s="52">
        <v>27</v>
      </c>
      <c r="B30" s="78" t="s">
        <v>278</v>
      </c>
      <c r="C30" s="78" t="s">
        <v>510</v>
      </c>
      <c r="D30" s="371" t="s">
        <v>431</v>
      </c>
      <c r="E30" s="371" t="s">
        <v>431</v>
      </c>
      <c r="F30" s="371" t="s">
        <v>431</v>
      </c>
      <c r="G30" s="375">
        <v>3</v>
      </c>
    </row>
    <row r="31" spans="1:7" ht="15.75" x14ac:dyDescent="0.25">
      <c r="A31" s="52">
        <v>28</v>
      </c>
      <c r="B31" s="78" t="s">
        <v>279</v>
      </c>
      <c r="C31" s="78" t="s">
        <v>511</v>
      </c>
      <c r="D31" s="371">
        <v>1</v>
      </c>
      <c r="E31" s="371" t="s">
        <v>431</v>
      </c>
      <c r="F31" s="371">
        <v>3</v>
      </c>
      <c r="G31" s="375">
        <v>3</v>
      </c>
    </row>
    <row r="32" spans="1:7" ht="15.75" x14ac:dyDescent="0.25">
      <c r="A32" s="52">
        <v>29</v>
      </c>
      <c r="B32" s="78" t="s">
        <v>280</v>
      </c>
      <c r="C32" s="78" t="s">
        <v>632</v>
      </c>
      <c r="D32" s="371">
        <v>4</v>
      </c>
      <c r="E32" s="371">
        <v>10</v>
      </c>
      <c r="F32" s="371">
        <v>218</v>
      </c>
      <c r="G32" s="375">
        <v>991</v>
      </c>
    </row>
    <row r="33" spans="1:7" ht="15.75" x14ac:dyDescent="0.25">
      <c r="A33" s="52">
        <v>30</v>
      </c>
      <c r="B33" s="78" t="s">
        <v>281</v>
      </c>
      <c r="C33" s="78" t="s">
        <v>512</v>
      </c>
      <c r="D33" s="371" t="s">
        <v>431</v>
      </c>
      <c r="E33" s="371" t="s">
        <v>431</v>
      </c>
      <c r="F33" s="371">
        <v>1</v>
      </c>
      <c r="G33" s="375">
        <v>13</v>
      </c>
    </row>
    <row r="34" spans="1:7" ht="15.75" x14ac:dyDescent="0.25">
      <c r="A34" s="52">
        <v>31</v>
      </c>
      <c r="B34" s="78" t="s">
        <v>282</v>
      </c>
      <c r="C34" s="78" t="s">
        <v>513</v>
      </c>
      <c r="D34" s="371" t="s">
        <v>431</v>
      </c>
      <c r="E34" s="371" t="s">
        <v>431</v>
      </c>
      <c r="F34" s="371" t="s">
        <v>431</v>
      </c>
      <c r="G34" s="375">
        <v>1</v>
      </c>
    </row>
    <row r="35" spans="1:7" ht="15.75" x14ac:dyDescent="0.25">
      <c r="A35" s="52">
        <v>32</v>
      </c>
      <c r="B35" s="78" t="s">
        <v>283</v>
      </c>
      <c r="C35" s="78" t="s">
        <v>514</v>
      </c>
      <c r="D35" s="371" t="s">
        <v>431</v>
      </c>
      <c r="E35" s="371" t="s">
        <v>431</v>
      </c>
      <c r="F35" s="371">
        <v>1</v>
      </c>
      <c r="G35" s="375">
        <v>17</v>
      </c>
    </row>
    <row r="36" spans="1:7" ht="15.75" x14ac:dyDescent="0.25">
      <c r="A36" s="52">
        <v>33</v>
      </c>
      <c r="B36" s="78" t="s">
        <v>284</v>
      </c>
      <c r="C36" s="78" t="s">
        <v>515</v>
      </c>
      <c r="D36" s="371" t="s">
        <v>431</v>
      </c>
      <c r="E36" s="371" t="s">
        <v>431</v>
      </c>
      <c r="F36" s="371">
        <v>1</v>
      </c>
      <c r="G36" s="375">
        <v>2</v>
      </c>
    </row>
    <row r="37" spans="1:7" ht="15.75" x14ac:dyDescent="0.25">
      <c r="A37" s="52">
        <v>34</v>
      </c>
      <c r="B37" s="78" t="s">
        <v>400</v>
      </c>
      <c r="C37" s="78" t="s">
        <v>323</v>
      </c>
      <c r="D37" s="371" t="s">
        <v>431</v>
      </c>
      <c r="E37" s="371" t="s">
        <v>431</v>
      </c>
      <c r="F37" s="371">
        <v>2</v>
      </c>
      <c r="G37" s="375" t="s">
        <v>431</v>
      </c>
    </row>
    <row r="38" spans="1:7" ht="15.75" x14ac:dyDescent="0.25">
      <c r="A38" s="52">
        <v>35</v>
      </c>
      <c r="B38" s="78" t="s">
        <v>285</v>
      </c>
      <c r="C38" s="78" t="s">
        <v>516</v>
      </c>
      <c r="D38" s="371" t="s">
        <v>431</v>
      </c>
      <c r="E38" s="371" t="s">
        <v>431</v>
      </c>
      <c r="F38" s="371" t="s">
        <v>431</v>
      </c>
      <c r="G38" s="375">
        <v>2</v>
      </c>
    </row>
    <row r="39" spans="1:7" ht="15.75" x14ac:dyDescent="0.25">
      <c r="A39" s="52">
        <v>36</v>
      </c>
      <c r="B39" s="78" t="s">
        <v>286</v>
      </c>
      <c r="C39" s="78" t="s">
        <v>517</v>
      </c>
      <c r="D39" s="371">
        <v>4</v>
      </c>
      <c r="E39" s="371">
        <v>3</v>
      </c>
      <c r="F39" s="371">
        <v>24</v>
      </c>
      <c r="G39" s="375">
        <v>63</v>
      </c>
    </row>
    <row r="40" spans="1:7" ht="15.75" x14ac:dyDescent="0.25">
      <c r="A40" s="52">
        <v>37</v>
      </c>
      <c r="B40" s="78" t="s">
        <v>287</v>
      </c>
      <c r="C40" s="78" t="s">
        <v>518</v>
      </c>
      <c r="D40" s="371" t="s">
        <v>431</v>
      </c>
      <c r="E40" s="371" t="s">
        <v>431</v>
      </c>
      <c r="F40" s="371">
        <v>6</v>
      </c>
      <c r="G40" s="375">
        <v>57</v>
      </c>
    </row>
    <row r="41" spans="1:7" ht="15.75" x14ac:dyDescent="0.25">
      <c r="A41" s="52">
        <v>38</v>
      </c>
      <c r="B41" s="78" t="s">
        <v>288</v>
      </c>
      <c r="C41" s="78" t="s">
        <v>519</v>
      </c>
      <c r="D41" s="371" t="s">
        <v>431</v>
      </c>
      <c r="E41" s="371" t="s">
        <v>431</v>
      </c>
      <c r="F41" s="371" t="s">
        <v>431</v>
      </c>
      <c r="G41" s="375">
        <v>2</v>
      </c>
    </row>
    <row r="42" spans="1:7" ht="15.75" x14ac:dyDescent="0.25">
      <c r="A42" s="52">
        <v>39</v>
      </c>
      <c r="B42" s="78" t="s">
        <v>406</v>
      </c>
      <c r="C42" s="78" t="s">
        <v>520</v>
      </c>
      <c r="D42" s="371" t="s">
        <v>431</v>
      </c>
      <c r="E42" s="371" t="s">
        <v>431</v>
      </c>
      <c r="F42" s="371" t="s">
        <v>431</v>
      </c>
      <c r="G42" s="375">
        <v>2</v>
      </c>
    </row>
    <row r="43" spans="1:7" ht="15.75" x14ac:dyDescent="0.25">
      <c r="A43" s="52">
        <v>40</v>
      </c>
      <c r="B43" s="78" t="s">
        <v>396</v>
      </c>
      <c r="C43" s="78" t="s">
        <v>558</v>
      </c>
      <c r="D43" s="371" t="s">
        <v>431</v>
      </c>
      <c r="E43" s="371" t="s">
        <v>431</v>
      </c>
      <c r="F43" s="371" t="s">
        <v>431</v>
      </c>
      <c r="G43" s="375">
        <v>1</v>
      </c>
    </row>
    <row r="44" spans="1:7" ht="15.75" x14ac:dyDescent="0.25">
      <c r="A44" s="52">
        <v>41</v>
      </c>
      <c r="B44" s="78" t="s">
        <v>289</v>
      </c>
      <c r="C44" s="78" t="s">
        <v>629</v>
      </c>
      <c r="D44" s="371" t="s">
        <v>431</v>
      </c>
      <c r="E44" s="371" t="s">
        <v>431</v>
      </c>
      <c r="F44" s="371">
        <v>1</v>
      </c>
      <c r="G44" s="375">
        <v>2</v>
      </c>
    </row>
    <row r="45" spans="1:7" ht="15.75" x14ac:dyDescent="0.25">
      <c r="A45" s="52">
        <v>42</v>
      </c>
      <c r="B45" s="78" t="s">
        <v>290</v>
      </c>
      <c r="C45" s="78" t="s">
        <v>521</v>
      </c>
      <c r="D45" s="371">
        <v>1</v>
      </c>
      <c r="E45" s="371" t="s">
        <v>431</v>
      </c>
      <c r="F45" s="371" t="s">
        <v>431</v>
      </c>
      <c r="G45" s="375">
        <v>3</v>
      </c>
    </row>
    <row r="46" spans="1:7" ht="15.75" x14ac:dyDescent="0.25">
      <c r="A46" s="52">
        <v>43</v>
      </c>
      <c r="B46" s="78" t="s">
        <v>291</v>
      </c>
      <c r="C46" s="78" t="s">
        <v>522</v>
      </c>
      <c r="D46" s="371" t="s">
        <v>431</v>
      </c>
      <c r="E46" s="371">
        <v>1</v>
      </c>
      <c r="F46" s="371" t="s">
        <v>431</v>
      </c>
      <c r="G46" s="375">
        <v>1</v>
      </c>
    </row>
    <row r="47" spans="1:7" ht="15.75" x14ac:dyDescent="0.25">
      <c r="A47" s="52">
        <v>44</v>
      </c>
      <c r="B47" s="78" t="s">
        <v>292</v>
      </c>
      <c r="C47" s="78" t="s">
        <v>523</v>
      </c>
      <c r="D47" s="371" t="s">
        <v>431</v>
      </c>
      <c r="E47" s="371">
        <v>1</v>
      </c>
      <c r="F47" s="371">
        <v>2</v>
      </c>
      <c r="G47" s="375">
        <v>22</v>
      </c>
    </row>
    <row r="48" spans="1:7" ht="15.75" x14ac:dyDescent="0.25">
      <c r="A48" s="52">
        <v>45</v>
      </c>
      <c r="B48" s="78" t="s">
        <v>293</v>
      </c>
      <c r="C48" s="78" t="s">
        <v>524</v>
      </c>
      <c r="D48" s="371" t="s">
        <v>431</v>
      </c>
      <c r="E48" s="371" t="s">
        <v>431</v>
      </c>
      <c r="F48" s="371" t="s">
        <v>431</v>
      </c>
      <c r="G48" s="375">
        <v>5</v>
      </c>
    </row>
    <row r="49" spans="1:7" ht="15.75" x14ac:dyDescent="0.25">
      <c r="A49" s="52">
        <v>46</v>
      </c>
      <c r="B49" s="78" t="s">
        <v>294</v>
      </c>
      <c r="C49" s="78" t="s">
        <v>630</v>
      </c>
      <c r="D49" s="371">
        <v>1</v>
      </c>
      <c r="E49" s="371" t="s">
        <v>431</v>
      </c>
      <c r="F49" s="371" t="s">
        <v>431</v>
      </c>
      <c r="G49" s="375">
        <v>3</v>
      </c>
    </row>
    <row r="50" spans="1:7" ht="15.75" x14ac:dyDescent="0.25">
      <c r="A50" s="52">
        <v>47</v>
      </c>
      <c r="B50" s="78" t="s">
        <v>351</v>
      </c>
      <c r="C50" s="78" t="s">
        <v>525</v>
      </c>
      <c r="D50" s="371" t="s">
        <v>431</v>
      </c>
      <c r="E50" s="371" t="s">
        <v>431</v>
      </c>
      <c r="F50" s="371" t="s">
        <v>431</v>
      </c>
      <c r="G50" s="375">
        <v>3</v>
      </c>
    </row>
    <row r="51" spans="1:7" ht="15.75" x14ac:dyDescent="0.25">
      <c r="A51" s="52">
        <v>48</v>
      </c>
      <c r="B51" s="78" t="s">
        <v>295</v>
      </c>
      <c r="C51" s="78" t="s">
        <v>526</v>
      </c>
      <c r="D51" s="371" t="s">
        <v>431</v>
      </c>
      <c r="E51" s="371">
        <v>1</v>
      </c>
      <c r="F51" s="371" t="s">
        <v>431</v>
      </c>
      <c r="G51" s="375" t="s">
        <v>431</v>
      </c>
    </row>
    <row r="52" spans="1:7" ht="15.75" x14ac:dyDescent="0.25">
      <c r="A52" s="52">
        <v>49</v>
      </c>
      <c r="B52" s="78" t="s">
        <v>402</v>
      </c>
      <c r="C52" s="78" t="s">
        <v>380</v>
      </c>
      <c r="D52" s="371" t="s">
        <v>431</v>
      </c>
      <c r="E52" s="371" t="s">
        <v>431</v>
      </c>
      <c r="F52" s="371">
        <v>3</v>
      </c>
      <c r="G52" s="375">
        <v>23</v>
      </c>
    </row>
    <row r="53" spans="1:7" ht="15.75" x14ac:dyDescent="0.25">
      <c r="A53" s="52">
        <v>50</v>
      </c>
      <c r="B53" s="78" t="s">
        <v>296</v>
      </c>
      <c r="C53" s="78" t="s">
        <v>527</v>
      </c>
      <c r="D53" s="371" t="s">
        <v>431</v>
      </c>
      <c r="E53" s="371" t="s">
        <v>431</v>
      </c>
      <c r="F53" s="371" t="s">
        <v>431</v>
      </c>
      <c r="G53" s="375">
        <v>2</v>
      </c>
    </row>
    <row r="54" spans="1:7" ht="15.75" x14ac:dyDescent="0.25">
      <c r="A54" s="52">
        <v>51</v>
      </c>
      <c r="B54" s="78" t="s">
        <v>297</v>
      </c>
      <c r="C54" s="78" t="s">
        <v>64</v>
      </c>
      <c r="D54" s="371" t="s">
        <v>431</v>
      </c>
      <c r="E54" s="371" t="s">
        <v>431</v>
      </c>
      <c r="F54" s="371" t="s">
        <v>431</v>
      </c>
      <c r="G54" s="375">
        <v>3</v>
      </c>
    </row>
    <row r="55" spans="1:7" ht="15.75" x14ac:dyDescent="0.25">
      <c r="A55" s="52">
        <v>52</v>
      </c>
      <c r="B55" s="78" t="s">
        <v>298</v>
      </c>
      <c r="C55" s="78" t="s">
        <v>65</v>
      </c>
      <c r="D55" s="371" t="s">
        <v>431</v>
      </c>
      <c r="E55" s="371">
        <v>1</v>
      </c>
      <c r="F55" s="371">
        <v>16</v>
      </c>
      <c r="G55" s="375">
        <v>111</v>
      </c>
    </row>
    <row r="56" spans="1:7" ht="15.75" x14ac:dyDescent="0.25">
      <c r="A56" s="52">
        <v>53</v>
      </c>
      <c r="B56" s="78" t="s">
        <v>299</v>
      </c>
      <c r="C56" s="78" t="s">
        <v>66</v>
      </c>
      <c r="D56" s="371" t="s">
        <v>431</v>
      </c>
      <c r="E56" s="371" t="s">
        <v>431</v>
      </c>
      <c r="F56" s="371">
        <v>1</v>
      </c>
      <c r="G56" s="375">
        <v>27</v>
      </c>
    </row>
    <row r="57" spans="1:7" ht="15.75" x14ac:dyDescent="0.25">
      <c r="A57" s="52">
        <v>54</v>
      </c>
      <c r="B57" s="78" t="s">
        <v>300</v>
      </c>
      <c r="C57" s="78" t="s">
        <v>67</v>
      </c>
      <c r="D57" s="371" t="s">
        <v>431</v>
      </c>
      <c r="E57" s="371" t="s">
        <v>431</v>
      </c>
      <c r="F57" s="371" t="s">
        <v>431</v>
      </c>
      <c r="G57" s="375">
        <v>8</v>
      </c>
    </row>
    <row r="58" spans="1:7" ht="15.75" x14ac:dyDescent="0.25">
      <c r="A58" s="52">
        <v>55</v>
      </c>
      <c r="B58" s="7" t="s">
        <v>301</v>
      </c>
      <c r="C58" s="7" t="s">
        <v>68</v>
      </c>
      <c r="D58" s="83">
        <v>6</v>
      </c>
      <c r="E58" s="83">
        <v>12</v>
      </c>
      <c r="F58" s="83">
        <v>226</v>
      </c>
      <c r="G58" s="376">
        <v>1140</v>
      </c>
    </row>
    <row r="59" spans="1:7" ht="15.75" x14ac:dyDescent="0.25">
      <c r="A59" s="52">
        <v>56</v>
      </c>
      <c r="B59" s="7" t="s">
        <v>302</v>
      </c>
      <c r="C59" s="7" t="s">
        <v>69</v>
      </c>
      <c r="D59" s="83" t="s">
        <v>431</v>
      </c>
      <c r="E59" s="83" t="s">
        <v>431</v>
      </c>
      <c r="F59" s="83">
        <v>1</v>
      </c>
      <c r="G59" s="376">
        <v>27</v>
      </c>
    </row>
    <row r="60" spans="1:7" ht="16.5" thickBot="1" x14ac:dyDescent="0.3">
      <c r="A60" s="275">
        <v>57</v>
      </c>
      <c r="B60" s="276" t="s">
        <v>303</v>
      </c>
      <c r="C60" s="276" t="s">
        <v>73</v>
      </c>
      <c r="D60" s="377" t="s">
        <v>431</v>
      </c>
      <c r="E60" s="377">
        <v>1</v>
      </c>
      <c r="F60" s="377">
        <v>15</v>
      </c>
      <c r="G60" s="378">
        <v>94</v>
      </c>
    </row>
    <row r="61" spans="1:7" ht="16.5" thickBot="1" x14ac:dyDescent="0.3">
      <c r="A61" s="401"/>
      <c r="B61" s="402"/>
      <c r="C61" s="243" t="s">
        <v>530</v>
      </c>
      <c r="D61" s="243">
        <f>SUM(D6:D60)</f>
        <v>30</v>
      </c>
      <c r="E61" s="243">
        <f>SUM(E5:E60)</f>
        <v>54</v>
      </c>
      <c r="F61" s="243">
        <f>SUM(F4:F60)</f>
        <v>1056</v>
      </c>
      <c r="G61" s="206">
        <f>SUM(G4:G60)</f>
        <v>5250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F27" sqref="F27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10" max="10" width="15.42578125" bestFit="1" customWidth="1"/>
  </cols>
  <sheetData>
    <row r="1" spans="1:10" s="2" customFormat="1" ht="15.75" x14ac:dyDescent="0.25">
      <c r="A1" s="404" t="s">
        <v>702</v>
      </c>
      <c r="B1" s="404"/>
      <c r="C1" s="404"/>
      <c r="D1" s="404"/>
      <c r="E1" s="404"/>
    </row>
    <row r="3" spans="1:10" x14ac:dyDescent="0.25">
      <c r="A3" s="2" t="s">
        <v>304</v>
      </c>
    </row>
    <row r="4" spans="1:10" ht="30" x14ac:dyDescent="0.25">
      <c r="A4" s="188" t="s">
        <v>11</v>
      </c>
      <c r="B4" s="188" t="s">
        <v>1</v>
      </c>
      <c r="C4" s="188" t="s">
        <v>2</v>
      </c>
      <c r="D4" s="189" t="s">
        <v>12</v>
      </c>
      <c r="E4" s="189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1014348</v>
      </c>
      <c r="C6" s="13">
        <v>1328466716.4100001</v>
      </c>
      <c r="D6" s="13">
        <v>1309.68</v>
      </c>
      <c r="E6" s="22">
        <v>1249.48</v>
      </c>
    </row>
    <row r="7" spans="1:10" x14ac:dyDescent="0.25">
      <c r="A7" s="229" t="s">
        <v>603</v>
      </c>
      <c r="B7" s="6">
        <v>3810</v>
      </c>
      <c r="C7" s="13">
        <v>1545035.04</v>
      </c>
      <c r="D7" s="13">
        <v>405.52</v>
      </c>
      <c r="E7" s="22">
        <v>399.54</v>
      </c>
    </row>
    <row r="8" spans="1:10" x14ac:dyDescent="0.25">
      <c r="A8" s="1" t="s">
        <v>6</v>
      </c>
      <c r="B8" s="6">
        <v>33458</v>
      </c>
      <c r="C8" s="13">
        <v>17512520.829999998</v>
      </c>
      <c r="D8" s="13">
        <v>523.41999999999996</v>
      </c>
      <c r="E8" s="22">
        <v>426.17</v>
      </c>
    </row>
    <row r="9" spans="1:10" x14ac:dyDescent="0.25">
      <c r="A9" s="1" t="s">
        <v>45</v>
      </c>
      <c r="B9" s="6">
        <v>106592</v>
      </c>
      <c r="C9" s="13">
        <v>81553629.379999995</v>
      </c>
      <c r="D9" s="13">
        <v>765.1</v>
      </c>
      <c r="E9" s="22">
        <v>653.89</v>
      </c>
    </row>
    <row r="10" spans="1:10" x14ac:dyDescent="0.25">
      <c r="A10" s="1" t="s">
        <v>8</v>
      </c>
      <c r="B10" s="6">
        <v>10164</v>
      </c>
      <c r="C10" s="13">
        <v>4554806.7699999996</v>
      </c>
      <c r="D10" s="13">
        <v>448.13</v>
      </c>
      <c r="E10" s="22">
        <v>399.54</v>
      </c>
    </row>
    <row r="11" spans="1:10" ht="15.75" x14ac:dyDescent="0.25">
      <c r="A11" s="45" t="s">
        <v>10</v>
      </c>
      <c r="B11" s="47">
        <f>SUM(B6:B10)</f>
        <v>1168372</v>
      </c>
      <c r="C11" s="49">
        <f>SUM(C6:C10)</f>
        <v>1433632708.4299998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8" t="s">
        <v>11</v>
      </c>
      <c r="B14" s="188" t="s">
        <v>1</v>
      </c>
      <c r="C14" s="188" t="s">
        <v>2</v>
      </c>
      <c r="D14" s="189" t="s">
        <v>12</v>
      </c>
      <c r="E14" s="189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</row>
    <row r="16" spans="1:10" x14ac:dyDescent="0.25">
      <c r="A16" s="5" t="s">
        <v>5</v>
      </c>
      <c r="B16" s="6">
        <v>883530</v>
      </c>
      <c r="C16" s="13">
        <v>909015063.54999995</v>
      </c>
      <c r="D16" s="13">
        <v>1028.8399999999999</v>
      </c>
      <c r="E16" s="7">
        <v>889.34</v>
      </c>
    </row>
    <row r="17" spans="1:12" x14ac:dyDescent="0.25">
      <c r="A17" s="229" t="s">
        <v>603</v>
      </c>
      <c r="B17" s="6">
        <v>10465</v>
      </c>
      <c r="C17" s="13">
        <v>4225402.21</v>
      </c>
      <c r="D17" s="13">
        <v>403.77</v>
      </c>
      <c r="E17" s="7">
        <v>399.54</v>
      </c>
    </row>
    <row r="18" spans="1:12" x14ac:dyDescent="0.25">
      <c r="A18" s="1" t="s">
        <v>6</v>
      </c>
      <c r="B18" s="6">
        <v>350056</v>
      </c>
      <c r="C18" s="13">
        <v>266288526.83000001</v>
      </c>
      <c r="D18" s="13">
        <v>760.7</v>
      </c>
      <c r="E18" s="7">
        <v>658.53</v>
      </c>
      <c r="I18" s="8"/>
    </row>
    <row r="19" spans="1:12" x14ac:dyDescent="0.25">
      <c r="A19" s="1" t="s">
        <v>45</v>
      </c>
      <c r="B19" s="6">
        <v>68393</v>
      </c>
      <c r="C19" s="13">
        <v>43226881.630000003</v>
      </c>
      <c r="D19" s="13">
        <v>632.04</v>
      </c>
      <c r="E19" s="7">
        <v>530.91999999999996</v>
      </c>
    </row>
    <row r="20" spans="1:12" x14ac:dyDescent="0.25">
      <c r="A20" s="1" t="s">
        <v>8</v>
      </c>
      <c r="B20" s="6">
        <v>14262</v>
      </c>
      <c r="C20" s="13">
        <v>6046834.6600000001</v>
      </c>
      <c r="D20" s="13">
        <v>423.98</v>
      </c>
      <c r="E20" s="224">
        <v>399.54</v>
      </c>
      <c r="L20" s="8"/>
    </row>
    <row r="21" spans="1:12" ht="15.75" x14ac:dyDescent="0.25">
      <c r="A21" s="45" t="s">
        <v>10</v>
      </c>
      <c r="B21" s="47">
        <f>SUM(B16:B20)</f>
        <v>1326706</v>
      </c>
      <c r="C21" s="49">
        <f>SUM(C16:C20)</f>
        <v>1228802708.8800001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8" t="s">
        <v>11</v>
      </c>
      <c r="B24" s="188" t="s">
        <v>1</v>
      </c>
      <c r="C24" s="188" t="s">
        <v>2</v>
      </c>
      <c r="D24" s="189" t="s">
        <v>12</v>
      </c>
      <c r="E24" s="189" t="s">
        <v>433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12" x14ac:dyDescent="0.25">
      <c r="A27" s="229" t="s">
        <v>603</v>
      </c>
      <c r="B27" s="6">
        <v>0</v>
      </c>
      <c r="C27" s="13">
        <v>0</v>
      </c>
      <c r="D27" s="13">
        <v>0</v>
      </c>
      <c r="E27" s="7" t="s">
        <v>431</v>
      </c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workbookViewId="0">
      <selection activeCell="O28" sqref="O28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04" t="s">
        <v>703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19" t="s">
        <v>18</v>
      </c>
      <c r="B3" s="421" t="s">
        <v>5</v>
      </c>
      <c r="C3" s="422"/>
      <c r="D3" s="422"/>
      <c r="E3" s="421" t="s">
        <v>6</v>
      </c>
      <c r="F3" s="422"/>
      <c r="G3" s="422"/>
      <c r="H3" s="421" t="s">
        <v>19</v>
      </c>
      <c r="I3" s="422"/>
      <c r="J3" s="422"/>
      <c r="K3" s="421" t="s">
        <v>20</v>
      </c>
      <c r="L3" s="422"/>
      <c r="M3" s="422"/>
    </row>
    <row r="4" spans="1:13" x14ac:dyDescent="0.25">
      <c r="A4" s="420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206252</v>
      </c>
      <c r="C5" s="30"/>
      <c r="D5" s="31">
        <v>356.64</v>
      </c>
      <c r="E5" s="30">
        <v>119474</v>
      </c>
      <c r="F5" s="30"/>
      <c r="G5" s="217">
        <v>364.71</v>
      </c>
      <c r="H5" s="178">
        <v>60150</v>
      </c>
      <c r="I5" s="30"/>
      <c r="J5" s="31">
        <v>404.04</v>
      </c>
      <c r="K5" s="30">
        <v>19420</v>
      </c>
      <c r="L5" s="30"/>
      <c r="M5" s="31">
        <v>327.3</v>
      </c>
    </row>
    <row r="6" spans="1:13" x14ac:dyDescent="0.25">
      <c r="A6" s="7" t="s">
        <v>80</v>
      </c>
      <c r="B6" s="30">
        <v>665117</v>
      </c>
      <c r="C6" s="6"/>
      <c r="D6" s="31">
        <v>725.13</v>
      </c>
      <c r="E6" s="30">
        <v>178006</v>
      </c>
      <c r="F6" s="6"/>
      <c r="G6" s="217">
        <v>706.84</v>
      </c>
      <c r="H6" s="178">
        <v>82869</v>
      </c>
      <c r="I6" s="6"/>
      <c r="J6" s="31">
        <v>692.46</v>
      </c>
      <c r="K6" s="30">
        <v>4990</v>
      </c>
      <c r="L6" s="6"/>
      <c r="M6" s="31">
        <v>845.97</v>
      </c>
    </row>
    <row r="7" spans="1:13" x14ac:dyDescent="0.25">
      <c r="A7" s="7" t="s">
        <v>23</v>
      </c>
      <c r="B7" s="30">
        <v>543774</v>
      </c>
      <c r="C7" s="6"/>
      <c r="D7" s="31">
        <v>1253.29</v>
      </c>
      <c r="E7" s="30">
        <v>68490</v>
      </c>
      <c r="F7" s="6"/>
      <c r="G7" s="217">
        <v>1200.07</v>
      </c>
      <c r="H7" s="178">
        <v>25143</v>
      </c>
      <c r="I7" s="6"/>
      <c r="J7" s="31">
        <v>1213.1099999999999</v>
      </c>
      <c r="K7" s="30">
        <v>6</v>
      </c>
      <c r="L7" s="6"/>
      <c r="M7" s="31">
        <v>1184.94</v>
      </c>
    </row>
    <row r="8" spans="1:13" x14ac:dyDescent="0.25">
      <c r="A8" s="7" t="s">
        <v>24</v>
      </c>
      <c r="B8" s="30">
        <v>319845</v>
      </c>
      <c r="C8" s="6"/>
      <c r="D8" s="31">
        <v>1700.23</v>
      </c>
      <c r="E8" s="30">
        <v>13849</v>
      </c>
      <c r="F8" s="6"/>
      <c r="G8" s="217">
        <v>1678.89</v>
      </c>
      <c r="H8" s="178">
        <v>5344</v>
      </c>
      <c r="I8" s="6"/>
      <c r="J8" s="31">
        <v>1690.7</v>
      </c>
      <c r="K8" s="30">
        <v>10</v>
      </c>
      <c r="L8" s="6"/>
      <c r="M8" s="31">
        <v>1704.68</v>
      </c>
    </row>
    <row r="9" spans="1:13" x14ac:dyDescent="0.25">
      <c r="A9" s="7" t="s">
        <v>25</v>
      </c>
      <c r="B9" s="30">
        <v>100349</v>
      </c>
      <c r="C9" s="6"/>
      <c r="D9" s="31">
        <v>2209.79</v>
      </c>
      <c r="E9" s="30">
        <v>2608</v>
      </c>
      <c r="F9" s="6"/>
      <c r="G9" s="217">
        <v>2192.73</v>
      </c>
      <c r="H9" s="178">
        <v>1064</v>
      </c>
      <c r="I9" s="6"/>
      <c r="J9" s="31">
        <v>2193.91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26300</v>
      </c>
      <c r="C10" s="6"/>
      <c r="D10" s="31">
        <v>2617.7800000000002</v>
      </c>
      <c r="E10" s="30">
        <v>463</v>
      </c>
      <c r="F10" s="6"/>
      <c r="G10" s="217">
        <v>2610.02</v>
      </c>
      <c r="H10" s="178">
        <v>165</v>
      </c>
      <c r="I10" s="6"/>
      <c r="J10" s="31">
        <v>2603.9699999999998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16701</v>
      </c>
      <c r="C11" s="6"/>
      <c r="D11" s="31">
        <v>2862.55</v>
      </c>
      <c r="E11" s="30">
        <v>233</v>
      </c>
      <c r="F11" s="6"/>
      <c r="G11" s="217">
        <v>2853.92</v>
      </c>
      <c r="H11" s="178">
        <v>120</v>
      </c>
      <c r="I11" s="6"/>
      <c r="J11" s="31">
        <v>2878.37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11066</v>
      </c>
      <c r="C12" s="6"/>
      <c r="D12" s="31">
        <v>3116.48</v>
      </c>
      <c r="E12" s="30">
        <v>147</v>
      </c>
      <c r="F12" s="6"/>
      <c r="G12" s="217">
        <v>3114.23</v>
      </c>
      <c r="H12" s="178">
        <v>58</v>
      </c>
      <c r="I12" s="6"/>
      <c r="J12" s="31">
        <v>3085.95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7200</v>
      </c>
      <c r="C13" s="6"/>
      <c r="D13" s="31">
        <v>3366.77</v>
      </c>
      <c r="E13" s="30">
        <v>90</v>
      </c>
      <c r="F13" s="6"/>
      <c r="G13" s="217">
        <v>3383.67</v>
      </c>
      <c r="H13" s="178">
        <v>30</v>
      </c>
      <c r="I13" s="6"/>
      <c r="J13" s="31">
        <v>3363.44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4778</v>
      </c>
      <c r="C14" s="6"/>
      <c r="D14" s="31">
        <v>3619.49</v>
      </c>
      <c r="E14" s="30">
        <v>74</v>
      </c>
      <c r="F14" s="6"/>
      <c r="G14" s="217">
        <v>3624.22</v>
      </c>
      <c r="H14" s="178">
        <v>19</v>
      </c>
      <c r="I14" s="6"/>
      <c r="J14" s="31">
        <v>3613.31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3318</v>
      </c>
      <c r="C15" s="6"/>
      <c r="D15" s="31">
        <v>3868.05</v>
      </c>
      <c r="E15" s="30">
        <v>38</v>
      </c>
      <c r="F15" s="6"/>
      <c r="G15" s="217">
        <v>3862.47</v>
      </c>
      <c r="H15" s="178">
        <v>8</v>
      </c>
      <c r="I15" s="6"/>
      <c r="J15" s="31">
        <v>3847.62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2085</v>
      </c>
      <c r="C16" s="6"/>
      <c r="D16" s="31">
        <v>4115.57</v>
      </c>
      <c r="E16" s="30">
        <v>17</v>
      </c>
      <c r="F16" s="6"/>
      <c r="G16" s="217">
        <v>4108.01</v>
      </c>
      <c r="H16" s="178">
        <v>7</v>
      </c>
      <c r="I16" s="6"/>
      <c r="J16" s="31">
        <v>4152.6899999999996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1603</v>
      </c>
      <c r="C17" s="6"/>
      <c r="D17" s="31">
        <v>4373.24</v>
      </c>
      <c r="E17" s="30">
        <v>10</v>
      </c>
      <c r="F17" s="6"/>
      <c r="G17" s="217">
        <v>4391.6000000000004</v>
      </c>
      <c r="H17" s="178">
        <v>2</v>
      </c>
      <c r="I17" s="6"/>
      <c r="J17" s="31">
        <v>4364.57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1021</v>
      </c>
      <c r="C18" s="6"/>
      <c r="D18" s="31">
        <v>4617.12</v>
      </c>
      <c r="E18" s="30">
        <v>4</v>
      </c>
      <c r="F18" s="6"/>
      <c r="G18" s="217">
        <v>4614.3900000000003</v>
      </c>
      <c r="H18" s="178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782</v>
      </c>
      <c r="C19" s="6"/>
      <c r="D19" s="31">
        <v>4862.83</v>
      </c>
      <c r="E19" s="30">
        <v>5</v>
      </c>
      <c r="F19" s="6"/>
      <c r="G19" s="217">
        <v>4901.71</v>
      </c>
      <c r="H19" s="178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866</v>
      </c>
      <c r="C20" s="6"/>
      <c r="D20" s="31">
        <v>5124.3500000000004</v>
      </c>
      <c r="E20" s="30">
        <v>1</v>
      </c>
      <c r="F20" s="6"/>
      <c r="G20" s="217">
        <v>5058.05</v>
      </c>
      <c r="H20" s="178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406</v>
      </c>
      <c r="C21" s="6"/>
      <c r="D21" s="31">
        <v>5363.94</v>
      </c>
      <c r="E21" s="30">
        <v>1</v>
      </c>
      <c r="F21" s="6"/>
      <c r="G21" s="217">
        <v>5474.84</v>
      </c>
      <c r="H21" s="178">
        <v>1</v>
      </c>
      <c r="I21" s="6"/>
      <c r="J21" s="31">
        <v>5314.62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690</v>
      </c>
      <c r="C22" s="6"/>
      <c r="D22" s="31">
        <v>5935.83</v>
      </c>
      <c r="E22" s="30">
        <v>4</v>
      </c>
      <c r="F22" s="6"/>
      <c r="G22" s="217">
        <v>6192.92</v>
      </c>
      <c r="H22" s="178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1912153</v>
      </c>
      <c r="C23" s="47"/>
      <c r="D23" s="48"/>
      <c r="E23" s="47">
        <f>SUM(E5:E22)</f>
        <v>383514</v>
      </c>
      <c r="F23" s="47"/>
      <c r="G23" s="48"/>
      <c r="H23" s="47">
        <f>SUM(H5:H22)</f>
        <v>174985</v>
      </c>
      <c r="I23" s="47"/>
      <c r="J23" s="50"/>
      <c r="K23" s="51">
        <f>SUM(K5:K22)</f>
        <v>24426</v>
      </c>
      <c r="L23" s="47"/>
      <c r="M23" s="48"/>
      <c r="O23" s="8"/>
      <c r="P23" s="8"/>
    </row>
    <row r="26" spans="1:16" x14ac:dyDescent="0.25">
      <c r="A26" s="419" t="s">
        <v>18</v>
      </c>
      <c r="B26" s="421" t="s">
        <v>5</v>
      </c>
      <c r="C26" s="422"/>
      <c r="D26" s="422"/>
      <c r="E26" s="421" t="s">
        <v>6</v>
      </c>
      <c r="F26" s="422"/>
      <c r="G26" s="422"/>
      <c r="H26" s="421" t="s">
        <v>19</v>
      </c>
      <c r="I26" s="422"/>
      <c r="J26" s="422"/>
      <c r="K26" s="421" t="s">
        <v>20</v>
      </c>
      <c r="L26" s="422"/>
      <c r="M26" s="422"/>
    </row>
    <row r="27" spans="1:16" x14ac:dyDescent="0.25">
      <c r="A27" s="420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22302</v>
      </c>
      <c r="C28" s="31">
        <v>1284684.33</v>
      </c>
      <c r="D28" s="31">
        <v>57.6</v>
      </c>
      <c r="E28" s="30">
        <v>6176</v>
      </c>
      <c r="F28" s="31">
        <v>400387.37</v>
      </c>
      <c r="G28" s="31">
        <v>64.83</v>
      </c>
      <c r="H28" s="30">
        <v>1070</v>
      </c>
      <c r="I28" s="31">
        <v>63789.49</v>
      </c>
      <c r="J28" s="31">
        <v>59.62</v>
      </c>
      <c r="K28" s="30">
        <v>1013</v>
      </c>
      <c r="L28" s="31">
        <v>73520.649999999994</v>
      </c>
      <c r="M28" s="31">
        <v>72.58</v>
      </c>
    </row>
    <row r="29" spans="1:16" x14ac:dyDescent="0.25">
      <c r="A29" s="14" t="s">
        <v>452</v>
      </c>
      <c r="B29" s="30">
        <v>18392</v>
      </c>
      <c r="C29" s="31">
        <v>2687376.72</v>
      </c>
      <c r="D29" s="31">
        <v>146.12</v>
      </c>
      <c r="E29" s="30">
        <v>9948</v>
      </c>
      <c r="F29" s="31">
        <v>1538178.11</v>
      </c>
      <c r="G29" s="31">
        <v>154.62</v>
      </c>
      <c r="H29" s="30">
        <v>937</v>
      </c>
      <c r="I29" s="31">
        <v>137191.65</v>
      </c>
      <c r="J29" s="31">
        <v>146.41999999999999</v>
      </c>
      <c r="K29" s="30">
        <v>2623</v>
      </c>
      <c r="L29" s="31">
        <v>419322.77</v>
      </c>
      <c r="M29" s="31">
        <v>159.86000000000001</v>
      </c>
    </row>
    <row r="30" spans="1:16" x14ac:dyDescent="0.25">
      <c r="A30" s="14" t="s">
        <v>453</v>
      </c>
      <c r="B30" s="30">
        <v>11472</v>
      </c>
      <c r="C30" s="31">
        <v>2838846.4</v>
      </c>
      <c r="D30" s="31">
        <v>247.46</v>
      </c>
      <c r="E30" s="30">
        <v>13874</v>
      </c>
      <c r="F30" s="31">
        <v>3277231.93</v>
      </c>
      <c r="G30" s="31">
        <v>236.21</v>
      </c>
      <c r="H30" s="30">
        <v>2263</v>
      </c>
      <c r="I30" s="31">
        <v>598277.87</v>
      </c>
      <c r="J30" s="31">
        <v>264.37</v>
      </c>
      <c r="K30" s="30">
        <v>2388</v>
      </c>
      <c r="L30" s="31">
        <v>591915.71</v>
      </c>
      <c r="M30" s="31">
        <v>247.87</v>
      </c>
    </row>
    <row r="31" spans="1:16" x14ac:dyDescent="0.25">
      <c r="A31" s="14" t="s">
        <v>454</v>
      </c>
      <c r="B31" s="30">
        <v>49002</v>
      </c>
      <c r="C31" s="31">
        <v>18695895.079999998</v>
      </c>
      <c r="D31" s="31">
        <v>381.53</v>
      </c>
      <c r="E31" s="30">
        <v>21350</v>
      </c>
      <c r="F31" s="31">
        <v>8147458.5899999999</v>
      </c>
      <c r="G31" s="31">
        <v>381.61</v>
      </c>
      <c r="H31" s="30">
        <v>26495</v>
      </c>
      <c r="I31" s="31">
        <v>10133455.560000001</v>
      </c>
      <c r="J31" s="31">
        <v>382.47</v>
      </c>
      <c r="K31" s="30">
        <v>13266</v>
      </c>
      <c r="L31" s="31">
        <v>5216349.21</v>
      </c>
      <c r="M31" s="31">
        <v>393.21</v>
      </c>
    </row>
    <row r="32" spans="1:16" x14ac:dyDescent="0.25">
      <c r="A32" s="14" t="s">
        <v>455</v>
      </c>
      <c r="B32" s="30">
        <v>105084</v>
      </c>
      <c r="C32" s="31">
        <v>48050223.939999998</v>
      </c>
      <c r="D32" s="31">
        <v>457.26</v>
      </c>
      <c r="E32" s="30">
        <v>68126</v>
      </c>
      <c r="F32" s="31">
        <v>30210220.960000001</v>
      </c>
      <c r="G32" s="31">
        <v>443.45</v>
      </c>
      <c r="H32" s="30">
        <v>29385</v>
      </c>
      <c r="I32" s="31">
        <v>13370169.91</v>
      </c>
      <c r="J32" s="31">
        <v>455</v>
      </c>
      <c r="K32" s="30">
        <v>130</v>
      </c>
      <c r="L32" s="31">
        <v>54996.34</v>
      </c>
      <c r="M32" s="31">
        <v>423.05</v>
      </c>
    </row>
    <row r="33" spans="1:13" x14ac:dyDescent="0.25">
      <c r="A33" s="14" t="s">
        <v>456</v>
      </c>
      <c r="B33" s="30">
        <v>166452</v>
      </c>
      <c r="C33" s="31">
        <v>91888164.209999993</v>
      </c>
      <c r="D33" s="31">
        <v>552.04</v>
      </c>
      <c r="E33" s="30">
        <v>59873</v>
      </c>
      <c r="F33" s="31">
        <v>32783292.489999998</v>
      </c>
      <c r="G33" s="31">
        <v>547.54999999999995</v>
      </c>
      <c r="H33" s="30">
        <v>28087</v>
      </c>
      <c r="I33" s="31">
        <v>15407394.75</v>
      </c>
      <c r="J33" s="31">
        <v>548.55999999999995</v>
      </c>
      <c r="K33" s="30">
        <v>17</v>
      </c>
      <c r="L33" s="31">
        <v>10028.07</v>
      </c>
      <c r="M33" s="31">
        <v>589.89</v>
      </c>
    </row>
    <row r="34" spans="1:13" x14ac:dyDescent="0.25">
      <c r="A34" s="14" t="s">
        <v>457</v>
      </c>
      <c r="B34" s="30">
        <v>156379</v>
      </c>
      <c r="C34" s="31">
        <v>101206486.53</v>
      </c>
      <c r="D34" s="31">
        <v>647.19000000000005</v>
      </c>
      <c r="E34" s="30">
        <v>34985</v>
      </c>
      <c r="F34" s="31">
        <v>22640642.27</v>
      </c>
      <c r="G34" s="31">
        <v>647.15</v>
      </c>
      <c r="H34" s="30">
        <v>20516</v>
      </c>
      <c r="I34" s="31">
        <v>13209830.720000001</v>
      </c>
      <c r="J34" s="31">
        <v>643.88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126195</v>
      </c>
      <c r="C35" s="31">
        <v>94453308.189999998</v>
      </c>
      <c r="D35" s="31">
        <v>748.47</v>
      </c>
      <c r="E35" s="30">
        <v>30178</v>
      </c>
      <c r="F35" s="31">
        <v>22619206.949999999</v>
      </c>
      <c r="G35" s="31">
        <v>749.53</v>
      </c>
      <c r="H35" s="30">
        <v>11173</v>
      </c>
      <c r="I35" s="31">
        <v>8335742</v>
      </c>
      <c r="J35" s="31">
        <v>746.06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106566</v>
      </c>
      <c r="C36" s="31">
        <v>90502391.099999994</v>
      </c>
      <c r="D36" s="31">
        <v>849.26</v>
      </c>
      <c r="E36" s="30">
        <v>25902</v>
      </c>
      <c r="F36" s="31">
        <v>22006367.59</v>
      </c>
      <c r="G36" s="31">
        <v>849.6</v>
      </c>
      <c r="H36" s="30">
        <v>14844</v>
      </c>
      <c r="I36" s="31">
        <v>12586558.939999999</v>
      </c>
      <c r="J36" s="31">
        <v>847.92</v>
      </c>
      <c r="K36" s="30">
        <v>4968</v>
      </c>
      <c r="L36" s="31">
        <v>4206695.2</v>
      </c>
      <c r="M36" s="31">
        <v>846.76</v>
      </c>
    </row>
    <row r="37" spans="1:13" x14ac:dyDescent="0.25">
      <c r="A37" s="14" t="s">
        <v>460</v>
      </c>
      <c r="B37" s="30">
        <v>109525</v>
      </c>
      <c r="C37" s="31">
        <v>104248845.29000001</v>
      </c>
      <c r="D37" s="31">
        <v>951.83</v>
      </c>
      <c r="E37" s="30">
        <v>27068</v>
      </c>
      <c r="F37" s="31">
        <v>25773068.739999998</v>
      </c>
      <c r="G37" s="31">
        <v>952.16</v>
      </c>
      <c r="H37" s="30">
        <v>8249</v>
      </c>
      <c r="I37" s="31">
        <v>7843747.8099999996</v>
      </c>
      <c r="J37" s="31">
        <v>950.87</v>
      </c>
      <c r="K37" s="30">
        <v>5</v>
      </c>
      <c r="L37" s="31">
        <v>4657.03</v>
      </c>
      <c r="M37" s="31">
        <v>931.41</v>
      </c>
    </row>
    <row r="38" spans="1:13" x14ac:dyDescent="0.25">
      <c r="A38" s="14" t="s">
        <v>461</v>
      </c>
      <c r="B38" s="30">
        <v>108642</v>
      </c>
      <c r="C38" s="31">
        <v>114055580.15000001</v>
      </c>
      <c r="D38" s="31">
        <v>1049.83</v>
      </c>
      <c r="E38" s="30">
        <v>21291</v>
      </c>
      <c r="F38" s="31">
        <v>22292329.48</v>
      </c>
      <c r="G38" s="31">
        <v>1047.03</v>
      </c>
      <c r="H38" s="30">
        <v>8430</v>
      </c>
      <c r="I38" s="31">
        <v>8853985.5399999991</v>
      </c>
      <c r="J38" s="31">
        <v>1050.29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104173</v>
      </c>
      <c r="C39" s="31">
        <v>119702005.23999999</v>
      </c>
      <c r="D39" s="31">
        <v>1149.07</v>
      </c>
      <c r="E39" s="30">
        <v>15098</v>
      </c>
      <c r="F39" s="31">
        <v>17329634.75</v>
      </c>
      <c r="G39" s="31">
        <v>1147.81</v>
      </c>
      <c r="H39" s="30">
        <v>3637</v>
      </c>
      <c r="I39" s="31">
        <v>4175284.06</v>
      </c>
      <c r="J39" s="31">
        <v>1148</v>
      </c>
      <c r="K39" s="30">
        <v>2</v>
      </c>
      <c r="L39" s="31">
        <v>2251.36</v>
      </c>
      <c r="M39" s="31">
        <v>1125.68</v>
      </c>
    </row>
    <row r="40" spans="1:13" x14ac:dyDescent="0.25">
      <c r="A40" s="14" t="s">
        <v>463</v>
      </c>
      <c r="B40" s="30">
        <v>105282</v>
      </c>
      <c r="C40" s="31">
        <v>131627145.18000001</v>
      </c>
      <c r="D40" s="31">
        <v>1250.23</v>
      </c>
      <c r="E40" s="30">
        <v>14396</v>
      </c>
      <c r="F40" s="31">
        <v>17966743.48</v>
      </c>
      <c r="G40" s="31">
        <v>1248.04</v>
      </c>
      <c r="H40" s="30">
        <v>5329</v>
      </c>
      <c r="I40" s="31">
        <v>6660215.5499999998</v>
      </c>
      <c r="J40" s="31">
        <v>1249.81</v>
      </c>
      <c r="K40" s="30">
        <v>3</v>
      </c>
      <c r="L40" s="31">
        <v>3784.96</v>
      </c>
      <c r="M40" s="31">
        <v>1261.6500000000001</v>
      </c>
    </row>
    <row r="41" spans="1:13" x14ac:dyDescent="0.25">
      <c r="A41" s="14" t="s">
        <v>464</v>
      </c>
      <c r="B41" s="30">
        <v>110784</v>
      </c>
      <c r="C41" s="31">
        <v>149891949.37</v>
      </c>
      <c r="D41" s="31">
        <v>1353.01</v>
      </c>
      <c r="E41" s="30">
        <v>10130</v>
      </c>
      <c r="F41" s="31">
        <v>13666976.9</v>
      </c>
      <c r="G41" s="31">
        <v>1349.16</v>
      </c>
      <c r="H41" s="30">
        <v>4095</v>
      </c>
      <c r="I41" s="31">
        <v>5524875.0899999999</v>
      </c>
      <c r="J41" s="31">
        <v>1349.18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114893</v>
      </c>
      <c r="C42" s="31">
        <v>166227949.53999999</v>
      </c>
      <c r="D42" s="31">
        <v>1446.81</v>
      </c>
      <c r="E42" s="30">
        <v>7575</v>
      </c>
      <c r="F42" s="31">
        <v>10937000.060000001</v>
      </c>
      <c r="G42" s="31">
        <v>1443.83</v>
      </c>
      <c r="H42" s="30">
        <v>3652</v>
      </c>
      <c r="I42" s="31">
        <v>5286950.18</v>
      </c>
      <c r="J42" s="31">
        <v>1447.69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97039</v>
      </c>
      <c r="C43" s="31">
        <v>150306792.16</v>
      </c>
      <c r="D43" s="31">
        <v>1548.93</v>
      </c>
      <c r="E43" s="30">
        <v>5106</v>
      </c>
      <c r="F43" s="31">
        <v>7898586.4900000002</v>
      </c>
      <c r="G43" s="31">
        <v>1546.92</v>
      </c>
      <c r="H43" s="30">
        <v>1899</v>
      </c>
      <c r="I43" s="31">
        <v>2934947.85</v>
      </c>
      <c r="J43" s="31">
        <v>1545.52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78909</v>
      </c>
      <c r="C44" s="31">
        <v>130066745.33</v>
      </c>
      <c r="D44" s="31">
        <v>1648.31</v>
      </c>
      <c r="E44" s="30">
        <v>3382</v>
      </c>
      <c r="F44" s="31">
        <v>5567717.5300000003</v>
      </c>
      <c r="G44" s="31">
        <v>1646.28</v>
      </c>
      <c r="H44" s="30">
        <v>1167</v>
      </c>
      <c r="I44" s="31">
        <v>1927764.41</v>
      </c>
      <c r="J44" s="31">
        <v>1651.9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59588</v>
      </c>
      <c r="C45" s="31">
        <v>104170857.15000001</v>
      </c>
      <c r="D45" s="31">
        <v>1748.19</v>
      </c>
      <c r="E45" s="30">
        <v>2439</v>
      </c>
      <c r="F45" s="31">
        <v>4264479.76</v>
      </c>
      <c r="G45" s="31">
        <v>1748.45</v>
      </c>
      <c r="H45" s="30">
        <v>918</v>
      </c>
      <c r="I45" s="31">
        <v>1605648</v>
      </c>
      <c r="J45" s="31">
        <v>1749.07</v>
      </c>
      <c r="K45" s="30">
        <v>10</v>
      </c>
      <c r="L45" s="31">
        <v>17046.8</v>
      </c>
      <c r="M45" s="31">
        <v>1704.68</v>
      </c>
    </row>
    <row r="46" spans="1:13" x14ac:dyDescent="0.25">
      <c r="A46" s="14" t="s">
        <v>469</v>
      </c>
      <c r="B46" s="30">
        <v>49025</v>
      </c>
      <c r="C46" s="31">
        <v>90544273.219999999</v>
      </c>
      <c r="D46" s="31">
        <v>1846.9</v>
      </c>
      <c r="E46" s="30">
        <v>1705</v>
      </c>
      <c r="F46" s="31">
        <v>3149403.12</v>
      </c>
      <c r="G46" s="31">
        <v>1847.16</v>
      </c>
      <c r="H46" s="30">
        <v>834</v>
      </c>
      <c r="I46" s="31">
        <v>1543523.93</v>
      </c>
      <c r="J46" s="31">
        <v>1850.75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35284</v>
      </c>
      <c r="C47" s="31">
        <v>68722378.170000002</v>
      </c>
      <c r="D47" s="31">
        <v>1947.69</v>
      </c>
      <c r="E47" s="30">
        <v>1217</v>
      </c>
      <c r="F47" s="31">
        <v>2370769.1</v>
      </c>
      <c r="G47" s="31">
        <v>1948.04</v>
      </c>
      <c r="H47" s="30">
        <v>526</v>
      </c>
      <c r="I47" s="31">
        <v>1023223.07</v>
      </c>
      <c r="J47" s="31">
        <v>1945.29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62289</v>
      </c>
      <c r="C48" s="31">
        <v>131732372.56</v>
      </c>
      <c r="D48" s="31">
        <v>2114.86</v>
      </c>
      <c r="E48" s="30">
        <v>1727</v>
      </c>
      <c r="F48" s="31">
        <v>3643166.47</v>
      </c>
      <c r="G48" s="31">
        <v>2109.5300000000002</v>
      </c>
      <c r="H48" s="30">
        <v>705</v>
      </c>
      <c r="I48" s="31">
        <v>1487804.34</v>
      </c>
      <c r="J48" s="31">
        <v>2110.36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38060</v>
      </c>
      <c r="C49" s="31">
        <v>90017657</v>
      </c>
      <c r="D49" s="31">
        <v>2365.15</v>
      </c>
      <c r="E49" s="30">
        <v>881</v>
      </c>
      <c r="F49" s="31">
        <v>2075472.23</v>
      </c>
      <c r="G49" s="31">
        <v>2355.81</v>
      </c>
      <c r="H49" s="30">
        <v>359</v>
      </c>
      <c r="I49" s="31">
        <v>846517.44</v>
      </c>
      <c r="J49" s="31">
        <v>2357.9899999999998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26300</v>
      </c>
      <c r="C50" s="31">
        <v>68847694.159999996</v>
      </c>
      <c r="D50" s="31">
        <v>2617.7800000000002</v>
      </c>
      <c r="E50" s="30">
        <v>463</v>
      </c>
      <c r="F50" s="31">
        <v>1208438.8400000001</v>
      </c>
      <c r="G50" s="31">
        <v>2610.02</v>
      </c>
      <c r="H50" s="30">
        <v>165</v>
      </c>
      <c r="I50" s="31">
        <v>429655.84</v>
      </c>
      <c r="J50" s="31">
        <v>2603.9699999999998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16701</v>
      </c>
      <c r="C51" s="31">
        <v>47807518.18</v>
      </c>
      <c r="D51" s="31">
        <v>2862.55</v>
      </c>
      <c r="E51" s="30">
        <v>233</v>
      </c>
      <c r="F51" s="31">
        <v>664963.42000000004</v>
      </c>
      <c r="G51" s="31">
        <v>2853.92</v>
      </c>
      <c r="H51" s="30">
        <v>120</v>
      </c>
      <c r="I51" s="31">
        <v>345404.41</v>
      </c>
      <c r="J51" s="31">
        <v>2878.37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11066</v>
      </c>
      <c r="C52" s="31">
        <v>34486998.270000003</v>
      </c>
      <c r="D52" s="31">
        <v>3116.48</v>
      </c>
      <c r="E52" s="30">
        <v>147</v>
      </c>
      <c r="F52" s="31">
        <v>457791.79</v>
      </c>
      <c r="G52" s="31">
        <v>3114.23</v>
      </c>
      <c r="H52" s="30">
        <v>58</v>
      </c>
      <c r="I52" s="31">
        <v>178984.99</v>
      </c>
      <c r="J52" s="31">
        <v>3085.95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7200</v>
      </c>
      <c r="C53" s="31">
        <v>24240728.030000001</v>
      </c>
      <c r="D53" s="31">
        <v>3366.77</v>
      </c>
      <c r="E53" s="30">
        <v>90</v>
      </c>
      <c r="F53" s="31">
        <v>304530.15999999997</v>
      </c>
      <c r="G53" s="31">
        <v>3383.67</v>
      </c>
      <c r="H53" s="30">
        <v>30</v>
      </c>
      <c r="I53" s="31">
        <v>100903.14</v>
      </c>
      <c r="J53" s="31">
        <v>3363.44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4778</v>
      </c>
      <c r="C54" s="31">
        <v>17293909.120000001</v>
      </c>
      <c r="D54" s="31">
        <v>3619.49</v>
      </c>
      <c r="E54" s="30">
        <v>74</v>
      </c>
      <c r="F54" s="31">
        <v>268192.26</v>
      </c>
      <c r="G54" s="31">
        <v>3624.22</v>
      </c>
      <c r="H54" s="30">
        <v>19</v>
      </c>
      <c r="I54" s="31">
        <v>68652.820000000007</v>
      </c>
      <c r="J54" s="31">
        <v>3613.31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3318</v>
      </c>
      <c r="C55" s="31">
        <v>12834202.300000001</v>
      </c>
      <c r="D55" s="31">
        <v>3868.05</v>
      </c>
      <c r="E55" s="30">
        <v>38</v>
      </c>
      <c r="F55" s="31">
        <v>146774.01999999999</v>
      </c>
      <c r="G55" s="31">
        <v>3862.47</v>
      </c>
      <c r="H55" s="30">
        <v>8</v>
      </c>
      <c r="I55" s="31">
        <v>30780.92</v>
      </c>
      <c r="J55" s="31">
        <v>3847.62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2085</v>
      </c>
      <c r="C56" s="31">
        <v>8580963.1099999994</v>
      </c>
      <c r="D56" s="31">
        <v>4115.57</v>
      </c>
      <c r="E56" s="30">
        <v>17</v>
      </c>
      <c r="F56" s="31">
        <v>69836.149999999994</v>
      </c>
      <c r="G56" s="31">
        <v>4108.01</v>
      </c>
      <c r="H56" s="30">
        <v>7</v>
      </c>
      <c r="I56" s="31">
        <v>29068.799999999999</v>
      </c>
      <c r="J56" s="31">
        <v>4152.6899999999996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1603</v>
      </c>
      <c r="C57" s="31">
        <v>7010298.1900000004</v>
      </c>
      <c r="D57" s="31">
        <v>4373.24</v>
      </c>
      <c r="E57" s="30">
        <v>10</v>
      </c>
      <c r="F57" s="31">
        <v>43915.98</v>
      </c>
      <c r="G57" s="31">
        <v>4391.6000000000004</v>
      </c>
      <c r="H57" s="30">
        <v>2</v>
      </c>
      <c r="I57" s="31">
        <v>8729.14</v>
      </c>
      <c r="J57" s="31">
        <v>4364.57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1021</v>
      </c>
      <c r="C58" s="31">
        <v>4714079.26</v>
      </c>
      <c r="D58" s="31">
        <v>4617.12</v>
      </c>
      <c r="E58" s="30">
        <v>4</v>
      </c>
      <c r="F58" s="31">
        <v>18457.55</v>
      </c>
      <c r="G58" s="31">
        <v>4614.3900000000003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782</v>
      </c>
      <c r="C59" s="31">
        <v>3802735.36</v>
      </c>
      <c r="D59" s="31">
        <v>4862.83</v>
      </c>
      <c r="E59" s="30">
        <v>5</v>
      </c>
      <c r="F59" s="31">
        <v>24508.57</v>
      </c>
      <c r="G59" s="31">
        <v>4901.71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866</v>
      </c>
      <c r="C60" s="31">
        <v>4437685.2</v>
      </c>
      <c r="D60" s="31">
        <v>5124.3500000000004</v>
      </c>
      <c r="E60" s="30">
        <v>1</v>
      </c>
      <c r="F60" s="31">
        <v>5058.05</v>
      </c>
      <c r="G60" s="31">
        <v>5058.05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406</v>
      </c>
      <c r="C61" s="31">
        <v>2177757.89</v>
      </c>
      <c r="D61" s="31">
        <v>5363.94</v>
      </c>
      <c r="E61" s="30">
        <v>1</v>
      </c>
      <c r="F61" s="31">
        <v>5474.84</v>
      </c>
      <c r="G61" s="31">
        <v>5474.84</v>
      </c>
      <c r="H61" s="30">
        <v>1</v>
      </c>
      <c r="I61" s="31">
        <v>5314.62</v>
      </c>
      <c r="J61" s="31">
        <v>5314.62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690</v>
      </c>
      <c r="C62" s="31">
        <v>4095721.28</v>
      </c>
      <c r="D62" s="31">
        <v>5935.83</v>
      </c>
      <c r="E62" s="30">
        <v>4</v>
      </c>
      <c r="F62" s="31">
        <v>24771.66</v>
      </c>
      <c r="G62" s="31">
        <v>6192.92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1912153</v>
      </c>
      <c r="C63" s="48">
        <f>SUM(C28:C62)</f>
        <v>2243252217.210001</v>
      </c>
      <c r="D63" s="47"/>
      <c r="E63" s="47">
        <f>SUM(E28:E62)</f>
        <v>383514</v>
      </c>
      <c r="F63" s="48">
        <f>SUM(F28:F62)</f>
        <v>283801047.66000009</v>
      </c>
      <c r="G63" s="47"/>
      <c r="H63" s="47">
        <f>SUM(H28:H62)</f>
        <v>174985</v>
      </c>
      <c r="I63" s="48">
        <f>SUM(I28:I62)</f>
        <v>124780511.00999999</v>
      </c>
      <c r="J63" s="47"/>
      <c r="K63" s="47">
        <f>SUM(K28:K62)</f>
        <v>24426</v>
      </c>
      <c r="L63" s="48">
        <f>SUM(L28:L62)</f>
        <v>10601641.43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4"/>
  <sheetViews>
    <sheetView workbookViewId="0">
      <selection activeCell="L28" sqref="L28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27" t="s">
        <v>706</v>
      </c>
      <c r="B1" s="427"/>
      <c r="C1" s="427"/>
      <c r="D1" s="427"/>
      <c r="E1" s="427"/>
      <c r="F1" s="427"/>
      <c r="G1" s="427"/>
      <c r="H1" s="427"/>
      <c r="I1" s="427"/>
      <c r="J1" s="427"/>
      <c r="K1" s="427"/>
      <c r="L1" s="427"/>
      <c r="M1" s="427"/>
      <c r="N1" s="427"/>
      <c r="O1" s="427"/>
      <c r="P1" s="427"/>
      <c r="Q1" s="427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28" t="s">
        <v>18</v>
      </c>
      <c r="B3" s="423" t="s">
        <v>5</v>
      </c>
      <c r="C3" s="424"/>
      <c r="D3" s="424"/>
      <c r="E3" s="425"/>
      <c r="F3" s="423" t="s">
        <v>6</v>
      </c>
      <c r="G3" s="424"/>
      <c r="H3" s="424"/>
      <c r="I3" s="425"/>
      <c r="J3" s="423" t="s">
        <v>19</v>
      </c>
      <c r="K3" s="424"/>
      <c r="L3" s="424"/>
      <c r="M3" s="425"/>
      <c r="N3" s="423" t="s">
        <v>20</v>
      </c>
      <c r="O3" s="424"/>
      <c r="P3" s="424"/>
      <c r="Q3" s="426"/>
    </row>
    <row r="4" spans="1:20" ht="15.75" thickBot="1" x14ac:dyDescent="0.3">
      <c r="A4" s="429"/>
      <c r="B4" s="157" t="s">
        <v>1</v>
      </c>
      <c r="C4" s="158" t="s">
        <v>50</v>
      </c>
      <c r="D4" s="158" t="s">
        <v>21</v>
      </c>
      <c r="E4" s="158" t="s">
        <v>433</v>
      </c>
      <c r="F4" s="157" t="s">
        <v>1</v>
      </c>
      <c r="G4" s="158" t="s">
        <v>50</v>
      </c>
      <c r="H4" s="158" t="s">
        <v>21</v>
      </c>
      <c r="I4" s="158" t="s">
        <v>433</v>
      </c>
      <c r="J4" s="157" t="s">
        <v>1</v>
      </c>
      <c r="K4" s="158" t="s">
        <v>50</v>
      </c>
      <c r="L4" s="158" t="s">
        <v>21</v>
      </c>
      <c r="M4" s="158" t="s">
        <v>433</v>
      </c>
      <c r="N4" s="157" t="s">
        <v>1</v>
      </c>
      <c r="O4" s="158" t="s">
        <v>50</v>
      </c>
      <c r="P4" s="158" t="s">
        <v>21</v>
      </c>
      <c r="Q4" s="159" t="s">
        <v>433</v>
      </c>
    </row>
    <row r="5" spans="1:20" x14ac:dyDescent="0.25">
      <c r="A5" s="152" t="s">
        <v>451</v>
      </c>
      <c r="B5" s="153">
        <v>22302</v>
      </c>
      <c r="C5" s="154">
        <v>1284684.33</v>
      </c>
      <c r="D5" s="154">
        <v>57.6</v>
      </c>
      <c r="E5" s="154">
        <v>57.3</v>
      </c>
      <c r="F5" s="153">
        <v>6176</v>
      </c>
      <c r="G5" s="154">
        <v>400387.37</v>
      </c>
      <c r="H5" s="154">
        <v>64.83</v>
      </c>
      <c r="I5" s="154">
        <v>69.78</v>
      </c>
      <c r="J5" s="153">
        <v>1070</v>
      </c>
      <c r="K5" s="154">
        <v>63789.49</v>
      </c>
      <c r="L5" s="154">
        <v>59.62</v>
      </c>
      <c r="M5" s="154">
        <v>61.36</v>
      </c>
      <c r="N5" s="153">
        <v>1013</v>
      </c>
      <c r="O5" s="154">
        <v>73520.649999999994</v>
      </c>
      <c r="P5" s="155">
        <v>72.58</v>
      </c>
      <c r="Q5" s="156">
        <v>65.63</v>
      </c>
    </row>
    <row r="6" spans="1:20" x14ac:dyDescent="0.25">
      <c r="A6" s="145" t="s">
        <v>452</v>
      </c>
      <c r="B6" s="101">
        <v>18392</v>
      </c>
      <c r="C6" s="102">
        <v>2687376.72</v>
      </c>
      <c r="D6" s="102">
        <v>146.12</v>
      </c>
      <c r="E6" s="102">
        <v>143.83000000000001</v>
      </c>
      <c r="F6" s="101">
        <v>9948</v>
      </c>
      <c r="G6" s="102">
        <v>1538178.11</v>
      </c>
      <c r="H6" s="102">
        <v>154.62</v>
      </c>
      <c r="I6" s="102">
        <v>149.02000000000001</v>
      </c>
      <c r="J6" s="101">
        <v>937</v>
      </c>
      <c r="K6" s="102">
        <v>137191.65</v>
      </c>
      <c r="L6" s="102">
        <v>146.41999999999999</v>
      </c>
      <c r="M6" s="102">
        <v>142.85</v>
      </c>
      <c r="N6" s="101">
        <v>2623</v>
      </c>
      <c r="O6" s="102">
        <v>419322.77</v>
      </c>
      <c r="P6" s="100">
        <v>159.86000000000001</v>
      </c>
      <c r="Q6" s="146">
        <v>166.76</v>
      </c>
    </row>
    <row r="7" spans="1:20" x14ac:dyDescent="0.25">
      <c r="A7" s="145" t="s">
        <v>453</v>
      </c>
      <c r="B7" s="101">
        <v>11472</v>
      </c>
      <c r="C7" s="102">
        <v>2838846.4</v>
      </c>
      <c r="D7" s="102">
        <v>247.46</v>
      </c>
      <c r="E7" s="102">
        <v>246.29</v>
      </c>
      <c r="F7" s="101">
        <v>13874</v>
      </c>
      <c r="G7" s="102">
        <v>3277231.93</v>
      </c>
      <c r="H7" s="102">
        <v>236.21</v>
      </c>
      <c r="I7" s="102">
        <v>227.41</v>
      </c>
      <c r="J7" s="101">
        <v>2263</v>
      </c>
      <c r="K7" s="102">
        <v>598277.87</v>
      </c>
      <c r="L7" s="102">
        <v>264.37</v>
      </c>
      <c r="M7" s="102">
        <v>268.72000000000003</v>
      </c>
      <c r="N7" s="101">
        <v>2388</v>
      </c>
      <c r="O7" s="102">
        <v>591915.71</v>
      </c>
      <c r="P7" s="100">
        <v>247.87</v>
      </c>
      <c r="Q7" s="146">
        <v>239.72</v>
      </c>
    </row>
    <row r="8" spans="1:20" x14ac:dyDescent="0.25">
      <c r="A8" s="145" t="s">
        <v>454</v>
      </c>
      <c r="B8" s="101">
        <v>49002</v>
      </c>
      <c r="C8" s="102">
        <v>18695895.079999998</v>
      </c>
      <c r="D8" s="102">
        <v>381.53</v>
      </c>
      <c r="E8" s="102">
        <v>391.98</v>
      </c>
      <c r="F8" s="101">
        <v>21350</v>
      </c>
      <c r="G8" s="102">
        <v>8147458.5899999999</v>
      </c>
      <c r="H8" s="102">
        <v>381.61</v>
      </c>
      <c r="I8" s="102">
        <v>399.53</v>
      </c>
      <c r="J8" s="101">
        <v>26495</v>
      </c>
      <c r="K8" s="102">
        <v>10133455.560000001</v>
      </c>
      <c r="L8" s="102">
        <v>382.47</v>
      </c>
      <c r="M8" s="102">
        <v>399.54</v>
      </c>
      <c r="N8" s="101">
        <v>13266</v>
      </c>
      <c r="O8" s="102">
        <v>5216349.21</v>
      </c>
      <c r="P8" s="100">
        <v>393.21</v>
      </c>
      <c r="Q8" s="146">
        <v>399.54</v>
      </c>
    </row>
    <row r="9" spans="1:20" x14ac:dyDescent="0.25">
      <c r="A9" s="145" t="s">
        <v>455</v>
      </c>
      <c r="B9" s="101">
        <v>105084</v>
      </c>
      <c r="C9" s="102">
        <v>48050223.939999998</v>
      </c>
      <c r="D9" s="102">
        <v>457.26</v>
      </c>
      <c r="E9" s="102">
        <v>459.82</v>
      </c>
      <c r="F9" s="101">
        <v>68126</v>
      </c>
      <c r="G9" s="102">
        <v>30210220.960000001</v>
      </c>
      <c r="H9" s="102">
        <v>443.45</v>
      </c>
      <c r="I9" s="102">
        <v>435.84</v>
      </c>
      <c r="J9" s="101">
        <v>29385</v>
      </c>
      <c r="K9" s="102">
        <v>13370169.91</v>
      </c>
      <c r="L9" s="102">
        <v>455</v>
      </c>
      <c r="M9" s="102">
        <v>457.68</v>
      </c>
      <c r="N9" s="101">
        <v>130</v>
      </c>
      <c r="O9" s="102">
        <v>54996.34</v>
      </c>
      <c r="P9" s="100">
        <v>423.05</v>
      </c>
      <c r="Q9" s="146">
        <v>423</v>
      </c>
    </row>
    <row r="10" spans="1:20" x14ac:dyDescent="0.25">
      <c r="A10" s="145" t="s">
        <v>456</v>
      </c>
      <c r="B10" s="101">
        <v>166452</v>
      </c>
      <c r="C10" s="102">
        <v>91888164.209999993</v>
      </c>
      <c r="D10" s="102">
        <v>552.04</v>
      </c>
      <c r="E10" s="102">
        <v>551.62</v>
      </c>
      <c r="F10" s="101">
        <v>59873</v>
      </c>
      <c r="G10" s="102">
        <v>32783292.489999998</v>
      </c>
      <c r="H10" s="102">
        <v>547.54999999999995</v>
      </c>
      <c r="I10" s="102">
        <v>543.14</v>
      </c>
      <c r="J10" s="101">
        <v>28087</v>
      </c>
      <c r="K10" s="102">
        <v>15407394.75</v>
      </c>
      <c r="L10" s="102">
        <v>548.55999999999995</v>
      </c>
      <c r="M10" s="102">
        <v>542.55999999999995</v>
      </c>
      <c r="N10" s="101">
        <v>17</v>
      </c>
      <c r="O10" s="102">
        <v>10028.07</v>
      </c>
      <c r="P10" s="100">
        <v>589.89</v>
      </c>
      <c r="Q10" s="146">
        <v>599.54</v>
      </c>
    </row>
    <row r="11" spans="1:20" x14ac:dyDescent="0.25">
      <c r="A11" s="145" t="s">
        <v>457</v>
      </c>
      <c r="B11" s="101">
        <v>156379</v>
      </c>
      <c r="C11" s="102">
        <v>101206486.53</v>
      </c>
      <c r="D11" s="102">
        <v>647.19000000000005</v>
      </c>
      <c r="E11" s="102">
        <v>646.19000000000005</v>
      </c>
      <c r="F11" s="101">
        <v>34985</v>
      </c>
      <c r="G11" s="102">
        <v>22640642.27</v>
      </c>
      <c r="H11" s="102">
        <v>647.15</v>
      </c>
      <c r="I11" s="102">
        <v>646.19000000000005</v>
      </c>
      <c r="J11" s="101">
        <v>20516</v>
      </c>
      <c r="K11" s="102">
        <v>13209830.720000001</v>
      </c>
      <c r="L11" s="102">
        <v>643.88</v>
      </c>
      <c r="M11" s="102">
        <v>640.44000000000005</v>
      </c>
      <c r="N11" s="101">
        <v>0</v>
      </c>
      <c r="O11" s="102">
        <v>0</v>
      </c>
      <c r="P11" s="100">
        <v>0</v>
      </c>
      <c r="Q11" s="146" t="s">
        <v>431</v>
      </c>
    </row>
    <row r="12" spans="1:20" x14ac:dyDescent="0.25">
      <c r="A12" s="145" t="s">
        <v>458</v>
      </c>
      <c r="B12" s="101">
        <v>126195</v>
      </c>
      <c r="C12" s="102">
        <v>94453308.189999998</v>
      </c>
      <c r="D12" s="102">
        <v>748.47</v>
      </c>
      <c r="E12" s="102">
        <v>747.72</v>
      </c>
      <c r="F12" s="101">
        <v>30178</v>
      </c>
      <c r="G12" s="102">
        <v>22619206.949999999</v>
      </c>
      <c r="H12" s="102">
        <v>749.53</v>
      </c>
      <c r="I12" s="102">
        <v>749</v>
      </c>
      <c r="J12" s="101">
        <v>11173</v>
      </c>
      <c r="K12" s="102">
        <v>8335742</v>
      </c>
      <c r="L12" s="102">
        <v>746.06</v>
      </c>
      <c r="M12" s="102">
        <v>744.64</v>
      </c>
      <c r="N12" s="101">
        <v>0</v>
      </c>
      <c r="O12" s="102">
        <v>0</v>
      </c>
      <c r="P12" s="100">
        <v>0</v>
      </c>
      <c r="Q12" s="146" t="s">
        <v>431</v>
      </c>
    </row>
    <row r="13" spans="1:20" x14ac:dyDescent="0.25">
      <c r="A13" s="145" t="s">
        <v>459</v>
      </c>
      <c r="B13" s="101">
        <v>106566</v>
      </c>
      <c r="C13" s="102">
        <v>90502391.099999994</v>
      </c>
      <c r="D13" s="102">
        <v>849.26</v>
      </c>
      <c r="E13" s="102">
        <v>848.96</v>
      </c>
      <c r="F13" s="101">
        <v>25902</v>
      </c>
      <c r="G13" s="102">
        <v>22006367.59</v>
      </c>
      <c r="H13" s="102">
        <v>849.6</v>
      </c>
      <c r="I13" s="102">
        <v>851.47</v>
      </c>
      <c r="J13" s="101">
        <v>14844</v>
      </c>
      <c r="K13" s="102">
        <v>12586558.939999999</v>
      </c>
      <c r="L13" s="102">
        <v>847.92</v>
      </c>
      <c r="M13" s="102">
        <v>846</v>
      </c>
      <c r="N13" s="101">
        <v>4968</v>
      </c>
      <c r="O13" s="102">
        <v>4206695.2</v>
      </c>
      <c r="P13" s="100">
        <v>846.76</v>
      </c>
      <c r="Q13" s="146">
        <v>846</v>
      </c>
    </row>
    <row r="14" spans="1:20" x14ac:dyDescent="0.25">
      <c r="A14" s="145" t="s">
        <v>460</v>
      </c>
      <c r="B14" s="101">
        <v>109525</v>
      </c>
      <c r="C14" s="102">
        <v>104248845.29000001</v>
      </c>
      <c r="D14" s="102">
        <v>951.83</v>
      </c>
      <c r="E14" s="102">
        <v>952.38</v>
      </c>
      <c r="F14" s="101">
        <v>27068</v>
      </c>
      <c r="G14" s="102">
        <v>25773068.739999998</v>
      </c>
      <c r="H14" s="102">
        <v>952.16</v>
      </c>
      <c r="I14" s="102">
        <v>951.75</v>
      </c>
      <c r="J14" s="101">
        <v>8249</v>
      </c>
      <c r="K14" s="102">
        <v>7843747.8099999996</v>
      </c>
      <c r="L14" s="102">
        <v>950.87</v>
      </c>
      <c r="M14" s="102">
        <v>952.87</v>
      </c>
      <c r="N14" s="101">
        <v>5</v>
      </c>
      <c r="O14" s="102">
        <v>4657.03</v>
      </c>
      <c r="P14" s="100">
        <v>931.41</v>
      </c>
      <c r="Q14" s="146">
        <v>924.15</v>
      </c>
    </row>
    <row r="15" spans="1:20" x14ac:dyDescent="0.25">
      <c r="A15" s="145" t="s">
        <v>438</v>
      </c>
      <c r="B15" s="101">
        <v>543774</v>
      </c>
      <c r="C15" s="102">
        <v>681504629.48000002</v>
      </c>
      <c r="D15" s="102">
        <v>1253.29</v>
      </c>
      <c r="E15" s="102">
        <v>1257.55</v>
      </c>
      <c r="F15" s="101">
        <v>68490</v>
      </c>
      <c r="G15" s="102">
        <v>82192684.670000002</v>
      </c>
      <c r="H15" s="102">
        <v>1200.07</v>
      </c>
      <c r="I15" s="102">
        <v>1184.72</v>
      </c>
      <c r="J15" s="101">
        <v>25143</v>
      </c>
      <c r="K15" s="102">
        <v>30501310.420000002</v>
      </c>
      <c r="L15" s="102">
        <v>1213.1099999999999</v>
      </c>
      <c r="M15" s="102">
        <v>1214.75</v>
      </c>
      <c r="N15" s="101">
        <v>6</v>
      </c>
      <c r="O15" s="102">
        <v>7109.65</v>
      </c>
      <c r="P15" s="100">
        <v>1184.94</v>
      </c>
      <c r="Q15" s="146">
        <v>1188.47</v>
      </c>
    </row>
    <row r="16" spans="1:20" x14ac:dyDescent="0.25">
      <c r="A16" s="145" t="s">
        <v>439</v>
      </c>
      <c r="B16" s="101">
        <v>319845</v>
      </c>
      <c r="C16" s="102">
        <v>543811046.02999997</v>
      </c>
      <c r="D16" s="102">
        <v>1700.23</v>
      </c>
      <c r="E16" s="102">
        <v>1677.78</v>
      </c>
      <c r="F16" s="101">
        <v>13849</v>
      </c>
      <c r="G16" s="102">
        <v>23250956</v>
      </c>
      <c r="H16" s="102">
        <v>1678.89</v>
      </c>
      <c r="I16" s="102">
        <v>1647.85</v>
      </c>
      <c r="J16" s="101">
        <v>5344</v>
      </c>
      <c r="K16" s="102">
        <v>9035107.2599999998</v>
      </c>
      <c r="L16" s="102">
        <v>1690.7</v>
      </c>
      <c r="M16" s="102">
        <v>1668.2</v>
      </c>
      <c r="N16" s="101">
        <v>10</v>
      </c>
      <c r="O16" s="102">
        <v>17046.8</v>
      </c>
      <c r="P16" s="100">
        <v>1704.68</v>
      </c>
      <c r="Q16" s="146">
        <v>1704.68</v>
      </c>
      <c r="T16" s="8"/>
    </row>
    <row r="17" spans="1:19" x14ac:dyDescent="0.25">
      <c r="A17" s="145" t="s">
        <v>440</v>
      </c>
      <c r="B17" s="101">
        <v>100349</v>
      </c>
      <c r="C17" s="102">
        <v>221750029.56</v>
      </c>
      <c r="D17" s="102">
        <v>2209.79</v>
      </c>
      <c r="E17" s="102">
        <v>2191.35</v>
      </c>
      <c r="F17" s="101">
        <v>2608</v>
      </c>
      <c r="G17" s="102">
        <v>5718638.7000000002</v>
      </c>
      <c r="H17" s="102">
        <v>2192.73</v>
      </c>
      <c r="I17" s="102">
        <v>2170.9899999999998</v>
      </c>
      <c r="J17" s="101">
        <v>1064</v>
      </c>
      <c r="K17" s="102">
        <v>2334321.7799999998</v>
      </c>
      <c r="L17" s="102">
        <v>2193.91</v>
      </c>
      <c r="M17" s="102">
        <v>2172.67</v>
      </c>
      <c r="N17" s="101">
        <v>0</v>
      </c>
      <c r="O17" s="102">
        <v>0</v>
      </c>
      <c r="P17" s="100">
        <v>0</v>
      </c>
      <c r="Q17" s="146" t="s">
        <v>431</v>
      </c>
    </row>
    <row r="18" spans="1:19" x14ac:dyDescent="0.25">
      <c r="A18" s="145" t="s">
        <v>487</v>
      </c>
      <c r="B18" s="101">
        <v>43001</v>
      </c>
      <c r="C18" s="102">
        <v>116655212.34</v>
      </c>
      <c r="D18" s="102">
        <v>2712.85</v>
      </c>
      <c r="E18" s="102">
        <v>2698.01</v>
      </c>
      <c r="F18" s="101">
        <v>696</v>
      </c>
      <c r="G18" s="102">
        <v>1873402.26</v>
      </c>
      <c r="H18" s="102">
        <v>2691.67</v>
      </c>
      <c r="I18" s="102">
        <v>2663.45</v>
      </c>
      <c r="J18" s="101">
        <v>285</v>
      </c>
      <c r="K18" s="102">
        <v>775060.25</v>
      </c>
      <c r="L18" s="102">
        <v>2719.51</v>
      </c>
      <c r="M18" s="102">
        <v>2682.68</v>
      </c>
      <c r="N18" s="101">
        <v>0</v>
      </c>
      <c r="O18" s="102">
        <v>0</v>
      </c>
      <c r="P18" s="100">
        <v>0</v>
      </c>
      <c r="Q18" s="146" t="s">
        <v>431</v>
      </c>
    </row>
    <row r="19" spans="1:19" x14ac:dyDescent="0.25">
      <c r="A19" s="145" t="s">
        <v>488</v>
      </c>
      <c r="B19" s="101">
        <v>18266</v>
      </c>
      <c r="C19" s="102">
        <v>58727726.299999997</v>
      </c>
      <c r="D19" s="102">
        <v>3215.14</v>
      </c>
      <c r="E19" s="102">
        <v>3199.38</v>
      </c>
      <c r="F19" s="101">
        <v>237</v>
      </c>
      <c r="G19" s="102">
        <v>762321.95</v>
      </c>
      <c r="H19" s="102">
        <v>3216.55</v>
      </c>
      <c r="I19" s="102">
        <v>3199.16</v>
      </c>
      <c r="J19" s="101">
        <v>88</v>
      </c>
      <c r="K19" s="102">
        <v>279888.13</v>
      </c>
      <c r="L19" s="102">
        <v>3180.55</v>
      </c>
      <c r="M19" s="102">
        <v>3121.36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489</v>
      </c>
      <c r="B20" s="101">
        <v>8096</v>
      </c>
      <c r="C20" s="102">
        <v>30128111.420000002</v>
      </c>
      <c r="D20" s="102">
        <v>3721.36</v>
      </c>
      <c r="E20" s="102">
        <v>3707.37</v>
      </c>
      <c r="F20" s="101">
        <v>112</v>
      </c>
      <c r="G20" s="102">
        <v>414966.28</v>
      </c>
      <c r="H20" s="102">
        <v>3705.06</v>
      </c>
      <c r="I20" s="102">
        <v>3702.06</v>
      </c>
      <c r="J20" s="101">
        <v>27</v>
      </c>
      <c r="K20" s="102">
        <v>99433.74</v>
      </c>
      <c r="L20" s="102">
        <v>3682.73</v>
      </c>
      <c r="M20" s="102">
        <v>3652.52</v>
      </c>
      <c r="N20" s="101">
        <v>0</v>
      </c>
      <c r="O20" s="102">
        <v>0</v>
      </c>
      <c r="P20" s="100">
        <v>0</v>
      </c>
      <c r="Q20" s="146" t="s">
        <v>431</v>
      </c>
      <c r="S20" s="8"/>
    </row>
    <row r="21" spans="1:19" ht="15.75" thickBot="1" x14ac:dyDescent="0.3">
      <c r="A21" s="147" t="s">
        <v>490</v>
      </c>
      <c r="B21" s="148">
        <v>7453</v>
      </c>
      <c r="C21" s="149">
        <v>34819240.289999999</v>
      </c>
      <c r="D21" s="149">
        <v>4671.84</v>
      </c>
      <c r="E21" s="149">
        <v>4510.05</v>
      </c>
      <c r="F21" s="148">
        <v>42</v>
      </c>
      <c r="G21" s="149">
        <v>192022.8</v>
      </c>
      <c r="H21" s="149">
        <v>4571.97</v>
      </c>
      <c r="I21" s="149">
        <v>4359.55</v>
      </c>
      <c r="J21" s="148">
        <v>15</v>
      </c>
      <c r="K21" s="149">
        <v>69230.73</v>
      </c>
      <c r="L21" s="149">
        <v>4615.38</v>
      </c>
      <c r="M21" s="149">
        <v>4252.3999999999996</v>
      </c>
      <c r="N21" s="148">
        <v>0</v>
      </c>
      <c r="O21" s="149">
        <v>0</v>
      </c>
      <c r="P21" s="150">
        <v>0</v>
      </c>
      <c r="Q21" s="151" t="s">
        <v>431</v>
      </c>
    </row>
    <row r="22" spans="1:19" ht="16.5" thickBot="1" x14ac:dyDescent="0.3">
      <c r="A22" s="141" t="s">
        <v>528</v>
      </c>
      <c r="B22" s="142">
        <v>1912153</v>
      </c>
      <c r="C22" s="143">
        <v>2243252217.21</v>
      </c>
      <c r="D22" s="143">
        <v>1173.1600000000001</v>
      </c>
      <c r="E22" s="143">
        <v>1078.27</v>
      </c>
      <c r="F22" s="142">
        <v>383514</v>
      </c>
      <c r="G22" s="143">
        <v>283801047.66000003</v>
      </c>
      <c r="H22" s="143">
        <v>740</v>
      </c>
      <c r="I22" s="143">
        <v>631.54</v>
      </c>
      <c r="J22" s="142">
        <v>174985</v>
      </c>
      <c r="K22" s="143">
        <v>124780511.01000001</v>
      </c>
      <c r="L22" s="143">
        <v>713.09</v>
      </c>
      <c r="M22" s="143">
        <v>598.26</v>
      </c>
      <c r="N22" s="142">
        <v>24426</v>
      </c>
      <c r="O22" s="143">
        <v>10601641.43</v>
      </c>
      <c r="P22" s="144">
        <v>434.03</v>
      </c>
      <c r="Q22" s="255">
        <v>399.54</v>
      </c>
      <c r="S22" s="9"/>
    </row>
    <row r="23" spans="1:19" x14ac:dyDescent="0.25"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ht="15.75" x14ac:dyDescent="0.25">
      <c r="A24" s="427" t="s">
        <v>704</v>
      </c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28" t="s">
        <v>18</v>
      </c>
      <c r="B26" s="423" t="s">
        <v>5</v>
      </c>
      <c r="C26" s="424"/>
      <c r="D26" s="424"/>
      <c r="E26" s="425"/>
      <c r="F26" s="423" t="s">
        <v>6</v>
      </c>
      <c r="G26" s="424"/>
      <c r="H26" s="424"/>
      <c r="I26" s="425"/>
      <c r="J26" s="423" t="s">
        <v>19</v>
      </c>
      <c r="K26" s="424"/>
      <c r="L26" s="424"/>
      <c r="M26" s="425"/>
      <c r="N26" s="423" t="s">
        <v>20</v>
      </c>
      <c r="O26" s="424"/>
      <c r="P26" s="424"/>
      <c r="Q26" s="426"/>
    </row>
    <row r="27" spans="1:19" ht="15.75" thickBot="1" x14ac:dyDescent="0.3">
      <c r="A27" s="429"/>
      <c r="B27" s="157" t="s">
        <v>1</v>
      </c>
      <c r="C27" s="158" t="s">
        <v>50</v>
      </c>
      <c r="D27" s="158" t="s">
        <v>21</v>
      </c>
      <c r="E27" s="158" t="s">
        <v>433</v>
      </c>
      <c r="F27" s="157" t="s">
        <v>1</v>
      </c>
      <c r="G27" s="158" t="s">
        <v>50</v>
      </c>
      <c r="H27" s="158" t="s">
        <v>21</v>
      </c>
      <c r="I27" s="158" t="s">
        <v>433</v>
      </c>
      <c r="J27" s="157" t="s">
        <v>1</v>
      </c>
      <c r="K27" s="158" t="s">
        <v>50</v>
      </c>
      <c r="L27" s="158" t="s">
        <v>21</v>
      </c>
      <c r="M27" s="158" t="s">
        <v>433</v>
      </c>
      <c r="N27" s="157" t="s">
        <v>1</v>
      </c>
      <c r="O27" s="158" t="s">
        <v>50</v>
      </c>
      <c r="P27" s="158" t="s">
        <v>21</v>
      </c>
      <c r="Q27" s="159" t="s">
        <v>433</v>
      </c>
    </row>
    <row r="28" spans="1:19" x14ac:dyDescent="0.25">
      <c r="A28" s="152" t="s">
        <v>451</v>
      </c>
      <c r="B28" s="153">
        <v>12798</v>
      </c>
      <c r="C28" s="154">
        <v>720024.17</v>
      </c>
      <c r="D28" s="154">
        <v>56.26</v>
      </c>
      <c r="E28" s="154">
        <v>55.11</v>
      </c>
      <c r="F28" s="153">
        <v>913</v>
      </c>
      <c r="G28" s="154">
        <v>58374.55</v>
      </c>
      <c r="H28" s="154">
        <v>63.94</v>
      </c>
      <c r="I28" s="154">
        <v>70</v>
      </c>
      <c r="J28" s="153">
        <v>691</v>
      </c>
      <c r="K28" s="154">
        <v>41203.03</v>
      </c>
      <c r="L28" s="154">
        <v>59.63</v>
      </c>
      <c r="M28" s="154">
        <v>61.4</v>
      </c>
      <c r="N28" s="153">
        <v>454</v>
      </c>
      <c r="O28" s="154">
        <v>32061.39</v>
      </c>
      <c r="P28" s="155">
        <v>70.62</v>
      </c>
      <c r="Q28" s="156">
        <v>61.54</v>
      </c>
      <c r="S28" s="8"/>
    </row>
    <row r="29" spans="1:19" x14ac:dyDescent="0.25">
      <c r="A29" s="145" t="s">
        <v>452</v>
      </c>
      <c r="B29" s="101">
        <v>8439</v>
      </c>
      <c r="C29" s="102">
        <v>1218200.6299999999</v>
      </c>
      <c r="D29" s="102">
        <v>144.35</v>
      </c>
      <c r="E29" s="102">
        <v>142.16</v>
      </c>
      <c r="F29" s="101">
        <v>3111</v>
      </c>
      <c r="G29" s="102">
        <v>499005.95</v>
      </c>
      <c r="H29" s="102">
        <v>160.4</v>
      </c>
      <c r="I29" s="102">
        <v>153.58000000000001</v>
      </c>
      <c r="J29" s="101">
        <v>587</v>
      </c>
      <c r="K29" s="102">
        <v>85940.18</v>
      </c>
      <c r="L29" s="102">
        <v>146.41</v>
      </c>
      <c r="M29" s="102">
        <v>141.99</v>
      </c>
      <c r="N29" s="101">
        <v>862</v>
      </c>
      <c r="O29" s="102">
        <v>140366.41</v>
      </c>
      <c r="P29" s="100">
        <v>162.84</v>
      </c>
      <c r="Q29" s="146">
        <v>170.26</v>
      </c>
    </row>
    <row r="30" spans="1:19" x14ac:dyDescent="0.25">
      <c r="A30" s="145" t="s">
        <v>453</v>
      </c>
      <c r="B30" s="101">
        <v>4832</v>
      </c>
      <c r="C30" s="102">
        <v>1194723.8400000001</v>
      </c>
      <c r="D30" s="102">
        <v>247.25</v>
      </c>
      <c r="E30" s="102">
        <v>246.32</v>
      </c>
      <c r="F30" s="101">
        <v>5413</v>
      </c>
      <c r="G30" s="102">
        <v>1251453.03</v>
      </c>
      <c r="H30" s="102">
        <v>231.19</v>
      </c>
      <c r="I30" s="102">
        <v>220.71</v>
      </c>
      <c r="J30" s="101">
        <v>1003</v>
      </c>
      <c r="K30" s="102">
        <v>263749.5</v>
      </c>
      <c r="L30" s="102">
        <v>262.95999999999998</v>
      </c>
      <c r="M30" s="102">
        <v>268.55</v>
      </c>
      <c r="N30" s="101">
        <v>743</v>
      </c>
      <c r="O30" s="102">
        <v>185718.31</v>
      </c>
      <c r="P30" s="100">
        <v>249.96</v>
      </c>
      <c r="Q30" s="146">
        <v>249.54</v>
      </c>
    </row>
    <row r="31" spans="1:19" x14ac:dyDescent="0.25">
      <c r="A31" s="145" t="s">
        <v>454</v>
      </c>
      <c r="B31" s="101">
        <v>12787</v>
      </c>
      <c r="C31" s="102">
        <v>4824803.3600000003</v>
      </c>
      <c r="D31" s="102">
        <v>377.32</v>
      </c>
      <c r="E31" s="102">
        <v>388.13</v>
      </c>
      <c r="F31" s="101">
        <v>3023</v>
      </c>
      <c r="G31" s="102">
        <v>1153326.69</v>
      </c>
      <c r="H31" s="102">
        <v>381.52</v>
      </c>
      <c r="I31" s="102">
        <v>399.54</v>
      </c>
      <c r="J31" s="101">
        <v>12070</v>
      </c>
      <c r="K31" s="102">
        <v>4619804.24</v>
      </c>
      <c r="L31" s="102">
        <v>382.75</v>
      </c>
      <c r="M31" s="102">
        <v>399.54</v>
      </c>
      <c r="N31" s="101">
        <v>5820</v>
      </c>
      <c r="O31" s="102">
        <v>2297427.5299999998</v>
      </c>
      <c r="P31" s="100">
        <v>394.75</v>
      </c>
      <c r="Q31" s="146">
        <v>399.54</v>
      </c>
    </row>
    <row r="32" spans="1:19" x14ac:dyDescent="0.25">
      <c r="A32" s="145" t="s">
        <v>455</v>
      </c>
      <c r="B32" s="101">
        <v>31954</v>
      </c>
      <c r="C32" s="102">
        <v>14587245.25</v>
      </c>
      <c r="D32" s="102">
        <v>456.51</v>
      </c>
      <c r="E32" s="102">
        <v>458.31</v>
      </c>
      <c r="F32" s="101">
        <v>9890</v>
      </c>
      <c r="G32" s="102">
        <v>4352566.7</v>
      </c>
      <c r="H32" s="102">
        <v>440.1</v>
      </c>
      <c r="I32" s="102">
        <v>427.07</v>
      </c>
      <c r="J32" s="101">
        <v>15338</v>
      </c>
      <c r="K32" s="102">
        <v>6966074.1699999999</v>
      </c>
      <c r="L32" s="102">
        <v>454.17</v>
      </c>
      <c r="M32" s="102">
        <v>457.76</v>
      </c>
      <c r="N32" s="101">
        <v>90</v>
      </c>
      <c r="O32" s="102">
        <v>38073.17</v>
      </c>
      <c r="P32" s="100">
        <v>423.04</v>
      </c>
      <c r="Q32" s="146">
        <v>423</v>
      </c>
    </row>
    <row r="33" spans="1:21" x14ac:dyDescent="0.25">
      <c r="A33" s="145" t="s">
        <v>456</v>
      </c>
      <c r="B33" s="101">
        <v>54350</v>
      </c>
      <c r="C33" s="102">
        <v>30066857.649999999</v>
      </c>
      <c r="D33" s="102">
        <v>553.21</v>
      </c>
      <c r="E33" s="102">
        <v>553.49</v>
      </c>
      <c r="F33" s="101">
        <v>3057</v>
      </c>
      <c r="G33" s="102">
        <v>1655682.77</v>
      </c>
      <c r="H33" s="102">
        <v>541.6</v>
      </c>
      <c r="I33" s="102">
        <v>535.55999999999995</v>
      </c>
      <c r="J33" s="101">
        <v>15314</v>
      </c>
      <c r="K33" s="102">
        <v>8406406</v>
      </c>
      <c r="L33" s="102">
        <v>548.94000000000005</v>
      </c>
      <c r="M33" s="102">
        <v>544.88</v>
      </c>
      <c r="N33" s="101">
        <v>16</v>
      </c>
      <c r="O33" s="102">
        <v>9459.9</v>
      </c>
      <c r="P33" s="100">
        <v>591.24</v>
      </c>
      <c r="Q33" s="146">
        <v>599.54</v>
      </c>
    </row>
    <row r="34" spans="1:21" x14ac:dyDescent="0.25">
      <c r="A34" s="145" t="s">
        <v>457</v>
      </c>
      <c r="B34" s="101">
        <v>61464</v>
      </c>
      <c r="C34" s="102">
        <v>39880126.350000001</v>
      </c>
      <c r="D34" s="102">
        <v>648.84</v>
      </c>
      <c r="E34" s="102">
        <v>648.29</v>
      </c>
      <c r="F34" s="101">
        <v>1429</v>
      </c>
      <c r="G34" s="102">
        <v>923266.49</v>
      </c>
      <c r="H34" s="102">
        <v>646.09</v>
      </c>
      <c r="I34" s="102">
        <v>643.42999999999995</v>
      </c>
      <c r="J34" s="101">
        <v>13561</v>
      </c>
      <c r="K34" s="102">
        <v>8760710.9800000004</v>
      </c>
      <c r="L34" s="102">
        <v>646.02</v>
      </c>
      <c r="M34" s="102">
        <v>643.4</v>
      </c>
      <c r="N34" s="101">
        <v>0</v>
      </c>
      <c r="O34" s="102">
        <v>0</v>
      </c>
      <c r="P34" s="100">
        <v>0</v>
      </c>
      <c r="Q34" s="146" t="s">
        <v>431</v>
      </c>
      <c r="S34" s="8"/>
    </row>
    <row r="35" spans="1:21" x14ac:dyDescent="0.25">
      <c r="A35" s="145" t="s">
        <v>458</v>
      </c>
      <c r="B35" s="101">
        <v>61505</v>
      </c>
      <c r="C35" s="102">
        <v>46131786.689999998</v>
      </c>
      <c r="D35" s="102">
        <v>750.05</v>
      </c>
      <c r="E35" s="102">
        <v>749.92</v>
      </c>
      <c r="F35" s="101">
        <v>1016</v>
      </c>
      <c r="G35" s="102">
        <v>759982.72</v>
      </c>
      <c r="H35" s="102">
        <v>748.01</v>
      </c>
      <c r="I35" s="102">
        <v>745.5</v>
      </c>
      <c r="J35" s="101">
        <v>8315</v>
      </c>
      <c r="K35" s="102">
        <v>6207250.8499999996</v>
      </c>
      <c r="L35" s="102">
        <v>746.51</v>
      </c>
      <c r="M35" s="102">
        <v>745.23</v>
      </c>
      <c r="N35" s="101">
        <v>0</v>
      </c>
      <c r="O35" s="102">
        <v>0</v>
      </c>
      <c r="P35" s="100">
        <v>0</v>
      </c>
      <c r="Q35" s="146" t="s">
        <v>431</v>
      </c>
    </row>
    <row r="36" spans="1:21" x14ac:dyDescent="0.25">
      <c r="A36" s="145" t="s">
        <v>459</v>
      </c>
      <c r="B36" s="101">
        <v>56608</v>
      </c>
      <c r="C36" s="102">
        <v>48093269.640000001</v>
      </c>
      <c r="D36" s="102">
        <v>849.58</v>
      </c>
      <c r="E36" s="102">
        <v>849.37</v>
      </c>
      <c r="F36" s="101">
        <v>942</v>
      </c>
      <c r="G36" s="102">
        <v>800006.11</v>
      </c>
      <c r="H36" s="102">
        <v>849.26</v>
      </c>
      <c r="I36" s="102">
        <v>849.2</v>
      </c>
      <c r="J36" s="101">
        <v>10067</v>
      </c>
      <c r="K36" s="102">
        <v>8545233.6600000001</v>
      </c>
      <c r="L36" s="102">
        <v>848.84</v>
      </c>
      <c r="M36" s="102">
        <v>846</v>
      </c>
      <c r="N36" s="101">
        <v>2165</v>
      </c>
      <c r="O36" s="102">
        <v>1833661.34</v>
      </c>
      <c r="P36" s="100">
        <v>846.96</v>
      </c>
      <c r="Q36" s="146">
        <v>846</v>
      </c>
    </row>
    <row r="37" spans="1:21" x14ac:dyDescent="0.25">
      <c r="A37" s="145" t="s">
        <v>460</v>
      </c>
      <c r="B37" s="101">
        <v>58768</v>
      </c>
      <c r="C37" s="102">
        <v>55946347.340000004</v>
      </c>
      <c r="D37" s="102">
        <v>951.99</v>
      </c>
      <c r="E37" s="102">
        <v>952.53</v>
      </c>
      <c r="F37" s="101">
        <v>887</v>
      </c>
      <c r="G37" s="102">
        <v>841460.69</v>
      </c>
      <c r="H37" s="102">
        <v>948.66</v>
      </c>
      <c r="I37" s="102">
        <v>945.26</v>
      </c>
      <c r="J37" s="101">
        <v>6679</v>
      </c>
      <c r="K37" s="102">
        <v>6355272.5099999998</v>
      </c>
      <c r="L37" s="102">
        <v>951.53</v>
      </c>
      <c r="M37" s="102">
        <v>953.87</v>
      </c>
      <c r="N37" s="101">
        <v>5</v>
      </c>
      <c r="O37" s="102">
        <v>4657.03</v>
      </c>
      <c r="P37" s="100">
        <v>931.41</v>
      </c>
      <c r="Q37" s="146">
        <v>924.15</v>
      </c>
      <c r="S37" s="8"/>
    </row>
    <row r="38" spans="1:21" x14ac:dyDescent="0.25">
      <c r="A38" s="145" t="s">
        <v>438</v>
      </c>
      <c r="B38" s="101">
        <v>318140</v>
      </c>
      <c r="C38" s="102">
        <v>400751790.01999998</v>
      </c>
      <c r="D38" s="102">
        <v>1259.67</v>
      </c>
      <c r="E38" s="102">
        <v>1265.48</v>
      </c>
      <c r="F38" s="101">
        <v>2830</v>
      </c>
      <c r="G38" s="102">
        <v>3428898.48</v>
      </c>
      <c r="H38" s="102">
        <v>1211.6199999999999</v>
      </c>
      <c r="I38" s="102">
        <v>1211.79</v>
      </c>
      <c r="J38" s="101">
        <v>17484</v>
      </c>
      <c r="K38" s="102">
        <v>21108012.41</v>
      </c>
      <c r="L38" s="102">
        <v>1207.28</v>
      </c>
      <c r="M38" s="102">
        <v>1193.8</v>
      </c>
      <c r="N38" s="101">
        <v>4</v>
      </c>
      <c r="O38" s="102">
        <v>4858.29</v>
      </c>
      <c r="P38" s="100">
        <v>1214.57</v>
      </c>
      <c r="Q38" s="146">
        <v>1245.54</v>
      </c>
    </row>
    <row r="39" spans="1:21" x14ac:dyDescent="0.25">
      <c r="A39" s="145" t="s">
        <v>439</v>
      </c>
      <c r="B39" s="101">
        <v>213536</v>
      </c>
      <c r="C39" s="102">
        <v>364415780.73000002</v>
      </c>
      <c r="D39" s="102">
        <v>1706.58</v>
      </c>
      <c r="E39" s="102">
        <v>1688.14</v>
      </c>
      <c r="F39" s="101">
        <v>702</v>
      </c>
      <c r="G39" s="102">
        <v>1191558.1399999999</v>
      </c>
      <c r="H39" s="102">
        <v>1697.38</v>
      </c>
      <c r="I39" s="102">
        <v>1670.23</v>
      </c>
      <c r="J39" s="101">
        <v>4239</v>
      </c>
      <c r="K39" s="102">
        <v>7187411.71</v>
      </c>
      <c r="L39" s="102">
        <v>1695.54</v>
      </c>
      <c r="M39" s="102">
        <v>1676.82</v>
      </c>
      <c r="N39" s="101">
        <v>5</v>
      </c>
      <c r="O39" s="102">
        <v>8523.4</v>
      </c>
      <c r="P39" s="100">
        <v>1704.68</v>
      </c>
      <c r="Q39" s="146">
        <v>1704.68</v>
      </c>
    </row>
    <row r="40" spans="1:21" x14ac:dyDescent="0.25">
      <c r="A40" s="145" t="s">
        <v>440</v>
      </c>
      <c r="B40" s="101">
        <v>68820</v>
      </c>
      <c r="C40" s="102">
        <v>152023255.21000001</v>
      </c>
      <c r="D40" s="102">
        <v>2209</v>
      </c>
      <c r="E40" s="102">
        <v>2190.92</v>
      </c>
      <c r="F40" s="101">
        <v>170</v>
      </c>
      <c r="G40" s="102">
        <v>374031.63</v>
      </c>
      <c r="H40" s="102">
        <v>2200.19</v>
      </c>
      <c r="I40" s="102">
        <v>2187.9899999999998</v>
      </c>
      <c r="J40" s="101">
        <v>886</v>
      </c>
      <c r="K40" s="102">
        <v>1945853.17</v>
      </c>
      <c r="L40" s="102">
        <v>2196.2199999999998</v>
      </c>
      <c r="M40" s="102">
        <v>2176.2399999999998</v>
      </c>
      <c r="N40" s="101">
        <v>0</v>
      </c>
      <c r="O40" s="102">
        <v>0</v>
      </c>
      <c r="P40" s="100">
        <v>0</v>
      </c>
      <c r="Q40" s="146" t="s">
        <v>431</v>
      </c>
    </row>
    <row r="41" spans="1:21" x14ac:dyDescent="0.25">
      <c r="A41" s="145" t="s">
        <v>487</v>
      </c>
      <c r="B41" s="101">
        <v>29739</v>
      </c>
      <c r="C41" s="102">
        <v>80702413.989999995</v>
      </c>
      <c r="D41" s="102">
        <v>2713.69</v>
      </c>
      <c r="E41" s="102">
        <v>2699.52</v>
      </c>
      <c r="F41" s="101">
        <v>50</v>
      </c>
      <c r="G41" s="102">
        <v>133791.74</v>
      </c>
      <c r="H41" s="102">
        <v>2675.83</v>
      </c>
      <c r="I41" s="102">
        <v>2630.01</v>
      </c>
      <c r="J41" s="101">
        <v>242</v>
      </c>
      <c r="K41" s="102">
        <v>658307.81000000006</v>
      </c>
      <c r="L41" s="102">
        <v>2720.28</v>
      </c>
      <c r="M41" s="102">
        <v>2679.99</v>
      </c>
      <c r="N41" s="101">
        <v>0</v>
      </c>
      <c r="O41" s="102">
        <v>0</v>
      </c>
      <c r="P41" s="100">
        <v>0</v>
      </c>
      <c r="Q41" s="146" t="s">
        <v>431</v>
      </c>
    </row>
    <row r="42" spans="1:21" x14ac:dyDescent="0.25">
      <c r="A42" s="145" t="s">
        <v>488</v>
      </c>
      <c r="B42" s="101">
        <v>13103</v>
      </c>
      <c r="C42" s="102">
        <v>42160294.43</v>
      </c>
      <c r="D42" s="102">
        <v>3217.61</v>
      </c>
      <c r="E42" s="102">
        <v>3203.22</v>
      </c>
      <c r="F42" s="101">
        <v>18</v>
      </c>
      <c r="G42" s="102">
        <v>57505.23</v>
      </c>
      <c r="H42" s="102">
        <v>3194.74</v>
      </c>
      <c r="I42" s="102">
        <v>3187.96</v>
      </c>
      <c r="J42" s="101">
        <v>77</v>
      </c>
      <c r="K42" s="102">
        <v>244939.07</v>
      </c>
      <c r="L42" s="102">
        <v>3181.03</v>
      </c>
      <c r="M42" s="102">
        <v>3115.5</v>
      </c>
      <c r="N42" s="101">
        <v>0</v>
      </c>
      <c r="O42" s="102">
        <v>0</v>
      </c>
      <c r="P42" s="100">
        <v>0</v>
      </c>
      <c r="Q42" s="146" t="s">
        <v>431</v>
      </c>
    </row>
    <row r="43" spans="1:21" x14ac:dyDescent="0.25">
      <c r="A43" s="145" t="s">
        <v>489</v>
      </c>
      <c r="B43" s="101">
        <v>5870</v>
      </c>
      <c r="C43" s="102">
        <v>21847647.949999999</v>
      </c>
      <c r="D43" s="102">
        <v>3721.92</v>
      </c>
      <c r="E43" s="102">
        <v>3708.22</v>
      </c>
      <c r="F43" s="101">
        <v>4</v>
      </c>
      <c r="G43" s="102">
        <v>15152.82</v>
      </c>
      <c r="H43" s="102">
        <v>3788.21</v>
      </c>
      <c r="I43" s="102">
        <v>3795.55</v>
      </c>
      <c r="J43" s="101">
        <v>24</v>
      </c>
      <c r="K43" s="102">
        <v>88229.36</v>
      </c>
      <c r="L43" s="102">
        <v>3676.22</v>
      </c>
      <c r="M43" s="102">
        <v>3645.09</v>
      </c>
      <c r="N43" s="101">
        <v>0</v>
      </c>
      <c r="O43" s="102">
        <v>0</v>
      </c>
      <c r="P43" s="100">
        <v>0</v>
      </c>
      <c r="Q43" s="146" t="s">
        <v>431</v>
      </c>
      <c r="S43" s="8"/>
      <c r="U43" s="8"/>
    </row>
    <row r="44" spans="1:21" ht="15.75" thickBot="1" x14ac:dyDescent="0.3">
      <c r="A44" s="147" t="s">
        <v>490</v>
      </c>
      <c r="B44" s="148">
        <v>5445</v>
      </c>
      <c r="C44" s="149">
        <v>25447184.199999999</v>
      </c>
      <c r="D44" s="149">
        <v>4673.5</v>
      </c>
      <c r="E44" s="149">
        <v>4516.5</v>
      </c>
      <c r="F44" s="148">
        <v>3</v>
      </c>
      <c r="G44" s="149">
        <v>16457.09</v>
      </c>
      <c r="H44" s="149">
        <v>5485.7</v>
      </c>
      <c r="I44" s="149">
        <v>4653.33</v>
      </c>
      <c r="J44" s="148">
        <v>15</v>
      </c>
      <c r="K44" s="149">
        <v>69230.73</v>
      </c>
      <c r="L44" s="149">
        <v>4615.38</v>
      </c>
      <c r="M44" s="149">
        <v>4252.3999999999996</v>
      </c>
      <c r="N44" s="148">
        <v>0</v>
      </c>
      <c r="O44" s="149">
        <v>0</v>
      </c>
      <c r="P44" s="150">
        <v>0</v>
      </c>
      <c r="Q44" s="151" t="s">
        <v>431</v>
      </c>
    </row>
    <row r="45" spans="1:21" ht="16.5" thickBot="1" x14ac:dyDescent="0.3">
      <c r="A45" s="141" t="s">
        <v>528</v>
      </c>
      <c r="B45" s="142">
        <v>1018158</v>
      </c>
      <c r="C45" s="143">
        <v>1330011751.45</v>
      </c>
      <c r="D45" s="143">
        <v>1306.29</v>
      </c>
      <c r="E45" s="143">
        <v>1246.33</v>
      </c>
      <c r="F45" s="142">
        <v>33458</v>
      </c>
      <c r="G45" s="143">
        <v>17512520.829999998</v>
      </c>
      <c r="H45" s="143">
        <v>523.41999999999996</v>
      </c>
      <c r="I45" s="143">
        <v>426.17</v>
      </c>
      <c r="J45" s="142">
        <v>106592</v>
      </c>
      <c r="K45" s="143">
        <v>81553629.379999995</v>
      </c>
      <c r="L45" s="143">
        <v>765.1</v>
      </c>
      <c r="M45" s="143">
        <v>653.89</v>
      </c>
      <c r="N45" s="142">
        <v>10164</v>
      </c>
      <c r="O45" s="143">
        <v>4554806.7699999996</v>
      </c>
      <c r="P45" s="144">
        <v>448.13</v>
      </c>
      <c r="Q45" s="255">
        <v>399.54</v>
      </c>
      <c r="S45" s="8"/>
    </row>
    <row r="46" spans="1:21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</row>
    <row r="47" spans="1:21" ht="15.75" x14ac:dyDescent="0.25">
      <c r="A47" s="436" t="s">
        <v>705</v>
      </c>
      <c r="B47" s="436"/>
      <c r="C47" s="436"/>
      <c r="D47" s="436"/>
      <c r="E47" s="436"/>
      <c r="F47" s="436"/>
      <c r="G47" s="436"/>
      <c r="H47" s="436"/>
      <c r="I47" s="436"/>
      <c r="J47" s="436"/>
      <c r="K47" s="436"/>
      <c r="L47" s="436"/>
      <c r="M47" s="436"/>
      <c r="N47" s="436"/>
      <c r="O47" s="436"/>
      <c r="P47" s="436"/>
      <c r="Q47" s="436"/>
      <c r="U47" s="8"/>
    </row>
    <row r="48" spans="1:21" ht="15.75" thickBot="1" x14ac:dyDescent="0.3"/>
    <row r="49" spans="1:19" x14ac:dyDescent="0.25">
      <c r="A49" s="430" t="s">
        <v>18</v>
      </c>
      <c r="B49" s="432" t="s">
        <v>5</v>
      </c>
      <c r="C49" s="433"/>
      <c r="D49" s="433"/>
      <c r="E49" s="434"/>
      <c r="F49" s="432" t="s">
        <v>6</v>
      </c>
      <c r="G49" s="433"/>
      <c r="H49" s="433"/>
      <c r="I49" s="434"/>
      <c r="J49" s="432" t="s">
        <v>19</v>
      </c>
      <c r="K49" s="433"/>
      <c r="L49" s="433"/>
      <c r="M49" s="434"/>
      <c r="N49" s="432" t="s">
        <v>20</v>
      </c>
      <c r="O49" s="433"/>
      <c r="P49" s="433"/>
      <c r="Q49" s="435"/>
    </row>
    <row r="50" spans="1:19" ht="15.75" thickBot="1" x14ac:dyDescent="0.3">
      <c r="A50" s="431"/>
      <c r="B50" s="160" t="s">
        <v>1</v>
      </c>
      <c r="C50" s="161" t="s">
        <v>50</v>
      </c>
      <c r="D50" s="161" t="s">
        <v>21</v>
      </c>
      <c r="E50" s="161" t="s">
        <v>433</v>
      </c>
      <c r="F50" s="160" t="s">
        <v>1</v>
      </c>
      <c r="G50" s="161" t="s">
        <v>50</v>
      </c>
      <c r="H50" s="161" t="s">
        <v>21</v>
      </c>
      <c r="I50" s="161" t="s">
        <v>433</v>
      </c>
      <c r="J50" s="160" t="s">
        <v>1</v>
      </c>
      <c r="K50" s="161" t="s">
        <v>50</v>
      </c>
      <c r="L50" s="161" t="s">
        <v>21</v>
      </c>
      <c r="M50" s="161" t="s">
        <v>433</v>
      </c>
      <c r="N50" s="160" t="s">
        <v>1</v>
      </c>
      <c r="O50" s="161" t="s">
        <v>50</v>
      </c>
      <c r="P50" s="161" t="s">
        <v>21</v>
      </c>
      <c r="Q50" s="162" t="s">
        <v>433</v>
      </c>
    </row>
    <row r="51" spans="1:19" x14ac:dyDescent="0.25">
      <c r="A51" s="163" t="s">
        <v>451</v>
      </c>
      <c r="B51" s="164">
        <v>9504</v>
      </c>
      <c r="C51" s="165">
        <v>564660.16</v>
      </c>
      <c r="D51" s="165">
        <v>59.41</v>
      </c>
      <c r="E51" s="165">
        <v>61.35</v>
      </c>
      <c r="F51" s="164">
        <v>5263</v>
      </c>
      <c r="G51" s="165">
        <v>342012.82</v>
      </c>
      <c r="H51" s="165">
        <v>64.98</v>
      </c>
      <c r="I51" s="165">
        <v>69.72</v>
      </c>
      <c r="J51" s="164">
        <v>379</v>
      </c>
      <c r="K51" s="165">
        <v>22586.46</v>
      </c>
      <c r="L51" s="165">
        <v>59.59</v>
      </c>
      <c r="M51" s="165">
        <v>61.31</v>
      </c>
      <c r="N51" s="164">
        <v>559</v>
      </c>
      <c r="O51" s="165">
        <v>41459.26</v>
      </c>
      <c r="P51" s="166">
        <v>74.17</v>
      </c>
      <c r="Q51" s="167">
        <v>73.319999999999993</v>
      </c>
    </row>
    <row r="52" spans="1:19" x14ac:dyDescent="0.25">
      <c r="A52" s="168" t="s">
        <v>452</v>
      </c>
      <c r="B52" s="104">
        <v>9953</v>
      </c>
      <c r="C52" s="105">
        <v>1469176.09</v>
      </c>
      <c r="D52" s="105">
        <v>147.61000000000001</v>
      </c>
      <c r="E52" s="105">
        <v>145.99</v>
      </c>
      <c r="F52" s="104">
        <v>6837</v>
      </c>
      <c r="G52" s="105">
        <v>1039172.16</v>
      </c>
      <c r="H52" s="105">
        <v>151.99</v>
      </c>
      <c r="I52" s="105">
        <v>146.93</v>
      </c>
      <c r="J52" s="104">
        <v>350</v>
      </c>
      <c r="K52" s="105">
        <v>51251.47</v>
      </c>
      <c r="L52" s="105">
        <v>146.43</v>
      </c>
      <c r="M52" s="105">
        <v>143.91</v>
      </c>
      <c r="N52" s="104">
        <v>1761</v>
      </c>
      <c r="O52" s="105">
        <v>278956.36</v>
      </c>
      <c r="P52" s="103">
        <v>158.41</v>
      </c>
      <c r="Q52" s="169">
        <v>162.03</v>
      </c>
    </row>
    <row r="53" spans="1:19" x14ac:dyDescent="0.25">
      <c r="A53" s="168" t="s">
        <v>453</v>
      </c>
      <c r="B53" s="104">
        <v>6640</v>
      </c>
      <c r="C53" s="105">
        <v>1644122.56</v>
      </c>
      <c r="D53" s="105">
        <v>247.61</v>
      </c>
      <c r="E53" s="105">
        <v>246.26</v>
      </c>
      <c r="F53" s="104">
        <v>8461</v>
      </c>
      <c r="G53" s="105">
        <v>2025778.9</v>
      </c>
      <c r="H53" s="105">
        <v>239.43</v>
      </c>
      <c r="I53" s="105">
        <v>232.65</v>
      </c>
      <c r="J53" s="104">
        <v>1260</v>
      </c>
      <c r="K53" s="105">
        <v>334528.37</v>
      </c>
      <c r="L53" s="105">
        <v>265.5</v>
      </c>
      <c r="M53" s="105">
        <v>269.24</v>
      </c>
      <c r="N53" s="104">
        <v>1645</v>
      </c>
      <c r="O53" s="105">
        <v>406197.4</v>
      </c>
      <c r="P53" s="103">
        <v>246.93</v>
      </c>
      <c r="Q53" s="169">
        <v>239.72</v>
      </c>
    </row>
    <row r="54" spans="1:19" x14ac:dyDescent="0.25">
      <c r="A54" s="168" t="s">
        <v>454</v>
      </c>
      <c r="B54" s="104">
        <v>36215</v>
      </c>
      <c r="C54" s="105">
        <v>13871091.720000001</v>
      </c>
      <c r="D54" s="105">
        <v>383.02</v>
      </c>
      <c r="E54" s="105">
        <v>395.43</v>
      </c>
      <c r="F54" s="104">
        <v>18327</v>
      </c>
      <c r="G54" s="105">
        <v>6994131.9000000004</v>
      </c>
      <c r="H54" s="105">
        <v>381.63</v>
      </c>
      <c r="I54" s="105">
        <v>399.53</v>
      </c>
      <c r="J54" s="104">
        <v>14425</v>
      </c>
      <c r="K54" s="105">
        <v>5513651.3200000003</v>
      </c>
      <c r="L54" s="105">
        <v>382.23</v>
      </c>
      <c r="M54" s="105">
        <v>399.54</v>
      </c>
      <c r="N54" s="104">
        <v>7446</v>
      </c>
      <c r="O54" s="105">
        <v>2918921.68</v>
      </c>
      <c r="P54" s="103">
        <v>392.01</v>
      </c>
      <c r="Q54" s="169">
        <v>399.54</v>
      </c>
    </row>
    <row r="55" spans="1:19" x14ac:dyDescent="0.25">
      <c r="A55" s="168" t="s">
        <v>455</v>
      </c>
      <c r="B55" s="104">
        <v>73130</v>
      </c>
      <c r="C55" s="105">
        <v>33462978.690000001</v>
      </c>
      <c r="D55" s="105">
        <v>457.58</v>
      </c>
      <c r="E55" s="105">
        <v>460.57</v>
      </c>
      <c r="F55" s="104">
        <v>58236</v>
      </c>
      <c r="G55" s="105">
        <v>25857654.260000002</v>
      </c>
      <c r="H55" s="105">
        <v>444.01</v>
      </c>
      <c r="I55" s="105">
        <v>435.84</v>
      </c>
      <c r="J55" s="104">
        <v>14047</v>
      </c>
      <c r="K55" s="105">
        <v>6404095.7400000002</v>
      </c>
      <c r="L55" s="105">
        <v>455.9</v>
      </c>
      <c r="M55" s="105">
        <v>457.61</v>
      </c>
      <c r="N55" s="104">
        <v>40</v>
      </c>
      <c r="O55" s="105">
        <v>16923.169999999998</v>
      </c>
      <c r="P55" s="103">
        <v>423.08</v>
      </c>
      <c r="Q55" s="169">
        <v>423</v>
      </c>
    </row>
    <row r="56" spans="1:19" x14ac:dyDescent="0.25">
      <c r="A56" s="168" t="s">
        <v>456</v>
      </c>
      <c r="B56" s="104">
        <v>112102</v>
      </c>
      <c r="C56" s="105">
        <v>61821306.560000002</v>
      </c>
      <c r="D56" s="105">
        <v>551.47</v>
      </c>
      <c r="E56" s="105">
        <v>550.9</v>
      </c>
      <c r="F56" s="104">
        <v>56816</v>
      </c>
      <c r="G56" s="105">
        <v>31127609.719999999</v>
      </c>
      <c r="H56" s="105">
        <v>547.87</v>
      </c>
      <c r="I56" s="105">
        <v>543.64</v>
      </c>
      <c r="J56" s="104">
        <v>12773</v>
      </c>
      <c r="K56" s="105">
        <v>7000988.75</v>
      </c>
      <c r="L56" s="105">
        <v>548.11</v>
      </c>
      <c r="M56" s="105">
        <v>540.19000000000005</v>
      </c>
      <c r="N56" s="104">
        <v>1</v>
      </c>
      <c r="O56" s="105">
        <v>568.16999999999996</v>
      </c>
      <c r="P56" s="103">
        <v>568.16999999999996</v>
      </c>
      <c r="Q56" s="169">
        <v>568.16999999999996</v>
      </c>
    </row>
    <row r="57" spans="1:19" x14ac:dyDescent="0.25">
      <c r="A57" s="168" t="s">
        <v>457</v>
      </c>
      <c r="B57" s="104">
        <v>94915</v>
      </c>
      <c r="C57" s="105">
        <v>61326360.18</v>
      </c>
      <c r="D57" s="105">
        <v>646.12</v>
      </c>
      <c r="E57" s="105">
        <v>644.20000000000005</v>
      </c>
      <c r="F57" s="104">
        <v>33556</v>
      </c>
      <c r="G57" s="105">
        <v>21717375.780000001</v>
      </c>
      <c r="H57" s="105">
        <v>647.20000000000005</v>
      </c>
      <c r="I57" s="105">
        <v>646.33000000000004</v>
      </c>
      <c r="J57" s="104">
        <v>6955</v>
      </c>
      <c r="K57" s="105">
        <v>4449119.74</v>
      </c>
      <c r="L57" s="105">
        <v>639.70000000000005</v>
      </c>
      <c r="M57" s="105">
        <v>634.70000000000005</v>
      </c>
      <c r="N57" s="104">
        <v>0</v>
      </c>
      <c r="O57" s="105">
        <v>0</v>
      </c>
      <c r="P57" s="103">
        <v>0</v>
      </c>
      <c r="Q57" s="169" t="s">
        <v>431</v>
      </c>
      <c r="S57" s="8"/>
    </row>
    <row r="58" spans="1:19" x14ac:dyDescent="0.25">
      <c r="A58" s="168" t="s">
        <v>458</v>
      </c>
      <c r="B58" s="104">
        <v>64690</v>
      </c>
      <c r="C58" s="105">
        <v>48321521.5</v>
      </c>
      <c r="D58" s="105">
        <v>746.97</v>
      </c>
      <c r="E58" s="105">
        <v>745.62</v>
      </c>
      <c r="F58" s="104">
        <v>29162</v>
      </c>
      <c r="G58" s="105">
        <v>21859224.23</v>
      </c>
      <c r="H58" s="105">
        <v>749.58</v>
      </c>
      <c r="I58" s="105">
        <v>749.15</v>
      </c>
      <c r="J58" s="104">
        <v>2858</v>
      </c>
      <c r="K58" s="105">
        <v>2128491.15</v>
      </c>
      <c r="L58" s="105">
        <v>744.75</v>
      </c>
      <c r="M58" s="105">
        <v>742.4</v>
      </c>
      <c r="N58" s="104">
        <v>0</v>
      </c>
      <c r="O58" s="105">
        <v>0</v>
      </c>
      <c r="P58" s="103">
        <v>0</v>
      </c>
      <c r="Q58" s="169" t="s">
        <v>431</v>
      </c>
    </row>
    <row r="59" spans="1:19" x14ac:dyDescent="0.25">
      <c r="A59" s="168" t="s">
        <v>459</v>
      </c>
      <c r="B59" s="104">
        <v>49958</v>
      </c>
      <c r="C59" s="105">
        <v>42409121.460000001</v>
      </c>
      <c r="D59" s="105">
        <v>848.9</v>
      </c>
      <c r="E59" s="105">
        <v>848.44</v>
      </c>
      <c r="F59" s="104">
        <v>24960</v>
      </c>
      <c r="G59" s="105">
        <v>21206361.48</v>
      </c>
      <c r="H59" s="105">
        <v>849.61</v>
      </c>
      <c r="I59" s="105">
        <v>851.57</v>
      </c>
      <c r="J59" s="104">
        <v>4777</v>
      </c>
      <c r="K59" s="105">
        <v>4041325.28</v>
      </c>
      <c r="L59" s="105">
        <v>846</v>
      </c>
      <c r="M59" s="105">
        <v>846</v>
      </c>
      <c r="N59" s="104">
        <v>2803</v>
      </c>
      <c r="O59" s="105">
        <v>2373033.86</v>
      </c>
      <c r="P59" s="103">
        <v>846.61</v>
      </c>
      <c r="Q59" s="169">
        <v>846</v>
      </c>
    </row>
    <row r="60" spans="1:19" x14ac:dyDescent="0.25">
      <c r="A60" s="168" t="s">
        <v>460</v>
      </c>
      <c r="B60" s="104">
        <v>50757</v>
      </c>
      <c r="C60" s="105">
        <v>48302497.950000003</v>
      </c>
      <c r="D60" s="105">
        <v>951.64</v>
      </c>
      <c r="E60" s="105">
        <v>952.22</v>
      </c>
      <c r="F60" s="104">
        <v>26181</v>
      </c>
      <c r="G60" s="105">
        <v>24931608.050000001</v>
      </c>
      <c r="H60" s="105">
        <v>952.28</v>
      </c>
      <c r="I60" s="105">
        <v>952</v>
      </c>
      <c r="J60" s="104">
        <v>1570</v>
      </c>
      <c r="K60" s="105">
        <v>1488475.3</v>
      </c>
      <c r="L60" s="105">
        <v>948.07</v>
      </c>
      <c r="M60" s="105">
        <v>945.16</v>
      </c>
      <c r="N60" s="104">
        <v>0</v>
      </c>
      <c r="O60" s="105">
        <v>0</v>
      </c>
      <c r="P60" s="103">
        <v>0</v>
      </c>
      <c r="Q60" s="169" t="s">
        <v>431</v>
      </c>
    </row>
    <row r="61" spans="1:19" x14ac:dyDescent="0.25">
      <c r="A61" s="168" t="s">
        <v>438</v>
      </c>
      <c r="B61" s="104">
        <v>225634</v>
      </c>
      <c r="C61" s="105">
        <v>280752839.45999998</v>
      </c>
      <c r="D61" s="105">
        <v>1244.28</v>
      </c>
      <c r="E61" s="105">
        <v>1242.02</v>
      </c>
      <c r="F61" s="104">
        <v>65660</v>
      </c>
      <c r="G61" s="105">
        <v>78763786.189999998</v>
      </c>
      <c r="H61" s="105">
        <v>1199.57</v>
      </c>
      <c r="I61" s="105">
        <v>1183.93</v>
      </c>
      <c r="J61" s="104">
        <v>7659</v>
      </c>
      <c r="K61" s="105">
        <v>9393298.0099999998</v>
      </c>
      <c r="L61" s="105">
        <v>1226.44</v>
      </c>
      <c r="M61" s="105">
        <v>1245.54</v>
      </c>
      <c r="N61" s="104">
        <v>2</v>
      </c>
      <c r="O61" s="105">
        <v>2251.36</v>
      </c>
      <c r="P61" s="103">
        <v>1125.68</v>
      </c>
      <c r="Q61" s="169">
        <v>1125.68</v>
      </c>
    </row>
    <row r="62" spans="1:19" x14ac:dyDescent="0.25">
      <c r="A62" s="168" t="s">
        <v>439</v>
      </c>
      <c r="B62" s="104">
        <v>106309</v>
      </c>
      <c r="C62" s="105">
        <v>179395265.30000001</v>
      </c>
      <c r="D62" s="105">
        <v>1687.49</v>
      </c>
      <c r="E62" s="105">
        <v>1656.22</v>
      </c>
      <c r="F62" s="104">
        <v>13147</v>
      </c>
      <c r="G62" s="105">
        <v>22059397.859999999</v>
      </c>
      <c r="H62" s="105">
        <v>1677.9</v>
      </c>
      <c r="I62" s="105">
        <v>1646.63</v>
      </c>
      <c r="J62" s="104">
        <v>1105</v>
      </c>
      <c r="K62" s="105">
        <v>1847695.55</v>
      </c>
      <c r="L62" s="105">
        <v>1672.12</v>
      </c>
      <c r="M62" s="105">
        <v>1632.75</v>
      </c>
      <c r="N62" s="104">
        <v>5</v>
      </c>
      <c r="O62" s="105">
        <v>8523.4</v>
      </c>
      <c r="P62" s="103">
        <v>1704.68</v>
      </c>
      <c r="Q62" s="169">
        <v>1704.68</v>
      </c>
    </row>
    <row r="63" spans="1:19" x14ac:dyDescent="0.25">
      <c r="A63" s="168" t="s">
        <v>440</v>
      </c>
      <c r="B63" s="104">
        <v>31529</v>
      </c>
      <c r="C63" s="105">
        <v>69726774.349999994</v>
      </c>
      <c r="D63" s="105">
        <v>2211.5100000000002</v>
      </c>
      <c r="E63" s="105">
        <v>2192.36</v>
      </c>
      <c r="F63" s="104">
        <v>2438</v>
      </c>
      <c r="G63" s="105">
        <v>5344607.07</v>
      </c>
      <c r="H63" s="105">
        <v>2192.21</v>
      </c>
      <c r="I63" s="105">
        <v>2169.41</v>
      </c>
      <c r="J63" s="104">
        <v>178</v>
      </c>
      <c r="K63" s="105">
        <v>388468.61</v>
      </c>
      <c r="L63" s="105">
        <v>2182.41</v>
      </c>
      <c r="M63" s="105">
        <v>2144.61</v>
      </c>
      <c r="N63" s="104">
        <v>0</v>
      </c>
      <c r="O63" s="105">
        <v>0</v>
      </c>
      <c r="P63" s="103">
        <v>0</v>
      </c>
      <c r="Q63" s="169" t="s">
        <v>431</v>
      </c>
    </row>
    <row r="64" spans="1:19" x14ac:dyDescent="0.25">
      <c r="A64" s="168" t="s">
        <v>487</v>
      </c>
      <c r="B64" s="104">
        <v>13262</v>
      </c>
      <c r="C64" s="105">
        <v>35952798.350000001</v>
      </c>
      <c r="D64" s="105">
        <v>2710.96</v>
      </c>
      <c r="E64" s="105">
        <v>2694.49</v>
      </c>
      <c r="F64" s="104">
        <v>646</v>
      </c>
      <c r="G64" s="105">
        <v>1739610.52</v>
      </c>
      <c r="H64" s="105">
        <v>2692.9</v>
      </c>
      <c r="I64" s="105">
        <v>2673.24</v>
      </c>
      <c r="J64" s="104">
        <v>43</v>
      </c>
      <c r="K64" s="105">
        <v>116752.44</v>
      </c>
      <c r="L64" s="105">
        <v>2715.17</v>
      </c>
      <c r="M64" s="105">
        <v>2685.9</v>
      </c>
      <c r="N64" s="104">
        <v>0</v>
      </c>
      <c r="O64" s="105">
        <v>0</v>
      </c>
      <c r="P64" s="103">
        <v>0</v>
      </c>
      <c r="Q64" s="169" t="s">
        <v>431</v>
      </c>
    </row>
    <row r="65" spans="1:17" x14ac:dyDescent="0.25">
      <c r="A65" s="168" t="s">
        <v>488</v>
      </c>
      <c r="B65" s="104">
        <v>5163</v>
      </c>
      <c r="C65" s="105">
        <v>16567431.869999999</v>
      </c>
      <c r="D65" s="105">
        <v>3208.88</v>
      </c>
      <c r="E65" s="105">
        <v>3188.6</v>
      </c>
      <c r="F65" s="104">
        <v>219</v>
      </c>
      <c r="G65" s="105">
        <v>704816.72</v>
      </c>
      <c r="H65" s="105">
        <v>3218.34</v>
      </c>
      <c r="I65" s="105">
        <v>3199.16</v>
      </c>
      <c r="J65" s="104">
        <v>11</v>
      </c>
      <c r="K65" s="105">
        <v>34949.06</v>
      </c>
      <c r="L65" s="105">
        <v>3177.19</v>
      </c>
      <c r="M65" s="105">
        <v>3159.14</v>
      </c>
      <c r="N65" s="104">
        <v>0</v>
      </c>
      <c r="O65" s="105">
        <v>0</v>
      </c>
      <c r="P65" s="103">
        <v>0</v>
      </c>
      <c r="Q65" s="169" t="s">
        <v>431</v>
      </c>
    </row>
    <row r="66" spans="1:17" x14ac:dyDescent="0.25">
      <c r="A66" s="168" t="s">
        <v>489</v>
      </c>
      <c r="B66" s="104">
        <v>2226</v>
      </c>
      <c r="C66" s="105">
        <v>8280463.4699999997</v>
      </c>
      <c r="D66" s="105">
        <v>3719.88</v>
      </c>
      <c r="E66" s="105">
        <v>3704.19</v>
      </c>
      <c r="F66" s="104">
        <v>108</v>
      </c>
      <c r="G66" s="105">
        <v>399813.46</v>
      </c>
      <c r="H66" s="105">
        <v>3701.98</v>
      </c>
      <c r="I66" s="105">
        <v>3701.1</v>
      </c>
      <c r="J66" s="104">
        <v>3</v>
      </c>
      <c r="K66" s="105">
        <v>11204.38</v>
      </c>
      <c r="L66" s="105">
        <v>3734.79</v>
      </c>
      <c r="M66" s="105">
        <v>3729.84</v>
      </c>
      <c r="N66" s="104">
        <v>0</v>
      </c>
      <c r="O66" s="105">
        <v>0</v>
      </c>
      <c r="P66" s="103">
        <v>0</v>
      </c>
      <c r="Q66" s="169" t="s">
        <v>431</v>
      </c>
    </row>
    <row r="67" spans="1:17" ht="15.75" thickBot="1" x14ac:dyDescent="0.3">
      <c r="A67" s="170" t="s">
        <v>490</v>
      </c>
      <c r="B67" s="171">
        <v>2008</v>
      </c>
      <c r="C67" s="172">
        <v>9372056.0899999999</v>
      </c>
      <c r="D67" s="172">
        <v>4667.3599999999997</v>
      </c>
      <c r="E67" s="172">
        <v>4498.33</v>
      </c>
      <c r="F67" s="171">
        <v>39</v>
      </c>
      <c r="G67" s="172">
        <v>175565.71</v>
      </c>
      <c r="H67" s="172">
        <v>4501.68</v>
      </c>
      <c r="I67" s="172">
        <v>4359.3599999999997</v>
      </c>
      <c r="J67" s="171">
        <v>0</v>
      </c>
      <c r="K67" s="172">
        <v>0</v>
      </c>
      <c r="L67" s="172">
        <v>0</v>
      </c>
      <c r="M67" s="172" t="s">
        <v>431</v>
      </c>
      <c r="N67" s="171">
        <v>0</v>
      </c>
      <c r="O67" s="172">
        <v>0</v>
      </c>
      <c r="P67" s="173">
        <v>0</v>
      </c>
      <c r="Q67" s="174" t="s">
        <v>431</v>
      </c>
    </row>
    <row r="68" spans="1:17" ht="16.5" thickBot="1" x14ac:dyDescent="0.3">
      <c r="A68" s="106" t="s">
        <v>528</v>
      </c>
      <c r="B68" s="107">
        <v>893995</v>
      </c>
      <c r="C68" s="108">
        <v>913240465.75999999</v>
      </c>
      <c r="D68" s="108">
        <v>1021.53</v>
      </c>
      <c r="E68" s="108">
        <v>878.96</v>
      </c>
      <c r="F68" s="107">
        <v>350056</v>
      </c>
      <c r="G68" s="108">
        <v>266288526.83000001</v>
      </c>
      <c r="H68" s="108">
        <v>760.7</v>
      </c>
      <c r="I68" s="108">
        <v>658.53</v>
      </c>
      <c r="J68" s="107">
        <v>68393</v>
      </c>
      <c r="K68" s="108">
        <v>43226881.630000003</v>
      </c>
      <c r="L68" s="108">
        <v>632.04</v>
      </c>
      <c r="M68" s="108">
        <v>530.91999999999996</v>
      </c>
      <c r="N68" s="107">
        <v>14262</v>
      </c>
      <c r="O68" s="108">
        <v>6046834.6600000001</v>
      </c>
      <c r="P68" s="109">
        <v>423.98</v>
      </c>
      <c r="Q68" s="337">
        <v>399.54</v>
      </c>
    </row>
    <row r="70" spans="1:17" x14ac:dyDescent="0.25">
      <c r="C70" s="8"/>
      <c r="D70" s="8"/>
    </row>
    <row r="74" spans="1:17" x14ac:dyDescent="0.25">
      <c r="B74" s="8"/>
      <c r="C74" s="8"/>
      <c r="F74" s="8"/>
    </row>
  </sheetData>
  <mergeCells count="18"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  <mergeCell ref="B3:E3"/>
    <mergeCell ref="F3:I3"/>
    <mergeCell ref="J3:M3"/>
    <mergeCell ref="N3:Q3"/>
    <mergeCell ref="A1:Q1"/>
    <mergeCell ref="A3:A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M27" sqref="M27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04" t="s">
        <v>718</v>
      </c>
      <c r="B1" s="404"/>
      <c r="C1" s="404"/>
    </row>
    <row r="2" spans="1:6" ht="15.75" thickBot="1" x14ac:dyDescent="0.3">
      <c r="B2" s="39"/>
    </row>
    <row r="3" spans="1:6" s="42" customFormat="1" ht="16.5" thickBot="1" x14ac:dyDescent="0.3">
      <c r="A3" s="246" t="s">
        <v>52</v>
      </c>
      <c r="B3" s="140" t="s">
        <v>307</v>
      </c>
      <c r="C3" s="247" t="s">
        <v>1</v>
      </c>
    </row>
    <row r="4" spans="1:6" x14ac:dyDescent="0.25">
      <c r="A4" s="85">
        <v>1</v>
      </c>
      <c r="B4" s="136" t="s">
        <v>76</v>
      </c>
      <c r="C4" s="279">
        <v>33799</v>
      </c>
      <c r="F4" s="177"/>
    </row>
    <row r="5" spans="1:6" x14ac:dyDescent="0.25">
      <c r="A5" s="52">
        <v>2</v>
      </c>
      <c r="B5" s="7" t="s">
        <v>77</v>
      </c>
      <c r="C5" s="134">
        <v>40635</v>
      </c>
      <c r="D5" s="8"/>
    </row>
    <row r="6" spans="1:6" x14ac:dyDescent="0.25">
      <c r="A6" s="52">
        <v>3</v>
      </c>
      <c r="B6" s="78" t="s">
        <v>308</v>
      </c>
      <c r="C6" s="134">
        <v>5777</v>
      </c>
    </row>
    <row r="7" spans="1:6" x14ac:dyDescent="0.25">
      <c r="A7" s="52">
        <v>4</v>
      </c>
      <c r="B7" s="78" t="s">
        <v>309</v>
      </c>
      <c r="C7" s="134">
        <v>6635</v>
      </c>
    </row>
    <row r="8" spans="1:6" x14ac:dyDescent="0.25">
      <c r="A8" s="52">
        <v>5</v>
      </c>
      <c r="B8" s="78" t="s">
        <v>310</v>
      </c>
      <c r="C8" s="134">
        <v>7941</v>
      </c>
    </row>
    <row r="9" spans="1:6" x14ac:dyDescent="0.25">
      <c r="A9" s="52">
        <v>6</v>
      </c>
      <c r="B9" s="78" t="s">
        <v>311</v>
      </c>
      <c r="C9" s="134">
        <v>9270</v>
      </c>
    </row>
    <row r="10" spans="1:6" x14ac:dyDescent="0.25">
      <c r="A10" s="52">
        <v>7</v>
      </c>
      <c r="B10" s="78" t="s">
        <v>312</v>
      </c>
      <c r="C10" s="134">
        <v>11668</v>
      </c>
    </row>
    <row r="11" spans="1:6" x14ac:dyDescent="0.25">
      <c r="A11" s="52">
        <v>8</v>
      </c>
      <c r="B11" s="78" t="s">
        <v>313</v>
      </c>
      <c r="C11" s="134">
        <v>14226</v>
      </c>
    </row>
    <row r="12" spans="1:6" x14ac:dyDescent="0.25">
      <c r="A12" s="52">
        <v>9</v>
      </c>
      <c r="B12" s="78" t="s">
        <v>314</v>
      </c>
      <c r="C12" s="134">
        <v>16290</v>
      </c>
    </row>
    <row r="13" spans="1:6" x14ac:dyDescent="0.25">
      <c r="A13" s="52">
        <v>10</v>
      </c>
      <c r="B13" s="78" t="s">
        <v>170</v>
      </c>
      <c r="C13" s="134">
        <v>21742</v>
      </c>
    </row>
    <row r="14" spans="1:6" x14ac:dyDescent="0.25">
      <c r="A14" s="52">
        <v>11</v>
      </c>
      <c r="B14" s="78" t="s">
        <v>315</v>
      </c>
      <c r="C14" s="134">
        <v>25821</v>
      </c>
    </row>
    <row r="15" spans="1:6" x14ac:dyDescent="0.25">
      <c r="A15" s="52">
        <v>12</v>
      </c>
      <c r="B15" s="78" t="s">
        <v>316</v>
      </c>
      <c r="C15" s="134">
        <v>31134</v>
      </c>
    </row>
    <row r="16" spans="1:6" x14ac:dyDescent="0.25">
      <c r="A16" s="52">
        <v>13</v>
      </c>
      <c r="B16" s="78" t="s">
        <v>317</v>
      </c>
      <c r="C16" s="134">
        <v>34571</v>
      </c>
    </row>
    <row r="17" spans="1:5" x14ac:dyDescent="0.25">
      <c r="A17" s="52">
        <v>14</v>
      </c>
      <c r="B17" s="78" t="s">
        <v>118</v>
      </c>
      <c r="C17" s="134">
        <v>47329</v>
      </c>
    </row>
    <row r="18" spans="1:5" x14ac:dyDescent="0.25">
      <c r="A18" s="52">
        <v>15</v>
      </c>
      <c r="B18" s="78" t="s">
        <v>318</v>
      </c>
      <c r="C18" s="134">
        <v>60928</v>
      </c>
    </row>
    <row r="19" spans="1:5" x14ac:dyDescent="0.25">
      <c r="A19" s="52">
        <v>16</v>
      </c>
      <c r="B19" s="78" t="s">
        <v>319</v>
      </c>
      <c r="C19" s="134">
        <v>69714</v>
      </c>
    </row>
    <row r="20" spans="1:5" x14ac:dyDescent="0.25">
      <c r="A20" s="52">
        <v>17</v>
      </c>
      <c r="B20" s="78" t="s">
        <v>123</v>
      </c>
      <c r="C20" s="134">
        <v>73461</v>
      </c>
    </row>
    <row r="21" spans="1:5" x14ac:dyDescent="0.25">
      <c r="A21" s="52">
        <v>18</v>
      </c>
      <c r="B21" s="78" t="s">
        <v>320</v>
      </c>
      <c r="C21" s="134">
        <v>73226</v>
      </c>
    </row>
    <row r="22" spans="1:5" x14ac:dyDescent="0.25">
      <c r="A22" s="52">
        <v>19</v>
      </c>
      <c r="B22" s="78" t="s">
        <v>321</v>
      </c>
      <c r="C22" s="134">
        <v>83117</v>
      </c>
    </row>
    <row r="23" spans="1:5" x14ac:dyDescent="0.25">
      <c r="A23" s="52">
        <v>20</v>
      </c>
      <c r="B23" s="78" t="s">
        <v>121</v>
      </c>
      <c r="C23" s="134">
        <v>99774</v>
      </c>
    </row>
    <row r="24" spans="1:5" x14ac:dyDescent="0.25">
      <c r="A24" s="52">
        <v>21</v>
      </c>
      <c r="B24" s="78" t="s">
        <v>322</v>
      </c>
      <c r="C24" s="134">
        <v>100892</v>
      </c>
    </row>
    <row r="25" spans="1:5" ht="15.75" thickBot="1" x14ac:dyDescent="0.3">
      <c r="A25" s="275">
        <v>22</v>
      </c>
      <c r="B25" s="276" t="s">
        <v>78</v>
      </c>
      <c r="C25" s="277">
        <v>1627128</v>
      </c>
      <c r="E25" s="8"/>
    </row>
    <row r="26" spans="1:5" s="42" customFormat="1" ht="16.5" thickBot="1" x14ac:dyDescent="0.3">
      <c r="A26" s="113"/>
      <c r="B26" s="278" t="s">
        <v>10</v>
      </c>
      <c r="C26" s="206">
        <f>SUM(C4:C25)</f>
        <v>2495078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workbookViewId="0">
      <selection activeCell="M27" sqref="M27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4" t="s">
        <v>719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ht="15.75" customHeight="1" thickBot="1" x14ac:dyDescent="0.3">
      <c r="C2" s="39"/>
    </row>
    <row r="3" spans="1:23" s="38" customFormat="1" ht="14.25" customHeight="1" x14ac:dyDescent="0.25">
      <c r="A3" s="443" t="s">
        <v>52</v>
      </c>
      <c r="B3" s="441" t="s">
        <v>102</v>
      </c>
      <c r="C3" s="438" t="s">
        <v>105</v>
      </c>
      <c r="D3" s="439"/>
      <c r="E3" s="439"/>
      <c r="F3" s="440"/>
      <c r="G3" s="438" t="s">
        <v>106</v>
      </c>
      <c r="H3" s="439"/>
      <c r="I3" s="439"/>
      <c r="J3" s="440"/>
      <c r="K3" s="438" t="s">
        <v>107</v>
      </c>
      <c r="L3" s="439"/>
      <c r="M3" s="439"/>
      <c r="N3" s="440"/>
      <c r="O3" s="438" t="s">
        <v>108</v>
      </c>
      <c r="P3" s="439"/>
      <c r="Q3" s="439"/>
      <c r="R3" s="440"/>
      <c r="S3" s="438" t="s">
        <v>104</v>
      </c>
      <c r="T3" s="439"/>
      <c r="U3" s="439"/>
      <c r="V3" s="439"/>
      <c r="W3" s="440"/>
    </row>
    <row r="4" spans="1:23" s="38" customFormat="1" ht="16.5" thickBot="1" x14ac:dyDescent="0.3">
      <c r="A4" s="444"/>
      <c r="B4" s="442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31173</v>
      </c>
      <c r="H5" s="132">
        <v>10641145.310000001</v>
      </c>
      <c r="I5" s="129">
        <v>341.36</v>
      </c>
      <c r="J5" s="130">
        <v>311.97000000000003</v>
      </c>
      <c r="K5" s="131">
        <v>1451</v>
      </c>
      <c r="L5" s="132">
        <v>1194819.77</v>
      </c>
      <c r="M5" s="129">
        <v>823.45</v>
      </c>
      <c r="N5" s="130">
        <v>846</v>
      </c>
      <c r="O5" s="131">
        <v>1175</v>
      </c>
      <c r="P5" s="132">
        <v>991396.69</v>
      </c>
      <c r="Q5" s="129">
        <v>843.74</v>
      </c>
      <c r="R5" s="130">
        <v>846</v>
      </c>
      <c r="S5" s="274">
        <v>33799</v>
      </c>
      <c r="T5" s="132">
        <v>12827361.77</v>
      </c>
      <c r="U5" s="130">
        <v>379.52</v>
      </c>
      <c r="V5" s="130">
        <v>399.54</v>
      </c>
      <c r="W5" s="110">
        <v>1.35</v>
      </c>
    </row>
    <row r="6" spans="1:23" x14ac:dyDescent="0.25">
      <c r="A6" s="52">
        <v>2</v>
      </c>
      <c r="B6" s="115" t="s">
        <v>77</v>
      </c>
      <c r="C6" s="117">
        <v>3096</v>
      </c>
      <c r="D6" s="118">
        <v>4289344.28</v>
      </c>
      <c r="E6" s="116">
        <v>1385.45</v>
      </c>
      <c r="F6" s="116">
        <v>1408.57</v>
      </c>
      <c r="G6" s="117">
        <v>17421</v>
      </c>
      <c r="H6" s="118">
        <v>9847086.1899999995</v>
      </c>
      <c r="I6" s="115">
        <v>565.24</v>
      </c>
      <c r="J6" s="116">
        <v>475.4</v>
      </c>
      <c r="K6" s="117">
        <v>18456</v>
      </c>
      <c r="L6" s="118">
        <v>12127675.699999999</v>
      </c>
      <c r="M6" s="115">
        <v>657.11</v>
      </c>
      <c r="N6" s="116">
        <v>532.88</v>
      </c>
      <c r="O6" s="117">
        <v>1662</v>
      </c>
      <c r="P6" s="118">
        <v>1390092.55</v>
      </c>
      <c r="Q6" s="115">
        <v>836.4</v>
      </c>
      <c r="R6" s="116">
        <v>846</v>
      </c>
      <c r="S6" s="117">
        <v>40635</v>
      </c>
      <c r="T6" s="118">
        <v>27654198.719999999</v>
      </c>
      <c r="U6" s="116">
        <v>680.55</v>
      </c>
      <c r="V6" s="116">
        <v>539.85</v>
      </c>
      <c r="W6" s="112">
        <v>1.63</v>
      </c>
    </row>
    <row r="7" spans="1:23" x14ac:dyDescent="0.25">
      <c r="A7" s="52">
        <v>3</v>
      </c>
      <c r="B7" s="115" t="s">
        <v>95</v>
      </c>
      <c r="C7" s="117">
        <v>10693</v>
      </c>
      <c r="D7" s="118">
        <v>15721573.08</v>
      </c>
      <c r="E7" s="116">
        <v>1470.27</v>
      </c>
      <c r="F7" s="116">
        <v>1439.55</v>
      </c>
      <c r="G7" s="117">
        <v>16094</v>
      </c>
      <c r="H7" s="118">
        <v>10044978.43</v>
      </c>
      <c r="I7" s="115">
        <v>624.14</v>
      </c>
      <c r="J7" s="116">
        <v>533.38</v>
      </c>
      <c r="K7" s="117">
        <v>14082</v>
      </c>
      <c r="L7" s="118">
        <v>9657915.3699999992</v>
      </c>
      <c r="M7" s="115">
        <v>685.83</v>
      </c>
      <c r="N7" s="116">
        <v>568.89</v>
      </c>
      <c r="O7" s="117">
        <v>422</v>
      </c>
      <c r="P7" s="118">
        <v>351559.14</v>
      </c>
      <c r="Q7" s="115">
        <v>833.08</v>
      </c>
      <c r="R7" s="116">
        <v>846</v>
      </c>
      <c r="S7" s="117">
        <v>41291</v>
      </c>
      <c r="T7" s="118">
        <v>35776026.020000003</v>
      </c>
      <c r="U7" s="116">
        <v>866.44</v>
      </c>
      <c r="V7" s="116">
        <v>684.19</v>
      </c>
      <c r="W7" s="112">
        <v>1.65</v>
      </c>
    </row>
    <row r="8" spans="1:23" x14ac:dyDescent="0.25">
      <c r="A8" s="52">
        <v>4</v>
      </c>
      <c r="B8" s="115" t="s">
        <v>96</v>
      </c>
      <c r="C8" s="117">
        <v>61006</v>
      </c>
      <c r="D8" s="118">
        <v>84915194.409999996</v>
      </c>
      <c r="E8" s="116">
        <v>1391.92</v>
      </c>
      <c r="F8" s="116">
        <v>1352.57</v>
      </c>
      <c r="G8" s="117">
        <v>26464</v>
      </c>
      <c r="H8" s="118">
        <v>18100188</v>
      </c>
      <c r="I8" s="115">
        <v>683.96</v>
      </c>
      <c r="J8" s="116">
        <v>579.74</v>
      </c>
      <c r="K8" s="117">
        <v>21370</v>
      </c>
      <c r="L8" s="118">
        <v>15600330.27</v>
      </c>
      <c r="M8" s="115">
        <v>730.01</v>
      </c>
      <c r="N8" s="116">
        <v>603.76</v>
      </c>
      <c r="O8" s="117">
        <v>373</v>
      </c>
      <c r="P8" s="118">
        <v>309656.78000000003</v>
      </c>
      <c r="Q8" s="115">
        <v>830.18</v>
      </c>
      <c r="R8" s="116">
        <v>846</v>
      </c>
      <c r="S8" s="117">
        <v>109213</v>
      </c>
      <c r="T8" s="118">
        <v>118925369.45999999</v>
      </c>
      <c r="U8" s="116">
        <v>1088.93</v>
      </c>
      <c r="V8" s="116">
        <v>993.82</v>
      </c>
      <c r="W8" s="112">
        <v>4.38</v>
      </c>
    </row>
    <row r="9" spans="1:23" x14ac:dyDescent="0.25">
      <c r="A9" s="52">
        <v>5</v>
      </c>
      <c r="B9" s="115" t="s">
        <v>97</v>
      </c>
      <c r="C9" s="117">
        <v>222661</v>
      </c>
      <c r="D9" s="118">
        <v>300323932.24000001</v>
      </c>
      <c r="E9" s="116">
        <v>1348.79</v>
      </c>
      <c r="F9" s="116">
        <v>1237.5</v>
      </c>
      <c r="G9" s="117">
        <v>35926</v>
      </c>
      <c r="H9" s="118">
        <v>26445087.059999999</v>
      </c>
      <c r="I9" s="115">
        <v>736.1</v>
      </c>
      <c r="J9" s="116">
        <v>640.94000000000005</v>
      </c>
      <c r="K9" s="117">
        <v>27085</v>
      </c>
      <c r="L9" s="118">
        <v>20156323.969999999</v>
      </c>
      <c r="M9" s="115">
        <v>744.19</v>
      </c>
      <c r="N9" s="116">
        <v>616.51</v>
      </c>
      <c r="O9" s="117">
        <v>331</v>
      </c>
      <c r="P9" s="118">
        <v>271772.03999999998</v>
      </c>
      <c r="Q9" s="115">
        <v>821.06</v>
      </c>
      <c r="R9" s="116">
        <v>846</v>
      </c>
      <c r="S9" s="117">
        <v>286003</v>
      </c>
      <c r="T9" s="118">
        <v>347197115.31</v>
      </c>
      <c r="U9" s="116">
        <v>1213.96</v>
      </c>
      <c r="V9" s="116">
        <v>1107.54</v>
      </c>
      <c r="W9" s="112">
        <v>11.46</v>
      </c>
    </row>
    <row r="10" spans="1:23" x14ac:dyDescent="0.25">
      <c r="A10" s="52">
        <v>6</v>
      </c>
      <c r="B10" s="115" t="s">
        <v>98</v>
      </c>
      <c r="C10" s="117">
        <v>385488</v>
      </c>
      <c r="D10" s="118">
        <v>480786491.55000001</v>
      </c>
      <c r="E10" s="116">
        <v>1247.22</v>
      </c>
      <c r="F10" s="116">
        <v>1166.0999999999999</v>
      </c>
      <c r="G10" s="117">
        <v>38807</v>
      </c>
      <c r="H10" s="118">
        <v>31563757.84</v>
      </c>
      <c r="I10" s="115">
        <v>813.35</v>
      </c>
      <c r="J10" s="116">
        <v>734.15</v>
      </c>
      <c r="K10" s="117">
        <v>26678</v>
      </c>
      <c r="L10" s="118">
        <v>19931378.640000001</v>
      </c>
      <c r="M10" s="115">
        <v>747.11</v>
      </c>
      <c r="N10" s="116">
        <v>624.51</v>
      </c>
      <c r="O10" s="117">
        <v>4639</v>
      </c>
      <c r="P10" s="118">
        <v>1814271.37</v>
      </c>
      <c r="Q10" s="115">
        <v>391.09</v>
      </c>
      <c r="R10" s="116">
        <v>399.54</v>
      </c>
      <c r="S10" s="117">
        <v>455612</v>
      </c>
      <c r="T10" s="118">
        <v>534095899.39999998</v>
      </c>
      <c r="U10" s="116">
        <v>1172.26</v>
      </c>
      <c r="V10" s="116">
        <v>1071.47</v>
      </c>
      <c r="W10" s="112">
        <v>18.260000000000002</v>
      </c>
    </row>
    <row r="11" spans="1:23" x14ac:dyDescent="0.25">
      <c r="A11" s="52">
        <v>7</v>
      </c>
      <c r="B11" s="115" t="s">
        <v>99</v>
      </c>
      <c r="C11" s="117">
        <v>388925</v>
      </c>
      <c r="D11" s="118">
        <v>473432359.42000002</v>
      </c>
      <c r="E11" s="116">
        <v>1217.28</v>
      </c>
      <c r="F11" s="116">
        <v>1139.69</v>
      </c>
      <c r="G11" s="117">
        <v>41056</v>
      </c>
      <c r="H11" s="118">
        <v>34164637.740000002</v>
      </c>
      <c r="I11" s="115">
        <v>832.15</v>
      </c>
      <c r="J11" s="116">
        <v>760.36</v>
      </c>
      <c r="K11" s="117">
        <v>21916</v>
      </c>
      <c r="L11" s="118">
        <v>16053961.970000001</v>
      </c>
      <c r="M11" s="115">
        <v>732.52</v>
      </c>
      <c r="N11" s="116">
        <v>615.80999999999995</v>
      </c>
      <c r="O11" s="117">
        <v>9895</v>
      </c>
      <c r="P11" s="118">
        <v>3491714.16</v>
      </c>
      <c r="Q11" s="115">
        <v>352.88</v>
      </c>
      <c r="R11" s="116">
        <v>399.54</v>
      </c>
      <c r="S11" s="117">
        <v>461792</v>
      </c>
      <c r="T11" s="118">
        <v>527142673.29000002</v>
      </c>
      <c r="U11" s="116">
        <v>1141.52</v>
      </c>
      <c r="V11" s="116">
        <v>1024.81</v>
      </c>
      <c r="W11" s="112">
        <v>18.510000000000002</v>
      </c>
    </row>
    <row r="12" spans="1:23" x14ac:dyDescent="0.25">
      <c r="A12" s="52">
        <v>8</v>
      </c>
      <c r="B12" s="115" t="s">
        <v>100</v>
      </c>
      <c r="C12" s="117">
        <v>349066</v>
      </c>
      <c r="D12" s="118">
        <v>397201055.69</v>
      </c>
      <c r="E12" s="116">
        <v>1137.9000000000001</v>
      </c>
      <c r="F12" s="116">
        <v>1039.6199999999999</v>
      </c>
      <c r="G12" s="117">
        <v>56611</v>
      </c>
      <c r="H12" s="118">
        <v>46296007.020000003</v>
      </c>
      <c r="I12" s="115">
        <v>817.79</v>
      </c>
      <c r="J12" s="116">
        <v>731.47</v>
      </c>
      <c r="K12" s="117">
        <v>19216</v>
      </c>
      <c r="L12" s="118">
        <v>13374296.810000001</v>
      </c>
      <c r="M12" s="115">
        <v>696</v>
      </c>
      <c r="N12" s="116">
        <v>598.76</v>
      </c>
      <c r="O12" s="117">
        <v>3659</v>
      </c>
      <c r="P12" s="118">
        <v>1274703.19</v>
      </c>
      <c r="Q12" s="115">
        <v>348.37</v>
      </c>
      <c r="R12" s="116">
        <v>399.54</v>
      </c>
      <c r="S12" s="117">
        <v>428552</v>
      </c>
      <c r="T12" s="118">
        <v>458146062.70999998</v>
      </c>
      <c r="U12" s="116">
        <v>1069.06</v>
      </c>
      <c r="V12" s="116">
        <v>948.62</v>
      </c>
      <c r="W12" s="112">
        <v>17.18</v>
      </c>
    </row>
    <row r="13" spans="1:23" x14ac:dyDescent="0.25">
      <c r="A13" s="52">
        <v>9</v>
      </c>
      <c r="B13" s="115" t="s">
        <v>101</v>
      </c>
      <c r="C13" s="117">
        <v>232299</v>
      </c>
      <c r="D13" s="118">
        <v>239514332.25999999</v>
      </c>
      <c r="E13" s="116">
        <v>1031.06</v>
      </c>
      <c r="F13" s="116">
        <v>884.71</v>
      </c>
      <c r="G13" s="117">
        <v>47914</v>
      </c>
      <c r="H13" s="118">
        <v>38499128.840000004</v>
      </c>
      <c r="I13" s="115">
        <v>803.5</v>
      </c>
      <c r="J13" s="116">
        <v>703.29</v>
      </c>
      <c r="K13" s="117">
        <v>12601</v>
      </c>
      <c r="L13" s="118">
        <v>8471918.5</v>
      </c>
      <c r="M13" s="115">
        <v>672.32</v>
      </c>
      <c r="N13" s="116">
        <v>577.24</v>
      </c>
      <c r="O13" s="117">
        <v>1243</v>
      </c>
      <c r="P13" s="118">
        <v>388883.34</v>
      </c>
      <c r="Q13" s="115">
        <v>312.86</v>
      </c>
      <c r="R13" s="116">
        <v>204.5</v>
      </c>
      <c r="S13" s="117">
        <v>294057</v>
      </c>
      <c r="T13" s="118">
        <v>286874262.94</v>
      </c>
      <c r="U13" s="116">
        <v>975.57</v>
      </c>
      <c r="V13" s="116">
        <v>822.83</v>
      </c>
      <c r="W13" s="112">
        <v>11.79</v>
      </c>
    </row>
    <row r="14" spans="1:23" x14ac:dyDescent="0.25">
      <c r="A14" s="52">
        <v>10</v>
      </c>
      <c r="B14" s="115" t="s">
        <v>109</v>
      </c>
      <c r="C14" s="117">
        <v>175793</v>
      </c>
      <c r="D14" s="118">
        <v>171554673.38</v>
      </c>
      <c r="E14" s="116">
        <v>975.89</v>
      </c>
      <c r="F14" s="116">
        <v>781.92</v>
      </c>
      <c r="G14" s="117">
        <v>44676</v>
      </c>
      <c r="H14" s="118">
        <v>36017791.43</v>
      </c>
      <c r="I14" s="115">
        <v>806.2</v>
      </c>
      <c r="J14" s="116">
        <v>697.73</v>
      </c>
      <c r="K14" s="117">
        <v>8303</v>
      </c>
      <c r="L14" s="118">
        <v>5543894.5499999998</v>
      </c>
      <c r="M14" s="115">
        <v>667.7</v>
      </c>
      <c r="N14" s="116">
        <v>538.24</v>
      </c>
      <c r="O14" s="117">
        <v>732</v>
      </c>
      <c r="P14" s="118">
        <v>231305.99</v>
      </c>
      <c r="Q14" s="115">
        <v>315.99</v>
      </c>
      <c r="R14" s="116">
        <v>194.06</v>
      </c>
      <c r="S14" s="117">
        <v>229504</v>
      </c>
      <c r="T14" s="118">
        <v>213347665.34999999</v>
      </c>
      <c r="U14" s="116">
        <v>929.6</v>
      </c>
      <c r="V14" s="116">
        <v>747.51</v>
      </c>
      <c r="W14" s="112">
        <v>9.1999999999999993</v>
      </c>
    </row>
    <row r="15" spans="1:23" x14ac:dyDescent="0.25">
      <c r="A15" s="52">
        <v>11</v>
      </c>
      <c r="B15" s="115" t="s">
        <v>110</v>
      </c>
      <c r="C15" s="117">
        <v>68364</v>
      </c>
      <c r="D15" s="118">
        <v>62798464.329999998</v>
      </c>
      <c r="E15" s="116">
        <v>918.59</v>
      </c>
      <c r="F15" s="116">
        <v>705.07</v>
      </c>
      <c r="G15" s="117">
        <v>21611</v>
      </c>
      <c r="H15" s="118">
        <v>17558282.539999999</v>
      </c>
      <c r="I15" s="115">
        <v>812.47</v>
      </c>
      <c r="J15" s="116">
        <v>698.99</v>
      </c>
      <c r="K15" s="117">
        <v>2947</v>
      </c>
      <c r="L15" s="118">
        <v>2067835.93</v>
      </c>
      <c r="M15" s="115">
        <v>701.67</v>
      </c>
      <c r="N15" s="116">
        <v>537.62</v>
      </c>
      <c r="O15" s="117">
        <v>249</v>
      </c>
      <c r="P15" s="118">
        <v>75513.77</v>
      </c>
      <c r="Q15" s="115">
        <v>303.27</v>
      </c>
      <c r="R15" s="116">
        <v>193.09</v>
      </c>
      <c r="S15" s="117">
        <v>93171</v>
      </c>
      <c r="T15" s="118">
        <v>82500096.569999993</v>
      </c>
      <c r="U15" s="116">
        <v>885.47</v>
      </c>
      <c r="V15" s="116">
        <v>697.13</v>
      </c>
      <c r="W15" s="112">
        <v>3.73</v>
      </c>
    </row>
    <row r="16" spans="1:23" ht="15.75" thickBot="1" x14ac:dyDescent="0.3">
      <c r="A16" s="52">
        <v>12</v>
      </c>
      <c r="B16" s="115" t="s">
        <v>111</v>
      </c>
      <c r="C16" s="117">
        <v>14762</v>
      </c>
      <c r="D16" s="118">
        <v>12714796.57</v>
      </c>
      <c r="E16" s="116">
        <v>861.31937203630946</v>
      </c>
      <c r="F16" s="116">
        <v>616.9</v>
      </c>
      <c r="G16" s="117">
        <v>5761</v>
      </c>
      <c r="H16" s="118">
        <v>4622957.26</v>
      </c>
      <c r="I16" s="280">
        <v>802.45743100156221</v>
      </c>
      <c r="J16" s="116">
        <v>659.52</v>
      </c>
      <c r="K16" s="117">
        <v>880</v>
      </c>
      <c r="L16" s="118">
        <v>600159.53</v>
      </c>
      <c r="M16" s="116">
        <v>681.99946590909099</v>
      </c>
      <c r="N16" s="116">
        <v>518.91999999999996</v>
      </c>
      <c r="O16" s="117">
        <v>46</v>
      </c>
      <c r="P16" s="118">
        <v>10772.41</v>
      </c>
      <c r="Q16" s="116">
        <v>234.18282608695651</v>
      </c>
      <c r="R16" s="116">
        <v>170.26</v>
      </c>
      <c r="S16" s="117">
        <v>21449</v>
      </c>
      <c r="T16" s="118">
        <v>17948685.77</v>
      </c>
      <c r="U16" s="116">
        <v>836.80757937432975</v>
      </c>
      <c r="V16" s="116">
        <v>630.74</v>
      </c>
      <c r="W16" s="112">
        <v>0.85965248381012549</v>
      </c>
    </row>
    <row r="17" spans="1:23" s="42" customFormat="1" ht="16.5" thickBot="1" x14ac:dyDescent="0.3">
      <c r="A17" s="113"/>
      <c r="B17" s="121" t="s">
        <v>528</v>
      </c>
      <c r="C17" s="122">
        <v>1912153</v>
      </c>
      <c r="D17" s="123">
        <v>2243252217.21</v>
      </c>
      <c r="E17" s="124">
        <v>1173.1551906202067</v>
      </c>
      <c r="F17" s="124">
        <v>1078.27</v>
      </c>
      <c r="G17" s="122">
        <v>383514</v>
      </c>
      <c r="H17" s="123">
        <v>283801047.66000003</v>
      </c>
      <c r="I17" s="124">
        <v>740.00179305057975</v>
      </c>
      <c r="J17" s="124">
        <v>631.54</v>
      </c>
      <c r="K17" s="122">
        <v>174985</v>
      </c>
      <c r="L17" s="123">
        <v>124780511.01000001</v>
      </c>
      <c r="M17" s="124">
        <v>713.09261370974662</v>
      </c>
      <c r="N17" s="124">
        <v>598.26</v>
      </c>
      <c r="O17" s="122">
        <v>24426</v>
      </c>
      <c r="P17" s="123">
        <v>10601641.43</v>
      </c>
      <c r="Q17" s="124">
        <v>434.03100917055593</v>
      </c>
      <c r="R17" s="124">
        <v>598.26</v>
      </c>
      <c r="S17" s="122">
        <v>2495078</v>
      </c>
      <c r="T17" s="123">
        <v>2662435417.3099999</v>
      </c>
      <c r="U17" s="124">
        <v>1067.0750242317074</v>
      </c>
      <c r="V17" s="121">
        <v>940.55</v>
      </c>
      <c r="W17" s="114">
        <v>100</v>
      </c>
    </row>
    <row r="18" spans="1:23" x14ac:dyDescent="0.25">
      <c r="C18" s="15"/>
    </row>
    <row r="19" spans="1:23" ht="15" customHeight="1" x14ac:dyDescent="0.25">
      <c r="A19" s="404" t="s">
        <v>720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</row>
    <row r="20" spans="1:23" ht="15.75" thickBot="1" x14ac:dyDescent="0.3"/>
    <row r="21" spans="1:23" ht="15.75" x14ac:dyDescent="0.25">
      <c r="A21" s="443" t="s">
        <v>52</v>
      </c>
      <c r="B21" s="441" t="s">
        <v>102</v>
      </c>
      <c r="C21" s="438" t="s">
        <v>105</v>
      </c>
      <c r="D21" s="439"/>
      <c r="E21" s="439"/>
      <c r="F21" s="440"/>
      <c r="G21" s="438" t="s">
        <v>106</v>
      </c>
      <c r="H21" s="439"/>
      <c r="I21" s="439"/>
      <c r="J21" s="440"/>
      <c r="K21" s="438" t="s">
        <v>107</v>
      </c>
      <c r="L21" s="439"/>
      <c r="M21" s="439"/>
      <c r="N21" s="440"/>
      <c r="O21" s="438" t="s">
        <v>108</v>
      </c>
      <c r="P21" s="439"/>
      <c r="Q21" s="439"/>
      <c r="R21" s="440"/>
      <c r="S21" s="438" t="s">
        <v>104</v>
      </c>
      <c r="T21" s="439"/>
      <c r="U21" s="439"/>
      <c r="V21" s="439"/>
      <c r="W21" s="440"/>
    </row>
    <row r="22" spans="1:23" ht="16.5" thickBot="1" x14ac:dyDescent="0.3">
      <c r="A22" s="444"/>
      <c r="B22" s="442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15910</v>
      </c>
      <c r="H23" s="132">
        <v>5098131.93</v>
      </c>
      <c r="I23" s="129">
        <v>320.44</v>
      </c>
      <c r="J23" s="130">
        <v>283.18</v>
      </c>
      <c r="K23" s="131">
        <v>824</v>
      </c>
      <c r="L23" s="132">
        <v>639594.59</v>
      </c>
      <c r="M23" s="129">
        <v>776.21</v>
      </c>
      <c r="N23" s="130">
        <v>795.24</v>
      </c>
      <c r="O23" s="131">
        <v>692</v>
      </c>
      <c r="P23" s="132">
        <v>548455.85</v>
      </c>
      <c r="Q23" s="129">
        <v>792.57</v>
      </c>
      <c r="R23" s="130">
        <v>795.24</v>
      </c>
      <c r="S23" s="274">
        <v>17426</v>
      </c>
      <c r="T23" s="132">
        <v>6286182.3700000001</v>
      </c>
      <c r="U23" s="132">
        <v>360.74</v>
      </c>
      <c r="V23" s="130">
        <v>375.57</v>
      </c>
      <c r="W23" s="110">
        <v>1.49</v>
      </c>
    </row>
    <row r="24" spans="1:23" x14ac:dyDescent="0.25">
      <c r="A24" s="52">
        <v>2</v>
      </c>
      <c r="B24" s="115" t="s">
        <v>77</v>
      </c>
      <c r="C24" s="117">
        <v>2331</v>
      </c>
      <c r="D24" s="118">
        <v>3021943.91</v>
      </c>
      <c r="E24" s="116">
        <v>1296.42</v>
      </c>
      <c r="F24" s="116">
        <v>1306.01</v>
      </c>
      <c r="G24" s="117">
        <v>3650</v>
      </c>
      <c r="H24" s="118">
        <v>2131606.16</v>
      </c>
      <c r="I24" s="115">
        <v>584</v>
      </c>
      <c r="J24" s="116">
        <v>450.9</v>
      </c>
      <c r="K24" s="117">
        <v>11138</v>
      </c>
      <c r="L24" s="118">
        <v>7119155.04</v>
      </c>
      <c r="M24" s="115">
        <v>639.17999999999995</v>
      </c>
      <c r="N24" s="116">
        <v>517.15</v>
      </c>
      <c r="O24" s="117">
        <v>883</v>
      </c>
      <c r="P24" s="118">
        <v>691866.75</v>
      </c>
      <c r="Q24" s="115">
        <v>783.54</v>
      </c>
      <c r="R24" s="116">
        <v>795.24</v>
      </c>
      <c r="S24" s="117">
        <v>18002</v>
      </c>
      <c r="T24" s="118">
        <v>12964571.859999999</v>
      </c>
      <c r="U24" s="118">
        <v>720.17</v>
      </c>
      <c r="V24" s="116">
        <v>571.52</v>
      </c>
      <c r="W24" s="112">
        <v>1.54</v>
      </c>
    </row>
    <row r="25" spans="1:23" x14ac:dyDescent="0.25">
      <c r="A25" s="52">
        <v>3</v>
      </c>
      <c r="B25" s="115" t="s">
        <v>95</v>
      </c>
      <c r="C25" s="117">
        <v>6912</v>
      </c>
      <c r="D25" s="118">
        <v>10111789.529999999</v>
      </c>
      <c r="E25" s="116">
        <v>1462.93</v>
      </c>
      <c r="F25" s="116">
        <v>1433.26</v>
      </c>
      <c r="G25" s="117">
        <v>2099</v>
      </c>
      <c r="H25" s="118">
        <v>1195626.54</v>
      </c>
      <c r="I25" s="115">
        <v>569.62</v>
      </c>
      <c r="J25" s="116">
        <v>442.83</v>
      </c>
      <c r="K25" s="117">
        <v>8344</v>
      </c>
      <c r="L25" s="118">
        <v>5631331.3499999996</v>
      </c>
      <c r="M25" s="115">
        <v>674.9</v>
      </c>
      <c r="N25" s="116">
        <v>566.04999999999995</v>
      </c>
      <c r="O25" s="117">
        <v>220</v>
      </c>
      <c r="P25" s="118">
        <v>171792.28</v>
      </c>
      <c r="Q25" s="115">
        <v>780.87</v>
      </c>
      <c r="R25" s="116">
        <v>795.24</v>
      </c>
      <c r="S25" s="117">
        <v>17575</v>
      </c>
      <c r="T25" s="118">
        <v>17110539.699999999</v>
      </c>
      <c r="U25" s="118">
        <v>973.57</v>
      </c>
      <c r="V25" s="116">
        <v>839.83</v>
      </c>
      <c r="W25" s="112">
        <v>1.5</v>
      </c>
    </row>
    <row r="26" spans="1:23" x14ac:dyDescent="0.25">
      <c r="A26" s="52">
        <v>4</v>
      </c>
      <c r="B26" s="349" t="s">
        <v>96</v>
      </c>
      <c r="C26" s="350">
        <v>25851</v>
      </c>
      <c r="D26" s="351">
        <v>39694370.600000001</v>
      </c>
      <c r="E26" s="116">
        <v>1535.51</v>
      </c>
      <c r="F26" s="116">
        <v>1507.07</v>
      </c>
      <c r="G26" s="117">
        <v>2858</v>
      </c>
      <c r="H26" s="118">
        <v>1683240.68</v>
      </c>
      <c r="I26" s="115">
        <v>588.96</v>
      </c>
      <c r="J26" s="116">
        <v>470.35</v>
      </c>
      <c r="K26" s="117">
        <v>13106</v>
      </c>
      <c r="L26" s="118">
        <v>9570248.7100000009</v>
      </c>
      <c r="M26" s="115">
        <v>730.22</v>
      </c>
      <c r="N26" s="116">
        <v>608.08000000000004</v>
      </c>
      <c r="O26" s="117">
        <v>174</v>
      </c>
      <c r="P26" s="118">
        <v>136118.32</v>
      </c>
      <c r="Q26" s="115">
        <v>782.29</v>
      </c>
      <c r="R26" s="116">
        <v>795.24</v>
      </c>
      <c r="S26" s="117">
        <v>41989</v>
      </c>
      <c r="T26" s="118">
        <v>51083978.310000002</v>
      </c>
      <c r="U26" s="118">
        <v>1216.5999999999999</v>
      </c>
      <c r="V26" s="116">
        <v>1291.3</v>
      </c>
      <c r="W26" s="112">
        <v>3.59</v>
      </c>
    </row>
    <row r="27" spans="1:23" x14ac:dyDescent="0.25">
      <c r="A27" s="52">
        <v>5</v>
      </c>
      <c r="B27" s="115" t="s">
        <v>97</v>
      </c>
      <c r="C27" s="117">
        <v>121348</v>
      </c>
      <c r="D27" s="118">
        <v>165672549.33000001</v>
      </c>
      <c r="E27" s="116">
        <v>1365.27</v>
      </c>
      <c r="F27" s="116">
        <v>1280.5899999999999</v>
      </c>
      <c r="G27" s="117">
        <v>2641</v>
      </c>
      <c r="H27" s="118">
        <v>1642400.24</v>
      </c>
      <c r="I27" s="115">
        <v>621.89</v>
      </c>
      <c r="J27" s="116">
        <v>498.52</v>
      </c>
      <c r="K27" s="117">
        <v>17197</v>
      </c>
      <c r="L27" s="118">
        <v>13041693.439999999</v>
      </c>
      <c r="M27" s="115">
        <v>758.37</v>
      </c>
      <c r="N27" s="116">
        <v>640.91</v>
      </c>
      <c r="O27" s="117">
        <v>136</v>
      </c>
      <c r="P27" s="118">
        <v>103597.12</v>
      </c>
      <c r="Q27" s="115">
        <v>761.74</v>
      </c>
      <c r="R27" s="116">
        <v>795.24</v>
      </c>
      <c r="S27" s="117">
        <v>141322</v>
      </c>
      <c r="T27" s="118">
        <v>180460240.13</v>
      </c>
      <c r="U27" s="118">
        <v>1276.94</v>
      </c>
      <c r="V27" s="116">
        <v>1184.71</v>
      </c>
      <c r="W27" s="112">
        <v>12.1</v>
      </c>
    </row>
    <row r="28" spans="1:23" x14ac:dyDescent="0.25">
      <c r="A28" s="52">
        <v>6</v>
      </c>
      <c r="B28" s="115" t="s">
        <v>98</v>
      </c>
      <c r="C28" s="117">
        <v>213422</v>
      </c>
      <c r="D28" s="118">
        <v>269982488.30000001</v>
      </c>
      <c r="E28" s="116">
        <v>1265.02</v>
      </c>
      <c r="F28" s="116">
        <v>1219.6600000000001</v>
      </c>
      <c r="G28" s="117">
        <v>1803</v>
      </c>
      <c r="H28" s="118">
        <v>1299075.71</v>
      </c>
      <c r="I28" s="115">
        <v>720.51</v>
      </c>
      <c r="J28" s="116">
        <v>553.99</v>
      </c>
      <c r="K28" s="117">
        <v>17198</v>
      </c>
      <c r="L28" s="118">
        <v>13236548.630000001</v>
      </c>
      <c r="M28" s="115">
        <v>769.66</v>
      </c>
      <c r="N28" s="116">
        <v>662.94</v>
      </c>
      <c r="O28" s="117">
        <v>2028</v>
      </c>
      <c r="P28" s="118">
        <v>773009.91</v>
      </c>
      <c r="Q28" s="115">
        <v>381.17</v>
      </c>
      <c r="R28" s="116">
        <v>399.54</v>
      </c>
      <c r="S28" s="117">
        <v>234451</v>
      </c>
      <c r="T28" s="118">
        <v>285291122.55000001</v>
      </c>
      <c r="U28" s="118">
        <v>1216.8499999999999</v>
      </c>
      <c r="V28" s="116">
        <v>1167.04</v>
      </c>
      <c r="W28" s="112">
        <v>20.07</v>
      </c>
    </row>
    <row r="29" spans="1:23" x14ac:dyDescent="0.25">
      <c r="A29" s="52">
        <v>7</v>
      </c>
      <c r="B29" s="115" t="s">
        <v>99</v>
      </c>
      <c r="C29" s="117">
        <v>214049</v>
      </c>
      <c r="D29" s="118">
        <v>265923013.97</v>
      </c>
      <c r="E29" s="116">
        <v>1242.3499999999999</v>
      </c>
      <c r="F29" s="116">
        <v>1245.54</v>
      </c>
      <c r="G29" s="117">
        <v>1173</v>
      </c>
      <c r="H29" s="118">
        <v>949261.91</v>
      </c>
      <c r="I29" s="115">
        <v>809.26</v>
      </c>
      <c r="J29" s="116">
        <v>683.12</v>
      </c>
      <c r="K29" s="117">
        <v>14068</v>
      </c>
      <c r="L29" s="118">
        <v>10602240.85</v>
      </c>
      <c r="M29" s="115">
        <v>753.64</v>
      </c>
      <c r="N29" s="116">
        <v>654.17999999999995</v>
      </c>
      <c r="O29" s="117">
        <v>4032</v>
      </c>
      <c r="P29" s="118">
        <v>1424069.76</v>
      </c>
      <c r="Q29" s="115">
        <v>353.19</v>
      </c>
      <c r="R29" s="116">
        <v>399.54</v>
      </c>
      <c r="S29" s="117">
        <v>233322</v>
      </c>
      <c r="T29" s="118">
        <v>278898586.49000001</v>
      </c>
      <c r="U29" s="118">
        <v>1195.3399999999999</v>
      </c>
      <c r="V29" s="116">
        <v>1202.75</v>
      </c>
      <c r="W29" s="112">
        <v>19.97</v>
      </c>
    </row>
    <row r="30" spans="1:23" x14ac:dyDescent="0.25">
      <c r="A30" s="52">
        <v>8</v>
      </c>
      <c r="B30" s="115" t="s">
        <v>100</v>
      </c>
      <c r="C30" s="117">
        <v>189935</v>
      </c>
      <c r="D30" s="118">
        <v>221837730.02000001</v>
      </c>
      <c r="E30" s="116">
        <v>1167.97</v>
      </c>
      <c r="F30" s="116">
        <v>1161.8800000000001</v>
      </c>
      <c r="G30" s="117">
        <v>1144</v>
      </c>
      <c r="H30" s="118">
        <v>898099.01</v>
      </c>
      <c r="I30" s="115">
        <v>785.05</v>
      </c>
      <c r="J30" s="116">
        <v>685.88</v>
      </c>
      <c r="K30" s="117">
        <v>11766</v>
      </c>
      <c r="L30" s="118">
        <v>8439751.4499999993</v>
      </c>
      <c r="M30" s="115">
        <v>717.3</v>
      </c>
      <c r="N30" s="116">
        <v>628.04999999999995</v>
      </c>
      <c r="O30" s="117">
        <v>1337</v>
      </c>
      <c r="P30" s="118">
        <v>441380.82</v>
      </c>
      <c r="Q30" s="115">
        <v>330.13</v>
      </c>
      <c r="R30" s="116">
        <v>399.54</v>
      </c>
      <c r="S30" s="117">
        <v>204182</v>
      </c>
      <c r="T30" s="118">
        <v>231616961.30000001</v>
      </c>
      <c r="U30" s="118">
        <v>1134.3699999999999</v>
      </c>
      <c r="V30" s="116">
        <v>1115.95</v>
      </c>
      <c r="W30" s="112">
        <v>17.48</v>
      </c>
    </row>
    <row r="31" spans="1:23" x14ac:dyDescent="0.25">
      <c r="A31" s="52">
        <v>9</v>
      </c>
      <c r="B31" s="115" t="s">
        <v>101</v>
      </c>
      <c r="C31" s="117">
        <v>120517</v>
      </c>
      <c r="D31" s="118">
        <v>127097282.68000001</v>
      </c>
      <c r="E31" s="116">
        <v>1054.5999999999999</v>
      </c>
      <c r="F31" s="116">
        <v>970.9</v>
      </c>
      <c r="G31" s="117">
        <v>887</v>
      </c>
      <c r="H31" s="118">
        <v>705196.4</v>
      </c>
      <c r="I31" s="115">
        <v>795.04</v>
      </c>
      <c r="J31" s="116">
        <v>724.63</v>
      </c>
      <c r="K31" s="117">
        <v>7076</v>
      </c>
      <c r="L31" s="118">
        <v>4886128.7300000004</v>
      </c>
      <c r="M31" s="115">
        <v>690.52</v>
      </c>
      <c r="N31" s="116">
        <v>600.29999999999995</v>
      </c>
      <c r="O31" s="117">
        <v>397</v>
      </c>
      <c r="P31" s="118">
        <v>98830.1</v>
      </c>
      <c r="Q31" s="115">
        <v>248.94</v>
      </c>
      <c r="R31" s="116">
        <v>199.84</v>
      </c>
      <c r="S31" s="117">
        <v>128877</v>
      </c>
      <c r="T31" s="118">
        <v>132787437.91</v>
      </c>
      <c r="U31" s="118">
        <v>1030.3399999999999</v>
      </c>
      <c r="V31" s="116">
        <v>940.01</v>
      </c>
      <c r="W31" s="112">
        <v>11.03</v>
      </c>
    </row>
    <row r="32" spans="1:23" x14ac:dyDescent="0.25">
      <c r="A32" s="52">
        <v>10</v>
      </c>
      <c r="B32" s="115" t="s">
        <v>109</v>
      </c>
      <c r="C32" s="117">
        <v>85692</v>
      </c>
      <c r="D32" s="118">
        <v>85629320.349999994</v>
      </c>
      <c r="E32" s="116">
        <v>999.27</v>
      </c>
      <c r="F32" s="116">
        <v>879.2</v>
      </c>
      <c r="G32" s="117">
        <v>742</v>
      </c>
      <c r="H32" s="118">
        <v>554965.99</v>
      </c>
      <c r="I32" s="115">
        <v>747.93</v>
      </c>
      <c r="J32" s="116">
        <v>708.77</v>
      </c>
      <c r="K32" s="117">
        <v>4213</v>
      </c>
      <c r="L32" s="118">
        <v>2841683.13</v>
      </c>
      <c r="M32" s="115">
        <v>674.5</v>
      </c>
      <c r="N32" s="116">
        <v>584.48</v>
      </c>
      <c r="O32" s="117">
        <v>198</v>
      </c>
      <c r="P32" s="118">
        <v>41135.440000000002</v>
      </c>
      <c r="Q32" s="115">
        <v>207.75</v>
      </c>
      <c r="R32" s="116">
        <v>171.23</v>
      </c>
      <c r="S32" s="117">
        <v>90845</v>
      </c>
      <c r="T32" s="118">
        <v>89067104.909999996</v>
      </c>
      <c r="U32" s="118">
        <v>980.43</v>
      </c>
      <c r="V32" s="116">
        <v>854.21</v>
      </c>
      <c r="W32" s="112">
        <v>7.78</v>
      </c>
    </row>
    <row r="33" spans="1:23" x14ac:dyDescent="0.25">
      <c r="A33" s="52">
        <v>11</v>
      </c>
      <c r="B33" s="115" t="s">
        <v>110</v>
      </c>
      <c r="C33" s="117">
        <v>31962</v>
      </c>
      <c r="D33" s="118">
        <v>30169107.579999998</v>
      </c>
      <c r="E33" s="116">
        <v>943.91</v>
      </c>
      <c r="F33" s="116">
        <v>809.32</v>
      </c>
      <c r="G33" s="117">
        <v>446</v>
      </c>
      <c r="H33" s="118">
        <v>311225.17</v>
      </c>
      <c r="I33" s="115">
        <v>697.81</v>
      </c>
      <c r="J33" s="116">
        <v>488.33</v>
      </c>
      <c r="K33" s="117">
        <v>1342</v>
      </c>
      <c r="L33" s="118">
        <v>933915.2</v>
      </c>
      <c r="M33" s="115">
        <v>695.91</v>
      </c>
      <c r="N33" s="116">
        <v>607.33000000000004</v>
      </c>
      <c r="O33" s="117">
        <v>62</v>
      </c>
      <c r="P33" s="118">
        <v>15953.38</v>
      </c>
      <c r="Q33" s="115">
        <v>257.31</v>
      </c>
      <c r="R33" s="116">
        <v>187.38</v>
      </c>
      <c r="S33" s="117">
        <v>33812</v>
      </c>
      <c r="T33" s="118">
        <v>31430201.329999998</v>
      </c>
      <c r="U33" s="118">
        <v>929.56</v>
      </c>
      <c r="V33" s="116">
        <v>793.98</v>
      </c>
      <c r="W33" s="112">
        <v>2.89</v>
      </c>
    </row>
    <row r="34" spans="1:23" ht="15.75" thickBot="1" x14ac:dyDescent="0.3">
      <c r="A34" s="275">
        <v>12</v>
      </c>
      <c r="B34" s="276" t="s">
        <v>111</v>
      </c>
      <c r="C34" s="260">
        <v>6139</v>
      </c>
      <c r="D34" s="261">
        <v>5528395.5899999999</v>
      </c>
      <c r="E34" s="261">
        <v>900.53682847369271</v>
      </c>
      <c r="F34" s="291">
        <v>748.86</v>
      </c>
      <c r="G34" s="260">
        <v>105</v>
      </c>
      <c r="H34" s="261">
        <v>59208.86</v>
      </c>
      <c r="I34" s="261">
        <v>563.89390476190476</v>
      </c>
      <c r="J34" s="291">
        <v>411.87</v>
      </c>
      <c r="K34" s="260">
        <v>320</v>
      </c>
      <c r="L34" s="261">
        <v>211706.02</v>
      </c>
      <c r="M34" s="261">
        <v>661.58131249999997</v>
      </c>
      <c r="N34" s="291">
        <v>579.80999999999995</v>
      </c>
      <c r="O34" s="260">
        <v>5</v>
      </c>
      <c r="P34" s="261">
        <v>1615.6</v>
      </c>
      <c r="Q34" s="261">
        <v>323.12</v>
      </c>
      <c r="R34" s="291">
        <v>170.26</v>
      </c>
      <c r="S34" s="260">
        <v>6569</v>
      </c>
      <c r="T34" s="261">
        <v>5800926.0700000003</v>
      </c>
      <c r="U34" s="261">
        <v>883.07597351195011</v>
      </c>
      <c r="V34" s="291">
        <v>728.69</v>
      </c>
      <c r="W34" s="261">
        <v>0.56223531546459515</v>
      </c>
    </row>
    <row r="35" spans="1:23" ht="16.5" thickBot="1" x14ac:dyDescent="0.3">
      <c r="A35" s="113"/>
      <c r="B35" s="121" t="s">
        <v>528</v>
      </c>
      <c r="C35" s="243">
        <v>1018158</v>
      </c>
      <c r="D35" s="306">
        <v>1224667991.8599997</v>
      </c>
      <c r="E35" s="306">
        <v>1202.827058138324</v>
      </c>
      <c r="F35" s="124">
        <v>1175.18</v>
      </c>
      <c r="G35" s="243">
        <v>33458</v>
      </c>
      <c r="H35" s="306">
        <v>16528038.599999998</v>
      </c>
      <c r="I35" s="306">
        <v>493.99362185426497</v>
      </c>
      <c r="J35" s="124">
        <v>400.6</v>
      </c>
      <c r="K35" s="243">
        <v>106592</v>
      </c>
      <c r="L35" s="306">
        <v>77153997.140000001</v>
      </c>
      <c r="M35" s="306">
        <v>723.82540096817775</v>
      </c>
      <c r="N35" s="124">
        <v>616</v>
      </c>
      <c r="O35" s="243">
        <v>10164</v>
      </c>
      <c r="P35" s="306">
        <v>4447825.33</v>
      </c>
      <c r="Q35" s="306">
        <v>437.60579791420702</v>
      </c>
      <c r="R35" s="124">
        <v>399.54</v>
      </c>
      <c r="S35" s="243">
        <v>1168372</v>
      </c>
      <c r="T35" s="306">
        <v>1322797852.9300001</v>
      </c>
      <c r="U35" s="306">
        <v>1132.1718193606146</v>
      </c>
      <c r="V35" s="124">
        <v>1081.8</v>
      </c>
      <c r="W35" s="114">
        <v>100</v>
      </c>
    </row>
    <row r="36" spans="1:23" x14ac:dyDescent="0.25">
      <c r="D36" s="207"/>
    </row>
    <row r="37" spans="1:23" ht="15.75" x14ac:dyDescent="0.25">
      <c r="A37" s="404" t="s">
        <v>722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</row>
    <row r="38" spans="1:23" ht="15.75" thickBot="1" x14ac:dyDescent="0.3"/>
    <row r="39" spans="1:23" ht="15.75" x14ac:dyDescent="0.25">
      <c r="A39" s="443" t="s">
        <v>52</v>
      </c>
      <c r="B39" s="441" t="s">
        <v>102</v>
      </c>
      <c r="C39" s="438" t="s">
        <v>105</v>
      </c>
      <c r="D39" s="439"/>
      <c r="E39" s="439"/>
      <c r="F39" s="440"/>
      <c r="G39" s="438" t="s">
        <v>106</v>
      </c>
      <c r="H39" s="439"/>
      <c r="I39" s="439"/>
      <c r="J39" s="440"/>
      <c r="K39" s="438" t="s">
        <v>107</v>
      </c>
      <c r="L39" s="439"/>
      <c r="M39" s="439"/>
      <c r="N39" s="440"/>
      <c r="O39" s="438" t="s">
        <v>108</v>
      </c>
      <c r="P39" s="439"/>
      <c r="Q39" s="439"/>
      <c r="R39" s="440"/>
      <c r="S39" s="438" t="s">
        <v>104</v>
      </c>
      <c r="T39" s="439"/>
      <c r="U39" s="439"/>
      <c r="V39" s="439"/>
      <c r="W39" s="440"/>
    </row>
    <row r="40" spans="1:23" ht="16.5" thickBot="1" x14ac:dyDescent="0.3">
      <c r="A40" s="444"/>
      <c r="B40" s="442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15263</v>
      </c>
      <c r="H41" s="132">
        <v>4924852.34</v>
      </c>
      <c r="I41" s="129">
        <v>322.67</v>
      </c>
      <c r="J41" s="130">
        <v>311.43</v>
      </c>
      <c r="K41" s="131">
        <v>627</v>
      </c>
      <c r="L41" s="132">
        <v>486078.86</v>
      </c>
      <c r="M41" s="129">
        <v>775.25</v>
      </c>
      <c r="N41" s="130">
        <v>795.24</v>
      </c>
      <c r="O41" s="131">
        <v>483</v>
      </c>
      <c r="P41" s="132">
        <v>384827.56</v>
      </c>
      <c r="Q41" s="129">
        <v>796.74</v>
      </c>
      <c r="R41" s="130">
        <v>795.24</v>
      </c>
      <c r="S41" s="274">
        <v>16373</v>
      </c>
      <c r="T41" s="132">
        <v>5795758.7599999998</v>
      </c>
      <c r="U41" s="132">
        <v>353.98</v>
      </c>
      <c r="V41" s="129">
        <v>375.57</v>
      </c>
      <c r="W41" s="110">
        <v>1.23</v>
      </c>
    </row>
    <row r="42" spans="1:23" x14ac:dyDescent="0.25">
      <c r="A42" s="52">
        <v>2</v>
      </c>
      <c r="B42" s="115" t="s">
        <v>77</v>
      </c>
      <c r="C42" s="117">
        <v>765</v>
      </c>
      <c r="D42" s="118">
        <v>988516.99</v>
      </c>
      <c r="E42" s="116">
        <v>1292.18</v>
      </c>
      <c r="F42" s="116">
        <v>1423.76</v>
      </c>
      <c r="G42" s="117">
        <v>13771</v>
      </c>
      <c r="H42" s="118">
        <v>7166293.2300000004</v>
      </c>
      <c r="I42" s="115">
        <v>520.39</v>
      </c>
      <c r="J42" s="116">
        <v>446.49</v>
      </c>
      <c r="K42" s="117">
        <v>7318</v>
      </c>
      <c r="L42" s="118">
        <v>4422838.03</v>
      </c>
      <c r="M42" s="115">
        <v>604.38</v>
      </c>
      <c r="N42" s="116">
        <v>474.7</v>
      </c>
      <c r="O42" s="117">
        <v>779</v>
      </c>
      <c r="P42" s="118">
        <v>617903.24</v>
      </c>
      <c r="Q42" s="115">
        <v>793.2</v>
      </c>
      <c r="R42" s="116">
        <v>795.24</v>
      </c>
      <c r="S42" s="117">
        <v>22633</v>
      </c>
      <c r="T42" s="118">
        <v>13195551.49</v>
      </c>
      <c r="U42" s="118">
        <v>583.02</v>
      </c>
      <c r="V42" s="115">
        <v>474.05</v>
      </c>
      <c r="W42" s="112">
        <v>1.71</v>
      </c>
    </row>
    <row r="43" spans="1:23" x14ac:dyDescent="0.25">
      <c r="A43" s="52">
        <v>3</v>
      </c>
      <c r="B43" s="115" t="s">
        <v>95</v>
      </c>
      <c r="C43" s="117">
        <v>3781</v>
      </c>
      <c r="D43" s="118">
        <v>4595825.76</v>
      </c>
      <c r="E43" s="116">
        <v>1215.51</v>
      </c>
      <c r="F43" s="116">
        <v>1160.68</v>
      </c>
      <c r="G43" s="117">
        <v>13995</v>
      </c>
      <c r="H43" s="118">
        <v>8251038.8899999997</v>
      </c>
      <c r="I43" s="115">
        <v>589.57000000000005</v>
      </c>
      <c r="J43" s="116">
        <v>510.72</v>
      </c>
      <c r="K43" s="117">
        <v>5738</v>
      </c>
      <c r="L43" s="118">
        <v>3535634.22</v>
      </c>
      <c r="M43" s="115">
        <v>616.17999999999995</v>
      </c>
      <c r="N43" s="116">
        <v>501.16</v>
      </c>
      <c r="O43" s="117">
        <v>202</v>
      </c>
      <c r="P43" s="118">
        <v>160323.01999999999</v>
      </c>
      <c r="Q43" s="115">
        <v>793.68</v>
      </c>
      <c r="R43" s="116">
        <v>795.24</v>
      </c>
      <c r="S43" s="117">
        <v>23716</v>
      </c>
      <c r="T43" s="118">
        <v>16542821.890000001</v>
      </c>
      <c r="U43" s="118">
        <v>697.54</v>
      </c>
      <c r="V43" s="115">
        <v>565.95000000000005</v>
      </c>
      <c r="W43" s="112">
        <v>1.79</v>
      </c>
    </row>
    <row r="44" spans="1:23" x14ac:dyDescent="0.25">
      <c r="A44" s="52">
        <v>4</v>
      </c>
      <c r="B44" s="349" t="s">
        <v>96</v>
      </c>
      <c r="C44" s="350">
        <v>35155</v>
      </c>
      <c r="D44" s="351">
        <v>38855647.060000002</v>
      </c>
      <c r="E44" s="116">
        <v>1105.27</v>
      </c>
      <c r="F44" s="116">
        <v>1069.8499999999999</v>
      </c>
      <c r="G44" s="117">
        <v>23606</v>
      </c>
      <c r="H44" s="118">
        <v>15327297.6</v>
      </c>
      <c r="I44" s="115">
        <v>649.29999999999995</v>
      </c>
      <c r="J44" s="116">
        <v>555.46</v>
      </c>
      <c r="K44" s="117">
        <v>8264</v>
      </c>
      <c r="L44" s="118">
        <v>5183565.5999999996</v>
      </c>
      <c r="M44" s="115">
        <v>627.25</v>
      </c>
      <c r="N44" s="116">
        <v>506.28</v>
      </c>
      <c r="O44" s="117">
        <v>199</v>
      </c>
      <c r="P44" s="118">
        <v>156405.72</v>
      </c>
      <c r="Q44" s="115">
        <v>785.96</v>
      </c>
      <c r="R44" s="116">
        <v>795.24</v>
      </c>
      <c r="S44" s="117">
        <v>67224</v>
      </c>
      <c r="T44" s="118">
        <v>59522915.979999997</v>
      </c>
      <c r="U44" s="118">
        <v>885.44</v>
      </c>
      <c r="V44" s="115">
        <v>813.4</v>
      </c>
      <c r="W44" s="112">
        <v>5.07</v>
      </c>
    </row>
    <row r="45" spans="1:23" x14ac:dyDescent="0.25">
      <c r="A45" s="52">
        <v>5</v>
      </c>
      <c r="B45" s="115" t="s">
        <v>97</v>
      </c>
      <c r="C45" s="117">
        <v>101313</v>
      </c>
      <c r="D45" s="118">
        <v>110744254.56999999</v>
      </c>
      <c r="E45" s="116">
        <v>1093.0899999999999</v>
      </c>
      <c r="F45" s="116">
        <v>1045.03</v>
      </c>
      <c r="G45" s="117">
        <v>33285</v>
      </c>
      <c r="H45" s="118">
        <v>23233532.460000001</v>
      </c>
      <c r="I45" s="115">
        <v>698.02</v>
      </c>
      <c r="J45" s="116">
        <v>614.38</v>
      </c>
      <c r="K45" s="117">
        <v>9888</v>
      </c>
      <c r="L45" s="118">
        <v>5998119.7999999998</v>
      </c>
      <c r="M45" s="115">
        <v>606.61</v>
      </c>
      <c r="N45" s="116">
        <v>497.39</v>
      </c>
      <c r="O45" s="117">
        <v>195</v>
      </c>
      <c r="P45" s="118">
        <v>153467.54</v>
      </c>
      <c r="Q45" s="115">
        <v>787.01</v>
      </c>
      <c r="R45" s="116">
        <v>795.24</v>
      </c>
      <c r="S45" s="117">
        <v>144681</v>
      </c>
      <c r="T45" s="118">
        <v>140129374.37</v>
      </c>
      <c r="U45" s="118">
        <v>968.54</v>
      </c>
      <c r="V45" s="115">
        <v>894.21</v>
      </c>
      <c r="W45" s="112">
        <v>10.91</v>
      </c>
    </row>
    <row r="46" spans="1:23" x14ac:dyDescent="0.25">
      <c r="A46" s="52">
        <v>6</v>
      </c>
      <c r="B46" s="115" t="s">
        <v>98</v>
      </c>
      <c r="C46" s="117">
        <v>172066</v>
      </c>
      <c r="D46" s="118">
        <v>172884170.86000001</v>
      </c>
      <c r="E46" s="116">
        <v>1004.75</v>
      </c>
      <c r="F46" s="116">
        <v>912.87</v>
      </c>
      <c r="G46" s="117">
        <v>37004</v>
      </c>
      <c r="H46" s="118">
        <v>28396246.690000001</v>
      </c>
      <c r="I46" s="115">
        <v>767.38</v>
      </c>
      <c r="J46" s="116">
        <v>699.2</v>
      </c>
      <c r="K46" s="117">
        <v>9480</v>
      </c>
      <c r="L46" s="118">
        <v>5600946.0199999996</v>
      </c>
      <c r="M46" s="115">
        <v>590.82000000000005</v>
      </c>
      <c r="N46" s="116">
        <v>497.39</v>
      </c>
      <c r="O46" s="117">
        <v>2611</v>
      </c>
      <c r="P46" s="118">
        <v>1027804.26</v>
      </c>
      <c r="Q46" s="115">
        <v>393.64</v>
      </c>
      <c r="R46" s="116">
        <v>399.54</v>
      </c>
      <c r="S46" s="117">
        <v>221161</v>
      </c>
      <c r="T46" s="118">
        <v>207909167.83000001</v>
      </c>
      <c r="U46" s="118">
        <v>940.08</v>
      </c>
      <c r="V46" s="115">
        <v>828.74</v>
      </c>
      <c r="W46" s="112">
        <v>16.670000000000002</v>
      </c>
    </row>
    <row r="47" spans="1:23" x14ac:dyDescent="0.25">
      <c r="A47" s="52">
        <v>7</v>
      </c>
      <c r="B47" s="115" t="s">
        <v>99</v>
      </c>
      <c r="C47" s="117">
        <v>174876</v>
      </c>
      <c r="D47" s="118">
        <v>170731959.63999999</v>
      </c>
      <c r="E47" s="116">
        <v>976.3</v>
      </c>
      <c r="F47" s="116">
        <v>843.59</v>
      </c>
      <c r="G47" s="117">
        <v>39883</v>
      </c>
      <c r="H47" s="118">
        <v>31202334.280000001</v>
      </c>
      <c r="I47" s="115">
        <v>782.35</v>
      </c>
      <c r="J47" s="116">
        <v>717.35</v>
      </c>
      <c r="K47" s="117">
        <v>7848</v>
      </c>
      <c r="L47" s="118">
        <v>4587797.88</v>
      </c>
      <c r="M47" s="115">
        <v>584.58000000000004</v>
      </c>
      <c r="N47" s="116">
        <v>505.43</v>
      </c>
      <c r="O47" s="117">
        <v>5863</v>
      </c>
      <c r="P47" s="118">
        <v>2057362.98</v>
      </c>
      <c r="Q47" s="115">
        <v>350.91</v>
      </c>
      <c r="R47" s="116">
        <v>399.54</v>
      </c>
      <c r="S47" s="117">
        <v>228470</v>
      </c>
      <c r="T47" s="118">
        <v>208579454.78</v>
      </c>
      <c r="U47" s="118">
        <v>912.94</v>
      </c>
      <c r="V47" s="115">
        <v>775.11</v>
      </c>
      <c r="W47" s="112">
        <v>17.22</v>
      </c>
    </row>
    <row r="48" spans="1:23" x14ac:dyDescent="0.25">
      <c r="A48" s="52">
        <v>8</v>
      </c>
      <c r="B48" s="115" t="s">
        <v>100</v>
      </c>
      <c r="C48" s="117">
        <v>159131</v>
      </c>
      <c r="D48" s="118">
        <v>145962066.55000001</v>
      </c>
      <c r="E48" s="116">
        <v>917.24</v>
      </c>
      <c r="F48" s="116">
        <v>758.37</v>
      </c>
      <c r="G48" s="117">
        <v>55467</v>
      </c>
      <c r="H48" s="118">
        <v>42674127.420000002</v>
      </c>
      <c r="I48" s="115">
        <v>769.36</v>
      </c>
      <c r="J48" s="116">
        <v>689.95</v>
      </c>
      <c r="K48" s="117">
        <v>7450</v>
      </c>
      <c r="L48" s="118">
        <v>4212119.6900000004</v>
      </c>
      <c r="M48" s="115">
        <v>565.39</v>
      </c>
      <c r="N48" s="116">
        <v>505.66</v>
      </c>
      <c r="O48" s="117">
        <v>2322</v>
      </c>
      <c r="P48" s="118">
        <v>821084.17</v>
      </c>
      <c r="Q48" s="115">
        <v>353.61</v>
      </c>
      <c r="R48" s="116">
        <v>399.54</v>
      </c>
      <c r="S48" s="117">
        <v>224370</v>
      </c>
      <c r="T48" s="118">
        <v>193669397.83000001</v>
      </c>
      <c r="U48" s="118">
        <v>863.17</v>
      </c>
      <c r="V48" s="115">
        <v>715.83</v>
      </c>
      <c r="W48" s="112">
        <v>16.91</v>
      </c>
    </row>
    <row r="49" spans="1:23" x14ac:dyDescent="0.25">
      <c r="A49" s="52">
        <v>9</v>
      </c>
      <c r="B49" s="115" t="s">
        <v>101</v>
      </c>
      <c r="C49" s="117">
        <v>111782</v>
      </c>
      <c r="D49" s="118">
        <v>95545059.709999993</v>
      </c>
      <c r="E49" s="116">
        <v>854.74</v>
      </c>
      <c r="F49" s="116">
        <v>671.08</v>
      </c>
      <c r="G49" s="117">
        <v>47027</v>
      </c>
      <c r="H49" s="118">
        <v>35552868.479999997</v>
      </c>
      <c r="I49" s="115">
        <v>756.01</v>
      </c>
      <c r="J49" s="116">
        <v>661.61</v>
      </c>
      <c r="K49" s="117">
        <v>5525</v>
      </c>
      <c r="L49" s="118">
        <v>3143001.58</v>
      </c>
      <c r="M49" s="115">
        <v>568.87</v>
      </c>
      <c r="N49" s="116">
        <v>501.54</v>
      </c>
      <c r="O49" s="117">
        <v>846</v>
      </c>
      <c r="P49" s="118">
        <v>281221</v>
      </c>
      <c r="Q49" s="115">
        <v>332.41</v>
      </c>
      <c r="R49" s="116">
        <v>205.25</v>
      </c>
      <c r="S49" s="117">
        <v>165180</v>
      </c>
      <c r="T49" s="118">
        <v>134522150.77000001</v>
      </c>
      <c r="U49" s="118">
        <v>814.4</v>
      </c>
      <c r="V49" s="115">
        <v>659.02</v>
      </c>
      <c r="W49" s="112">
        <v>12.45</v>
      </c>
    </row>
    <row r="50" spans="1:23" x14ac:dyDescent="0.25">
      <c r="A50" s="52">
        <v>10</v>
      </c>
      <c r="B50" s="115" t="s">
        <v>109</v>
      </c>
      <c r="C50" s="117">
        <v>90101</v>
      </c>
      <c r="D50" s="118">
        <v>74258580.5</v>
      </c>
      <c r="E50" s="116">
        <v>824.17</v>
      </c>
      <c r="F50" s="116">
        <v>618.51</v>
      </c>
      <c r="G50" s="117">
        <v>43934</v>
      </c>
      <c r="H50" s="118">
        <v>33403185.329999998</v>
      </c>
      <c r="I50" s="115">
        <v>760.3</v>
      </c>
      <c r="J50" s="116">
        <v>657.33</v>
      </c>
      <c r="K50" s="117">
        <v>4090</v>
      </c>
      <c r="L50" s="118">
        <v>2432391.5499999998</v>
      </c>
      <c r="M50" s="115">
        <v>594.72</v>
      </c>
      <c r="N50" s="116">
        <v>456.74</v>
      </c>
      <c r="O50" s="117">
        <v>534</v>
      </c>
      <c r="P50" s="118">
        <v>184434.67</v>
      </c>
      <c r="Q50" s="115">
        <v>345.38</v>
      </c>
      <c r="R50" s="116">
        <v>205.48</v>
      </c>
      <c r="S50" s="117">
        <v>138659</v>
      </c>
      <c r="T50" s="118">
        <v>110278592.05</v>
      </c>
      <c r="U50" s="118">
        <v>795.32</v>
      </c>
      <c r="V50" s="115">
        <v>621.17999999999995</v>
      </c>
      <c r="W50" s="112">
        <v>10.45</v>
      </c>
    </row>
    <row r="51" spans="1:23" x14ac:dyDescent="0.25">
      <c r="A51" s="52">
        <v>11</v>
      </c>
      <c r="B51" s="115" t="s">
        <v>110</v>
      </c>
      <c r="C51" s="117">
        <v>36402</v>
      </c>
      <c r="D51" s="118">
        <v>28443077.02</v>
      </c>
      <c r="E51" s="116">
        <v>781.36</v>
      </c>
      <c r="F51" s="116">
        <v>509.15</v>
      </c>
      <c r="G51" s="117">
        <v>21165</v>
      </c>
      <c r="H51" s="118">
        <v>16272490.02</v>
      </c>
      <c r="I51" s="115">
        <v>768.84</v>
      </c>
      <c r="J51" s="116">
        <v>660.87</v>
      </c>
      <c r="K51" s="117">
        <v>1605</v>
      </c>
      <c r="L51" s="118">
        <v>1043647.55</v>
      </c>
      <c r="M51" s="115">
        <v>650.25</v>
      </c>
      <c r="N51" s="116">
        <v>438.09</v>
      </c>
      <c r="O51" s="117">
        <v>187</v>
      </c>
      <c r="P51" s="118">
        <v>57986.83</v>
      </c>
      <c r="Q51" s="115">
        <v>310.08999999999997</v>
      </c>
      <c r="R51" s="116">
        <v>193.09</v>
      </c>
      <c r="S51" s="117">
        <v>59359</v>
      </c>
      <c r="T51" s="118">
        <v>45817201.420000002</v>
      </c>
      <c r="U51" s="118">
        <v>771.87</v>
      </c>
      <c r="V51" s="115">
        <v>568.39</v>
      </c>
      <c r="W51" s="112">
        <v>4.47</v>
      </c>
    </row>
    <row r="52" spans="1:23" ht="15.75" thickBot="1" x14ac:dyDescent="0.3">
      <c r="A52" s="275">
        <v>12</v>
      </c>
      <c r="B52" s="276" t="s">
        <v>111</v>
      </c>
      <c r="C52" s="260">
        <v>8623</v>
      </c>
      <c r="D52" s="261">
        <v>6347600.8899999997</v>
      </c>
      <c r="E52" s="261">
        <v>736.12442189493208</v>
      </c>
      <c r="F52" s="291">
        <v>455.52</v>
      </c>
      <c r="G52" s="260">
        <v>5656</v>
      </c>
      <c r="H52" s="261">
        <v>4313605.0999999996</v>
      </c>
      <c r="I52" s="261">
        <v>762.66002475247524</v>
      </c>
      <c r="J52" s="291">
        <v>628.72</v>
      </c>
      <c r="K52" s="260">
        <v>560</v>
      </c>
      <c r="L52" s="261">
        <v>365197.85</v>
      </c>
      <c r="M52" s="261">
        <v>652.13901785714279</v>
      </c>
      <c r="N52" s="261">
        <v>457.63</v>
      </c>
      <c r="O52" s="260">
        <v>41</v>
      </c>
      <c r="P52" s="261">
        <v>9055.2899999999991</v>
      </c>
      <c r="Q52" s="261">
        <v>220.86073170731706</v>
      </c>
      <c r="R52" s="291">
        <v>170.26</v>
      </c>
      <c r="S52" s="260">
        <v>14880</v>
      </c>
      <c r="T52" s="261">
        <v>11035459.129999999</v>
      </c>
      <c r="U52" s="261">
        <v>741.63031787634407</v>
      </c>
      <c r="V52" s="288">
        <v>525.64</v>
      </c>
      <c r="W52" s="261">
        <v>1.1215747874811752</v>
      </c>
    </row>
    <row r="53" spans="1:23" ht="16.5" thickBot="1" x14ac:dyDescent="0.3">
      <c r="A53" s="113"/>
      <c r="B53" s="121" t="s">
        <v>528</v>
      </c>
      <c r="C53" s="243">
        <v>893995</v>
      </c>
      <c r="D53" s="306">
        <v>849356759.55000007</v>
      </c>
      <c r="E53" s="306">
        <v>950.06880301343972</v>
      </c>
      <c r="F53" s="124" t="s">
        <v>721</v>
      </c>
      <c r="G53" s="243">
        <v>350056</v>
      </c>
      <c r="H53" s="306">
        <v>250717871.84000003</v>
      </c>
      <c r="I53" s="306">
        <v>716.2221811367325</v>
      </c>
      <c r="J53" s="124">
        <v>621.37</v>
      </c>
      <c r="K53" s="243">
        <v>68393</v>
      </c>
      <c r="L53" s="306">
        <v>41011338.629999995</v>
      </c>
      <c r="M53" s="306">
        <v>599.64234102905266</v>
      </c>
      <c r="N53" s="124">
        <v>499.47</v>
      </c>
      <c r="O53" s="243">
        <v>14262</v>
      </c>
      <c r="P53" s="306">
        <v>5911876.2800000003</v>
      </c>
      <c r="Q53" s="306">
        <v>414.51944187351006</v>
      </c>
      <c r="R53" s="124">
        <v>399.54</v>
      </c>
      <c r="S53" s="243">
        <v>1326706</v>
      </c>
      <c r="T53" s="306">
        <v>1146997846.3000002</v>
      </c>
      <c r="U53" s="306">
        <v>864.54560867290888</v>
      </c>
      <c r="V53" s="121">
        <v>726.64</v>
      </c>
      <c r="W53" s="114">
        <v>100</v>
      </c>
    </row>
    <row r="58" spans="1:23" x14ac:dyDescent="0.25">
      <c r="B58" s="8"/>
    </row>
    <row r="61" spans="1:23" x14ac:dyDescent="0.25">
      <c r="C61" s="8">
        <f>C53+C35</f>
        <v>1912153</v>
      </c>
      <c r="D61" s="347"/>
    </row>
  </sheetData>
  <mergeCells count="24"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  <mergeCell ref="O21:R21"/>
    <mergeCell ref="S21:W21"/>
    <mergeCell ref="S39:W39"/>
    <mergeCell ref="B39:B40"/>
    <mergeCell ref="C39:F39"/>
    <mergeCell ref="G39:J39"/>
    <mergeCell ref="K39:N39"/>
    <mergeCell ref="O39:R39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I86" sqref="I86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4" t="s">
        <v>711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4" s="2" customFormat="1" ht="15.75" thickBot="1" x14ac:dyDescent="0.3">
      <c r="A2" s="283"/>
      <c r="E2" s="36"/>
      <c r="F2" s="36"/>
      <c r="G2" s="36"/>
      <c r="H2" s="285"/>
      <c r="I2" s="284"/>
      <c r="J2" s="284"/>
      <c r="K2" s="284"/>
      <c r="L2" s="284"/>
    </row>
    <row r="3" spans="1:14" s="2" customFormat="1" ht="33" customHeight="1" x14ac:dyDescent="0.25">
      <c r="A3" s="341" t="s">
        <v>367</v>
      </c>
      <c r="B3" s="342" t="s">
        <v>368</v>
      </c>
      <c r="C3" s="342" t="s">
        <v>43</v>
      </c>
      <c r="D3" s="342" t="s">
        <v>44</v>
      </c>
      <c r="E3" s="342" t="s">
        <v>5</v>
      </c>
      <c r="F3" s="342" t="s">
        <v>6</v>
      </c>
      <c r="G3" s="342" t="s">
        <v>45</v>
      </c>
      <c r="H3" s="343" t="s">
        <v>49</v>
      </c>
      <c r="I3" s="344" t="s">
        <v>112</v>
      </c>
      <c r="J3" s="344" t="s">
        <v>498</v>
      </c>
      <c r="K3" s="344" t="s">
        <v>499</v>
      </c>
      <c r="L3" s="345" t="s">
        <v>500</v>
      </c>
    </row>
    <row r="4" spans="1:14" s="42" customFormat="1" ht="15.75" x14ac:dyDescent="0.25">
      <c r="A4" s="203">
        <v>1</v>
      </c>
      <c r="B4" s="228" t="s">
        <v>369</v>
      </c>
      <c r="C4" s="3"/>
      <c r="D4" s="228" t="s">
        <v>369</v>
      </c>
      <c r="E4" s="3">
        <v>357620</v>
      </c>
      <c r="F4" s="3">
        <v>90466</v>
      </c>
      <c r="G4" s="3">
        <v>10167</v>
      </c>
      <c r="H4" s="228">
        <v>2556</v>
      </c>
      <c r="I4" s="4">
        <v>509100100.81999999</v>
      </c>
      <c r="J4" s="4">
        <v>8870075.7400000002</v>
      </c>
      <c r="K4" s="4">
        <v>27908627.379999999</v>
      </c>
      <c r="L4" s="191">
        <v>545878803.94000006</v>
      </c>
    </row>
    <row r="5" spans="1:14" x14ac:dyDescent="0.25">
      <c r="A5" s="204"/>
      <c r="B5" s="227" t="s">
        <v>369</v>
      </c>
      <c r="C5" s="78" t="s">
        <v>258</v>
      </c>
      <c r="D5" s="227" t="s">
        <v>417</v>
      </c>
      <c r="E5" s="6">
        <v>321</v>
      </c>
      <c r="F5" s="6">
        <v>8195</v>
      </c>
      <c r="G5" s="6">
        <v>2031</v>
      </c>
      <c r="H5" s="227">
        <v>0</v>
      </c>
      <c r="I5" s="22">
        <v>5546612.9800000004</v>
      </c>
      <c r="J5" s="22">
        <v>1851.21</v>
      </c>
      <c r="K5" s="22">
        <v>294401.84000000003</v>
      </c>
      <c r="L5" s="94">
        <v>5842866.0300000003</v>
      </c>
    </row>
    <row r="6" spans="1:14" s="42" customFormat="1" ht="15.75" x14ac:dyDescent="0.25">
      <c r="A6" s="204"/>
      <c r="B6" s="227" t="s">
        <v>369</v>
      </c>
      <c r="C6" s="6" t="s">
        <v>636</v>
      </c>
      <c r="D6" s="227" t="s">
        <v>635</v>
      </c>
      <c r="E6" s="6">
        <v>0</v>
      </c>
      <c r="F6" s="6">
        <v>0</v>
      </c>
      <c r="G6" s="6">
        <v>0</v>
      </c>
      <c r="H6" s="227">
        <v>2556</v>
      </c>
      <c r="I6" s="22">
        <v>581947.87</v>
      </c>
      <c r="J6" s="22">
        <v>0</v>
      </c>
      <c r="K6" s="22">
        <v>5420.83</v>
      </c>
      <c r="L6" s="94">
        <v>587368.69999999995</v>
      </c>
    </row>
    <row r="7" spans="1:14" x14ac:dyDescent="0.25">
      <c r="A7" s="204"/>
      <c r="B7" s="6" t="s">
        <v>369</v>
      </c>
      <c r="C7" s="6" t="s">
        <v>501</v>
      </c>
      <c r="D7" s="6" t="s">
        <v>559</v>
      </c>
      <c r="E7" s="6">
        <v>357299</v>
      </c>
      <c r="F7" s="6">
        <v>82271</v>
      </c>
      <c r="G7" s="6">
        <v>8136</v>
      </c>
      <c r="H7" s="227">
        <v>0</v>
      </c>
      <c r="I7" s="22">
        <v>502971539.97000003</v>
      </c>
      <c r="J7" s="22">
        <v>8868224.5299999993</v>
      </c>
      <c r="K7" s="22">
        <v>27608804.710000001</v>
      </c>
      <c r="L7" s="94">
        <v>539448569.21000004</v>
      </c>
    </row>
    <row r="8" spans="1:14" s="42" customFormat="1" ht="15.75" x14ac:dyDescent="0.25">
      <c r="A8" s="203">
        <v>1</v>
      </c>
      <c r="B8" s="3" t="s">
        <v>69</v>
      </c>
      <c r="C8" s="3"/>
      <c r="D8" s="3" t="s">
        <v>69</v>
      </c>
      <c r="E8" s="3">
        <v>12703</v>
      </c>
      <c r="F8" s="3">
        <v>3455</v>
      </c>
      <c r="G8" s="3">
        <v>0</v>
      </c>
      <c r="H8" s="228">
        <v>0</v>
      </c>
      <c r="I8" s="4">
        <v>1351635.94</v>
      </c>
      <c r="J8" s="4">
        <v>0</v>
      </c>
      <c r="K8" s="4">
        <v>0</v>
      </c>
      <c r="L8" s="191">
        <v>1351635.94</v>
      </c>
    </row>
    <row r="9" spans="1:14" x14ac:dyDescent="0.25">
      <c r="A9" s="204"/>
      <c r="B9" s="6" t="s">
        <v>69</v>
      </c>
      <c r="C9" s="6" t="s">
        <v>302</v>
      </c>
      <c r="D9" s="6" t="s">
        <v>69</v>
      </c>
      <c r="E9" s="6">
        <v>12703</v>
      </c>
      <c r="F9" s="6">
        <v>3455</v>
      </c>
      <c r="G9" s="6">
        <v>0</v>
      </c>
      <c r="H9" s="227">
        <v>0</v>
      </c>
      <c r="I9" s="22">
        <v>1351635.94</v>
      </c>
      <c r="J9" s="22">
        <v>0</v>
      </c>
      <c r="K9" s="22">
        <v>0</v>
      </c>
      <c r="L9" s="94">
        <v>1351635.94</v>
      </c>
      <c r="N9" s="8"/>
    </row>
    <row r="10" spans="1:14" s="42" customFormat="1" ht="15.75" x14ac:dyDescent="0.25">
      <c r="A10" s="203">
        <v>1</v>
      </c>
      <c r="B10" s="3" t="s">
        <v>370</v>
      </c>
      <c r="C10" s="3"/>
      <c r="D10" s="3" t="s">
        <v>370</v>
      </c>
      <c r="E10" s="3">
        <v>18602</v>
      </c>
      <c r="F10" s="3">
        <v>6320</v>
      </c>
      <c r="G10" s="3">
        <v>0</v>
      </c>
      <c r="H10" s="228">
        <v>0</v>
      </c>
      <c r="I10" s="4">
        <v>3429875.24</v>
      </c>
      <c r="J10" s="4">
        <v>0</v>
      </c>
      <c r="K10" s="4">
        <v>0</v>
      </c>
      <c r="L10" s="191">
        <v>3429875.24</v>
      </c>
    </row>
    <row r="11" spans="1:14" x14ac:dyDescent="0.25">
      <c r="A11" s="204"/>
      <c r="B11" s="6" t="s">
        <v>370</v>
      </c>
      <c r="C11" s="6" t="s">
        <v>303</v>
      </c>
      <c r="D11" s="6" t="s">
        <v>73</v>
      </c>
      <c r="E11" s="6">
        <v>18602</v>
      </c>
      <c r="F11" s="6">
        <v>6320</v>
      </c>
      <c r="G11" s="6">
        <v>0</v>
      </c>
      <c r="H11" s="227">
        <v>0</v>
      </c>
      <c r="I11" s="22">
        <v>3429875.24</v>
      </c>
      <c r="J11" s="22">
        <v>0</v>
      </c>
      <c r="K11" s="22">
        <v>0</v>
      </c>
      <c r="L11" s="94">
        <v>3429875.24</v>
      </c>
    </row>
    <row r="12" spans="1:14" x14ac:dyDescent="0.25">
      <c r="A12" s="203">
        <v>1</v>
      </c>
      <c r="B12" s="3" t="s">
        <v>371</v>
      </c>
      <c r="C12" s="3"/>
      <c r="D12" s="3" t="s">
        <v>371</v>
      </c>
      <c r="E12" s="3">
        <v>42113</v>
      </c>
      <c r="F12" s="3">
        <v>14527</v>
      </c>
      <c r="G12" s="3">
        <v>1781</v>
      </c>
      <c r="H12" s="228">
        <v>159</v>
      </c>
      <c r="I12" s="4">
        <v>61729327.890000001</v>
      </c>
      <c r="J12" s="4">
        <v>2542001.81</v>
      </c>
      <c r="K12" s="4">
        <v>3269344.23</v>
      </c>
      <c r="L12" s="191">
        <v>67540673.930000007</v>
      </c>
    </row>
    <row r="13" spans="1:14" x14ac:dyDescent="0.25">
      <c r="A13" s="204"/>
      <c r="B13" s="6" t="s">
        <v>371</v>
      </c>
      <c r="C13" s="6" t="s">
        <v>267</v>
      </c>
      <c r="D13" s="6" t="s">
        <v>352</v>
      </c>
      <c r="E13" s="6">
        <v>12186</v>
      </c>
      <c r="F13" s="6">
        <v>3993</v>
      </c>
      <c r="G13" s="6">
        <v>529</v>
      </c>
      <c r="H13" s="227">
        <v>0</v>
      </c>
      <c r="I13" s="22">
        <v>11939495.42</v>
      </c>
      <c r="J13" s="22">
        <v>300738.40999999997</v>
      </c>
      <c r="K13" s="22">
        <v>666971.79</v>
      </c>
      <c r="L13" s="94">
        <v>12907205.619999999</v>
      </c>
    </row>
    <row r="14" spans="1:14" x14ac:dyDescent="0.25">
      <c r="A14" s="204"/>
      <c r="B14" s="6" t="s">
        <v>371</v>
      </c>
      <c r="C14" s="6" t="s">
        <v>268</v>
      </c>
      <c r="D14" s="6" t="s">
        <v>62</v>
      </c>
      <c r="E14" s="6">
        <v>12868</v>
      </c>
      <c r="F14" s="6">
        <v>5609</v>
      </c>
      <c r="G14" s="6">
        <v>294</v>
      </c>
      <c r="H14" s="227">
        <v>159</v>
      </c>
      <c r="I14" s="22">
        <v>21503921.390000001</v>
      </c>
      <c r="J14" s="22">
        <v>1229615.48</v>
      </c>
      <c r="K14" s="22">
        <v>1151547.73</v>
      </c>
      <c r="L14" s="94">
        <v>23885084.600000001</v>
      </c>
    </row>
    <row r="15" spans="1:14" x14ac:dyDescent="0.25">
      <c r="A15" s="204"/>
      <c r="B15" s="6" t="s">
        <v>371</v>
      </c>
      <c r="C15" s="6" t="s">
        <v>269</v>
      </c>
      <c r="D15" s="6" t="s">
        <v>63</v>
      </c>
      <c r="E15" s="6">
        <v>17059</v>
      </c>
      <c r="F15" s="6">
        <v>4925</v>
      </c>
      <c r="G15" s="6">
        <v>958</v>
      </c>
      <c r="H15" s="227">
        <v>0</v>
      </c>
      <c r="I15" s="22">
        <v>28285911.079999998</v>
      </c>
      <c r="J15" s="22">
        <v>1011647.92</v>
      </c>
      <c r="K15" s="22">
        <v>1450824.71</v>
      </c>
      <c r="L15" s="94">
        <v>30748383.710000001</v>
      </c>
    </row>
    <row r="16" spans="1:14" x14ac:dyDescent="0.25">
      <c r="A16" s="203">
        <v>1</v>
      </c>
      <c r="B16" s="3" t="s">
        <v>372</v>
      </c>
      <c r="C16" s="3"/>
      <c r="D16" s="3" t="s">
        <v>372</v>
      </c>
      <c r="E16" s="3">
        <v>4024</v>
      </c>
      <c r="F16" s="3">
        <v>1076</v>
      </c>
      <c r="G16" s="3">
        <v>349</v>
      </c>
      <c r="H16" s="228">
        <v>0</v>
      </c>
      <c r="I16" s="4">
        <v>7128955.0599999996</v>
      </c>
      <c r="J16" s="4">
        <v>300802.24</v>
      </c>
      <c r="K16" s="4">
        <v>154764.13</v>
      </c>
      <c r="L16" s="191">
        <v>7584521.4299999997</v>
      </c>
    </row>
    <row r="17" spans="1:12" s="42" customFormat="1" ht="15.75" x14ac:dyDescent="0.25">
      <c r="A17" s="204"/>
      <c r="B17" s="6" t="s">
        <v>372</v>
      </c>
      <c r="C17" s="6" t="s">
        <v>270</v>
      </c>
      <c r="D17" s="6" t="s">
        <v>353</v>
      </c>
      <c r="E17" s="6">
        <v>2218</v>
      </c>
      <c r="F17" s="6">
        <v>486</v>
      </c>
      <c r="G17" s="6">
        <v>206</v>
      </c>
      <c r="H17" s="227">
        <v>0</v>
      </c>
      <c r="I17" s="22">
        <v>4418335.05</v>
      </c>
      <c r="J17" s="22">
        <v>273974.27</v>
      </c>
      <c r="K17" s="22">
        <v>25890.9</v>
      </c>
      <c r="L17" s="94">
        <v>4718200.22</v>
      </c>
    </row>
    <row r="18" spans="1:12" x14ac:dyDescent="0.25">
      <c r="A18" s="204"/>
      <c r="B18" s="6" t="s">
        <v>372</v>
      </c>
      <c r="C18" s="6" t="s">
        <v>271</v>
      </c>
      <c r="D18" s="6" t="s">
        <v>354</v>
      </c>
      <c r="E18" s="6">
        <v>434</v>
      </c>
      <c r="F18" s="6">
        <v>109</v>
      </c>
      <c r="G18" s="6">
        <v>42</v>
      </c>
      <c r="H18" s="227">
        <v>0</v>
      </c>
      <c r="I18" s="22">
        <v>523683.74</v>
      </c>
      <c r="J18" s="22">
        <v>5670.47</v>
      </c>
      <c r="K18" s="22">
        <v>25777.45</v>
      </c>
      <c r="L18" s="94">
        <v>555131.66</v>
      </c>
    </row>
    <row r="19" spans="1:12" x14ac:dyDescent="0.25">
      <c r="A19" s="204"/>
      <c r="B19" s="6" t="s">
        <v>372</v>
      </c>
      <c r="C19" s="6" t="s">
        <v>397</v>
      </c>
      <c r="D19" s="6" t="s">
        <v>373</v>
      </c>
      <c r="E19" s="6">
        <v>471</v>
      </c>
      <c r="F19" s="6">
        <v>214</v>
      </c>
      <c r="G19" s="6">
        <v>36</v>
      </c>
      <c r="H19" s="227">
        <v>0</v>
      </c>
      <c r="I19" s="22">
        <v>786690.74</v>
      </c>
      <c r="J19" s="22">
        <v>2391.4499999999998</v>
      </c>
      <c r="K19" s="22">
        <v>39235.35</v>
      </c>
      <c r="L19" s="94">
        <v>828317.54</v>
      </c>
    </row>
    <row r="20" spans="1:12" x14ac:dyDescent="0.25">
      <c r="A20" s="204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27">
        <v>0</v>
      </c>
      <c r="I20" s="22">
        <v>75413.429999999993</v>
      </c>
      <c r="J20" s="22">
        <v>566.91</v>
      </c>
      <c r="K20" s="22">
        <v>3680.52</v>
      </c>
      <c r="L20" s="94">
        <v>79660.86</v>
      </c>
    </row>
    <row r="21" spans="1:12" x14ac:dyDescent="0.25">
      <c r="A21" s="204"/>
      <c r="B21" s="6" t="s">
        <v>372</v>
      </c>
      <c r="C21" s="6" t="s">
        <v>394</v>
      </c>
      <c r="D21" s="6" t="s">
        <v>375</v>
      </c>
      <c r="E21" s="6">
        <v>798</v>
      </c>
      <c r="F21" s="6">
        <v>207</v>
      </c>
      <c r="G21" s="6">
        <v>52</v>
      </c>
      <c r="H21" s="227">
        <v>0</v>
      </c>
      <c r="I21" s="22">
        <v>1210014.8799999999</v>
      </c>
      <c r="J21" s="22">
        <v>16520.12</v>
      </c>
      <c r="K21" s="22">
        <v>54617.36</v>
      </c>
      <c r="L21" s="94">
        <v>1281152.3600000001</v>
      </c>
    </row>
    <row r="22" spans="1:12" x14ac:dyDescent="0.25">
      <c r="A22" s="204"/>
      <c r="B22" s="6" t="s">
        <v>372</v>
      </c>
      <c r="C22" s="6" t="s">
        <v>395</v>
      </c>
      <c r="D22" s="6" t="s">
        <v>376</v>
      </c>
      <c r="E22" s="6">
        <v>25</v>
      </c>
      <c r="F22" s="6">
        <v>27</v>
      </c>
      <c r="G22" s="6">
        <v>6</v>
      </c>
      <c r="H22" s="227">
        <v>0</v>
      </c>
      <c r="I22" s="22">
        <v>48790.35</v>
      </c>
      <c r="J22" s="22">
        <v>64.83</v>
      </c>
      <c r="K22" s="22">
        <v>2461.06</v>
      </c>
      <c r="L22" s="94">
        <v>51316.24</v>
      </c>
    </row>
    <row r="23" spans="1:12" x14ac:dyDescent="0.25">
      <c r="A23" s="204"/>
      <c r="B23" s="6" t="s">
        <v>372</v>
      </c>
      <c r="C23" s="6" t="s">
        <v>392</v>
      </c>
      <c r="D23" s="6" t="s">
        <v>377</v>
      </c>
      <c r="E23" s="6">
        <v>29</v>
      </c>
      <c r="F23" s="6">
        <v>8</v>
      </c>
      <c r="G23" s="6">
        <v>0</v>
      </c>
      <c r="H23" s="227">
        <v>0</v>
      </c>
      <c r="I23" s="22">
        <v>43146.94</v>
      </c>
      <c r="J23" s="22">
        <v>297.93</v>
      </c>
      <c r="K23" s="22">
        <v>2098.34</v>
      </c>
      <c r="L23" s="94">
        <v>45543.21</v>
      </c>
    </row>
    <row r="24" spans="1:12" x14ac:dyDescent="0.25">
      <c r="A24" s="204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7">
        <v>0</v>
      </c>
      <c r="I24" s="22">
        <v>22879.93</v>
      </c>
      <c r="J24" s="22">
        <v>1316.26</v>
      </c>
      <c r="K24" s="22">
        <v>1003.15</v>
      </c>
      <c r="L24" s="94">
        <v>25199.34</v>
      </c>
    </row>
    <row r="25" spans="1:12" x14ac:dyDescent="0.25">
      <c r="A25" s="203">
        <v>1</v>
      </c>
      <c r="B25" s="3" t="s">
        <v>379</v>
      </c>
      <c r="C25" s="3"/>
      <c r="D25" s="3" t="s">
        <v>379</v>
      </c>
      <c r="E25" s="3">
        <v>9517</v>
      </c>
      <c r="F25" s="3">
        <v>90</v>
      </c>
      <c r="G25" s="3">
        <v>21</v>
      </c>
      <c r="H25" s="228">
        <v>0</v>
      </c>
      <c r="I25" s="4">
        <v>5401357.1200000001</v>
      </c>
      <c r="J25" s="4">
        <v>227008.15</v>
      </c>
      <c r="K25" s="4">
        <v>310315.68</v>
      </c>
      <c r="L25" s="191">
        <v>5938680.9500000002</v>
      </c>
    </row>
    <row r="26" spans="1:12" x14ac:dyDescent="0.25">
      <c r="A26" s="204"/>
      <c r="B26" s="6" t="s">
        <v>379</v>
      </c>
      <c r="C26" s="6" t="s">
        <v>401</v>
      </c>
      <c r="D26" s="6" t="s">
        <v>576</v>
      </c>
      <c r="E26" s="6">
        <v>6188</v>
      </c>
      <c r="F26" s="6">
        <v>74</v>
      </c>
      <c r="G26" s="6">
        <v>17</v>
      </c>
      <c r="H26" s="227">
        <v>0</v>
      </c>
      <c r="I26" s="22">
        <v>3641260.56</v>
      </c>
      <c r="J26" s="22">
        <v>159214.9</v>
      </c>
      <c r="K26" s="22">
        <v>208923.09</v>
      </c>
      <c r="L26" s="94">
        <v>4009398.55</v>
      </c>
    </row>
    <row r="27" spans="1:12" x14ac:dyDescent="0.25">
      <c r="A27" s="204"/>
      <c r="B27" s="6" t="s">
        <v>379</v>
      </c>
      <c r="C27" s="6" t="s">
        <v>400</v>
      </c>
      <c r="D27" s="6" t="s">
        <v>323</v>
      </c>
      <c r="E27" s="6">
        <v>2830</v>
      </c>
      <c r="F27" s="6">
        <v>0</v>
      </c>
      <c r="G27" s="6">
        <v>0</v>
      </c>
      <c r="H27" s="227">
        <v>0</v>
      </c>
      <c r="I27" s="22">
        <v>1554641.91</v>
      </c>
      <c r="J27" s="22">
        <v>61508.59</v>
      </c>
      <c r="K27" s="22">
        <v>89442.39</v>
      </c>
      <c r="L27" s="94">
        <v>1705592.89</v>
      </c>
    </row>
    <row r="28" spans="1:12" s="42" customFormat="1" ht="15.75" x14ac:dyDescent="0.25">
      <c r="A28" s="204"/>
      <c r="B28" s="6" t="s">
        <v>379</v>
      </c>
      <c r="C28" s="6" t="s">
        <v>399</v>
      </c>
      <c r="D28" s="6" t="s">
        <v>426</v>
      </c>
      <c r="E28" s="6">
        <v>499</v>
      </c>
      <c r="F28" s="6">
        <v>16</v>
      </c>
      <c r="G28" s="6">
        <v>4</v>
      </c>
      <c r="H28" s="227">
        <v>0</v>
      </c>
      <c r="I28" s="22">
        <v>205454.65</v>
      </c>
      <c r="J28" s="22">
        <v>6284.66</v>
      </c>
      <c r="K28" s="22">
        <v>11950.2</v>
      </c>
      <c r="L28" s="94">
        <v>223689.51</v>
      </c>
    </row>
    <row r="29" spans="1:12" x14ac:dyDescent="0.25">
      <c r="A29" s="203">
        <v>1</v>
      </c>
      <c r="B29" s="3" t="s">
        <v>556</v>
      </c>
      <c r="C29" s="3"/>
      <c r="D29" s="3" t="s">
        <v>556</v>
      </c>
      <c r="E29" s="3">
        <v>980830</v>
      </c>
      <c r="F29" s="3">
        <v>304691</v>
      </c>
      <c r="G29" s="3">
        <v>70809</v>
      </c>
      <c r="H29" s="228">
        <v>1</v>
      </c>
      <c r="I29" s="4">
        <v>265061705.94</v>
      </c>
      <c r="J29" s="4">
        <v>9206075.5399999991</v>
      </c>
      <c r="K29" s="4">
        <v>15112225.57</v>
      </c>
      <c r="L29" s="191">
        <v>289380007.05000001</v>
      </c>
    </row>
    <row r="30" spans="1:12" x14ac:dyDescent="0.25">
      <c r="A30" s="204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7">
        <v>0</v>
      </c>
      <c r="I30" s="22">
        <v>20227.38</v>
      </c>
      <c r="J30" s="22">
        <v>349.97</v>
      </c>
      <c r="K30" s="22">
        <v>1163.8599999999999</v>
      </c>
      <c r="L30" s="94">
        <v>21741.21</v>
      </c>
    </row>
    <row r="31" spans="1:12" x14ac:dyDescent="0.25">
      <c r="A31" s="204"/>
      <c r="B31" s="6" t="s">
        <v>556</v>
      </c>
      <c r="C31" s="6" t="s">
        <v>273</v>
      </c>
      <c r="D31" s="6" t="s">
        <v>504</v>
      </c>
      <c r="E31" s="6">
        <v>4848</v>
      </c>
      <c r="F31" s="6">
        <v>1281</v>
      </c>
      <c r="G31" s="6">
        <v>327</v>
      </c>
      <c r="H31" s="227">
        <v>0</v>
      </c>
      <c r="I31" s="22">
        <v>2537460.4500000002</v>
      </c>
      <c r="J31" s="22">
        <v>238249.04</v>
      </c>
      <c r="K31" s="22">
        <v>136332.16</v>
      </c>
      <c r="L31" s="94">
        <v>2912041.65</v>
      </c>
    </row>
    <row r="32" spans="1:12" s="42" customFormat="1" ht="15.75" x14ac:dyDescent="0.25">
      <c r="A32" s="204"/>
      <c r="B32" s="6" t="s">
        <v>556</v>
      </c>
      <c r="C32" s="6" t="s">
        <v>274</v>
      </c>
      <c r="D32" s="6" t="s">
        <v>505</v>
      </c>
      <c r="E32" s="6">
        <v>26959</v>
      </c>
      <c r="F32" s="6">
        <v>7890</v>
      </c>
      <c r="G32" s="6">
        <v>3072</v>
      </c>
      <c r="H32" s="227">
        <v>0</v>
      </c>
      <c r="I32" s="22">
        <v>9017064.9499999993</v>
      </c>
      <c r="J32" s="22">
        <v>407811.52</v>
      </c>
      <c r="K32" s="22">
        <v>510246.54</v>
      </c>
      <c r="L32" s="94">
        <v>9935123.0099999998</v>
      </c>
    </row>
    <row r="33" spans="1:12" x14ac:dyDescent="0.25">
      <c r="A33" s="204"/>
      <c r="B33" s="6" t="s">
        <v>556</v>
      </c>
      <c r="C33" s="6" t="s">
        <v>641</v>
      </c>
      <c r="D33" s="6" t="s">
        <v>642</v>
      </c>
      <c r="E33" s="6">
        <v>13201</v>
      </c>
      <c r="F33" s="6">
        <v>2555</v>
      </c>
      <c r="G33" s="6">
        <v>347</v>
      </c>
      <c r="H33" s="227">
        <v>0</v>
      </c>
      <c r="I33" s="22">
        <v>6045914.2199999997</v>
      </c>
      <c r="J33" s="22">
        <v>302431.21999999997</v>
      </c>
      <c r="K33" s="22">
        <v>306370.86</v>
      </c>
      <c r="L33" s="94">
        <v>6654716.2999999998</v>
      </c>
    </row>
    <row r="34" spans="1:12" x14ac:dyDescent="0.25">
      <c r="A34" s="204"/>
      <c r="B34" s="6" t="s">
        <v>556</v>
      </c>
      <c r="C34" s="6" t="s">
        <v>350</v>
      </c>
      <c r="D34" s="6" t="s">
        <v>506</v>
      </c>
      <c r="E34" s="6">
        <v>2932</v>
      </c>
      <c r="F34" s="6">
        <v>1321</v>
      </c>
      <c r="G34" s="6">
        <v>283</v>
      </c>
      <c r="H34" s="227">
        <v>0</v>
      </c>
      <c r="I34" s="22">
        <v>959773.14</v>
      </c>
      <c r="J34" s="22">
        <v>19434.060000000001</v>
      </c>
      <c r="K34" s="22">
        <v>56348.02</v>
      </c>
      <c r="L34" s="94">
        <v>1035555.22</v>
      </c>
    </row>
    <row r="35" spans="1:12" x14ac:dyDescent="0.25">
      <c r="A35" s="204"/>
      <c r="B35" s="6" t="s">
        <v>556</v>
      </c>
      <c r="C35" s="6" t="s">
        <v>275</v>
      </c>
      <c r="D35" s="6" t="s">
        <v>507</v>
      </c>
      <c r="E35" s="6">
        <v>2379</v>
      </c>
      <c r="F35" s="6">
        <v>739</v>
      </c>
      <c r="G35" s="6">
        <v>44</v>
      </c>
      <c r="H35" s="227">
        <v>0</v>
      </c>
      <c r="I35" s="22">
        <v>688656.39</v>
      </c>
      <c r="J35" s="22">
        <v>17342.349999999999</v>
      </c>
      <c r="K35" s="22">
        <v>39897.08</v>
      </c>
      <c r="L35" s="94">
        <v>745895.82</v>
      </c>
    </row>
    <row r="36" spans="1:12" x14ac:dyDescent="0.25">
      <c r="A36" s="204"/>
      <c r="B36" s="6" t="s">
        <v>556</v>
      </c>
      <c r="C36" s="6" t="s">
        <v>276</v>
      </c>
      <c r="D36" s="6" t="s">
        <v>508</v>
      </c>
      <c r="E36" s="6">
        <v>22813</v>
      </c>
      <c r="F36" s="6">
        <v>4530</v>
      </c>
      <c r="G36" s="6">
        <v>190</v>
      </c>
      <c r="H36" s="227">
        <v>0</v>
      </c>
      <c r="I36" s="22">
        <v>6973682.8200000003</v>
      </c>
      <c r="J36" s="22">
        <v>309142.09000000003</v>
      </c>
      <c r="K36" s="22">
        <v>376472.32000000001</v>
      </c>
      <c r="L36" s="94">
        <v>7659297.2300000004</v>
      </c>
    </row>
    <row r="37" spans="1:12" x14ac:dyDescent="0.25">
      <c r="A37" s="204"/>
      <c r="B37" s="6" t="s">
        <v>556</v>
      </c>
      <c r="C37" s="6" t="s">
        <v>277</v>
      </c>
      <c r="D37" s="6" t="s">
        <v>509</v>
      </c>
      <c r="E37" s="6">
        <v>28230</v>
      </c>
      <c r="F37" s="6">
        <v>7025</v>
      </c>
      <c r="G37" s="6">
        <v>197</v>
      </c>
      <c r="H37" s="227">
        <v>0</v>
      </c>
      <c r="I37" s="22">
        <v>8148786.71</v>
      </c>
      <c r="J37" s="22">
        <v>263367.06</v>
      </c>
      <c r="K37" s="22">
        <v>466389.75</v>
      </c>
      <c r="L37" s="94">
        <v>8878543.5199999996</v>
      </c>
    </row>
    <row r="38" spans="1:12" x14ac:dyDescent="0.25">
      <c r="A38" s="204"/>
      <c r="B38" s="6" t="s">
        <v>556</v>
      </c>
      <c r="C38" s="6" t="s">
        <v>278</v>
      </c>
      <c r="D38" s="6" t="s">
        <v>510</v>
      </c>
      <c r="E38" s="6">
        <v>3750</v>
      </c>
      <c r="F38" s="6">
        <v>864</v>
      </c>
      <c r="G38" s="6">
        <v>62</v>
      </c>
      <c r="H38" s="227">
        <v>0</v>
      </c>
      <c r="I38" s="22">
        <v>1681624.07</v>
      </c>
      <c r="J38" s="22">
        <v>143893.82</v>
      </c>
      <c r="K38" s="22">
        <v>87650.9</v>
      </c>
      <c r="L38" s="94">
        <v>1913168.79</v>
      </c>
    </row>
    <row r="39" spans="1:12" x14ac:dyDescent="0.25">
      <c r="A39" s="204"/>
      <c r="B39" s="6" t="s">
        <v>556</v>
      </c>
      <c r="C39" s="6" t="s">
        <v>407</v>
      </c>
      <c r="D39" s="6" t="s">
        <v>557</v>
      </c>
      <c r="E39" s="6">
        <v>1846</v>
      </c>
      <c r="F39" s="6">
        <v>981</v>
      </c>
      <c r="G39" s="6">
        <v>284</v>
      </c>
      <c r="H39" s="227">
        <v>0</v>
      </c>
      <c r="I39" s="22">
        <v>370848.32</v>
      </c>
      <c r="J39" s="22">
        <v>1537.8</v>
      </c>
      <c r="K39" s="22">
        <v>22140.99</v>
      </c>
      <c r="L39" s="94">
        <v>394527.11</v>
      </c>
    </row>
    <row r="40" spans="1:12" x14ac:dyDescent="0.25">
      <c r="A40" s="204"/>
      <c r="B40" s="6" t="s">
        <v>556</v>
      </c>
      <c r="C40" s="6" t="s">
        <v>279</v>
      </c>
      <c r="D40" s="6" t="s">
        <v>511</v>
      </c>
      <c r="E40" s="6">
        <v>1246</v>
      </c>
      <c r="F40" s="6">
        <v>416</v>
      </c>
      <c r="G40" s="6">
        <v>6</v>
      </c>
      <c r="H40" s="227">
        <v>0</v>
      </c>
      <c r="I40" s="22">
        <v>758962.08</v>
      </c>
      <c r="J40" s="22">
        <v>53169.23</v>
      </c>
      <c r="K40" s="22">
        <v>42307.95</v>
      </c>
      <c r="L40" s="94">
        <v>854439.26</v>
      </c>
    </row>
    <row r="41" spans="1:12" x14ac:dyDescent="0.25">
      <c r="A41" s="204"/>
      <c r="B41" s="6" t="s">
        <v>556</v>
      </c>
      <c r="C41" s="6" t="s">
        <v>280</v>
      </c>
      <c r="D41" s="6" t="s">
        <v>632</v>
      </c>
      <c r="E41" s="6">
        <v>225114</v>
      </c>
      <c r="F41" s="6">
        <v>32491</v>
      </c>
      <c r="G41" s="6">
        <v>1050</v>
      </c>
      <c r="H41" s="227">
        <v>0</v>
      </c>
      <c r="I41" s="22">
        <v>48392798.509999998</v>
      </c>
      <c r="J41" s="22">
        <v>435174.6</v>
      </c>
      <c r="K41" s="22">
        <v>2857172.11</v>
      </c>
      <c r="L41" s="94">
        <v>51685145.219999999</v>
      </c>
    </row>
    <row r="42" spans="1:12" x14ac:dyDescent="0.25">
      <c r="A42" s="204"/>
      <c r="B42" s="6" t="s">
        <v>556</v>
      </c>
      <c r="C42" s="6" t="s">
        <v>281</v>
      </c>
      <c r="D42" s="6" t="s">
        <v>512</v>
      </c>
      <c r="E42" s="6">
        <v>11177</v>
      </c>
      <c r="F42" s="6">
        <v>3546</v>
      </c>
      <c r="G42" s="6">
        <v>81</v>
      </c>
      <c r="H42" s="227">
        <v>0</v>
      </c>
      <c r="I42" s="22">
        <v>1207954.8899999999</v>
      </c>
      <c r="J42" s="22">
        <v>84.99</v>
      </c>
      <c r="K42" s="22">
        <v>72475.55</v>
      </c>
      <c r="L42" s="94">
        <v>1280515.43</v>
      </c>
    </row>
    <row r="43" spans="1:12" x14ac:dyDescent="0.25">
      <c r="A43" s="204"/>
      <c r="B43" s="6" t="s">
        <v>556</v>
      </c>
      <c r="C43" s="6" t="s">
        <v>282</v>
      </c>
      <c r="D43" s="6" t="s">
        <v>513</v>
      </c>
      <c r="E43" s="6">
        <v>5925</v>
      </c>
      <c r="F43" s="6">
        <v>1509</v>
      </c>
      <c r="G43" s="6">
        <v>81</v>
      </c>
      <c r="H43" s="227">
        <v>0</v>
      </c>
      <c r="I43" s="22">
        <v>812151.22</v>
      </c>
      <c r="J43" s="22">
        <v>120.43</v>
      </c>
      <c r="K43" s="22">
        <v>48717.03</v>
      </c>
      <c r="L43" s="94">
        <v>860988.68</v>
      </c>
    </row>
    <row r="44" spans="1:12" x14ac:dyDescent="0.25">
      <c r="A44" s="204"/>
      <c r="B44" s="6" t="s">
        <v>556</v>
      </c>
      <c r="C44" s="6" t="s">
        <v>283</v>
      </c>
      <c r="D44" s="6" t="s">
        <v>514</v>
      </c>
      <c r="E44" s="6">
        <v>24641</v>
      </c>
      <c r="F44" s="6">
        <v>9991</v>
      </c>
      <c r="G44" s="6">
        <v>624</v>
      </c>
      <c r="H44" s="227">
        <v>1</v>
      </c>
      <c r="I44" s="22">
        <v>3873885.83</v>
      </c>
      <c r="J44" s="22">
        <v>0</v>
      </c>
      <c r="K44" s="22">
        <v>232140.77</v>
      </c>
      <c r="L44" s="94">
        <v>4106026.6</v>
      </c>
    </row>
    <row r="45" spans="1:12" x14ac:dyDescent="0.25">
      <c r="A45" s="204"/>
      <c r="B45" s="6" t="s">
        <v>556</v>
      </c>
      <c r="C45" s="6" t="s">
        <v>284</v>
      </c>
      <c r="D45" s="6" t="s">
        <v>515</v>
      </c>
      <c r="E45" s="6">
        <v>1406</v>
      </c>
      <c r="F45" s="6">
        <v>281</v>
      </c>
      <c r="G45" s="6">
        <v>22</v>
      </c>
      <c r="H45" s="227">
        <v>0</v>
      </c>
      <c r="I45" s="22">
        <v>426883.98</v>
      </c>
      <c r="J45" s="22">
        <v>22536.99</v>
      </c>
      <c r="K45" s="22">
        <v>24175.65</v>
      </c>
      <c r="L45" s="94">
        <v>473596.62</v>
      </c>
    </row>
    <row r="46" spans="1:12" x14ac:dyDescent="0.25">
      <c r="A46" s="204"/>
      <c r="B46" s="6" t="s">
        <v>556</v>
      </c>
      <c r="C46" s="6" t="s">
        <v>285</v>
      </c>
      <c r="D46" s="6" t="s">
        <v>516</v>
      </c>
      <c r="E46" s="6">
        <v>4084</v>
      </c>
      <c r="F46" s="6">
        <v>996</v>
      </c>
      <c r="G46" s="6">
        <v>88</v>
      </c>
      <c r="H46" s="227">
        <v>0</v>
      </c>
      <c r="I46" s="22">
        <v>2550819.98</v>
      </c>
      <c r="J46" s="22">
        <v>336669.95</v>
      </c>
      <c r="K46" s="22">
        <v>122118.87</v>
      </c>
      <c r="L46" s="94">
        <v>3009608.8</v>
      </c>
    </row>
    <row r="47" spans="1:12" x14ac:dyDescent="0.25">
      <c r="A47" s="204"/>
      <c r="B47" s="6" t="s">
        <v>556</v>
      </c>
      <c r="C47" s="6" t="s">
        <v>286</v>
      </c>
      <c r="D47" s="6" t="s">
        <v>517</v>
      </c>
      <c r="E47" s="6">
        <v>8124</v>
      </c>
      <c r="F47" s="6">
        <v>2930</v>
      </c>
      <c r="G47" s="6">
        <v>319</v>
      </c>
      <c r="H47" s="227">
        <v>0</v>
      </c>
      <c r="I47" s="22">
        <v>2873818.67</v>
      </c>
      <c r="J47" s="22">
        <v>98975.53</v>
      </c>
      <c r="K47" s="22">
        <v>160698.31</v>
      </c>
      <c r="L47" s="94">
        <v>3133492.51</v>
      </c>
    </row>
    <row r="48" spans="1:12" x14ac:dyDescent="0.25">
      <c r="A48" s="204"/>
      <c r="B48" s="6" t="s">
        <v>556</v>
      </c>
      <c r="C48" s="6" t="s">
        <v>287</v>
      </c>
      <c r="D48" s="6" t="s">
        <v>518</v>
      </c>
      <c r="E48" s="6">
        <v>287717</v>
      </c>
      <c r="F48" s="6">
        <v>88830</v>
      </c>
      <c r="G48" s="6">
        <v>38987</v>
      </c>
      <c r="H48" s="227">
        <v>0</v>
      </c>
      <c r="I48" s="22">
        <v>75698879.099999994</v>
      </c>
      <c r="J48" s="22">
        <v>2817879.57</v>
      </c>
      <c r="K48" s="22">
        <v>4326691.9000000004</v>
      </c>
      <c r="L48" s="94">
        <v>82843450.569999993</v>
      </c>
    </row>
    <row r="49" spans="1:12" x14ac:dyDescent="0.25">
      <c r="A49" s="204"/>
      <c r="B49" s="6" t="s">
        <v>556</v>
      </c>
      <c r="C49" s="6" t="s">
        <v>288</v>
      </c>
      <c r="D49" s="6" t="s">
        <v>519</v>
      </c>
      <c r="E49" s="6">
        <v>31137</v>
      </c>
      <c r="F49" s="6">
        <v>10481</v>
      </c>
      <c r="G49" s="6">
        <v>204</v>
      </c>
      <c r="H49" s="227">
        <v>0</v>
      </c>
      <c r="I49" s="22">
        <v>12294245.75</v>
      </c>
      <c r="J49" s="22">
        <v>544891.5</v>
      </c>
      <c r="K49" s="22">
        <v>704522.75</v>
      </c>
      <c r="L49" s="94">
        <v>13543660</v>
      </c>
    </row>
    <row r="50" spans="1:12" x14ac:dyDescent="0.25">
      <c r="A50" s="204"/>
      <c r="B50" s="6" t="s">
        <v>556</v>
      </c>
      <c r="C50" s="6" t="s">
        <v>406</v>
      </c>
      <c r="D50" s="6" t="s">
        <v>520</v>
      </c>
      <c r="E50" s="6">
        <v>448</v>
      </c>
      <c r="F50" s="6">
        <v>54</v>
      </c>
      <c r="G50" s="6">
        <v>1</v>
      </c>
      <c r="H50" s="227">
        <v>0</v>
      </c>
      <c r="I50" s="22">
        <v>120231.29</v>
      </c>
      <c r="J50" s="22">
        <v>3012.69</v>
      </c>
      <c r="K50" s="22">
        <v>6981.8</v>
      </c>
      <c r="L50" s="94">
        <v>130225.78</v>
      </c>
    </row>
    <row r="51" spans="1:12" x14ac:dyDescent="0.25">
      <c r="A51" s="204"/>
      <c r="B51" s="6" t="s">
        <v>556</v>
      </c>
      <c r="C51" s="6" t="s">
        <v>396</v>
      </c>
      <c r="D51" s="6" t="s">
        <v>558</v>
      </c>
      <c r="E51" s="6">
        <v>775</v>
      </c>
      <c r="F51" s="6">
        <v>280</v>
      </c>
      <c r="G51" s="6">
        <v>58</v>
      </c>
      <c r="H51" s="227">
        <v>0</v>
      </c>
      <c r="I51" s="22">
        <v>234137.74</v>
      </c>
      <c r="J51" s="22">
        <v>4182.8</v>
      </c>
      <c r="K51" s="22">
        <v>13797.75</v>
      </c>
      <c r="L51" s="94">
        <v>252118.29</v>
      </c>
    </row>
    <row r="52" spans="1:12" x14ac:dyDescent="0.25">
      <c r="A52" s="204"/>
      <c r="B52" s="6" t="s">
        <v>556</v>
      </c>
      <c r="C52" s="6" t="s">
        <v>289</v>
      </c>
      <c r="D52" s="6" t="s">
        <v>629</v>
      </c>
      <c r="E52" s="6">
        <v>552</v>
      </c>
      <c r="F52" s="6">
        <v>176</v>
      </c>
      <c r="G52" s="6">
        <v>3</v>
      </c>
      <c r="H52" s="227">
        <v>0</v>
      </c>
      <c r="I52" s="22">
        <v>286057.99</v>
      </c>
      <c r="J52" s="22">
        <v>35345.96</v>
      </c>
      <c r="K52" s="22">
        <v>14806.02</v>
      </c>
      <c r="L52" s="94">
        <v>336209.97</v>
      </c>
    </row>
    <row r="53" spans="1:12" s="42" customFormat="1" ht="15.75" x14ac:dyDescent="0.25">
      <c r="A53" s="204"/>
      <c r="B53" s="6" t="s">
        <v>556</v>
      </c>
      <c r="C53" s="6" t="s">
        <v>290</v>
      </c>
      <c r="D53" s="6" t="s">
        <v>521</v>
      </c>
      <c r="E53" s="6">
        <v>6611</v>
      </c>
      <c r="F53" s="6">
        <v>2272</v>
      </c>
      <c r="G53" s="6">
        <v>525</v>
      </c>
      <c r="H53" s="227">
        <v>0</v>
      </c>
      <c r="I53" s="22">
        <v>1664195.37</v>
      </c>
      <c r="J53" s="22">
        <v>49599.43</v>
      </c>
      <c r="K53" s="22">
        <v>96179.93</v>
      </c>
      <c r="L53" s="94">
        <v>1809974.73</v>
      </c>
    </row>
    <row r="54" spans="1:12" x14ac:dyDescent="0.25">
      <c r="A54" s="204"/>
      <c r="B54" s="6" t="s">
        <v>556</v>
      </c>
      <c r="C54" s="6" t="s">
        <v>291</v>
      </c>
      <c r="D54" s="6" t="s">
        <v>522</v>
      </c>
      <c r="E54" s="6">
        <v>2825</v>
      </c>
      <c r="F54" s="6">
        <v>457</v>
      </c>
      <c r="G54" s="6">
        <v>45</v>
      </c>
      <c r="H54" s="227">
        <v>0</v>
      </c>
      <c r="I54" s="22">
        <v>1659195.03</v>
      </c>
      <c r="J54" s="22">
        <v>239545.25</v>
      </c>
      <c r="K54" s="22">
        <v>83526.27</v>
      </c>
      <c r="L54" s="94">
        <v>1982266.55</v>
      </c>
    </row>
    <row r="55" spans="1:12" x14ac:dyDescent="0.25">
      <c r="A55" s="204"/>
      <c r="B55" s="6" t="s">
        <v>556</v>
      </c>
      <c r="C55" s="6" t="s">
        <v>292</v>
      </c>
      <c r="D55" s="6" t="s">
        <v>523</v>
      </c>
      <c r="E55" s="6">
        <v>25972</v>
      </c>
      <c r="F55" s="6">
        <v>8635</v>
      </c>
      <c r="G55" s="6">
        <v>574</v>
      </c>
      <c r="H55" s="227">
        <v>0</v>
      </c>
      <c r="I55" s="22">
        <v>12190028.949999999</v>
      </c>
      <c r="J55" s="22">
        <v>1078224.8799999999</v>
      </c>
      <c r="K55" s="22">
        <v>630012.41</v>
      </c>
      <c r="L55" s="94">
        <v>13898266.24</v>
      </c>
    </row>
    <row r="56" spans="1:12" x14ac:dyDescent="0.25">
      <c r="A56" s="204"/>
      <c r="B56" s="6" t="s">
        <v>556</v>
      </c>
      <c r="C56" s="6" t="s">
        <v>293</v>
      </c>
      <c r="D56" s="6" t="s">
        <v>524</v>
      </c>
      <c r="E56" s="6">
        <v>21869</v>
      </c>
      <c r="F56" s="6">
        <v>5619</v>
      </c>
      <c r="G56" s="6">
        <v>407</v>
      </c>
      <c r="H56" s="227">
        <v>0</v>
      </c>
      <c r="I56" s="22">
        <v>6762223.1399999997</v>
      </c>
      <c r="J56" s="22">
        <v>444318.28</v>
      </c>
      <c r="K56" s="22">
        <v>360036.16</v>
      </c>
      <c r="L56" s="94">
        <v>7566577.5800000001</v>
      </c>
    </row>
    <row r="57" spans="1:12" x14ac:dyDescent="0.25">
      <c r="A57" s="204"/>
      <c r="B57" s="6" t="s">
        <v>556</v>
      </c>
      <c r="C57" s="6" t="s">
        <v>294</v>
      </c>
      <c r="D57" s="6" t="s">
        <v>630</v>
      </c>
      <c r="E57" s="6">
        <v>8663</v>
      </c>
      <c r="F57" s="6">
        <v>2478</v>
      </c>
      <c r="G57" s="6">
        <v>300</v>
      </c>
      <c r="H57" s="227">
        <v>0</v>
      </c>
      <c r="I57" s="22">
        <v>2186437.0099999998</v>
      </c>
      <c r="J57" s="22">
        <v>45682.95</v>
      </c>
      <c r="K57" s="22">
        <v>127690.17</v>
      </c>
      <c r="L57" s="94">
        <v>2359810.13</v>
      </c>
    </row>
    <row r="58" spans="1:12" x14ac:dyDescent="0.25">
      <c r="A58" s="204"/>
      <c r="B58" s="6" t="s">
        <v>556</v>
      </c>
      <c r="C58" s="6" t="s">
        <v>351</v>
      </c>
      <c r="D58" s="6" t="s">
        <v>525</v>
      </c>
      <c r="E58" s="6">
        <v>525</v>
      </c>
      <c r="F58" s="6">
        <v>188</v>
      </c>
      <c r="G58" s="6">
        <v>42</v>
      </c>
      <c r="H58" s="227">
        <v>0</v>
      </c>
      <c r="I58" s="22">
        <v>168344.78</v>
      </c>
      <c r="J58" s="22">
        <v>4703.25</v>
      </c>
      <c r="K58" s="22">
        <v>9797.49</v>
      </c>
      <c r="L58" s="94">
        <v>182845.52</v>
      </c>
    </row>
    <row r="59" spans="1:12" x14ac:dyDescent="0.25">
      <c r="A59" s="204"/>
      <c r="B59" s="6" t="s">
        <v>556</v>
      </c>
      <c r="C59" s="6" t="s">
        <v>295</v>
      </c>
      <c r="D59" s="6" t="s">
        <v>526</v>
      </c>
      <c r="E59" s="6">
        <v>1667</v>
      </c>
      <c r="F59" s="6">
        <v>450</v>
      </c>
      <c r="G59" s="6">
        <v>32</v>
      </c>
      <c r="H59" s="227">
        <v>0</v>
      </c>
      <c r="I59" s="22">
        <v>920825.55</v>
      </c>
      <c r="J59" s="22">
        <v>106726.86</v>
      </c>
      <c r="K59" s="22">
        <v>48300.37</v>
      </c>
      <c r="L59" s="94">
        <v>1075852.78</v>
      </c>
    </row>
    <row r="60" spans="1:12" x14ac:dyDescent="0.25">
      <c r="A60" s="204"/>
      <c r="B60" s="6" t="s">
        <v>556</v>
      </c>
      <c r="C60" s="6" t="s">
        <v>402</v>
      </c>
      <c r="D60" s="6" t="s">
        <v>380</v>
      </c>
      <c r="E60" s="6">
        <v>200565</v>
      </c>
      <c r="F60" s="6">
        <v>104488</v>
      </c>
      <c r="G60" s="6">
        <v>22303</v>
      </c>
      <c r="H60" s="227">
        <v>0</v>
      </c>
      <c r="I60" s="22">
        <v>52883183.450000003</v>
      </c>
      <c r="J60" s="22">
        <v>1144330.48</v>
      </c>
      <c r="K60" s="22">
        <v>3090186.2</v>
      </c>
      <c r="L60" s="94">
        <v>57117700.130000003</v>
      </c>
    </row>
    <row r="61" spans="1:12" x14ac:dyDescent="0.25">
      <c r="A61" s="204"/>
      <c r="B61" s="6" t="s">
        <v>556</v>
      </c>
      <c r="C61" s="6" t="s">
        <v>391</v>
      </c>
      <c r="D61" s="6" t="s">
        <v>633</v>
      </c>
      <c r="E61" s="6">
        <v>971</v>
      </c>
      <c r="F61" s="6">
        <v>415</v>
      </c>
      <c r="G61" s="6">
        <v>182</v>
      </c>
      <c r="H61" s="227">
        <v>0</v>
      </c>
      <c r="I61" s="22">
        <v>93186.93</v>
      </c>
      <c r="J61" s="22">
        <v>350.34</v>
      </c>
      <c r="K61" s="22">
        <v>5569.61</v>
      </c>
      <c r="L61" s="94">
        <v>99106.880000000005</v>
      </c>
    </row>
    <row r="62" spans="1:12" x14ac:dyDescent="0.25">
      <c r="A62" s="204"/>
      <c r="B62" s="6" t="s">
        <v>556</v>
      </c>
      <c r="C62" s="6" t="s">
        <v>586</v>
      </c>
      <c r="D62" s="6" t="s">
        <v>587</v>
      </c>
      <c r="E62" s="6">
        <v>671</v>
      </c>
      <c r="F62" s="6">
        <v>171</v>
      </c>
      <c r="G62" s="6">
        <v>0</v>
      </c>
      <c r="H62" s="227">
        <v>0</v>
      </c>
      <c r="I62" s="22">
        <v>27590.21</v>
      </c>
      <c r="J62" s="22">
        <v>0</v>
      </c>
      <c r="K62" s="22">
        <v>1655.55</v>
      </c>
      <c r="L62" s="94">
        <v>29245.759999999998</v>
      </c>
    </row>
    <row r="63" spans="1:12" x14ac:dyDescent="0.25">
      <c r="A63" s="204"/>
      <c r="B63" s="6" t="s">
        <v>556</v>
      </c>
      <c r="C63" s="6" t="s">
        <v>296</v>
      </c>
      <c r="D63" s="6" t="s">
        <v>527</v>
      </c>
      <c r="E63" s="6">
        <v>1010</v>
      </c>
      <c r="F63" s="6">
        <v>279</v>
      </c>
      <c r="G63" s="6">
        <v>69</v>
      </c>
      <c r="H63" s="227">
        <v>0</v>
      </c>
      <c r="I63" s="22">
        <v>448181.56</v>
      </c>
      <c r="J63" s="22">
        <v>33115.01</v>
      </c>
      <c r="K63" s="22">
        <v>24888.28</v>
      </c>
      <c r="L63" s="94">
        <v>506184.85</v>
      </c>
    </row>
    <row r="64" spans="1:12" x14ac:dyDescent="0.25">
      <c r="A64" s="204"/>
      <c r="B64" s="6" t="s">
        <v>556</v>
      </c>
      <c r="C64" s="6" t="s">
        <v>649</v>
      </c>
      <c r="D64" s="6" t="s">
        <v>648</v>
      </c>
      <c r="E64" s="6">
        <v>163</v>
      </c>
      <c r="F64" s="6">
        <v>67</v>
      </c>
      <c r="G64" s="6">
        <v>0</v>
      </c>
      <c r="H64" s="227">
        <v>0</v>
      </c>
      <c r="I64" s="22">
        <v>83448.479999999996</v>
      </c>
      <c r="J64" s="22">
        <v>3875.64</v>
      </c>
      <c r="K64" s="22">
        <v>4764.1899999999996</v>
      </c>
      <c r="L64" s="94">
        <v>92088.31</v>
      </c>
    </row>
    <row r="65" spans="1:12" x14ac:dyDescent="0.25">
      <c r="A65" s="203">
        <v>1</v>
      </c>
      <c r="B65" s="3" t="s">
        <v>637</v>
      </c>
      <c r="C65" s="3"/>
      <c r="D65" s="3" t="s">
        <v>637</v>
      </c>
      <c r="E65" s="3">
        <v>1042800</v>
      </c>
      <c r="F65" s="3">
        <v>441577</v>
      </c>
      <c r="G65" s="3">
        <v>109458</v>
      </c>
      <c r="H65" s="228">
        <v>28889</v>
      </c>
      <c r="I65" s="4">
        <v>1309795969.48</v>
      </c>
      <c r="J65" s="4">
        <v>24093219.09</v>
      </c>
      <c r="K65" s="4">
        <v>74157574.609999999</v>
      </c>
      <c r="L65" s="191">
        <v>1408046763.1800001</v>
      </c>
    </row>
    <row r="66" spans="1:12" x14ac:dyDescent="0.25">
      <c r="A66" s="204"/>
      <c r="B66" s="6" t="s">
        <v>637</v>
      </c>
      <c r="C66" s="6" t="s">
        <v>259</v>
      </c>
      <c r="D66" s="6" t="s">
        <v>55</v>
      </c>
      <c r="E66" s="6">
        <v>418388</v>
      </c>
      <c r="F66" s="6">
        <v>132948</v>
      </c>
      <c r="G66" s="6">
        <v>61767</v>
      </c>
      <c r="H66" s="227">
        <v>0</v>
      </c>
      <c r="I66" s="22">
        <v>442131762.58999997</v>
      </c>
      <c r="J66" s="22">
        <v>4609068.51</v>
      </c>
      <c r="K66" s="22">
        <v>25502652.300000001</v>
      </c>
      <c r="L66" s="94">
        <v>472243483.39999998</v>
      </c>
    </row>
    <row r="67" spans="1:12" s="42" customFormat="1" ht="15.75" x14ac:dyDescent="0.25">
      <c r="A67" s="204"/>
      <c r="B67" s="6" t="s">
        <v>637</v>
      </c>
      <c r="C67" s="6" t="s">
        <v>261</v>
      </c>
      <c r="D67" s="6" t="s">
        <v>56</v>
      </c>
      <c r="E67" s="6">
        <v>8299</v>
      </c>
      <c r="F67" s="6">
        <v>1641</v>
      </c>
      <c r="G67" s="6">
        <v>563</v>
      </c>
      <c r="H67" s="227">
        <v>0</v>
      </c>
      <c r="I67" s="22">
        <v>9717090.7699999996</v>
      </c>
      <c r="J67" s="22">
        <v>38644.839999999997</v>
      </c>
      <c r="K67" s="22">
        <v>569447.73</v>
      </c>
      <c r="L67" s="94">
        <v>10325183.34</v>
      </c>
    </row>
    <row r="68" spans="1:12" x14ac:dyDescent="0.25">
      <c r="A68" s="204"/>
      <c r="B68" s="6" t="s">
        <v>637</v>
      </c>
      <c r="C68" s="6" t="s">
        <v>405</v>
      </c>
      <c r="D68" s="6" t="s">
        <v>381</v>
      </c>
      <c r="E68" s="6">
        <v>978</v>
      </c>
      <c r="F68" s="6">
        <v>335</v>
      </c>
      <c r="G68" s="6">
        <v>105</v>
      </c>
      <c r="H68" s="227">
        <v>0</v>
      </c>
      <c r="I68" s="22">
        <v>3163123.55</v>
      </c>
      <c r="J68" s="22">
        <v>307386.46000000002</v>
      </c>
      <c r="K68" s="22">
        <v>170539.42</v>
      </c>
      <c r="L68" s="94">
        <v>3641049.43</v>
      </c>
    </row>
    <row r="69" spans="1:12" s="42" customFormat="1" ht="15.75" x14ac:dyDescent="0.25">
      <c r="A69" s="204"/>
      <c r="B69" s="6" t="s">
        <v>637</v>
      </c>
      <c r="C69" s="6" t="s">
        <v>349</v>
      </c>
      <c r="D69" s="6" t="s">
        <v>503</v>
      </c>
      <c r="E69" s="6">
        <v>1220</v>
      </c>
      <c r="F69" s="6">
        <v>124</v>
      </c>
      <c r="G69" s="6">
        <v>27</v>
      </c>
      <c r="H69" s="227">
        <v>7</v>
      </c>
      <c r="I69" s="22">
        <v>1882751.28</v>
      </c>
      <c r="J69" s="22">
        <v>62322.37</v>
      </c>
      <c r="K69" s="22">
        <v>101761.59</v>
      </c>
      <c r="L69" s="94">
        <v>2046835.24</v>
      </c>
    </row>
    <row r="70" spans="1:12" x14ac:dyDescent="0.25">
      <c r="A70" s="204"/>
      <c r="B70" s="6" t="s">
        <v>637</v>
      </c>
      <c r="C70" s="6" t="s">
        <v>262</v>
      </c>
      <c r="D70" s="6" t="s">
        <v>57</v>
      </c>
      <c r="E70" s="6">
        <v>10682</v>
      </c>
      <c r="F70" s="6">
        <v>1552</v>
      </c>
      <c r="G70" s="6">
        <v>239</v>
      </c>
      <c r="H70" s="227">
        <v>0</v>
      </c>
      <c r="I70" s="22">
        <v>16077293.210000001</v>
      </c>
      <c r="J70" s="22">
        <v>558397.39</v>
      </c>
      <c r="K70" s="22">
        <v>802116.19</v>
      </c>
      <c r="L70" s="94">
        <v>17437806.789999999</v>
      </c>
    </row>
    <row r="71" spans="1:12" s="42" customFormat="1" ht="15.75" x14ac:dyDescent="0.25">
      <c r="A71" s="204"/>
      <c r="B71" s="6" t="s">
        <v>637</v>
      </c>
      <c r="C71" s="6" t="s">
        <v>263</v>
      </c>
      <c r="D71" s="6" t="s">
        <v>58</v>
      </c>
      <c r="E71" s="6">
        <v>4595</v>
      </c>
      <c r="F71" s="6">
        <v>1168</v>
      </c>
      <c r="G71" s="6">
        <v>126</v>
      </c>
      <c r="H71" s="227">
        <v>41</v>
      </c>
      <c r="I71" s="22">
        <v>7700893.0499999998</v>
      </c>
      <c r="J71" s="22">
        <v>286054.59000000003</v>
      </c>
      <c r="K71" s="22">
        <v>424954.4</v>
      </c>
      <c r="L71" s="94">
        <v>8411902.0399999991</v>
      </c>
    </row>
    <row r="72" spans="1:12" x14ac:dyDescent="0.25">
      <c r="A72" s="204"/>
      <c r="B72" s="6" t="s">
        <v>637</v>
      </c>
      <c r="C72" s="6" t="s">
        <v>404</v>
      </c>
      <c r="D72" s="6" t="s">
        <v>382</v>
      </c>
      <c r="E72" s="6">
        <v>2014</v>
      </c>
      <c r="F72" s="6">
        <v>291</v>
      </c>
      <c r="G72" s="6">
        <v>91</v>
      </c>
      <c r="H72" s="227">
        <v>0</v>
      </c>
      <c r="I72" s="22">
        <v>3700519.88</v>
      </c>
      <c r="J72" s="22">
        <v>188660.67</v>
      </c>
      <c r="K72" s="22">
        <v>207305.07</v>
      </c>
      <c r="L72" s="94">
        <v>4096485.62</v>
      </c>
    </row>
    <row r="73" spans="1:12" s="42" customFormat="1" ht="15.75" x14ac:dyDescent="0.25">
      <c r="A73" s="204"/>
      <c r="B73" s="6" t="s">
        <v>637</v>
      </c>
      <c r="C73" s="6" t="s">
        <v>264</v>
      </c>
      <c r="D73" s="6" t="s">
        <v>59</v>
      </c>
      <c r="E73" s="6">
        <v>510</v>
      </c>
      <c r="F73" s="6">
        <v>114</v>
      </c>
      <c r="G73" s="6">
        <v>0</v>
      </c>
      <c r="H73" s="227">
        <v>3</v>
      </c>
      <c r="I73" s="22">
        <v>811819.51</v>
      </c>
      <c r="J73" s="22">
        <v>34948.43</v>
      </c>
      <c r="K73" s="22">
        <v>42932.72</v>
      </c>
      <c r="L73" s="94">
        <v>889700.66</v>
      </c>
    </row>
    <row r="74" spans="1:12" x14ac:dyDescent="0.25">
      <c r="A74" s="204"/>
      <c r="B74" s="6" t="s">
        <v>637</v>
      </c>
      <c r="C74" s="6" t="s">
        <v>265</v>
      </c>
      <c r="D74" s="6" t="s">
        <v>60</v>
      </c>
      <c r="E74" s="6">
        <v>36086</v>
      </c>
      <c r="F74" s="6">
        <v>7348</v>
      </c>
      <c r="G74" s="6">
        <v>954</v>
      </c>
      <c r="H74" s="227">
        <v>291</v>
      </c>
      <c r="I74" s="22">
        <v>64184501.869999997</v>
      </c>
      <c r="J74" s="22">
        <v>2563096.9900000002</v>
      </c>
      <c r="K74" s="22">
        <v>3443656.27</v>
      </c>
      <c r="L74" s="94">
        <v>70191255.129999995</v>
      </c>
    </row>
    <row r="75" spans="1:12" s="42" customFormat="1" ht="15.75" x14ac:dyDescent="0.25">
      <c r="A75" s="204"/>
      <c r="B75" s="6" t="s">
        <v>637</v>
      </c>
      <c r="C75" s="6" t="s">
        <v>272</v>
      </c>
      <c r="D75" s="6" t="s">
        <v>355</v>
      </c>
      <c r="E75" s="6">
        <v>20552</v>
      </c>
      <c r="F75" s="6">
        <v>5710</v>
      </c>
      <c r="G75" s="6">
        <v>579</v>
      </c>
      <c r="H75" s="227">
        <v>0</v>
      </c>
      <c r="I75" s="22">
        <v>42064509.960000001</v>
      </c>
      <c r="J75" s="22">
        <v>1707897.31</v>
      </c>
      <c r="K75" s="22">
        <v>2158842.23</v>
      </c>
      <c r="L75" s="94">
        <v>45931249.5</v>
      </c>
    </row>
    <row r="76" spans="1:12" x14ac:dyDescent="0.25">
      <c r="A76" s="204"/>
      <c r="B76" s="6" t="s">
        <v>637</v>
      </c>
      <c r="C76" s="6" t="s">
        <v>390</v>
      </c>
      <c r="D76" s="6" t="s">
        <v>383</v>
      </c>
      <c r="E76" s="6">
        <v>101576</v>
      </c>
      <c r="F76" s="6">
        <v>31107</v>
      </c>
      <c r="G76" s="6">
        <v>10509</v>
      </c>
      <c r="H76" s="227">
        <v>363</v>
      </c>
      <c r="I76" s="22">
        <v>112737450.42</v>
      </c>
      <c r="J76" s="22">
        <v>865499.9</v>
      </c>
      <c r="K76" s="22">
        <v>6578821.7800000003</v>
      </c>
      <c r="L76" s="94">
        <v>120181772.09999999</v>
      </c>
    </row>
    <row r="77" spans="1:12" x14ac:dyDescent="0.25">
      <c r="A77" s="204"/>
      <c r="B77" s="6" t="s">
        <v>637</v>
      </c>
      <c r="C77" s="6" t="s">
        <v>569</v>
      </c>
      <c r="D77" s="6" t="s">
        <v>570</v>
      </c>
      <c r="E77" s="6">
        <v>437820</v>
      </c>
      <c r="F77" s="6">
        <v>259236</v>
      </c>
      <c r="G77" s="6">
        <v>34496</v>
      </c>
      <c r="H77" s="227">
        <v>28184</v>
      </c>
      <c r="I77" s="22">
        <v>605542864.79999995</v>
      </c>
      <c r="J77" s="22">
        <v>12869630.609999999</v>
      </c>
      <c r="K77" s="22">
        <v>34150001.020000003</v>
      </c>
      <c r="L77" s="94">
        <v>652562496.42999995</v>
      </c>
    </row>
    <row r="78" spans="1:12" s="42" customFormat="1" ht="15.75" x14ac:dyDescent="0.25">
      <c r="A78" s="204"/>
      <c r="B78" s="6" t="s">
        <v>637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7">
        <v>0</v>
      </c>
      <c r="I78" s="22">
        <v>81388.59</v>
      </c>
      <c r="J78" s="22">
        <v>1611.02</v>
      </c>
      <c r="K78" s="22">
        <v>4543.8900000000003</v>
      </c>
      <c r="L78" s="94">
        <v>87543.5</v>
      </c>
    </row>
    <row r="79" spans="1:12" x14ac:dyDescent="0.25">
      <c r="A79" s="203">
        <v>1</v>
      </c>
      <c r="B79" s="3" t="s">
        <v>384</v>
      </c>
      <c r="C79" s="3"/>
      <c r="D79" s="3" t="s">
        <v>384</v>
      </c>
      <c r="E79" s="3">
        <v>12122</v>
      </c>
      <c r="F79" s="3">
        <v>3142</v>
      </c>
      <c r="G79" s="3">
        <v>16</v>
      </c>
      <c r="H79" s="228">
        <v>0</v>
      </c>
      <c r="I79" s="4">
        <v>6472378.7199999997</v>
      </c>
      <c r="J79" s="4">
        <v>0</v>
      </c>
      <c r="K79" s="4">
        <v>133441.99</v>
      </c>
      <c r="L79" s="191">
        <v>6605820.71</v>
      </c>
    </row>
    <row r="80" spans="1:12" x14ac:dyDescent="0.25">
      <c r="A80" s="204"/>
      <c r="B80" s="6" t="s">
        <v>384</v>
      </c>
      <c r="C80" s="6" t="s">
        <v>300</v>
      </c>
      <c r="D80" s="6" t="s">
        <v>67</v>
      </c>
      <c r="E80" s="6">
        <v>12122</v>
      </c>
      <c r="F80" s="6">
        <v>3142</v>
      </c>
      <c r="G80" s="6">
        <v>16</v>
      </c>
      <c r="H80" s="227">
        <v>0</v>
      </c>
      <c r="I80" s="22">
        <v>6472378.7199999997</v>
      </c>
      <c r="J80" s="22">
        <v>0</v>
      </c>
      <c r="K80" s="22">
        <v>133441.99</v>
      </c>
      <c r="L80" s="94">
        <v>6605820.71</v>
      </c>
    </row>
    <row r="81" spans="1:12" x14ac:dyDescent="0.25">
      <c r="A81" s="203">
        <v>1</v>
      </c>
      <c r="B81" s="3" t="s">
        <v>66</v>
      </c>
      <c r="C81" s="3"/>
      <c r="D81" s="3" t="s">
        <v>66</v>
      </c>
      <c r="E81" s="3">
        <v>12703</v>
      </c>
      <c r="F81" s="3">
        <v>3455</v>
      </c>
      <c r="G81" s="3">
        <v>0</v>
      </c>
      <c r="H81" s="228">
        <v>0</v>
      </c>
      <c r="I81" s="4">
        <v>3213298</v>
      </c>
      <c r="J81" s="4">
        <v>0</v>
      </c>
      <c r="K81" s="4">
        <v>0</v>
      </c>
      <c r="L81" s="191">
        <v>3213298</v>
      </c>
    </row>
    <row r="82" spans="1:12" s="42" customFormat="1" ht="15.75" x14ac:dyDescent="0.25">
      <c r="A82" s="204"/>
      <c r="B82" s="6" t="s">
        <v>66</v>
      </c>
      <c r="C82" s="6" t="s">
        <v>299</v>
      </c>
      <c r="D82" s="6" t="s">
        <v>66</v>
      </c>
      <c r="E82" s="6">
        <v>12703</v>
      </c>
      <c r="F82" s="6">
        <v>3455</v>
      </c>
      <c r="G82" s="6">
        <v>0</v>
      </c>
      <c r="H82" s="227">
        <v>0</v>
      </c>
      <c r="I82" s="22">
        <v>3213298</v>
      </c>
      <c r="J82" s="22">
        <v>0</v>
      </c>
      <c r="K82" s="22">
        <v>0</v>
      </c>
      <c r="L82" s="94">
        <v>3213298</v>
      </c>
    </row>
    <row r="83" spans="1:12" x14ac:dyDescent="0.25">
      <c r="A83" s="203">
        <v>1</v>
      </c>
      <c r="B83" s="3" t="s">
        <v>68</v>
      </c>
      <c r="C83" s="3"/>
      <c r="D83" s="3" t="s">
        <v>68</v>
      </c>
      <c r="E83" s="3">
        <v>256076</v>
      </c>
      <c r="F83" s="3">
        <v>41829</v>
      </c>
      <c r="G83" s="3">
        <v>0</v>
      </c>
      <c r="H83" s="228">
        <v>0</v>
      </c>
      <c r="I83" s="4">
        <v>26383116.239999998</v>
      </c>
      <c r="J83" s="4">
        <v>801.65</v>
      </c>
      <c r="K83" s="4">
        <v>0</v>
      </c>
      <c r="L83" s="191">
        <v>26383917.890000001</v>
      </c>
    </row>
    <row r="84" spans="1:12" x14ac:dyDescent="0.25">
      <c r="A84" s="204"/>
      <c r="B84" s="6" t="s">
        <v>68</v>
      </c>
      <c r="C84" s="6" t="s">
        <v>301</v>
      </c>
      <c r="D84" s="6" t="s">
        <v>68</v>
      </c>
      <c r="E84" s="6">
        <v>256076</v>
      </c>
      <c r="F84" s="6">
        <v>41829</v>
      </c>
      <c r="G84" s="6">
        <v>0</v>
      </c>
      <c r="H84" s="227">
        <v>0</v>
      </c>
      <c r="I84" s="22">
        <v>26383116.239999998</v>
      </c>
      <c r="J84" s="22">
        <v>801.65</v>
      </c>
      <c r="K84" s="22">
        <v>0</v>
      </c>
      <c r="L84" s="94">
        <v>26383917.890000001</v>
      </c>
    </row>
    <row r="85" spans="1:12" x14ac:dyDescent="0.25">
      <c r="A85" s="203">
        <v>1</v>
      </c>
      <c r="B85" s="3" t="s">
        <v>65</v>
      </c>
      <c r="C85" s="3"/>
      <c r="D85" s="3" t="s">
        <v>65</v>
      </c>
      <c r="E85" s="3">
        <v>43714</v>
      </c>
      <c r="F85" s="3">
        <v>17798</v>
      </c>
      <c r="G85" s="3">
        <v>0</v>
      </c>
      <c r="H85" s="228">
        <v>0</v>
      </c>
      <c r="I85" s="4">
        <v>7660968.96</v>
      </c>
      <c r="J85" s="4">
        <v>0</v>
      </c>
      <c r="K85" s="4">
        <v>158627.78</v>
      </c>
      <c r="L85" s="191">
        <v>7819596.7400000002</v>
      </c>
    </row>
    <row r="86" spans="1:12" x14ac:dyDescent="0.25">
      <c r="A86" s="204"/>
      <c r="B86" s="6" t="s">
        <v>65</v>
      </c>
      <c r="C86" s="6" t="s">
        <v>298</v>
      </c>
      <c r="D86" s="6" t="s">
        <v>65</v>
      </c>
      <c r="E86" s="6">
        <v>43714</v>
      </c>
      <c r="F86" s="6">
        <v>17798</v>
      </c>
      <c r="G86" s="6">
        <v>0</v>
      </c>
      <c r="H86" s="227">
        <v>0</v>
      </c>
      <c r="I86" s="22">
        <v>7660968.96</v>
      </c>
      <c r="J86" s="22">
        <v>0</v>
      </c>
      <c r="K86" s="22">
        <v>158627.78</v>
      </c>
      <c r="L86" s="94">
        <v>7819596.7400000002</v>
      </c>
    </row>
    <row r="87" spans="1:12" x14ac:dyDescent="0.25">
      <c r="A87" s="203">
        <v>1</v>
      </c>
      <c r="B87" s="3" t="s">
        <v>64</v>
      </c>
      <c r="C87" s="3"/>
      <c r="D87" s="3" t="s">
        <v>64</v>
      </c>
      <c r="E87" s="3">
        <v>30158</v>
      </c>
      <c r="F87" s="3">
        <v>15108</v>
      </c>
      <c r="G87" s="3">
        <v>2348</v>
      </c>
      <c r="H87" s="228">
        <v>0</v>
      </c>
      <c r="I87" s="4">
        <v>47099301.020000003</v>
      </c>
      <c r="J87" s="4">
        <v>835146.7</v>
      </c>
      <c r="K87" s="4">
        <v>2626249.88</v>
      </c>
      <c r="L87" s="191">
        <v>50560697.600000001</v>
      </c>
    </row>
    <row r="88" spans="1:12" x14ac:dyDescent="0.25">
      <c r="A88" s="204"/>
      <c r="B88" s="6" t="s">
        <v>64</v>
      </c>
      <c r="C88" s="6" t="s">
        <v>297</v>
      </c>
      <c r="D88" s="6" t="s">
        <v>64</v>
      </c>
      <c r="E88" s="6">
        <v>30158</v>
      </c>
      <c r="F88" s="6">
        <v>15108</v>
      </c>
      <c r="G88" s="6">
        <v>2348</v>
      </c>
      <c r="H88" s="227">
        <v>0</v>
      </c>
      <c r="I88" s="22">
        <v>47099301.020000003</v>
      </c>
      <c r="J88" s="22">
        <v>835146.7</v>
      </c>
      <c r="K88" s="22">
        <v>2626249.88</v>
      </c>
      <c r="L88" s="94">
        <v>50560697.600000001</v>
      </c>
    </row>
    <row r="89" spans="1:12" s="42" customFormat="1" ht="15.75" x14ac:dyDescent="0.25">
      <c r="A89" s="203">
        <v>1</v>
      </c>
      <c r="B89" s="3" t="s">
        <v>385</v>
      </c>
      <c r="C89" s="6"/>
      <c r="D89" s="3" t="s">
        <v>385</v>
      </c>
      <c r="E89" s="3">
        <v>148289</v>
      </c>
      <c r="F89" s="3">
        <v>77755</v>
      </c>
      <c r="G89" s="3">
        <v>20689</v>
      </c>
      <c r="H89" s="228">
        <v>2864</v>
      </c>
      <c r="I89" s="4">
        <v>208299150.40000001</v>
      </c>
      <c r="J89" s="4">
        <v>365674.74</v>
      </c>
      <c r="K89" s="4">
        <v>10378560.189999999</v>
      </c>
      <c r="L89" s="191">
        <v>219043385.33000001</v>
      </c>
    </row>
    <row r="90" spans="1:12" x14ac:dyDescent="0.25">
      <c r="A90" s="204"/>
      <c r="B90" s="6" t="s">
        <v>385</v>
      </c>
      <c r="C90" s="6" t="s">
        <v>260</v>
      </c>
      <c r="D90" s="6" t="s">
        <v>75</v>
      </c>
      <c r="E90" s="6">
        <v>270</v>
      </c>
      <c r="F90" s="6">
        <v>62</v>
      </c>
      <c r="G90" s="6">
        <v>1</v>
      </c>
      <c r="H90" s="227">
        <v>0</v>
      </c>
      <c r="I90" s="22">
        <v>306758.59000000003</v>
      </c>
      <c r="J90" s="22">
        <v>3680.4</v>
      </c>
      <c r="K90" s="22">
        <v>17520.72</v>
      </c>
      <c r="L90" s="94">
        <v>327959.71000000002</v>
      </c>
    </row>
    <row r="91" spans="1:12" x14ac:dyDescent="0.25">
      <c r="A91" s="203"/>
      <c r="B91" s="6" t="s">
        <v>385</v>
      </c>
      <c r="C91" s="6" t="s">
        <v>266</v>
      </c>
      <c r="D91" s="6" t="s">
        <v>61</v>
      </c>
      <c r="E91" s="6">
        <v>146920</v>
      </c>
      <c r="F91" s="6">
        <v>77280</v>
      </c>
      <c r="G91" s="6">
        <v>20643</v>
      </c>
      <c r="H91" s="227">
        <v>2860</v>
      </c>
      <c r="I91" s="22">
        <v>206813686.83000001</v>
      </c>
      <c r="J91" s="22">
        <v>346185.12</v>
      </c>
      <c r="K91" s="22">
        <v>10293655.85</v>
      </c>
      <c r="L91" s="94">
        <v>217453527.80000001</v>
      </c>
    </row>
    <row r="92" spans="1:12" s="42" customFormat="1" ht="15.75" x14ac:dyDescent="0.25">
      <c r="A92" s="204"/>
      <c r="B92" s="6" t="s">
        <v>385</v>
      </c>
      <c r="C92" s="6" t="s">
        <v>408</v>
      </c>
      <c r="D92" s="6" t="s">
        <v>386</v>
      </c>
      <c r="E92" s="6">
        <v>1099</v>
      </c>
      <c r="F92" s="6">
        <v>413</v>
      </c>
      <c r="G92" s="6">
        <v>45</v>
      </c>
      <c r="H92" s="227">
        <v>4</v>
      </c>
      <c r="I92" s="22">
        <v>1178704.98</v>
      </c>
      <c r="J92" s="22">
        <v>15809.22</v>
      </c>
      <c r="K92" s="22">
        <v>67383.62</v>
      </c>
      <c r="L92" s="94">
        <v>1261897.82</v>
      </c>
    </row>
    <row r="93" spans="1:12" x14ac:dyDescent="0.25">
      <c r="A93" s="203">
        <v>1</v>
      </c>
      <c r="B93" s="3" t="s">
        <v>593</v>
      </c>
      <c r="C93" s="3"/>
      <c r="D93" s="3" t="s">
        <v>593</v>
      </c>
      <c r="E93" s="3">
        <v>292597</v>
      </c>
      <c r="F93" s="3">
        <v>7072</v>
      </c>
      <c r="G93" s="3">
        <v>61000</v>
      </c>
      <c r="H93" s="228">
        <v>5</v>
      </c>
      <c r="I93" s="4">
        <v>180373378.77000001</v>
      </c>
      <c r="J93" s="4">
        <v>100355.54</v>
      </c>
      <c r="K93" s="4">
        <v>10472385.57</v>
      </c>
      <c r="L93" s="191">
        <v>190946119.88</v>
      </c>
    </row>
    <row r="94" spans="1:12" s="42" customFormat="1" ht="15.75" x14ac:dyDescent="0.25">
      <c r="A94" s="204"/>
      <c r="B94" s="6" t="s">
        <v>593</v>
      </c>
      <c r="C94" s="6" t="s">
        <v>409</v>
      </c>
      <c r="D94" s="6" t="s">
        <v>593</v>
      </c>
      <c r="E94" s="6">
        <v>292157</v>
      </c>
      <c r="F94" s="6">
        <v>0</v>
      </c>
      <c r="G94" s="6">
        <v>60993</v>
      </c>
      <c r="H94" s="227">
        <v>0</v>
      </c>
      <c r="I94" s="22">
        <v>178108035.22999999</v>
      </c>
      <c r="J94" s="22">
        <v>55825.99</v>
      </c>
      <c r="K94" s="22">
        <v>10335904.130000001</v>
      </c>
      <c r="L94" s="94">
        <v>188499765.34999999</v>
      </c>
    </row>
    <row r="95" spans="1:12" x14ac:dyDescent="0.25">
      <c r="A95" s="204"/>
      <c r="B95" s="6" t="s">
        <v>593</v>
      </c>
      <c r="C95" s="6" t="s">
        <v>415</v>
      </c>
      <c r="D95" s="6" t="s">
        <v>597</v>
      </c>
      <c r="E95" s="6">
        <v>0</v>
      </c>
      <c r="F95" s="6">
        <v>5869</v>
      </c>
      <c r="G95" s="6">
        <v>0</v>
      </c>
      <c r="H95" s="227">
        <v>0</v>
      </c>
      <c r="I95" s="22">
        <v>1056173.73</v>
      </c>
      <c r="J95" s="22">
        <v>0</v>
      </c>
      <c r="K95" s="22">
        <v>63371.46</v>
      </c>
      <c r="L95" s="94">
        <v>1119545.19</v>
      </c>
    </row>
    <row r="96" spans="1:12" x14ac:dyDescent="0.25">
      <c r="A96" s="204"/>
      <c r="B96" s="6" t="s">
        <v>593</v>
      </c>
      <c r="C96" s="6" t="s">
        <v>410</v>
      </c>
      <c r="D96" s="6" t="s">
        <v>598</v>
      </c>
      <c r="E96" s="6">
        <v>440</v>
      </c>
      <c r="F96" s="6">
        <v>53</v>
      </c>
      <c r="G96" s="6">
        <v>7</v>
      </c>
      <c r="H96" s="227">
        <v>5</v>
      </c>
      <c r="I96" s="22">
        <v>740735.62</v>
      </c>
      <c r="J96" s="22">
        <v>43924.61</v>
      </c>
      <c r="K96" s="22">
        <v>45040.84</v>
      </c>
      <c r="L96" s="94">
        <v>829701.07</v>
      </c>
    </row>
    <row r="97" spans="1:12" x14ac:dyDescent="0.25">
      <c r="A97" s="203"/>
      <c r="B97" s="227" t="s">
        <v>593</v>
      </c>
      <c r="C97" s="6" t="s">
        <v>583</v>
      </c>
      <c r="D97" s="227" t="s">
        <v>596</v>
      </c>
      <c r="E97" s="6">
        <v>0</v>
      </c>
      <c r="F97" s="6">
        <v>1150</v>
      </c>
      <c r="G97" s="6">
        <v>0</v>
      </c>
      <c r="H97" s="227">
        <v>0</v>
      </c>
      <c r="I97" s="22">
        <v>468434.19</v>
      </c>
      <c r="J97" s="22">
        <v>604.94000000000005</v>
      </c>
      <c r="K97" s="22">
        <v>28069.14</v>
      </c>
      <c r="L97" s="94">
        <v>497108.27</v>
      </c>
    </row>
    <row r="98" spans="1:12" s="42" customFormat="1" ht="15.75" x14ac:dyDescent="0.25">
      <c r="A98" s="203">
        <v>1</v>
      </c>
      <c r="B98" s="228" t="s">
        <v>590</v>
      </c>
      <c r="C98" s="6"/>
      <c r="D98" s="228" t="s">
        <v>590</v>
      </c>
      <c r="E98" s="3">
        <v>14144</v>
      </c>
      <c r="F98" s="3">
        <v>0</v>
      </c>
      <c r="G98" s="3">
        <v>0</v>
      </c>
      <c r="H98" s="228">
        <v>19470</v>
      </c>
      <c r="I98" s="4">
        <v>12001510.710000001</v>
      </c>
      <c r="J98" s="4">
        <v>2.83</v>
      </c>
      <c r="K98" s="4">
        <v>339070.71999999997</v>
      </c>
      <c r="L98" s="191">
        <v>12340584.26</v>
      </c>
    </row>
    <row r="99" spans="1:12" s="42" customFormat="1" ht="15.75" x14ac:dyDescent="0.25">
      <c r="A99" s="204"/>
      <c r="B99" s="227" t="s">
        <v>590</v>
      </c>
      <c r="C99" s="6" t="s">
        <v>589</v>
      </c>
      <c r="D99" s="227" t="s">
        <v>590</v>
      </c>
      <c r="E99" s="6">
        <v>14144</v>
      </c>
      <c r="F99" s="6">
        <v>0</v>
      </c>
      <c r="G99" s="6">
        <v>0</v>
      </c>
      <c r="H99" s="227">
        <v>19470</v>
      </c>
      <c r="I99" s="22">
        <v>12001510.710000001</v>
      </c>
      <c r="J99" s="22">
        <v>2.83</v>
      </c>
      <c r="K99" s="22">
        <v>339070.71999999997</v>
      </c>
      <c r="L99" s="94">
        <v>12340584.26</v>
      </c>
    </row>
    <row r="100" spans="1:12" s="42" customFormat="1" ht="15.75" x14ac:dyDescent="0.25">
      <c r="A100" s="203">
        <v>1</v>
      </c>
      <c r="B100" s="228" t="s">
        <v>387</v>
      </c>
      <c r="C100" s="6"/>
      <c r="D100" s="228" t="s">
        <v>387</v>
      </c>
      <c r="E100" s="3">
        <v>12</v>
      </c>
      <c r="F100" s="3">
        <v>3</v>
      </c>
      <c r="G100" s="3">
        <v>0</v>
      </c>
      <c r="H100" s="228">
        <v>0</v>
      </c>
      <c r="I100" s="4">
        <v>7221.22</v>
      </c>
      <c r="J100" s="4">
        <v>579.15</v>
      </c>
      <c r="K100" s="4">
        <v>0</v>
      </c>
      <c r="L100" s="191">
        <v>7800.37</v>
      </c>
    </row>
    <row r="101" spans="1:12" x14ac:dyDescent="0.25">
      <c r="A101" s="204"/>
      <c r="B101" s="227" t="s">
        <v>387</v>
      </c>
      <c r="C101" s="6" t="s">
        <v>411</v>
      </c>
      <c r="D101" s="227" t="s">
        <v>387</v>
      </c>
      <c r="E101" s="6">
        <v>12</v>
      </c>
      <c r="F101" s="6">
        <v>3</v>
      </c>
      <c r="G101" s="6">
        <v>0</v>
      </c>
      <c r="H101" s="227">
        <v>0</v>
      </c>
      <c r="I101" s="22">
        <v>7221.22</v>
      </c>
      <c r="J101" s="22">
        <v>579.15</v>
      </c>
      <c r="K101" s="22">
        <v>0</v>
      </c>
      <c r="L101" s="94">
        <v>7800.37</v>
      </c>
    </row>
    <row r="102" spans="1:12" x14ac:dyDescent="0.25">
      <c r="A102" s="190">
        <v>1</v>
      </c>
      <c r="B102" s="1" t="s">
        <v>493</v>
      </c>
      <c r="C102" s="1"/>
      <c r="D102" s="1" t="s">
        <v>493</v>
      </c>
      <c r="E102" s="3">
        <v>2998</v>
      </c>
      <c r="F102" s="3">
        <v>982</v>
      </c>
      <c r="G102" s="3">
        <v>116</v>
      </c>
      <c r="H102" s="228">
        <v>0</v>
      </c>
      <c r="I102" s="4">
        <v>7926165.7800000003</v>
      </c>
      <c r="J102" s="4">
        <v>677629.08</v>
      </c>
      <c r="K102" s="4">
        <v>399158.09</v>
      </c>
      <c r="L102" s="191">
        <v>9002952.9499999993</v>
      </c>
    </row>
    <row r="103" spans="1:12" ht="15.75" thickBot="1" x14ac:dyDescent="0.3">
      <c r="A103" s="390"/>
      <c r="B103" s="95" t="s">
        <v>493</v>
      </c>
      <c r="C103" s="95" t="s">
        <v>412</v>
      </c>
      <c r="D103" s="95" t="s">
        <v>388</v>
      </c>
      <c r="E103" s="192">
        <v>2998</v>
      </c>
      <c r="F103" s="192">
        <v>982</v>
      </c>
      <c r="G103" s="192">
        <v>116</v>
      </c>
      <c r="H103" s="391">
        <v>0</v>
      </c>
      <c r="I103" s="223">
        <v>7926165.7800000003</v>
      </c>
      <c r="J103" s="223">
        <v>677629.08</v>
      </c>
      <c r="K103" s="223">
        <v>399158.09</v>
      </c>
      <c r="L103" s="96">
        <v>9002952.9499999993</v>
      </c>
    </row>
    <row r="113" spans="12:12" x14ac:dyDescent="0.25">
      <c r="L113" s="208"/>
    </row>
    <row r="119" spans="12:12" x14ac:dyDescent="0.25">
      <c r="L119" s="177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87" t="s">
        <v>811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0</v>
      </c>
      <c r="F4" s="82">
        <v>0</v>
      </c>
      <c r="G4" s="82">
        <v>0</v>
      </c>
      <c r="H4" s="82">
        <v>0</v>
      </c>
      <c r="I4" s="57">
        <v>0</v>
      </c>
      <c r="J4" s="57">
        <v>0</v>
      </c>
      <c r="K4" s="224">
        <v>0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0</v>
      </c>
      <c r="F5" s="82">
        <v>0</v>
      </c>
      <c r="G5" s="82">
        <v>0</v>
      </c>
      <c r="H5" s="82">
        <v>0</v>
      </c>
      <c r="I5" s="57">
        <v>0</v>
      </c>
      <c r="J5" s="57">
        <v>0</v>
      </c>
      <c r="K5" s="7">
        <v>0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0</v>
      </c>
      <c r="F6" s="82">
        <v>1</v>
      </c>
      <c r="G6" s="82">
        <v>0</v>
      </c>
      <c r="H6" s="82">
        <v>1</v>
      </c>
      <c r="I6" s="57">
        <v>864</v>
      </c>
      <c r="J6" s="57">
        <v>288</v>
      </c>
      <c r="K6" s="7">
        <v>288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</v>
      </c>
      <c r="E7" s="82">
        <v>0</v>
      </c>
      <c r="F7" s="82">
        <v>0</v>
      </c>
      <c r="G7" s="82">
        <v>0</v>
      </c>
      <c r="H7" s="82">
        <v>1</v>
      </c>
      <c r="I7" s="57">
        <v>2304</v>
      </c>
      <c r="J7" s="57">
        <v>768</v>
      </c>
      <c r="K7" s="7">
        <v>768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6</v>
      </c>
      <c r="E8" s="82">
        <v>0</v>
      </c>
      <c r="F8" s="82">
        <v>0</v>
      </c>
      <c r="G8" s="82">
        <v>0</v>
      </c>
      <c r="H8" s="82">
        <v>6</v>
      </c>
      <c r="I8" s="57">
        <v>11453.81</v>
      </c>
      <c r="J8" s="57">
        <v>3833.73</v>
      </c>
      <c r="K8" s="7">
        <v>638.96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0</v>
      </c>
      <c r="E9" s="82">
        <v>0</v>
      </c>
      <c r="F9" s="82">
        <v>0</v>
      </c>
      <c r="G9" s="82">
        <v>0</v>
      </c>
      <c r="H9" s="82">
        <v>0</v>
      </c>
      <c r="I9" s="57">
        <v>0</v>
      </c>
      <c r="J9" s="57">
        <v>0</v>
      </c>
      <c r="K9" s="7">
        <v>0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7</v>
      </c>
      <c r="E17" s="82">
        <v>0</v>
      </c>
      <c r="F17" s="82">
        <v>1</v>
      </c>
      <c r="G17" s="82">
        <v>0</v>
      </c>
      <c r="H17" s="82">
        <v>8</v>
      </c>
      <c r="I17" s="57">
        <v>14621.81</v>
      </c>
      <c r="J17" s="57">
        <v>4889.7299999999996</v>
      </c>
      <c r="K17" s="7">
        <v>611.22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7" t="s">
        <v>610</v>
      </c>
      <c r="B26" s="7" t="s">
        <v>417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610</v>
      </c>
      <c r="B27" s="7" t="s">
        <v>417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610</v>
      </c>
      <c r="B28" s="7" t="s">
        <v>417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610</v>
      </c>
      <c r="B29" s="7" t="s">
        <v>417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610</v>
      </c>
      <c r="B30" s="7" t="s">
        <v>417</v>
      </c>
      <c r="C30" s="7" t="s">
        <v>421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610</v>
      </c>
      <c r="B31" s="7" t="s">
        <v>417</v>
      </c>
      <c r="C31" s="7" t="s">
        <v>486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7" t="s">
        <v>412</v>
      </c>
      <c r="B32" s="7" t="s">
        <v>493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22">
        <v>0</v>
      </c>
      <c r="J32" s="22">
        <v>0</v>
      </c>
      <c r="K32" s="7">
        <v>0</v>
      </c>
    </row>
    <row r="33" spans="1:11" x14ac:dyDescent="0.25">
      <c r="A33" s="7" t="s">
        <v>412</v>
      </c>
      <c r="B33" s="7" t="s">
        <v>493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22">
        <v>0</v>
      </c>
      <c r="J33" s="22">
        <v>0</v>
      </c>
      <c r="K33" s="7">
        <v>0</v>
      </c>
    </row>
    <row r="34" spans="1:11" x14ac:dyDescent="0.25">
      <c r="A34" s="7" t="s">
        <v>412</v>
      </c>
      <c r="B34" s="7" t="s">
        <v>493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22">
        <v>0</v>
      </c>
      <c r="J34" s="22">
        <v>0</v>
      </c>
      <c r="K34" s="7">
        <v>0</v>
      </c>
    </row>
    <row r="35" spans="1:11" x14ac:dyDescent="0.25">
      <c r="A35" s="7" t="s">
        <v>412</v>
      </c>
      <c r="B35" s="7" t="s">
        <v>493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22">
        <v>0</v>
      </c>
      <c r="J35" s="22">
        <v>0</v>
      </c>
      <c r="K35" s="7">
        <v>0</v>
      </c>
    </row>
    <row r="36" spans="1:11" x14ac:dyDescent="0.25">
      <c r="A36" s="7" t="s">
        <v>412</v>
      </c>
      <c r="B36" s="7" t="s">
        <v>493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22">
        <v>0</v>
      </c>
      <c r="J36" s="22">
        <v>0</v>
      </c>
      <c r="K36" s="7">
        <v>0</v>
      </c>
    </row>
    <row r="37" spans="1:11" x14ac:dyDescent="0.25">
      <c r="A37" s="7" t="s">
        <v>412</v>
      </c>
      <c r="B37" s="7" t="s">
        <v>493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22">
        <v>0</v>
      </c>
      <c r="J37" s="22">
        <v>0</v>
      </c>
      <c r="K37" s="7">
        <v>0</v>
      </c>
    </row>
    <row r="38" spans="1:11" x14ac:dyDescent="0.25">
      <c r="A38" s="7" t="s">
        <v>412</v>
      </c>
      <c r="B38" s="7" t="s">
        <v>493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22">
        <v>0</v>
      </c>
      <c r="J38" s="22">
        <v>0</v>
      </c>
      <c r="K38" s="7">
        <v>0</v>
      </c>
    </row>
    <row r="39" spans="1:11" x14ac:dyDescent="0.25">
      <c r="A39" s="7" t="s">
        <v>412</v>
      </c>
      <c r="B39" s="7" t="s">
        <v>493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22">
        <v>0</v>
      </c>
      <c r="J39" s="22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activeCell="L28" sqref="L28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x14ac:dyDescent="0.25">
      <c r="A1" s="446" t="s">
        <v>712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41</v>
      </c>
      <c r="F4" s="82">
        <v>2</v>
      </c>
      <c r="G4" s="82">
        <v>0</v>
      </c>
      <c r="H4" s="82">
        <v>43</v>
      </c>
      <c r="I4" s="57">
        <v>38454.81</v>
      </c>
      <c r="J4" s="57">
        <v>15531.82</v>
      </c>
      <c r="K4" s="7">
        <v>361.21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6</v>
      </c>
      <c r="E5" s="82">
        <v>18</v>
      </c>
      <c r="F5" s="82">
        <v>194</v>
      </c>
      <c r="G5" s="82">
        <v>0</v>
      </c>
      <c r="H5" s="82">
        <v>218</v>
      </c>
      <c r="I5" s="57">
        <v>90767.96</v>
      </c>
      <c r="J5" s="57">
        <v>101573.66</v>
      </c>
      <c r="K5" s="7">
        <v>465.93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18</v>
      </c>
      <c r="E6" s="82">
        <v>13</v>
      </c>
      <c r="F6" s="82">
        <v>149</v>
      </c>
      <c r="G6" s="82">
        <v>0</v>
      </c>
      <c r="H6" s="82">
        <v>180</v>
      </c>
      <c r="I6" s="57">
        <v>78170.37</v>
      </c>
      <c r="J6" s="57">
        <v>105203.17</v>
      </c>
      <c r="K6" s="7">
        <v>584.46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101</v>
      </c>
      <c r="E7" s="82">
        <v>28</v>
      </c>
      <c r="F7" s="82">
        <v>242</v>
      </c>
      <c r="G7" s="82">
        <v>1</v>
      </c>
      <c r="H7" s="82">
        <v>372</v>
      </c>
      <c r="I7" s="57">
        <v>296380.84000000003</v>
      </c>
      <c r="J7" s="57">
        <v>281322.71999999997</v>
      </c>
      <c r="K7" s="7">
        <v>756.24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1034</v>
      </c>
      <c r="E8" s="82">
        <v>40</v>
      </c>
      <c r="F8" s="82">
        <v>242</v>
      </c>
      <c r="G8" s="82">
        <v>0</v>
      </c>
      <c r="H8" s="82">
        <v>1316</v>
      </c>
      <c r="I8" s="57">
        <v>1650220.75</v>
      </c>
      <c r="J8" s="57">
        <v>1303166.6200000001</v>
      </c>
      <c r="K8" s="7">
        <v>990.25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1254</v>
      </c>
      <c r="E9" s="82">
        <v>39</v>
      </c>
      <c r="F9" s="82">
        <v>98</v>
      </c>
      <c r="G9" s="82">
        <v>0</v>
      </c>
      <c r="H9" s="82">
        <v>1391</v>
      </c>
      <c r="I9" s="57">
        <v>2587991.87</v>
      </c>
      <c r="J9" s="57">
        <v>1285482.83</v>
      </c>
      <c r="K9" s="7">
        <v>924.14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233</v>
      </c>
      <c r="E10" s="82">
        <v>39</v>
      </c>
      <c r="F10" s="82">
        <v>9</v>
      </c>
      <c r="G10" s="82">
        <v>0</v>
      </c>
      <c r="H10" s="82">
        <v>281</v>
      </c>
      <c r="I10" s="57">
        <v>751460.27</v>
      </c>
      <c r="J10" s="57">
        <v>287696.63</v>
      </c>
      <c r="K10" s="7">
        <v>1023.83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40</v>
      </c>
      <c r="E11" s="82">
        <v>47</v>
      </c>
      <c r="F11" s="82">
        <v>8</v>
      </c>
      <c r="G11" s="82">
        <v>2</v>
      </c>
      <c r="H11" s="82">
        <v>97</v>
      </c>
      <c r="I11" s="57">
        <v>128574.11</v>
      </c>
      <c r="J11" s="57">
        <v>84721.15</v>
      </c>
      <c r="K11" s="7">
        <v>873.41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14</v>
      </c>
      <c r="E12" s="82">
        <v>44</v>
      </c>
      <c r="F12" s="82">
        <v>3</v>
      </c>
      <c r="G12" s="82">
        <v>0</v>
      </c>
      <c r="H12" s="82">
        <v>61</v>
      </c>
      <c r="I12" s="57">
        <v>56075.79</v>
      </c>
      <c r="J12" s="57">
        <v>49573.18</v>
      </c>
      <c r="K12" s="7">
        <v>812.68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5</v>
      </c>
      <c r="E13" s="82">
        <v>29</v>
      </c>
      <c r="F13" s="82">
        <v>2</v>
      </c>
      <c r="G13" s="82">
        <v>0</v>
      </c>
      <c r="H13" s="82">
        <v>36</v>
      </c>
      <c r="I13" s="57">
        <v>55259.54</v>
      </c>
      <c r="J13" s="57">
        <v>28088.18</v>
      </c>
      <c r="K13" s="7">
        <v>780.23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1</v>
      </c>
      <c r="E14" s="82">
        <v>12</v>
      </c>
      <c r="F14" s="82">
        <v>0</v>
      </c>
      <c r="G14" s="82">
        <v>0</v>
      </c>
      <c r="H14" s="82">
        <v>13</v>
      </c>
      <c r="I14" s="57">
        <v>20543.150000000001</v>
      </c>
      <c r="J14" s="57">
        <v>10623.19</v>
      </c>
      <c r="K14" s="7">
        <v>817.17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1</v>
      </c>
      <c r="F16" s="82">
        <v>0</v>
      </c>
      <c r="G16" s="82">
        <v>0</v>
      </c>
      <c r="H16" s="82">
        <v>1</v>
      </c>
      <c r="I16" s="57">
        <v>0</v>
      </c>
      <c r="J16" s="57">
        <v>224.3</v>
      </c>
      <c r="K16" s="7">
        <v>224.3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2706</v>
      </c>
      <c r="E17" s="82">
        <v>351</v>
      </c>
      <c r="F17" s="82">
        <v>949</v>
      </c>
      <c r="G17" s="82">
        <v>3</v>
      </c>
      <c r="H17" s="82">
        <v>4009</v>
      </c>
      <c r="I17" s="57">
        <v>5753899.46</v>
      </c>
      <c r="J17" s="57">
        <v>3553207.45</v>
      </c>
      <c r="K17" s="7">
        <v>886.31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3</v>
      </c>
      <c r="F18" s="82">
        <v>0</v>
      </c>
      <c r="G18" s="82">
        <v>0</v>
      </c>
      <c r="H18" s="82">
        <v>3</v>
      </c>
      <c r="I18" s="57">
        <v>546.33000000000004</v>
      </c>
      <c r="J18" s="57">
        <v>1278.51</v>
      </c>
      <c r="K18" s="7">
        <v>426.17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5</v>
      </c>
      <c r="E19" s="82">
        <v>0</v>
      </c>
      <c r="F19" s="82">
        <v>11</v>
      </c>
      <c r="G19" s="82">
        <v>0</v>
      </c>
      <c r="H19" s="82">
        <v>16</v>
      </c>
      <c r="I19" s="57">
        <v>23617.03</v>
      </c>
      <c r="J19" s="57">
        <v>19702.68</v>
      </c>
      <c r="K19" s="7">
        <v>1231.42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10</v>
      </c>
      <c r="E20" s="82">
        <v>1</v>
      </c>
      <c r="F20" s="82">
        <v>13</v>
      </c>
      <c r="G20" s="82">
        <v>0</v>
      </c>
      <c r="H20" s="82">
        <v>24</v>
      </c>
      <c r="I20" s="57">
        <v>14120.79</v>
      </c>
      <c r="J20" s="57">
        <v>33743.440000000002</v>
      </c>
      <c r="K20" s="7">
        <v>1405.98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98</v>
      </c>
      <c r="E21" s="82">
        <v>1</v>
      </c>
      <c r="F21" s="82">
        <v>9</v>
      </c>
      <c r="G21" s="82">
        <v>0</v>
      </c>
      <c r="H21" s="82">
        <v>108</v>
      </c>
      <c r="I21" s="57">
        <v>120048.19</v>
      </c>
      <c r="J21" s="57">
        <v>150573.45000000001</v>
      </c>
      <c r="K21" s="7">
        <v>1394.2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137</v>
      </c>
      <c r="E22" s="82">
        <v>1</v>
      </c>
      <c r="F22" s="82">
        <v>2</v>
      </c>
      <c r="G22" s="82">
        <v>0</v>
      </c>
      <c r="H22" s="82">
        <v>140</v>
      </c>
      <c r="I22" s="57">
        <v>272010.74</v>
      </c>
      <c r="J22" s="57">
        <v>184101.99</v>
      </c>
      <c r="K22" s="7">
        <v>1315.01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83</v>
      </c>
      <c r="E23" s="82">
        <v>3</v>
      </c>
      <c r="F23" s="82">
        <v>0</v>
      </c>
      <c r="G23" s="82">
        <v>0</v>
      </c>
      <c r="H23" s="82">
        <v>86</v>
      </c>
      <c r="I23" s="57">
        <v>366730.39</v>
      </c>
      <c r="J23" s="57">
        <v>118311.08</v>
      </c>
      <c r="K23" s="7">
        <v>1375.71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31</v>
      </c>
      <c r="E24" s="82">
        <v>0</v>
      </c>
      <c r="F24" s="82">
        <v>0</v>
      </c>
      <c r="G24" s="82">
        <v>0</v>
      </c>
      <c r="H24" s="82">
        <v>31</v>
      </c>
      <c r="I24" s="57">
        <v>272392.26</v>
      </c>
      <c r="J24" s="57">
        <v>44671.71</v>
      </c>
      <c r="K24" s="7">
        <v>1441.02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3</v>
      </c>
      <c r="E25" s="82">
        <v>4</v>
      </c>
      <c r="F25" s="82">
        <v>1</v>
      </c>
      <c r="G25" s="82">
        <v>0</v>
      </c>
      <c r="H25" s="82">
        <v>8</v>
      </c>
      <c r="I25" s="57">
        <v>43543.18</v>
      </c>
      <c r="J25" s="57">
        <v>14250.57</v>
      </c>
      <c r="K25" s="7">
        <v>1781.32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1</v>
      </c>
      <c r="E26" s="82">
        <v>1</v>
      </c>
      <c r="F26" s="82">
        <v>0</v>
      </c>
      <c r="G26" s="82">
        <v>0</v>
      </c>
      <c r="H26" s="82">
        <v>2</v>
      </c>
      <c r="I26" s="57">
        <v>4445.03</v>
      </c>
      <c r="J26" s="57">
        <v>5682.08</v>
      </c>
      <c r="K26" s="7">
        <v>2841.04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1</v>
      </c>
      <c r="E27" s="82">
        <v>2</v>
      </c>
      <c r="F27" s="82">
        <v>1</v>
      </c>
      <c r="G27" s="82">
        <v>0</v>
      </c>
      <c r="H27" s="82">
        <v>4</v>
      </c>
      <c r="I27" s="57">
        <v>26205.11</v>
      </c>
      <c r="J27" s="57">
        <v>5389.05</v>
      </c>
      <c r="K27" s="7">
        <v>1347.26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1</v>
      </c>
      <c r="E28" s="82">
        <v>0</v>
      </c>
      <c r="F28" s="82">
        <v>0</v>
      </c>
      <c r="G28" s="82">
        <v>0</v>
      </c>
      <c r="H28" s="82">
        <v>1</v>
      </c>
      <c r="I28" s="57">
        <v>2999.04</v>
      </c>
      <c r="J28" s="57">
        <v>1743.47</v>
      </c>
      <c r="K28" s="7">
        <v>1743.47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370</v>
      </c>
      <c r="E31" s="82">
        <v>16</v>
      </c>
      <c r="F31" s="82">
        <v>37</v>
      </c>
      <c r="G31" s="82">
        <v>0</v>
      </c>
      <c r="H31" s="82">
        <v>423</v>
      </c>
      <c r="I31" s="57">
        <v>1146658.0900000001</v>
      </c>
      <c r="J31" s="57">
        <v>579448.03</v>
      </c>
      <c r="K31" s="7">
        <v>1369.85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8</v>
      </c>
      <c r="F46" s="82">
        <v>0</v>
      </c>
      <c r="G46" s="82">
        <v>0</v>
      </c>
      <c r="H46" s="82">
        <v>8</v>
      </c>
      <c r="I46" s="57">
        <v>6564.45</v>
      </c>
      <c r="J46" s="57">
        <v>981.73</v>
      </c>
      <c r="K46" s="7">
        <v>122.72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1095.3399999999999</v>
      </c>
      <c r="J47" s="57">
        <v>638.34</v>
      </c>
      <c r="K47" s="7">
        <v>212.78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5</v>
      </c>
      <c r="E48" s="82">
        <v>6</v>
      </c>
      <c r="F48" s="82">
        <v>5</v>
      </c>
      <c r="G48" s="82">
        <v>0</v>
      </c>
      <c r="H48" s="82">
        <v>16</v>
      </c>
      <c r="I48" s="57">
        <v>3519.6</v>
      </c>
      <c r="J48" s="57">
        <v>2564.91</v>
      </c>
      <c r="K48" s="7">
        <v>160.31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26</v>
      </c>
      <c r="E49" s="82">
        <v>6</v>
      </c>
      <c r="F49" s="82">
        <v>8</v>
      </c>
      <c r="G49" s="82">
        <v>0</v>
      </c>
      <c r="H49" s="82">
        <v>40</v>
      </c>
      <c r="I49" s="57">
        <v>0</v>
      </c>
      <c r="J49" s="57">
        <v>9477.73</v>
      </c>
      <c r="K49" s="7">
        <v>236.94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200</v>
      </c>
      <c r="E50" s="82">
        <v>6</v>
      </c>
      <c r="F50" s="82">
        <v>13</v>
      </c>
      <c r="G50" s="82">
        <v>0</v>
      </c>
      <c r="H50" s="82">
        <v>219</v>
      </c>
      <c r="I50" s="57">
        <v>0</v>
      </c>
      <c r="J50" s="57">
        <v>63600.35</v>
      </c>
      <c r="K50" s="7">
        <v>290.41000000000003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268</v>
      </c>
      <c r="E51" s="82">
        <v>6</v>
      </c>
      <c r="F51" s="82">
        <v>10</v>
      </c>
      <c r="G51" s="82">
        <v>0</v>
      </c>
      <c r="H51" s="82">
        <v>284</v>
      </c>
      <c r="I51" s="57">
        <v>306.72000000000003</v>
      </c>
      <c r="J51" s="57">
        <v>96164.3</v>
      </c>
      <c r="K51" s="7">
        <v>338.61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0</v>
      </c>
      <c r="J52" s="57">
        <v>94290.06</v>
      </c>
      <c r="K52" s="7">
        <v>351.83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29245.7</v>
      </c>
      <c r="K53" s="7">
        <v>361.06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855</v>
      </c>
      <c r="E59" s="82">
        <v>35</v>
      </c>
      <c r="F59" s="82">
        <v>42</v>
      </c>
      <c r="G59" s="82">
        <v>0</v>
      </c>
      <c r="H59" s="82">
        <v>932</v>
      </c>
      <c r="I59" s="57">
        <v>11486.11</v>
      </c>
      <c r="J59" s="57">
        <v>300609.68</v>
      </c>
      <c r="K59" s="7">
        <v>322.54000000000002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7" t="s">
        <v>589</v>
      </c>
      <c r="B73" s="7" t="s">
        <v>590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workbookViewId="0">
      <selection activeCell="M25" sqref="M25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18.7109375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4" t="s">
        <v>713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</row>
    <row r="2" spans="1:22" ht="15.75" thickBot="1" x14ac:dyDescent="0.3"/>
    <row r="3" spans="1:22" s="40" customFormat="1" ht="23.25" customHeight="1" thickBot="1" x14ac:dyDescent="0.3">
      <c r="A3" s="450" t="s">
        <v>17</v>
      </c>
      <c r="B3" s="450" t="s">
        <v>420</v>
      </c>
      <c r="C3" s="450" t="s">
        <v>419</v>
      </c>
      <c r="D3" s="447" t="s">
        <v>5</v>
      </c>
      <c r="E3" s="448"/>
      <c r="F3" s="449"/>
      <c r="G3" s="447" t="s">
        <v>6</v>
      </c>
      <c r="H3" s="448"/>
      <c r="I3" s="449"/>
      <c r="J3" s="447" t="s">
        <v>45</v>
      </c>
      <c r="K3" s="448"/>
      <c r="L3" s="449"/>
      <c r="M3" s="447" t="s">
        <v>8</v>
      </c>
      <c r="N3" s="448"/>
      <c r="O3" s="449"/>
      <c r="P3" s="452" t="s">
        <v>492</v>
      </c>
      <c r="Q3" s="452" t="s">
        <v>574</v>
      </c>
      <c r="R3" s="452" t="s">
        <v>575</v>
      </c>
      <c r="S3" s="452" t="s">
        <v>582</v>
      </c>
    </row>
    <row r="4" spans="1:22" s="40" customFormat="1" ht="52.5" customHeight="1" thickBot="1" x14ac:dyDescent="0.3">
      <c r="A4" s="451"/>
      <c r="B4" s="451"/>
      <c r="C4" s="451"/>
      <c r="D4" s="91" t="s">
        <v>1</v>
      </c>
      <c r="E4" s="193" t="s">
        <v>580</v>
      </c>
      <c r="F4" s="194" t="s">
        <v>581</v>
      </c>
      <c r="G4" s="91" t="s">
        <v>1</v>
      </c>
      <c r="H4" s="193" t="s">
        <v>580</v>
      </c>
      <c r="I4" s="194" t="s">
        <v>581</v>
      </c>
      <c r="J4" s="91" t="s">
        <v>1</v>
      </c>
      <c r="K4" s="193" t="s">
        <v>580</v>
      </c>
      <c r="L4" s="194" t="s">
        <v>581</v>
      </c>
      <c r="M4" s="91" t="s">
        <v>1</v>
      </c>
      <c r="N4" s="193" t="s">
        <v>580</v>
      </c>
      <c r="O4" s="194" t="s">
        <v>581</v>
      </c>
      <c r="P4" s="453"/>
      <c r="Q4" s="453"/>
      <c r="R4" s="453"/>
      <c r="S4" s="453"/>
      <c r="U4"/>
      <c r="V4"/>
    </row>
    <row r="5" spans="1:22" x14ac:dyDescent="0.25">
      <c r="A5" s="209">
        <v>1</v>
      </c>
      <c r="B5" s="365" t="s">
        <v>501</v>
      </c>
      <c r="C5" s="179" t="s">
        <v>502</v>
      </c>
      <c r="D5" s="180">
        <v>5708</v>
      </c>
      <c r="E5" s="311">
        <v>28855148.559999999</v>
      </c>
      <c r="F5" s="311">
        <v>4896534.34</v>
      </c>
      <c r="G5" s="180">
        <v>3049</v>
      </c>
      <c r="H5" s="311">
        <v>7615174.9400000004</v>
      </c>
      <c r="I5" s="311">
        <v>1935273.16</v>
      </c>
      <c r="J5" s="180">
        <v>1887</v>
      </c>
      <c r="K5" s="311">
        <v>4251675.46</v>
      </c>
      <c r="L5" s="311">
        <v>1101154.92</v>
      </c>
      <c r="M5" s="180">
        <v>1413</v>
      </c>
      <c r="N5" s="311">
        <v>9594512.1400000006</v>
      </c>
      <c r="O5" s="311">
        <v>1191168</v>
      </c>
      <c r="P5" s="180">
        <v>12057</v>
      </c>
      <c r="Q5" s="311">
        <v>50316511.100000001</v>
      </c>
      <c r="R5" s="311">
        <v>9124130.4199999999</v>
      </c>
      <c r="S5" s="313">
        <v>756.75</v>
      </c>
    </row>
    <row r="6" spans="1:22" x14ac:dyDescent="0.25">
      <c r="A6" s="210">
        <v>2</v>
      </c>
      <c r="B6" s="366" t="s">
        <v>610</v>
      </c>
      <c r="C6" s="177" t="s">
        <v>417</v>
      </c>
      <c r="D6" s="178">
        <v>894</v>
      </c>
      <c r="E6" s="217">
        <v>2852033.97</v>
      </c>
      <c r="F6" s="217">
        <v>1120730.1200000001</v>
      </c>
      <c r="G6" s="178">
        <v>149</v>
      </c>
      <c r="H6" s="217">
        <v>585760.54</v>
      </c>
      <c r="I6" s="217">
        <v>87303.96</v>
      </c>
      <c r="J6" s="178">
        <v>41</v>
      </c>
      <c r="K6" s="217">
        <v>124194.31</v>
      </c>
      <c r="L6" s="217">
        <v>39988.980000000003</v>
      </c>
      <c r="M6" s="178">
        <v>4</v>
      </c>
      <c r="N6" s="217">
        <v>29600</v>
      </c>
      <c r="O6" s="217">
        <v>800</v>
      </c>
      <c r="P6" s="178">
        <v>1088</v>
      </c>
      <c r="Q6" s="217">
        <v>3591588.82</v>
      </c>
      <c r="R6" s="217">
        <v>1248823.06</v>
      </c>
      <c r="S6" s="314">
        <v>1147.82</v>
      </c>
    </row>
    <row r="7" spans="1:22" x14ac:dyDescent="0.25">
      <c r="A7" s="210">
        <v>3</v>
      </c>
      <c r="B7" s="366" t="s">
        <v>589</v>
      </c>
      <c r="C7" s="177" t="s">
        <v>590</v>
      </c>
      <c r="D7" s="178" t="s">
        <v>431</v>
      </c>
      <c r="E7" s="217" t="s">
        <v>431</v>
      </c>
      <c r="F7" s="217" t="s">
        <v>431</v>
      </c>
      <c r="G7" s="178" t="s">
        <v>431</v>
      </c>
      <c r="H7" s="217" t="s">
        <v>431</v>
      </c>
      <c r="I7" s="217" t="s">
        <v>431</v>
      </c>
      <c r="J7" s="178" t="s">
        <v>431</v>
      </c>
      <c r="K7" s="217" t="s">
        <v>431</v>
      </c>
      <c r="L7" s="217" t="s">
        <v>431</v>
      </c>
      <c r="M7" s="178">
        <v>300</v>
      </c>
      <c r="N7" s="217">
        <v>1526645.27</v>
      </c>
      <c r="O7" s="217">
        <v>105670.88</v>
      </c>
      <c r="P7" s="178">
        <v>300</v>
      </c>
      <c r="Q7" s="217">
        <v>1526645.27</v>
      </c>
      <c r="R7" s="217">
        <v>105670.88</v>
      </c>
      <c r="S7" s="314">
        <v>352.24</v>
      </c>
    </row>
    <row r="8" spans="1:22" x14ac:dyDescent="0.25">
      <c r="A8" s="210">
        <v>4</v>
      </c>
      <c r="B8" s="366" t="s">
        <v>412</v>
      </c>
      <c r="C8" s="177" t="s">
        <v>493</v>
      </c>
      <c r="D8" s="178">
        <v>1</v>
      </c>
      <c r="E8" s="217" t="s">
        <v>431</v>
      </c>
      <c r="F8" s="217">
        <v>2972.37</v>
      </c>
      <c r="G8" s="178">
        <v>5</v>
      </c>
      <c r="H8" s="217">
        <v>24067.02</v>
      </c>
      <c r="I8" s="217">
        <v>10321.73</v>
      </c>
      <c r="J8" s="178">
        <v>1</v>
      </c>
      <c r="K8" s="217">
        <v>4398.99</v>
      </c>
      <c r="L8" s="217">
        <v>845.96</v>
      </c>
      <c r="M8" s="178" t="s">
        <v>431</v>
      </c>
      <c r="N8" s="217" t="s">
        <v>431</v>
      </c>
      <c r="O8" s="217" t="s">
        <v>431</v>
      </c>
      <c r="P8" s="178">
        <v>7</v>
      </c>
      <c r="Q8" s="217">
        <v>28466.01</v>
      </c>
      <c r="R8" s="217">
        <v>14140.06</v>
      </c>
      <c r="S8" s="314">
        <v>2020.01</v>
      </c>
    </row>
    <row r="9" spans="1:22" x14ac:dyDescent="0.25">
      <c r="A9" s="210">
        <v>5</v>
      </c>
      <c r="B9" s="366" t="s">
        <v>403</v>
      </c>
      <c r="C9" s="177" t="s">
        <v>556</v>
      </c>
      <c r="D9" s="178">
        <v>3963</v>
      </c>
      <c r="E9" s="217">
        <v>9443259.2599999998</v>
      </c>
      <c r="F9" s="217">
        <v>791768.46</v>
      </c>
      <c r="G9" s="178">
        <v>3143</v>
      </c>
      <c r="H9" s="217">
        <v>1354632.87</v>
      </c>
      <c r="I9" s="217">
        <v>433786.12</v>
      </c>
      <c r="J9" s="178">
        <v>1102</v>
      </c>
      <c r="K9" s="217">
        <v>374412.42</v>
      </c>
      <c r="L9" s="217">
        <v>211695.46</v>
      </c>
      <c r="M9" s="178" t="s">
        <v>431</v>
      </c>
      <c r="N9" s="217" t="s">
        <v>431</v>
      </c>
      <c r="O9" s="217" t="s">
        <v>431</v>
      </c>
      <c r="P9" s="178">
        <v>8208</v>
      </c>
      <c r="Q9" s="217">
        <v>11172304.550000001</v>
      </c>
      <c r="R9" s="217">
        <v>1437250.04</v>
      </c>
      <c r="S9" s="314">
        <v>175.1</v>
      </c>
    </row>
    <row r="10" spans="1:22" ht="15.75" thickBot="1" x14ac:dyDescent="0.3">
      <c r="A10" s="211">
        <v>6</v>
      </c>
      <c r="B10" s="367" t="s">
        <v>298</v>
      </c>
      <c r="C10" s="212" t="s">
        <v>491</v>
      </c>
      <c r="D10" s="213">
        <v>1184</v>
      </c>
      <c r="E10" s="312">
        <v>492073.47</v>
      </c>
      <c r="F10" s="312">
        <v>240614.6</v>
      </c>
      <c r="G10" s="213">
        <v>445</v>
      </c>
      <c r="H10" s="312">
        <v>77100.7</v>
      </c>
      <c r="I10" s="312">
        <v>44496.45</v>
      </c>
      <c r="J10" s="213" t="s">
        <v>431</v>
      </c>
      <c r="K10" s="312" t="s">
        <v>431</v>
      </c>
      <c r="L10" s="312" t="s">
        <v>431</v>
      </c>
      <c r="M10" s="213" t="s">
        <v>431</v>
      </c>
      <c r="N10" s="312" t="s">
        <v>431</v>
      </c>
      <c r="O10" s="312" t="s">
        <v>431</v>
      </c>
      <c r="P10" s="213">
        <v>1629</v>
      </c>
      <c r="Q10" s="312">
        <v>569174.17000000004</v>
      </c>
      <c r="R10" s="312">
        <v>285111.05</v>
      </c>
      <c r="S10" s="315">
        <v>175.02</v>
      </c>
    </row>
    <row r="11" spans="1:22" x14ac:dyDescent="0.25"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8"/>
      <c r="Q11" s="214"/>
      <c r="R11" s="214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9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  <row r="24" spans="11:18" x14ac:dyDescent="0.25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activeCell="C64" sqref="C64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4" t="s">
        <v>723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3" t="s">
        <v>52</v>
      </c>
      <c r="B3" s="441" t="s">
        <v>102</v>
      </c>
      <c r="C3" s="438" t="s">
        <v>105</v>
      </c>
      <c r="D3" s="439"/>
      <c r="E3" s="439"/>
      <c r="F3" s="440"/>
      <c r="G3" s="438" t="s">
        <v>106</v>
      </c>
      <c r="H3" s="439"/>
      <c r="I3" s="439"/>
      <c r="J3" s="440"/>
      <c r="K3" s="438" t="s">
        <v>107</v>
      </c>
      <c r="L3" s="439"/>
      <c r="M3" s="439"/>
      <c r="N3" s="440"/>
      <c r="O3" s="438" t="s">
        <v>108</v>
      </c>
      <c r="P3" s="439"/>
      <c r="Q3" s="439"/>
      <c r="R3" s="440"/>
      <c r="S3" s="438" t="s">
        <v>104</v>
      </c>
      <c r="T3" s="439"/>
      <c r="U3" s="439"/>
      <c r="V3" s="439"/>
      <c r="W3" s="440"/>
    </row>
    <row r="4" spans="1:23" ht="16.5" thickBot="1" x14ac:dyDescent="0.3">
      <c r="A4" s="445"/>
      <c r="B4" s="410"/>
      <c r="C4" s="270" t="s">
        <v>1</v>
      </c>
      <c r="D4" s="271" t="s">
        <v>103</v>
      </c>
      <c r="E4" s="266" t="s">
        <v>21</v>
      </c>
      <c r="F4" s="272" t="s">
        <v>433</v>
      </c>
      <c r="G4" s="270" t="s">
        <v>1</v>
      </c>
      <c r="H4" s="271" t="s">
        <v>103</v>
      </c>
      <c r="I4" s="266" t="s">
        <v>21</v>
      </c>
      <c r="J4" s="272" t="s">
        <v>433</v>
      </c>
      <c r="K4" s="270" t="s">
        <v>1</v>
      </c>
      <c r="L4" s="271" t="s">
        <v>103</v>
      </c>
      <c r="M4" s="266" t="s">
        <v>21</v>
      </c>
      <c r="N4" s="272" t="s">
        <v>433</v>
      </c>
      <c r="O4" s="270" t="s">
        <v>1</v>
      </c>
      <c r="P4" s="271" t="s">
        <v>103</v>
      </c>
      <c r="Q4" s="266" t="s">
        <v>21</v>
      </c>
      <c r="R4" s="272" t="s">
        <v>433</v>
      </c>
      <c r="S4" s="270" t="s">
        <v>1</v>
      </c>
      <c r="T4" s="271" t="s">
        <v>103</v>
      </c>
      <c r="U4" s="266" t="s">
        <v>21</v>
      </c>
      <c r="V4" s="272" t="s">
        <v>433</v>
      </c>
      <c r="W4" s="266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31173</v>
      </c>
      <c r="H5" s="132">
        <v>10022984.27</v>
      </c>
      <c r="I5" s="129">
        <v>321.52999999999997</v>
      </c>
      <c r="J5" s="130">
        <v>295.07</v>
      </c>
      <c r="K5" s="131">
        <v>1451</v>
      </c>
      <c r="L5" s="132">
        <v>1125673.45</v>
      </c>
      <c r="M5" s="129">
        <v>775.79</v>
      </c>
      <c r="N5" s="130">
        <v>795.24</v>
      </c>
      <c r="O5" s="131">
        <v>1175</v>
      </c>
      <c r="P5" s="132">
        <v>933283.41</v>
      </c>
      <c r="Q5" s="129">
        <v>794.28</v>
      </c>
      <c r="R5" s="130">
        <v>795.24</v>
      </c>
      <c r="S5" s="131">
        <v>33799</v>
      </c>
      <c r="T5" s="262">
        <v>12081941.130000001</v>
      </c>
      <c r="U5" s="273">
        <v>357.46</v>
      </c>
      <c r="V5" s="264">
        <v>375.57</v>
      </c>
      <c r="W5" s="110">
        <v>1.35</v>
      </c>
    </row>
    <row r="6" spans="1:23" x14ac:dyDescent="0.25">
      <c r="A6" s="52">
        <v>2</v>
      </c>
      <c r="B6" s="115" t="s">
        <v>77</v>
      </c>
      <c r="C6" s="117">
        <v>3096</v>
      </c>
      <c r="D6" s="118">
        <v>4010460.9</v>
      </c>
      <c r="E6" s="115">
        <v>1295.3699999999999</v>
      </c>
      <c r="F6" s="116">
        <v>1333.46</v>
      </c>
      <c r="G6" s="117">
        <v>17421</v>
      </c>
      <c r="H6" s="118">
        <v>9297899.3900000006</v>
      </c>
      <c r="I6" s="115">
        <v>533.72</v>
      </c>
      <c r="J6" s="116">
        <v>447.57</v>
      </c>
      <c r="K6" s="117">
        <v>18456</v>
      </c>
      <c r="L6" s="118">
        <v>11541993.07</v>
      </c>
      <c r="M6" s="115">
        <v>625.38</v>
      </c>
      <c r="N6" s="116">
        <v>502.32</v>
      </c>
      <c r="O6" s="117">
        <v>1662</v>
      </c>
      <c r="P6" s="118">
        <v>1309769.99</v>
      </c>
      <c r="Q6" s="115">
        <v>788.07</v>
      </c>
      <c r="R6" s="116">
        <v>795.24</v>
      </c>
      <c r="S6" s="117">
        <v>40635</v>
      </c>
      <c r="T6" s="263">
        <v>26160123.350000001</v>
      </c>
      <c r="U6" s="267">
        <v>643.78</v>
      </c>
      <c r="V6" s="265">
        <v>509.04</v>
      </c>
      <c r="W6" s="112">
        <v>1.63</v>
      </c>
    </row>
    <row r="7" spans="1:23" x14ac:dyDescent="0.25">
      <c r="A7" s="52">
        <v>3</v>
      </c>
      <c r="B7" s="115" t="s">
        <v>95</v>
      </c>
      <c r="C7" s="117">
        <v>10693</v>
      </c>
      <c r="D7" s="118">
        <v>14707615.289999999</v>
      </c>
      <c r="E7" s="115">
        <v>1375.44</v>
      </c>
      <c r="F7" s="116">
        <v>1367.57</v>
      </c>
      <c r="G7" s="117">
        <v>16094</v>
      </c>
      <c r="H7" s="118">
        <v>9446665.4299999997</v>
      </c>
      <c r="I7" s="115">
        <v>586.97</v>
      </c>
      <c r="J7" s="116">
        <v>502.39</v>
      </c>
      <c r="K7" s="117">
        <v>14082</v>
      </c>
      <c r="L7" s="118">
        <v>9166965.5700000003</v>
      </c>
      <c r="M7" s="115">
        <v>650.97</v>
      </c>
      <c r="N7" s="116">
        <v>535.41999999999996</v>
      </c>
      <c r="O7" s="117">
        <v>422</v>
      </c>
      <c r="P7" s="118">
        <v>332115.3</v>
      </c>
      <c r="Q7" s="115">
        <v>787</v>
      </c>
      <c r="R7" s="116">
        <v>795.24</v>
      </c>
      <c r="S7" s="117">
        <v>41291</v>
      </c>
      <c r="T7" s="263">
        <v>33653361.590000004</v>
      </c>
      <c r="U7" s="267">
        <v>815.03</v>
      </c>
      <c r="V7" s="265">
        <v>644.71</v>
      </c>
      <c r="W7" s="112">
        <v>1.65</v>
      </c>
    </row>
    <row r="8" spans="1:23" x14ac:dyDescent="0.25">
      <c r="A8" s="52">
        <v>4</v>
      </c>
      <c r="B8" s="115" t="s">
        <v>96</v>
      </c>
      <c r="C8" s="117">
        <v>61006</v>
      </c>
      <c r="D8" s="118">
        <v>78550017.659999996</v>
      </c>
      <c r="E8" s="115">
        <v>1287.58</v>
      </c>
      <c r="F8" s="116">
        <v>1275.8900000000001</v>
      </c>
      <c r="G8" s="117">
        <v>26464</v>
      </c>
      <c r="H8" s="118">
        <v>17010538.280000001</v>
      </c>
      <c r="I8" s="115">
        <v>642.78</v>
      </c>
      <c r="J8" s="116">
        <v>546.69000000000005</v>
      </c>
      <c r="K8" s="117">
        <v>21370</v>
      </c>
      <c r="L8" s="118">
        <v>14753814.310000001</v>
      </c>
      <c r="M8" s="115">
        <v>690.4</v>
      </c>
      <c r="N8" s="116">
        <v>569.29999999999995</v>
      </c>
      <c r="O8" s="117">
        <v>373</v>
      </c>
      <c r="P8" s="118">
        <v>292524.03999999998</v>
      </c>
      <c r="Q8" s="115">
        <v>784.25</v>
      </c>
      <c r="R8" s="116">
        <v>795.24</v>
      </c>
      <c r="S8" s="117">
        <v>109213</v>
      </c>
      <c r="T8" s="263">
        <v>110606894.29000001</v>
      </c>
      <c r="U8" s="267">
        <v>1012.76</v>
      </c>
      <c r="V8" s="265">
        <v>937.02</v>
      </c>
      <c r="W8" s="112">
        <v>4.38</v>
      </c>
    </row>
    <row r="9" spans="1:23" x14ac:dyDescent="0.25">
      <c r="A9" s="52">
        <v>5</v>
      </c>
      <c r="B9" s="115" t="s">
        <v>97</v>
      </c>
      <c r="C9" s="117">
        <v>222661</v>
      </c>
      <c r="D9" s="118">
        <v>276416803.89999998</v>
      </c>
      <c r="E9" s="115">
        <v>1241.42</v>
      </c>
      <c r="F9" s="116">
        <v>1164.24</v>
      </c>
      <c r="G9" s="117">
        <v>35926</v>
      </c>
      <c r="H9" s="118">
        <v>24875932.699999999</v>
      </c>
      <c r="I9" s="115">
        <v>692.42</v>
      </c>
      <c r="J9" s="116">
        <v>604.85</v>
      </c>
      <c r="K9" s="117">
        <v>27085</v>
      </c>
      <c r="L9" s="118">
        <v>19039813.239999998</v>
      </c>
      <c r="M9" s="115">
        <v>702.97</v>
      </c>
      <c r="N9" s="116">
        <v>580.23</v>
      </c>
      <c r="O9" s="117">
        <v>331</v>
      </c>
      <c r="P9" s="118">
        <v>257064.66</v>
      </c>
      <c r="Q9" s="115">
        <v>776.63</v>
      </c>
      <c r="R9" s="116">
        <v>795.24</v>
      </c>
      <c r="S9" s="117">
        <v>286003</v>
      </c>
      <c r="T9" s="263">
        <v>320589614.5</v>
      </c>
      <c r="U9" s="267">
        <v>1120.93</v>
      </c>
      <c r="V9" s="265">
        <v>1043.02</v>
      </c>
      <c r="W9" s="112">
        <v>11.46</v>
      </c>
    </row>
    <row r="10" spans="1:23" x14ac:dyDescent="0.25">
      <c r="A10" s="52">
        <v>6</v>
      </c>
      <c r="B10" s="115" t="s">
        <v>98</v>
      </c>
      <c r="C10" s="117">
        <v>385488</v>
      </c>
      <c r="D10" s="118">
        <v>442866659.16000003</v>
      </c>
      <c r="E10" s="115">
        <v>1148.8499999999999</v>
      </c>
      <c r="F10" s="116">
        <v>1096.42</v>
      </c>
      <c r="G10" s="117">
        <v>38807</v>
      </c>
      <c r="H10" s="118">
        <v>29695322.399999999</v>
      </c>
      <c r="I10" s="115">
        <v>765.21</v>
      </c>
      <c r="J10" s="116">
        <v>692.34</v>
      </c>
      <c r="K10" s="117">
        <v>26678</v>
      </c>
      <c r="L10" s="118">
        <v>18837494.649999999</v>
      </c>
      <c r="M10" s="115">
        <v>706.11</v>
      </c>
      <c r="N10" s="116">
        <v>588.21</v>
      </c>
      <c r="O10" s="117">
        <v>4639</v>
      </c>
      <c r="P10" s="118">
        <v>1800814.17</v>
      </c>
      <c r="Q10" s="115">
        <v>388.19</v>
      </c>
      <c r="R10" s="116">
        <v>399.54</v>
      </c>
      <c r="S10" s="117">
        <v>455612</v>
      </c>
      <c r="T10" s="263">
        <v>493200290.38</v>
      </c>
      <c r="U10" s="267">
        <v>1082.5</v>
      </c>
      <c r="V10" s="265">
        <v>1008.62</v>
      </c>
      <c r="W10" s="112">
        <v>18.260000000000002</v>
      </c>
    </row>
    <row r="11" spans="1:23" x14ac:dyDescent="0.25">
      <c r="A11" s="52">
        <v>7</v>
      </c>
      <c r="B11" s="115" t="s">
        <v>99</v>
      </c>
      <c r="C11" s="117">
        <v>388925</v>
      </c>
      <c r="D11" s="118">
        <v>436654973.61000001</v>
      </c>
      <c r="E11" s="115">
        <v>1122.72</v>
      </c>
      <c r="F11" s="116">
        <v>1071.7</v>
      </c>
      <c r="G11" s="117">
        <v>41056</v>
      </c>
      <c r="H11" s="118">
        <v>32151596.190000001</v>
      </c>
      <c r="I11" s="115">
        <v>783.12</v>
      </c>
      <c r="J11" s="116">
        <v>716.62</v>
      </c>
      <c r="K11" s="117">
        <v>21916</v>
      </c>
      <c r="L11" s="118">
        <v>15190038.73</v>
      </c>
      <c r="M11" s="115">
        <v>693.1</v>
      </c>
      <c r="N11" s="116">
        <v>579.30999999999995</v>
      </c>
      <c r="O11" s="117">
        <v>9895</v>
      </c>
      <c r="P11" s="118">
        <v>3481432.74</v>
      </c>
      <c r="Q11" s="115">
        <v>351.84</v>
      </c>
      <c r="R11" s="116">
        <v>399.54</v>
      </c>
      <c r="S11" s="117">
        <v>461792</v>
      </c>
      <c r="T11" s="263">
        <v>487478041.26999998</v>
      </c>
      <c r="U11" s="267">
        <v>1055.6199999999999</v>
      </c>
      <c r="V11" s="265">
        <v>963.25</v>
      </c>
      <c r="W11" s="112">
        <v>18.510000000000002</v>
      </c>
    </row>
    <row r="12" spans="1:23" x14ac:dyDescent="0.25">
      <c r="A12" s="52">
        <v>8</v>
      </c>
      <c r="B12" s="115" t="s">
        <v>100</v>
      </c>
      <c r="C12" s="117">
        <v>349066</v>
      </c>
      <c r="D12" s="118">
        <v>367799796.56999999</v>
      </c>
      <c r="E12" s="115">
        <v>1053.67</v>
      </c>
      <c r="F12" s="116">
        <v>979.03</v>
      </c>
      <c r="G12" s="117">
        <v>56611</v>
      </c>
      <c r="H12" s="118">
        <v>43572226.43</v>
      </c>
      <c r="I12" s="115">
        <v>769.68</v>
      </c>
      <c r="J12" s="116">
        <v>689.84</v>
      </c>
      <c r="K12" s="117">
        <v>19216</v>
      </c>
      <c r="L12" s="118">
        <v>12651871.140000001</v>
      </c>
      <c r="M12" s="115">
        <v>658.4</v>
      </c>
      <c r="N12" s="116">
        <v>565.16</v>
      </c>
      <c r="O12" s="117">
        <v>3659</v>
      </c>
      <c r="P12" s="118">
        <v>1262464.99</v>
      </c>
      <c r="Q12" s="115">
        <v>345.03</v>
      </c>
      <c r="R12" s="116">
        <v>399.54</v>
      </c>
      <c r="S12" s="117">
        <v>428552</v>
      </c>
      <c r="T12" s="263">
        <v>425286359.13</v>
      </c>
      <c r="U12" s="267">
        <v>992.38</v>
      </c>
      <c r="V12" s="265">
        <v>893.66</v>
      </c>
      <c r="W12" s="112">
        <v>17.18</v>
      </c>
    </row>
    <row r="13" spans="1:23" x14ac:dyDescent="0.25">
      <c r="A13" s="52">
        <v>9</v>
      </c>
      <c r="B13" s="115" t="s">
        <v>101</v>
      </c>
      <c r="C13" s="117">
        <v>232299</v>
      </c>
      <c r="D13" s="118">
        <v>222642342.38999999</v>
      </c>
      <c r="E13" s="115">
        <v>958.43</v>
      </c>
      <c r="F13" s="116">
        <v>833.27</v>
      </c>
      <c r="G13" s="117">
        <v>47914</v>
      </c>
      <c r="H13" s="118">
        <v>36258064.880000003</v>
      </c>
      <c r="I13" s="115">
        <v>756.73</v>
      </c>
      <c r="J13" s="116">
        <v>661.61</v>
      </c>
      <c r="K13" s="117">
        <v>12601</v>
      </c>
      <c r="L13" s="118">
        <v>8029130.3099999996</v>
      </c>
      <c r="M13" s="115">
        <v>637.17999999999995</v>
      </c>
      <c r="N13" s="116">
        <v>542.61</v>
      </c>
      <c r="O13" s="117">
        <v>1243</v>
      </c>
      <c r="P13" s="118">
        <v>380051.1</v>
      </c>
      <c r="Q13" s="115">
        <v>305.75</v>
      </c>
      <c r="R13" s="116">
        <v>204.5</v>
      </c>
      <c r="S13" s="117">
        <v>294057</v>
      </c>
      <c r="T13" s="263">
        <v>267309588.68000001</v>
      </c>
      <c r="U13" s="267">
        <v>909.04</v>
      </c>
      <c r="V13" s="265">
        <v>775.07</v>
      </c>
      <c r="W13" s="112">
        <v>11.79</v>
      </c>
    </row>
    <row r="14" spans="1:23" x14ac:dyDescent="0.25">
      <c r="A14" s="52">
        <v>10</v>
      </c>
      <c r="B14" s="115" t="s">
        <v>109</v>
      </c>
      <c r="C14" s="117">
        <v>175793</v>
      </c>
      <c r="D14" s="118">
        <v>159887900.84999999</v>
      </c>
      <c r="E14" s="115">
        <v>909.52</v>
      </c>
      <c r="F14" s="116">
        <v>736.31</v>
      </c>
      <c r="G14" s="117">
        <v>44676</v>
      </c>
      <c r="H14" s="118">
        <v>33958151.32</v>
      </c>
      <c r="I14" s="115">
        <v>760.1</v>
      </c>
      <c r="J14" s="116">
        <v>657.7</v>
      </c>
      <c r="K14" s="117">
        <v>8303</v>
      </c>
      <c r="L14" s="118">
        <v>5274074.68</v>
      </c>
      <c r="M14" s="115">
        <v>635.20000000000005</v>
      </c>
      <c r="N14" s="116">
        <v>505.95</v>
      </c>
      <c r="O14" s="117">
        <v>732</v>
      </c>
      <c r="P14" s="118">
        <v>225570.11</v>
      </c>
      <c r="Q14" s="115">
        <v>308.16000000000003</v>
      </c>
      <c r="R14" s="116">
        <v>194.06</v>
      </c>
      <c r="S14" s="117">
        <v>229504</v>
      </c>
      <c r="T14" s="263">
        <v>199345696.96000001</v>
      </c>
      <c r="U14" s="267">
        <v>868.59</v>
      </c>
      <c r="V14" s="265">
        <v>704.36</v>
      </c>
      <c r="W14" s="112">
        <v>9.1999999999999993</v>
      </c>
    </row>
    <row r="15" spans="1:23" x14ac:dyDescent="0.25">
      <c r="A15" s="52">
        <v>11</v>
      </c>
      <c r="B15" s="115" t="s">
        <v>110</v>
      </c>
      <c r="C15" s="117">
        <v>68364</v>
      </c>
      <c r="D15" s="118">
        <v>58612184.600000001</v>
      </c>
      <c r="E15" s="115">
        <v>857.35</v>
      </c>
      <c r="F15" s="116">
        <v>663.34</v>
      </c>
      <c r="G15" s="117">
        <v>21611</v>
      </c>
      <c r="H15" s="118">
        <v>16583715.189999999</v>
      </c>
      <c r="I15" s="115">
        <v>767.37</v>
      </c>
      <c r="J15" s="116">
        <v>659.56</v>
      </c>
      <c r="K15" s="117">
        <v>2947</v>
      </c>
      <c r="L15" s="118">
        <v>1977562.75</v>
      </c>
      <c r="M15" s="115">
        <v>671.04</v>
      </c>
      <c r="N15" s="116">
        <v>506.63</v>
      </c>
      <c r="O15" s="117">
        <v>249</v>
      </c>
      <c r="P15" s="118">
        <v>73940.210000000006</v>
      </c>
      <c r="Q15" s="115">
        <v>296.95</v>
      </c>
      <c r="R15" s="116">
        <v>193.09</v>
      </c>
      <c r="S15" s="117">
        <v>93171</v>
      </c>
      <c r="T15" s="263">
        <v>77247402.75</v>
      </c>
      <c r="U15" s="267">
        <v>829.09</v>
      </c>
      <c r="V15" s="265">
        <v>656.25</v>
      </c>
      <c r="W15" s="112">
        <v>3.73</v>
      </c>
    </row>
    <row r="16" spans="1:23" ht="15.75" thickBot="1" x14ac:dyDescent="0.3">
      <c r="A16" s="275">
        <v>12</v>
      </c>
      <c r="B16" s="288" t="s">
        <v>111</v>
      </c>
      <c r="C16" s="289">
        <v>14762</v>
      </c>
      <c r="D16" s="290">
        <v>11875996.479999999</v>
      </c>
      <c r="E16" s="291">
        <v>804.49779704647062</v>
      </c>
      <c r="F16" s="291">
        <v>580.17999999999995</v>
      </c>
      <c r="G16" s="289">
        <v>5761</v>
      </c>
      <c r="H16" s="290">
        <v>4372813.96</v>
      </c>
      <c r="I16" s="291">
        <v>759.03731296649892</v>
      </c>
      <c r="J16" s="291">
        <v>624.86</v>
      </c>
      <c r="K16" s="289">
        <v>880</v>
      </c>
      <c r="L16" s="290">
        <v>576903.87</v>
      </c>
      <c r="M16" s="291">
        <v>655.57257954545457</v>
      </c>
      <c r="N16" s="291">
        <v>491.91</v>
      </c>
      <c r="O16" s="289">
        <v>46</v>
      </c>
      <c r="P16" s="290">
        <v>10670.89</v>
      </c>
      <c r="Q16" s="288">
        <v>231.97586956521738</v>
      </c>
      <c r="R16" s="291">
        <v>170.26</v>
      </c>
      <c r="S16" s="289">
        <v>21449</v>
      </c>
      <c r="T16" s="292">
        <v>16836385.199999999</v>
      </c>
      <c r="U16" s="355">
        <v>784.94965732668186</v>
      </c>
      <c r="V16" s="294">
        <v>593.88</v>
      </c>
      <c r="W16" s="295">
        <v>0.85965248381012549</v>
      </c>
    </row>
    <row r="17" spans="1:25" ht="16.5" thickBot="1" x14ac:dyDescent="0.3">
      <c r="A17" s="113"/>
      <c r="B17" s="121" t="s">
        <v>528</v>
      </c>
      <c r="C17" s="122">
        <v>1912153</v>
      </c>
      <c r="D17" s="123">
        <v>2074024751.4099998</v>
      </c>
      <c r="E17" s="124">
        <v>1084.6541837447107</v>
      </c>
      <c r="F17" s="124">
        <v>1014.46</v>
      </c>
      <c r="G17" s="122">
        <v>383514</v>
      </c>
      <c r="H17" s="123">
        <v>267245910.44</v>
      </c>
      <c r="I17" s="124">
        <v>696.83482334412827</v>
      </c>
      <c r="J17" s="124">
        <v>595.04999999999995</v>
      </c>
      <c r="K17" s="122">
        <v>174985</v>
      </c>
      <c r="L17" s="123">
        <v>118165335.77000001</v>
      </c>
      <c r="M17" s="124">
        <v>675.2883719747407</v>
      </c>
      <c r="N17" s="124">
        <v>565.6</v>
      </c>
      <c r="O17" s="122">
        <v>24426</v>
      </c>
      <c r="P17" s="123">
        <v>10359701.610000001</v>
      </c>
      <c r="Q17" s="124">
        <v>424.12599729796125</v>
      </c>
      <c r="R17" s="124">
        <v>399.54</v>
      </c>
      <c r="S17" s="122">
        <v>2495078</v>
      </c>
      <c r="T17" s="123">
        <v>2469795699.2299995</v>
      </c>
      <c r="U17" s="124">
        <v>989.86713009773621</v>
      </c>
      <c r="V17" s="121">
        <v>885.79</v>
      </c>
      <c r="W17" s="114">
        <v>100</v>
      </c>
      <c r="X17" s="8"/>
      <c r="Y17" s="9"/>
    </row>
    <row r="18" spans="1:25" x14ac:dyDescent="0.25">
      <c r="C18" s="207"/>
      <c r="D18" s="207"/>
      <c r="E18" s="207"/>
      <c r="F18" s="208"/>
      <c r="G18" s="207"/>
      <c r="H18" s="207"/>
      <c r="I18" s="207"/>
      <c r="J18" s="208"/>
      <c r="K18" s="207"/>
      <c r="L18" s="207"/>
      <c r="M18" s="207"/>
      <c r="N18" s="208"/>
      <c r="O18" s="207"/>
      <c r="P18" s="207"/>
      <c r="Q18" s="207"/>
      <c r="R18" s="208"/>
      <c r="S18" s="207"/>
      <c r="T18" s="207"/>
      <c r="U18" s="207"/>
      <c r="V18" s="207"/>
      <c r="W18" s="207"/>
    </row>
    <row r="19" spans="1:25" ht="15.75" x14ac:dyDescent="0.25">
      <c r="A19" s="404" t="s">
        <v>724</v>
      </c>
      <c r="B19" s="404"/>
      <c r="C19" s="404"/>
      <c r="D19" s="404"/>
      <c r="E19" s="404"/>
      <c r="F19" s="404"/>
      <c r="G19" s="404"/>
      <c r="H19" s="404"/>
      <c r="I19" s="404"/>
      <c r="J19" s="404"/>
      <c r="K19" s="404"/>
      <c r="L19" s="404"/>
      <c r="M19" s="404"/>
      <c r="N19" s="404"/>
      <c r="O19" s="404"/>
      <c r="P19" s="404"/>
      <c r="Q19" s="404"/>
      <c r="R19" s="404"/>
      <c r="S19" s="404"/>
      <c r="T19" s="404"/>
      <c r="U19" s="404"/>
      <c r="V19" s="404"/>
      <c r="W19" s="404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3" t="s">
        <v>52</v>
      </c>
      <c r="B21" s="441" t="s">
        <v>102</v>
      </c>
      <c r="C21" s="438" t="s">
        <v>105</v>
      </c>
      <c r="D21" s="439"/>
      <c r="E21" s="439"/>
      <c r="F21" s="440"/>
      <c r="G21" s="438" t="s">
        <v>106</v>
      </c>
      <c r="H21" s="439"/>
      <c r="I21" s="439"/>
      <c r="J21" s="440"/>
      <c r="K21" s="438" t="s">
        <v>107</v>
      </c>
      <c r="L21" s="439"/>
      <c r="M21" s="439"/>
      <c r="N21" s="440"/>
      <c r="O21" s="438" t="s">
        <v>108</v>
      </c>
      <c r="P21" s="439"/>
      <c r="Q21" s="439"/>
      <c r="R21" s="440"/>
      <c r="S21" s="438" t="s">
        <v>104</v>
      </c>
      <c r="T21" s="439"/>
      <c r="U21" s="439"/>
      <c r="V21" s="439"/>
      <c r="W21" s="440"/>
    </row>
    <row r="22" spans="1:25" ht="16.5" thickBot="1" x14ac:dyDescent="0.3">
      <c r="A22" s="445"/>
      <c r="B22" s="410"/>
      <c r="C22" s="270" t="s">
        <v>1</v>
      </c>
      <c r="D22" s="271" t="s">
        <v>103</v>
      </c>
      <c r="E22" s="266" t="s">
        <v>21</v>
      </c>
      <c r="F22" s="272" t="s">
        <v>433</v>
      </c>
      <c r="G22" s="270" t="s">
        <v>1</v>
      </c>
      <c r="H22" s="271" t="s">
        <v>103</v>
      </c>
      <c r="I22" s="266" t="s">
        <v>21</v>
      </c>
      <c r="J22" s="272" t="s">
        <v>433</v>
      </c>
      <c r="K22" s="270" t="s">
        <v>1</v>
      </c>
      <c r="L22" s="271" t="s">
        <v>103</v>
      </c>
      <c r="M22" s="266" t="s">
        <v>21</v>
      </c>
      <c r="N22" s="272" t="s">
        <v>433</v>
      </c>
      <c r="O22" s="270" t="s">
        <v>1</v>
      </c>
      <c r="P22" s="271" t="s">
        <v>103</v>
      </c>
      <c r="Q22" s="266" t="s">
        <v>21</v>
      </c>
      <c r="R22" s="272" t="s">
        <v>433</v>
      </c>
      <c r="S22" s="270" t="s">
        <v>1</v>
      </c>
      <c r="T22" s="271" t="s">
        <v>103</v>
      </c>
      <c r="U22" s="266" t="s">
        <v>21</v>
      </c>
      <c r="V22" s="272" t="s">
        <v>433</v>
      </c>
      <c r="W22" s="266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15910</v>
      </c>
      <c r="H23" s="132">
        <v>5098131.93</v>
      </c>
      <c r="I23" s="129">
        <v>320.44</v>
      </c>
      <c r="J23" s="130">
        <v>283.18</v>
      </c>
      <c r="K23" s="131">
        <v>824</v>
      </c>
      <c r="L23" s="132">
        <v>639594.59</v>
      </c>
      <c r="M23" s="129">
        <v>776.21</v>
      </c>
      <c r="N23" s="130">
        <v>795.24</v>
      </c>
      <c r="O23" s="131">
        <v>692</v>
      </c>
      <c r="P23" s="132">
        <v>548455.85</v>
      </c>
      <c r="Q23" s="129">
        <v>792.57</v>
      </c>
      <c r="R23" s="130">
        <v>795.24</v>
      </c>
      <c r="S23" s="131">
        <v>17426</v>
      </c>
      <c r="T23" s="262">
        <v>6286182.3700000001</v>
      </c>
      <c r="U23" s="273">
        <v>360.74</v>
      </c>
      <c r="V23" s="264">
        <v>375.57</v>
      </c>
      <c r="W23" s="110">
        <v>1.49</v>
      </c>
    </row>
    <row r="24" spans="1:25" x14ac:dyDescent="0.25">
      <c r="A24" s="52">
        <v>2</v>
      </c>
      <c r="B24" s="115" t="s">
        <v>77</v>
      </c>
      <c r="C24" s="117">
        <v>2331</v>
      </c>
      <c r="D24" s="118">
        <v>3021943.91</v>
      </c>
      <c r="E24" s="115">
        <v>1296.42</v>
      </c>
      <c r="F24" s="116">
        <v>1306.01</v>
      </c>
      <c r="G24" s="117">
        <v>3650</v>
      </c>
      <c r="H24" s="118">
        <v>2131606.16</v>
      </c>
      <c r="I24" s="115">
        <v>584</v>
      </c>
      <c r="J24" s="116">
        <v>450.9</v>
      </c>
      <c r="K24" s="117">
        <v>11138</v>
      </c>
      <c r="L24" s="118">
        <v>7119155.04</v>
      </c>
      <c r="M24" s="115">
        <v>639.17999999999995</v>
      </c>
      <c r="N24" s="116">
        <v>517.15</v>
      </c>
      <c r="O24" s="117">
        <v>883</v>
      </c>
      <c r="P24" s="118">
        <v>691866.75</v>
      </c>
      <c r="Q24" s="115">
        <v>783.54</v>
      </c>
      <c r="R24" s="116">
        <v>795.24</v>
      </c>
      <c r="S24" s="117">
        <v>18002</v>
      </c>
      <c r="T24" s="263">
        <v>12964571.859999999</v>
      </c>
      <c r="U24" s="267">
        <v>720.17</v>
      </c>
      <c r="V24" s="265">
        <v>571.52</v>
      </c>
      <c r="W24" s="112">
        <v>1.54</v>
      </c>
    </row>
    <row r="25" spans="1:25" x14ac:dyDescent="0.25">
      <c r="A25" s="52">
        <v>3</v>
      </c>
      <c r="B25" s="115" t="s">
        <v>95</v>
      </c>
      <c r="C25" s="117">
        <v>6912</v>
      </c>
      <c r="D25" s="118">
        <v>10111789.529999999</v>
      </c>
      <c r="E25" s="115">
        <v>1462.93</v>
      </c>
      <c r="F25" s="116">
        <v>1433.26</v>
      </c>
      <c r="G25" s="117">
        <v>2099</v>
      </c>
      <c r="H25" s="118">
        <v>1195626.54</v>
      </c>
      <c r="I25" s="115">
        <v>569.62</v>
      </c>
      <c r="J25" s="116">
        <v>442.83</v>
      </c>
      <c r="K25" s="117">
        <v>8344</v>
      </c>
      <c r="L25" s="118">
        <v>5631331.3499999996</v>
      </c>
      <c r="M25" s="115">
        <v>674.9</v>
      </c>
      <c r="N25" s="116">
        <v>566.04999999999995</v>
      </c>
      <c r="O25" s="117">
        <v>220</v>
      </c>
      <c r="P25" s="118">
        <v>171792.28</v>
      </c>
      <c r="Q25" s="115">
        <v>780.87</v>
      </c>
      <c r="R25" s="116">
        <v>795.24</v>
      </c>
      <c r="S25" s="117">
        <v>17575</v>
      </c>
      <c r="T25" s="263">
        <v>17110539.699999999</v>
      </c>
      <c r="U25" s="267">
        <v>973.57</v>
      </c>
      <c r="V25" s="265">
        <v>839.83</v>
      </c>
      <c r="W25" s="112">
        <v>1.5</v>
      </c>
    </row>
    <row r="26" spans="1:25" x14ac:dyDescent="0.25">
      <c r="A26" s="52">
        <v>4</v>
      </c>
      <c r="B26" s="349" t="s">
        <v>96</v>
      </c>
      <c r="C26" s="350">
        <v>25851</v>
      </c>
      <c r="D26" s="351">
        <v>39694370.600000001</v>
      </c>
      <c r="E26" s="115">
        <v>1535.51</v>
      </c>
      <c r="F26" s="116">
        <v>1507.07</v>
      </c>
      <c r="G26" s="117">
        <v>2858</v>
      </c>
      <c r="H26" s="118">
        <v>1683240.68</v>
      </c>
      <c r="I26" s="115">
        <v>588.96</v>
      </c>
      <c r="J26" s="116">
        <v>470.35</v>
      </c>
      <c r="K26" s="117">
        <v>13106</v>
      </c>
      <c r="L26" s="118">
        <v>9570248.7100000009</v>
      </c>
      <c r="M26" s="115">
        <v>730.22</v>
      </c>
      <c r="N26" s="116">
        <v>608.08000000000004</v>
      </c>
      <c r="O26" s="117">
        <v>174</v>
      </c>
      <c r="P26" s="118">
        <v>136118.32</v>
      </c>
      <c r="Q26" s="115">
        <v>782.29</v>
      </c>
      <c r="R26" s="116">
        <v>795.24</v>
      </c>
      <c r="S26" s="117">
        <v>41989</v>
      </c>
      <c r="T26" s="263">
        <v>51083978.310000002</v>
      </c>
      <c r="U26" s="267">
        <v>1216.5999999999999</v>
      </c>
      <c r="V26" s="265">
        <v>1291.3</v>
      </c>
      <c r="W26" s="112">
        <v>3.59</v>
      </c>
    </row>
    <row r="27" spans="1:25" x14ac:dyDescent="0.25">
      <c r="A27" s="52">
        <v>5</v>
      </c>
      <c r="B27" s="115" t="s">
        <v>97</v>
      </c>
      <c r="C27" s="117">
        <v>121348</v>
      </c>
      <c r="D27" s="118">
        <v>165672549.33000001</v>
      </c>
      <c r="E27" s="115">
        <v>1365.27</v>
      </c>
      <c r="F27" s="116">
        <v>1280.5899999999999</v>
      </c>
      <c r="G27" s="117">
        <v>2641</v>
      </c>
      <c r="H27" s="118">
        <v>1642400.24</v>
      </c>
      <c r="I27" s="115">
        <v>621.89</v>
      </c>
      <c r="J27" s="116">
        <v>498.52</v>
      </c>
      <c r="K27" s="117">
        <v>17197</v>
      </c>
      <c r="L27" s="118">
        <v>13041693.439999999</v>
      </c>
      <c r="M27" s="115">
        <v>758.37</v>
      </c>
      <c r="N27" s="116">
        <v>640.91</v>
      </c>
      <c r="O27" s="117">
        <v>136</v>
      </c>
      <c r="P27" s="118">
        <v>103597.12</v>
      </c>
      <c r="Q27" s="115">
        <v>761.74</v>
      </c>
      <c r="R27" s="116">
        <v>795.24</v>
      </c>
      <c r="S27" s="117">
        <v>141322</v>
      </c>
      <c r="T27" s="263">
        <v>180460240.13</v>
      </c>
      <c r="U27" s="267">
        <v>1276.94</v>
      </c>
      <c r="V27" s="265">
        <v>1184.71</v>
      </c>
      <c r="W27" s="112">
        <v>12.1</v>
      </c>
    </row>
    <row r="28" spans="1:25" x14ac:dyDescent="0.25">
      <c r="A28" s="52">
        <v>6</v>
      </c>
      <c r="B28" s="115" t="s">
        <v>98</v>
      </c>
      <c r="C28" s="117">
        <v>213422</v>
      </c>
      <c r="D28" s="118">
        <v>269982488.30000001</v>
      </c>
      <c r="E28" s="115">
        <v>1265.02</v>
      </c>
      <c r="F28" s="116">
        <v>1219.6600000000001</v>
      </c>
      <c r="G28" s="117">
        <v>1803</v>
      </c>
      <c r="H28" s="118">
        <v>1299075.71</v>
      </c>
      <c r="I28" s="115">
        <v>720.51</v>
      </c>
      <c r="J28" s="116">
        <v>553.99</v>
      </c>
      <c r="K28" s="117">
        <v>17198</v>
      </c>
      <c r="L28" s="118">
        <v>13236548.630000001</v>
      </c>
      <c r="M28" s="115">
        <v>769.66</v>
      </c>
      <c r="N28" s="116">
        <v>662.94</v>
      </c>
      <c r="O28" s="117">
        <v>2028</v>
      </c>
      <c r="P28" s="118">
        <v>773009.91</v>
      </c>
      <c r="Q28" s="115">
        <v>381.17</v>
      </c>
      <c r="R28" s="116">
        <v>399.54</v>
      </c>
      <c r="S28" s="117">
        <v>234451</v>
      </c>
      <c r="T28" s="263">
        <v>285291122.55000001</v>
      </c>
      <c r="U28" s="267">
        <v>1216.8499999999999</v>
      </c>
      <c r="V28" s="265">
        <v>1167.04</v>
      </c>
      <c r="W28" s="112">
        <v>20.07</v>
      </c>
    </row>
    <row r="29" spans="1:25" x14ac:dyDescent="0.25">
      <c r="A29" s="52">
        <v>7</v>
      </c>
      <c r="B29" s="115" t="s">
        <v>99</v>
      </c>
      <c r="C29" s="117">
        <v>214049</v>
      </c>
      <c r="D29" s="118">
        <v>265923013.97</v>
      </c>
      <c r="E29" s="115">
        <v>1242.3499999999999</v>
      </c>
      <c r="F29" s="116">
        <v>1245.54</v>
      </c>
      <c r="G29" s="117">
        <v>1173</v>
      </c>
      <c r="H29" s="118">
        <v>949261.91</v>
      </c>
      <c r="I29" s="115">
        <v>809.26</v>
      </c>
      <c r="J29" s="116">
        <v>683.12</v>
      </c>
      <c r="K29" s="117">
        <v>14068</v>
      </c>
      <c r="L29" s="118">
        <v>10602240.85</v>
      </c>
      <c r="M29" s="115">
        <v>753.64</v>
      </c>
      <c r="N29" s="116">
        <v>654.17999999999995</v>
      </c>
      <c r="O29" s="117">
        <v>4032</v>
      </c>
      <c r="P29" s="118">
        <v>1424069.76</v>
      </c>
      <c r="Q29" s="115">
        <v>353.19</v>
      </c>
      <c r="R29" s="116">
        <v>399.54</v>
      </c>
      <c r="S29" s="117">
        <v>233322</v>
      </c>
      <c r="T29" s="263">
        <v>278898586.49000001</v>
      </c>
      <c r="U29" s="267">
        <v>1195.3399999999999</v>
      </c>
      <c r="V29" s="265">
        <v>1202.75</v>
      </c>
      <c r="W29" s="112">
        <v>19.97</v>
      </c>
    </row>
    <row r="30" spans="1:25" x14ac:dyDescent="0.25">
      <c r="A30" s="52">
        <v>8</v>
      </c>
      <c r="B30" s="115" t="s">
        <v>100</v>
      </c>
      <c r="C30" s="117">
        <v>189935</v>
      </c>
      <c r="D30" s="118">
        <v>221837730.02000001</v>
      </c>
      <c r="E30" s="115">
        <v>1167.97</v>
      </c>
      <c r="F30" s="116">
        <v>1161.8800000000001</v>
      </c>
      <c r="G30" s="117">
        <v>1144</v>
      </c>
      <c r="H30" s="118">
        <v>898099.01</v>
      </c>
      <c r="I30" s="115">
        <v>785.05</v>
      </c>
      <c r="J30" s="116">
        <v>685.88</v>
      </c>
      <c r="K30" s="117">
        <v>11766</v>
      </c>
      <c r="L30" s="118">
        <v>8439751.4499999993</v>
      </c>
      <c r="M30" s="115">
        <v>717.3</v>
      </c>
      <c r="N30" s="116">
        <v>628.04999999999995</v>
      </c>
      <c r="O30" s="117">
        <v>1337</v>
      </c>
      <c r="P30" s="118">
        <v>441380.82</v>
      </c>
      <c r="Q30" s="115">
        <v>330.13</v>
      </c>
      <c r="R30" s="116">
        <v>399.54</v>
      </c>
      <c r="S30" s="117">
        <v>204182</v>
      </c>
      <c r="T30" s="263">
        <v>231616961.30000001</v>
      </c>
      <c r="U30" s="267">
        <v>1134.3699999999999</v>
      </c>
      <c r="V30" s="265">
        <v>1115.95</v>
      </c>
      <c r="W30" s="112">
        <v>17.48</v>
      </c>
    </row>
    <row r="31" spans="1:25" x14ac:dyDescent="0.25">
      <c r="A31" s="52">
        <v>9</v>
      </c>
      <c r="B31" s="115" t="s">
        <v>101</v>
      </c>
      <c r="C31" s="117">
        <v>120517</v>
      </c>
      <c r="D31" s="118">
        <v>127097282.68000001</v>
      </c>
      <c r="E31" s="115">
        <v>1054.5999999999999</v>
      </c>
      <c r="F31" s="116">
        <v>970.9</v>
      </c>
      <c r="G31" s="117">
        <v>887</v>
      </c>
      <c r="H31" s="118">
        <v>705196.4</v>
      </c>
      <c r="I31" s="115">
        <v>795.04</v>
      </c>
      <c r="J31" s="116">
        <v>724.63</v>
      </c>
      <c r="K31" s="117">
        <v>7076</v>
      </c>
      <c r="L31" s="118">
        <v>4886128.7300000004</v>
      </c>
      <c r="M31" s="115">
        <v>690.52</v>
      </c>
      <c r="N31" s="116">
        <v>600.29999999999995</v>
      </c>
      <c r="O31" s="117">
        <v>397</v>
      </c>
      <c r="P31" s="118">
        <v>98830.1</v>
      </c>
      <c r="Q31" s="115">
        <v>248.94</v>
      </c>
      <c r="R31" s="116">
        <v>199.84</v>
      </c>
      <c r="S31" s="117">
        <v>128877</v>
      </c>
      <c r="T31" s="263">
        <v>132787437.91</v>
      </c>
      <c r="U31" s="267">
        <v>1030.3399999999999</v>
      </c>
      <c r="V31" s="265">
        <v>940.01</v>
      </c>
      <c r="W31" s="112">
        <v>11.03</v>
      </c>
    </row>
    <row r="32" spans="1:25" x14ac:dyDescent="0.25">
      <c r="A32" s="275">
        <v>10</v>
      </c>
      <c r="B32" s="288" t="s">
        <v>109</v>
      </c>
      <c r="C32" s="289">
        <v>85692</v>
      </c>
      <c r="D32" s="290">
        <v>85629320.349999994</v>
      </c>
      <c r="E32" s="288">
        <v>999.27</v>
      </c>
      <c r="F32" s="291">
        <v>879.2</v>
      </c>
      <c r="G32" s="289">
        <v>742</v>
      </c>
      <c r="H32" s="290">
        <v>554965.99</v>
      </c>
      <c r="I32" s="288">
        <v>747.93</v>
      </c>
      <c r="J32" s="291">
        <v>708.77</v>
      </c>
      <c r="K32" s="289">
        <v>4213</v>
      </c>
      <c r="L32" s="290">
        <v>2841683.13</v>
      </c>
      <c r="M32" s="288">
        <v>674.5</v>
      </c>
      <c r="N32" s="291">
        <v>584.48</v>
      </c>
      <c r="O32" s="289">
        <v>198</v>
      </c>
      <c r="P32" s="290">
        <v>41135.440000000002</v>
      </c>
      <c r="Q32" s="288">
        <v>207.75</v>
      </c>
      <c r="R32" s="291">
        <v>171.23</v>
      </c>
      <c r="S32" s="289">
        <v>90845</v>
      </c>
      <c r="T32" s="292">
        <v>89067104.909999996</v>
      </c>
      <c r="U32" s="293">
        <v>980.43</v>
      </c>
      <c r="V32" s="294">
        <v>854.21</v>
      </c>
      <c r="W32" s="295">
        <v>7.78</v>
      </c>
    </row>
    <row r="33" spans="1:23" x14ac:dyDescent="0.25">
      <c r="A33" s="35">
        <v>11</v>
      </c>
      <c r="B33" s="267" t="s">
        <v>110</v>
      </c>
      <c r="C33" s="296">
        <v>31962</v>
      </c>
      <c r="D33" s="281">
        <v>30169107.579999998</v>
      </c>
      <c r="E33" s="267">
        <v>943.91</v>
      </c>
      <c r="F33" s="297">
        <v>809.32</v>
      </c>
      <c r="G33" s="296">
        <v>446</v>
      </c>
      <c r="H33" s="281">
        <v>311225.17</v>
      </c>
      <c r="I33" s="267">
        <v>697.81</v>
      </c>
      <c r="J33" s="297">
        <v>488.33</v>
      </c>
      <c r="K33" s="296">
        <v>1342</v>
      </c>
      <c r="L33" s="281">
        <v>933915.2</v>
      </c>
      <c r="M33" s="267">
        <v>695.91</v>
      </c>
      <c r="N33" s="297">
        <v>607.33000000000004</v>
      </c>
      <c r="O33" s="296">
        <v>62</v>
      </c>
      <c r="P33" s="281">
        <v>15953.38</v>
      </c>
      <c r="Q33" s="267">
        <v>257.31</v>
      </c>
      <c r="R33" s="297">
        <v>187.38</v>
      </c>
      <c r="S33" s="296">
        <v>33812</v>
      </c>
      <c r="T33" s="281">
        <v>31430201.329999998</v>
      </c>
      <c r="U33" s="267">
        <v>929.56</v>
      </c>
      <c r="V33" s="297">
        <v>793.98</v>
      </c>
      <c r="W33" s="298">
        <v>2.89</v>
      </c>
    </row>
    <row r="34" spans="1:23" ht="15.75" thickBot="1" x14ac:dyDescent="0.3">
      <c r="A34" s="356">
        <v>12</v>
      </c>
      <c r="B34" s="293" t="s">
        <v>111</v>
      </c>
      <c r="C34" s="260">
        <v>6139</v>
      </c>
      <c r="D34" s="357">
        <v>5528395.5899999999</v>
      </c>
      <c r="E34" s="261">
        <v>900.53682847369271</v>
      </c>
      <c r="F34" s="355">
        <v>748.86</v>
      </c>
      <c r="G34" s="260">
        <v>105</v>
      </c>
      <c r="H34" s="357">
        <v>59208.86</v>
      </c>
      <c r="I34" s="261">
        <v>563.89390476190476</v>
      </c>
      <c r="J34" s="355">
        <v>411.87</v>
      </c>
      <c r="K34" s="260">
        <v>320</v>
      </c>
      <c r="L34" s="357">
        <v>211706.02</v>
      </c>
      <c r="M34" s="261">
        <v>661.58131249999997</v>
      </c>
      <c r="N34" s="355">
        <v>579.80999999999995</v>
      </c>
      <c r="O34" s="260">
        <v>5</v>
      </c>
      <c r="P34" s="357">
        <v>1615.6</v>
      </c>
      <c r="Q34" s="261">
        <v>323.12</v>
      </c>
      <c r="R34" s="355">
        <v>170.26</v>
      </c>
      <c r="S34" s="260">
        <v>6569</v>
      </c>
      <c r="T34" s="357">
        <v>5800926.0700000003</v>
      </c>
      <c r="U34" s="261">
        <v>883.07597351195011</v>
      </c>
      <c r="V34" s="355">
        <v>728.69</v>
      </c>
      <c r="W34" s="358">
        <v>0.56223531546459515</v>
      </c>
    </row>
    <row r="35" spans="1:23" ht="16.5" thickBot="1" x14ac:dyDescent="0.3">
      <c r="A35" s="359"/>
      <c r="B35" s="360" t="s">
        <v>528</v>
      </c>
      <c r="C35" s="122">
        <v>1018158</v>
      </c>
      <c r="D35" s="123">
        <v>1224667991.8599997</v>
      </c>
      <c r="E35" s="124">
        <v>1202.827058138324</v>
      </c>
      <c r="F35" s="124">
        <v>1175.18</v>
      </c>
      <c r="G35" s="122">
        <v>33458</v>
      </c>
      <c r="H35" s="123">
        <v>16528038.599999998</v>
      </c>
      <c r="I35" s="124">
        <v>493.99362185426497</v>
      </c>
      <c r="J35" s="124">
        <v>400.6</v>
      </c>
      <c r="K35" s="122">
        <v>106592</v>
      </c>
      <c r="L35" s="123">
        <v>77153997.140000001</v>
      </c>
      <c r="M35" s="124">
        <v>723.82540096817775</v>
      </c>
      <c r="N35" s="124">
        <v>616</v>
      </c>
      <c r="O35" s="122">
        <v>10164</v>
      </c>
      <c r="P35" s="123">
        <v>4447825.33</v>
      </c>
      <c r="Q35" s="124">
        <v>437.60579791420702</v>
      </c>
      <c r="R35" s="124">
        <v>399.54</v>
      </c>
      <c r="S35" s="122">
        <v>1168372</v>
      </c>
      <c r="T35" s="123">
        <v>1322797852.9300001</v>
      </c>
      <c r="U35" s="124">
        <v>1132.1718193606146</v>
      </c>
      <c r="V35" s="121">
        <v>1081.8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4" t="s">
        <v>725</v>
      </c>
      <c r="B37" s="404"/>
      <c r="C37" s="404"/>
      <c r="D37" s="404"/>
      <c r="E37" s="404"/>
      <c r="F37" s="404"/>
      <c r="G37" s="404"/>
      <c r="H37" s="404"/>
      <c r="I37" s="404"/>
      <c r="J37" s="404"/>
      <c r="K37" s="404"/>
      <c r="L37" s="404"/>
      <c r="M37" s="404"/>
      <c r="N37" s="404"/>
      <c r="O37" s="404"/>
      <c r="P37" s="404"/>
      <c r="Q37" s="404"/>
      <c r="R37" s="404"/>
      <c r="S37" s="404"/>
      <c r="T37" s="404"/>
      <c r="U37" s="404"/>
      <c r="V37" s="404"/>
      <c r="W37" s="404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3" t="s">
        <v>52</v>
      </c>
      <c r="B39" s="441" t="s">
        <v>102</v>
      </c>
      <c r="C39" s="438" t="s">
        <v>105</v>
      </c>
      <c r="D39" s="439"/>
      <c r="E39" s="439"/>
      <c r="F39" s="440"/>
      <c r="G39" s="438" t="s">
        <v>106</v>
      </c>
      <c r="H39" s="439"/>
      <c r="I39" s="439"/>
      <c r="J39" s="440"/>
      <c r="K39" s="438" t="s">
        <v>107</v>
      </c>
      <c r="L39" s="439"/>
      <c r="M39" s="439"/>
      <c r="N39" s="440"/>
      <c r="O39" s="438" t="s">
        <v>108</v>
      </c>
      <c r="P39" s="439"/>
      <c r="Q39" s="439"/>
      <c r="R39" s="440"/>
      <c r="S39" s="438" t="s">
        <v>104</v>
      </c>
      <c r="T39" s="439"/>
      <c r="U39" s="439"/>
      <c r="V39" s="439"/>
      <c r="W39" s="440"/>
    </row>
    <row r="40" spans="1:23" ht="16.5" thickBot="1" x14ac:dyDescent="0.3">
      <c r="A40" s="445"/>
      <c r="B40" s="410"/>
      <c r="C40" s="270" t="s">
        <v>1</v>
      </c>
      <c r="D40" s="271" t="s">
        <v>103</v>
      </c>
      <c r="E40" s="266" t="s">
        <v>21</v>
      </c>
      <c r="F40" s="272" t="s">
        <v>433</v>
      </c>
      <c r="G40" s="270" t="s">
        <v>1</v>
      </c>
      <c r="H40" s="271" t="s">
        <v>103</v>
      </c>
      <c r="I40" s="266" t="s">
        <v>21</v>
      </c>
      <c r="J40" s="272" t="s">
        <v>433</v>
      </c>
      <c r="K40" s="270" t="s">
        <v>1</v>
      </c>
      <c r="L40" s="271" t="s">
        <v>103</v>
      </c>
      <c r="M40" s="266" t="s">
        <v>21</v>
      </c>
      <c r="N40" s="272" t="s">
        <v>433</v>
      </c>
      <c r="O40" s="270" t="s">
        <v>1</v>
      </c>
      <c r="P40" s="271" t="s">
        <v>103</v>
      </c>
      <c r="Q40" s="266" t="s">
        <v>21</v>
      </c>
      <c r="R40" s="272" t="s">
        <v>433</v>
      </c>
      <c r="S40" s="270" t="s">
        <v>1</v>
      </c>
      <c r="T40" s="271" t="s">
        <v>103</v>
      </c>
      <c r="U40" s="266" t="s">
        <v>21</v>
      </c>
      <c r="V40" s="272" t="s">
        <v>433</v>
      </c>
      <c r="W40" s="266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15263</v>
      </c>
      <c r="H41" s="132">
        <v>4924852.34</v>
      </c>
      <c r="I41" s="129">
        <v>322.67</v>
      </c>
      <c r="J41" s="130">
        <v>311.43</v>
      </c>
      <c r="K41" s="131">
        <v>627</v>
      </c>
      <c r="L41" s="132">
        <v>486078.86</v>
      </c>
      <c r="M41" s="129">
        <v>775.25</v>
      </c>
      <c r="N41" s="130">
        <v>795.24</v>
      </c>
      <c r="O41" s="131">
        <v>483</v>
      </c>
      <c r="P41" s="132">
        <v>384827.56</v>
      </c>
      <c r="Q41" s="129">
        <v>796.74</v>
      </c>
      <c r="R41" s="130">
        <v>795.24</v>
      </c>
      <c r="S41" s="131">
        <v>16373</v>
      </c>
      <c r="T41" s="262">
        <v>5795758.7599999998</v>
      </c>
      <c r="U41" s="273">
        <v>353.98</v>
      </c>
      <c r="V41" s="268">
        <v>375.57</v>
      </c>
      <c r="W41" s="110">
        <v>1.23</v>
      </c>
    </row>
    <row r="42" spans="1:23" x14ac:dyDescent="0.25">
      <c r="A42" s="52">
        <v>2</v>
      </c>
      <c r="B42" s="115" t="s">
        <v>77</v>
      </c>
      <c r="C42" s="117">
        <v>765</v>
      </c>
      <c r="D42" s="118">
        <v>988516.99</v>
      </c>
      <c r="E42" s="115">
        <v>1292.18</v>
      </c>
      <c r="F42" s="116">
        <v>1423.76</v>
      </c>
      <c r="G42" s="117">
        <v>13771</v>
      </c>
      <c r="H42" s="118">
        <v>7166293.2300000004</v>
      </c>
      <c r="I42" s="115">
        <v>520.39</v>
      </c>
      <c r="J42" s="116">
        <v>446.49</v>
      </c>
      <c r="K42" s="117">
        <v>7318</v>
      </c>
      <c r="L42" s="118">
        <v>4422838.03</v>
      </c>
      <c r="M42" s="115">
        <v>604.38</v>
      </c>
      <c r="N42" s="116">
        <v>474.7</v>
      </c>
      <c r="O42" s="117">
        <v>779</v>
      </c>
      <c r="P42" s="118">
        <v>617903.24</v>
      </c>
      <c r="Q42" s="115">
        <v>793.2</v>
      </c>
      <c r="R42" s="116">
        <v>795.24</v>
      </c>
      <c r="S42" s="117">
        <v>22633</v>
      </c>
      <c r="T42" s="263">
        <v>13195551.49</v>
      </c>
      <c r="U42" s="267">
        <v>583.02</v>
      </c>
      <c r="V42" s="269">
        <v>474.05</v>
      </c>
      <c r="W42" s="112">
        <v>1.71</v>
      </c>
    </row>
    <row r="43" spans="1:23" x14ac:dyDescent="0.25">
      <c r="A43" s="52">
        <v>3</v>
      </c>
      <c r="B43" s="115" t="s">
        <v>95</v>
      </c>
      <c r="C43" s="117">
        <v>3781</v>
      </c>
      <c r="D43" s="118">
        <v>4595825.76</v>
      </c>
      <c r="E43" s="115">
        <v>1215.51</v>
      </c>
      <c r="F43" s="116">
        <v>1160.68</v>
      </c>
      <c r="G43" s="117">
        <v>13995</v>
      </c>
      <c r="H43" s="118">
        <v>8251038.8899999997</v>
      </c>
      <c r="I43" s="115">
        <v>589.57000000000005</v>
      </c>
      <c r="J43" s="116">
        <v>510.72</v>
      </c>
      <c r="K43" s="117">
        <v>5738</v>
      </c>
      <c r="L43" s="118">
        <v>3535634.22</v>
      </c>
      <c r="M43" s="115">
        <v>616.17999999999995</v>
      </c>
      <c r="N43" s="116">
        <v>501.16</v>
      </c>
      <c r="O43" s="117">
        <v>202</v>
      </c>
      <c r="P43" s="118">
        <v>160323.01999999999</v>
      </c>
      <c r="Q43" s="115">
        <v>793.68</v>
      </c>
      <c r="R43" s="116">
        <v>795.24</v>
      </c>
      <c r="S43" s="117">
        <v>23716</v>
      </c>
      <c r="T43" s="263">
        <v>16542821.890000001</v>
      </c>
      <c r="U43" s="267">
        <v>697.54</v>
      </c>
      <c r="V43" s="269">
        <v>565.95000000000005</v>
      </c>
      <c r="W43" s="112">
        <v>1.79</v>
      </c>
    </row>
    <row r="44" spans="1:23" x14ac:dyDescent="0.25">
      <c r="A44" s="52">
        <v>4</v>
      </c>
      <c r="B44" s="349" t="s">
        <v>96</v>
      </c>
      <c r="C44" s="350">
        <v>35155</v>
      </c>
      <c r="D44" s="351">
        <v>38855647.060000002</v>
      </c>
      <c r="E44" s="115">
        <v>1105.27</v>
      </c>
      <c r="F44" s="116">
        <v>1069.8499999999999</v>
      </c>
      <c r="G44" s="117">
        <v>23606</v>
      </c>
      <c r="H44" s="118">
        <v>15327297.6</v>
      </c>
      <c r="I44" s="115">
        <v>649.29999999999995</v>
      </c>
      <c r="J44" s="116">
        <v>555.46</v>
      </c>
      <c r="K44" s="117">
        <v>8264</v>
      </c>
      <c r="L44" s="118">
        <v>5183565.5999999996</v>
      </c>
      <c r="M44" s="115">
        <v>627.25</v>
      </c>
      <c r="N44" s="116">
        <v>506.28</v>
      </c>
      <c r="O44" s="117">
        <v>199</v>
      </c>
      <c r="P44" s="118">
        <v>156405.72</v>
      </c>
      <c r="Q44" s="115">
        <v>785.96</v>
      </c>
      <c r="R44" s="116">
        <v>795.24</v>
      </c>
      <c r="S44" s="117">
        <v>67224</v>
      </c>
      <c r="T44" s="263">
        <v>59522915.979999997</v>
      </c>
      <c r="U44" s="267">
        <v>885.44</v>
      </c>
      <c r="V44" s="269">
        <v>813.4</v>
      </c>
      <c r="W44" s="112">
        <v>5.07</v>
      </c>
    </row>
    <row r="45" spans="1:23" x14ac:dyDescent="0.25">
      <c r="A45" s="52">
        <v>5</v>
      </c>
      <c r="B45" s="115" t="s">
        <v>97</v>
      </c>
      <c r="C45" s="117">
        <v>101313</v>
      </c>
      <c r="D45" s="118">
        <v>110744254.56999999</v>
      </c>
      <c r="E45" s="115">
        <v>1093.0899999999999</v>
      </c>
      <c r="F45" s="116">
        <v>1045.03</v>
      </c>
      <c r="G45" s="117">
        <v>33285</v>
      </c>
      <c r="H45" s="118">
        <v>23233532.460000001</v>
      </c>
      <c r="I45" s="115">
        <v>698.02</v>
      </c>
      <c r="J45" s="116">
        <v>614.38</v>
      </c>
      <c r="K45" s="117">
        <v>9888</v>
      </c>
      <c r="L45" s="118">
        <v>5998119.7999999998</v>
      </c>
      <c r="M45" s="115">
        <v>606.61</v>
      </c>
      <c r="N45" s="116">
        <v>497.39</v>
      </c>
      <c r="O45" s="117">
        <v>195</v>
      </c>
      <c r="P45" s="118">
        <v>153467.54</v>
      </c>
      <c r="Q45" s="115">
        <v>787.01</v>
      </c>
      <c r="R45" s="116">
        <v>795.24</v>
      </c>
      <c r="S45" s="117">
        <v>144681</v>
      </c>
      <c r="T45" s="263">
        <v>140129374.37</v>
      </c>
      <c r="U45" s="267">
        <v>968.54</v>
      </c>
      <c r="V45" s="269">
        <v>894.21</v>
      </c>
      <c r="W45" s="112">
        <v>10.91</v>
      </c>
    </row>
    <row r="46" spans="1:23" x14ac:dyDescent="0.25">
      <c r="A46" s="52">
        <v>6</v>
      </c>
      <c r="B46" s="115" t="s">
        <v>98</v>
      </c>
      <c r="C46" s="117">
        <v>172066</v>
      </c>
      <c r="D46" s="118">
        <v>172884170.86000001</v>
      </c>
      <c r="E46" s="115">
        <v>1004.75</v>
      </c>
      <c r="F46" s="116">
        <v>912.87</v>
      </c>
      <c r="G46" s="117">
        <v>37004</v>
      </c>
      <c r="H46" s="118">
        <v>28396246.690000001</v>
      </c>
      <c r="I46" s="115">
        <v>767.38</v>
      </c>
      <c r="J46" s="116">
        <v>699.2</v>
      </c>
      <c r="K46" s="117">
        <v>9480</v>
      </c>
      <c r="L46" s="118">
        <v>5600946.0199999996</v>
      </c>
      <c r="M46" s="115">
        <v>590.82000000000005</v>
      </c>
      <c r="N46" s="116">
        <v>497.39</v>
      </c>
      <c r="O46" s="117">
        <v>2611</v>
      </c>
      <c r="P46" s="118">
        <v>1027804.26</v>
      </c>
      <c r="Q46" s="115">
        <v>393.64</v>
      </c>
      <c r="R46" s="116">
        <v>399.54</v>
      </c>
      <c r="S46" s="117">
        <v>221161</v>
      </c>
      <c r="T46" s="263">
        <v>207909167.83000001</v>
      </c>
      <c r="U46" s="267">
        <v>940.08</v>
      </c>
      <c r="V46" s="269">
        <v>828.74</v>
      </c>
      <c r="W46" s="112">
        <v>16.670000000000002</v>
      </c>
    </row>
    <row r="47" spans="1:23" x14ac:dyDescent="0.25">
      <c r="A47" s="52">
        <v>7</v>
      </c>
      <c r="B47" s="115" t="s">
        <v>99</v>
      </c>
      <c r="C47" s="117">
        <v>174876</v>
      </c>
      <c r="D47" s="118">
        <v>170731959.63999999</v>
      </c>
      <c r="E47" s="115">
        <v>976.3</v>
      </c>
      <c r="F47" s="116">
        <v>843.59</v>
      </c>
      <c r="G47" s="117">
        <v>39883</v>
      </c>
      <c r="H47" s="118">
        <v>31202334.280000001</v>
      </c>
      <c r="I47" s="115">
        <v>782.35</v>
      </c>
      <c r="J47" s="116">
        <v>717.35</v>
      </c>
      <c r="K47" s="117">
        <v>7848</v>
      </c>
      <c r="L47" s="118">
        <v>4587797.88</v>
      </c>
      <c r="M47" s="115">
        <v>584.58000000000004</v>
      </c>
      <c r="N47" s="116">
        <v>505.43</v>
      </c>
      <c r="O47" s="117">
        <v>5863</v>
      </c>
      <c r="P47" s="118">
        <v>2057362.98</v>
      </c>
      <c r="Q47" s="115">
        <v>350.91</v>
      </c>
      <c r="R47" s="116">
        <v>399.54</v>
      </c>
      <c r="S47" s="117">
        <v>228470</v>
      </c>
      <c r="T47" s="263">
        <v>208579454.78</v>
      </c>
      <c r="U47" s="267">
        <v>912.94</v>
      </c>
      <c r="V47" s="269">
        <v>775.11</v>
      </c>
      <c r="W47" s="112">
        <v>17.22</v>
      </c>
    </row>
    <row r="48" spans="1:23" x14ac:dyDescent="0.25">
      <c r="A48" s="52">
        <v>8</v>
      </c>
      <c r="B48" s="115" t="s">
        <v>100</v>
      </c>
      <c r="C48" s="117">
        <v>159131</v>
      </c>
      <c r="D48" s="118">
        <v>145962066.55000001</v>
      </c>
      <c r="E48" s="115">
        <v>917.24</v>
      </c>
      <c r="F48" s="116">
        <v>758.37</v>
      </c>
      <c r="G48" s="117">
        <v>55467</v>
      </c>
      <c r="H48" s="118">
        <v>42674127.420000002</v>
      </c>
      <c r="I48" s="115">
        <v>769.36</v>
      </c>
      <c r="J48" s="116">
        <v>689.95</v>
      </c>
      <c r="K48" s="117">
        <v>7450</v>
      </c>
      <c r="L48" s="118">
        <v>4212119.6900000004</v>
      </c>
      <c r="M48" s="115">
        <v>565.39</v>
      </c>
      <c r="N48" s="116">
        <v>505.66</v>
      </c>
      <c r="O48" s="117">
        <v>2322</v>
      </c>
      <c r="P48" s="118">
        <v>821084.17</v>
      </c>
      <c r="Q48" s="115">
        <v>353.61</v>
      </c>
      <c r="R48" s="116">
        <v>399.54</v>
      </c>
      <c r="S48" s="117">
        <v>224370</v>
      </c>
      <c r="T48" s="263">
        <v>193669397.83000001</v>
      </c>
      <c r="U48" s="267">
        <v>863.17</v>
      </c>
      <c r="V48" s="269">
        <v>715.83</v>
      </c>
      <c r="W48" s="112">
        <v>16.91</v>
      </c>
    </row>
    <row r="49" spans="1:23" x14ac:dyDescent="0.25">
      <c r="A49" s="52">
        <v>9</v>
      </c>
      <c r="B49" s="115" t="s">
        <v>101</v>
      </c>
      <c r="C49" s="117">
        <v>111782</v>
      </c>
      <c r="D49" s="118">
        <v>95545059.709999993</v>
      </c>
      <c r="E49" s="115">
        <v>854.74</v>
      </c>
      <c r="F49" s="116">
        <v>671.08</v>
      </c>
      <c r="G49" s="117">
        <v>47027</v>
      </c>
      <c r="H49" s="118">
        <v>35552868.479999997</v>
      </c>
      <c r="I49" s="115">
        <v>756.01</v>
      </c>
      <c r="J49" s="116">
        <v>661.61</v>
      </c>
      <c r="K49" s="117">
        <v>5525</v>
      </c>
      <c r="L49" s="118">
        <v>3143001.58</v>
      </c>
      <c r="M49" s="115">
        <v>568.87</v>
      </c>
      <c r="N49" s="116">
        <v>501.54</v>
      </c>
      <c r="O49" s="117">
        <v>846</v>
      </c>
      <c r="P49" s="118">
        <v>281221</v>
      </c>
      <c r="Q49" s="115">
        <v>332.41</v>
      </c>
      <c r="R49" s="116">
        <v>205.25</v>
      </c>
      <c r="S49" s="117">
        <v>165180</v>
      </c>
      <c r="T49" s="263">
        <v>134522150.77000001</v>
      </c>
      <c r="U49" s="267">
        <v>814.4</v>
      </c>
      <c r="V49" s="269">
        <v>659.02</v>
      </c>
      <c r="W49" s="112">
        <v>12.45</v>
      </c>
    </row>
    <row r="50" spans="1:23" x14ac:dyDescent="0.25">
      <c r="A50" s="52">
        <v>10</v>
      </c>
      <c r="B50" s="115" t="s">
        <v>109</v>
      </c>
      <c r="C50" s="117">
        <v>90101</v>
      </c>
      <c r="D50" s="118">
        <v>74258580.5</v>
      </c>
      <c r="E50" s="115">
        <v>824.17</v>
      </c>
      <c r="F50" s="116">
        <v>618.51</v>
      </c>
      <c r="G50" s="117">
        <v>43934</v>
      </c>
      <c r="H50" s="118">
        <v>33403185.329999998</v>
      </c>
      <c r="I50" s="115">
        <v>760.3</v>
      </c>
      <c r="J50" s="116">
        <v>657.33</v>
      </c>
      <c r="K50" s="117">
        <v>4090</v>
      </c>
      <c r="L50" s="118">
        <v>2432391.5499999998</v>
      </c>
      <c r="M50" s="115">
        <v>594.72</v>
      </c>
      <c r="N50" s="116">
        <v>456.74</v>
      </c>
      <c r="O50" s="117">
        <v>534</v>
      </c>
      <c r="P50" s="118">
        <v>184434.67</v>
      </c>
      <c r="Q50" s="115">
        <v>345.38</v>
      </c>
      <c r="R50" s="116">
        <v>205.48</v>
      </c>
      <c r="S50" s="117">
        <v>138659</v>
      </c>
      <c r="T50" s="263">
        <v>110278592.05</v>
      </c>
      <c r="U50" s="267">
        <v>795.32</v>
      </c>
      <c r="V50" s="269">
        <v>621.17999999999995</v>
      </c>
      <c r="W50" s="112">
        <v>10.45</v>
      </c>
    </row>
    <row r="51" spans="1:23" x14ac:dyDescent="0.25">
      <c r="A51" s="52">
        <v>11</v>
      </c>
      <c r="B51" s="115" t="s">
        <v>110</v>
      </c>
      <c r="C51" s="117">
        <v>36402</v>
      </c>
      <c r="D51" s="118">
        <v>28443077.02</v>
      </c>
      <c r="E51" s="115">
        <v>781.36</v>
      </c>
      <c r="F51" s="116">
        <v>509.15</v>
      </c>
      <c r="G51" s="117">
        <v>21165</v>
      </c>
      <c r="H51" s="118">
        <v>16272490.02</v>
      </c>
      <c r="I51" s="115">
        <v>768.84</v>
      </c>
      <c r="J51" s="116">
        <v>660.87</v>
      </c>
      <c r="K51" s="117">
        <v>1605</v>
      </c>
      <c r="L51" s="118">
        <v>1043647.55</v>
      </c>
      <c r="M51" s="115">
        <v>650.25</v>
      </c>
      <c r="N51" s="116">
        <v>438.09</v>
      </c>
      <c r="O51" s="117">
        <v>187</v>
      </c>
      <c r="P51" s="118">
        <v>57986.83</v>
      </c>
      <c r="Q51" s="115">
        <v>310.08999999999997</v>
      </c>
      <c r="R51" s="116">
        <v>193.09</v>
      </c>
      <c r="S51" s="117">
        <v>59359</v>
      </c>
      <c r="T51" s="263">
        <v>45817201.420000002</v>
      </c>
      <c r="U51" s="267">
        <v>771.87</v>
      </c>
      <c r="V51" s="269">
        <v>568.39</v>
      </c>
      <c r="W51" s="112">
        <v>4.47</v>
      </c>
    </row>
    <row r="52" spans="1:23" ht="15.75" thickBot="1" x14ac:dyDescent="0.3">
      <c r="A52" s="275">
        <v>12</v>
      </c>
      <c r="B52" s="293" t="s">
        <v>111</v>
      </c>
      <c r="C52" s="260">
        <v>8623</v>
      </c>
      <c r="D52" s="357">
        <v>6347600.8899999997</v>
      </c>
      <c r="E52" s="261">
        <v>736.12442189493208</v>
      </c>
      <c r="F52" s="291">
        <v>455.52</v>
      </c>
      <c r="G52" s="260">
        <v>5656</v>
      </c>
      <c r="H52" s="357">
        <v>4313605.0999999996</v>
      </c>
      <c r="I52" s="261">
        <v>762.66002475247524</v>
      </c>
      <c r="J52" s="291">
        <v>628.72</v>
      </c>
      <c r="K52" s="260">
        <v>560</v>
      </c>
      <c r="L52" s="357">
        <v>365197.85</v>
      </c>
      <c r="M52" s="261">
        <v>652.13901785714279</v>
      </c>
      <c r="N52" s="291">
        <v>457.63</v>
      </c>
      <c r="O52" s="260">
        <v>41</v>
      </c>
      <c r="P52" s="357">
        <v>9055.2899999999991</v>
      </c>
      <c r="Q52" s="261">
        <v>220.86073170731706</v>
      </c>
      <c r="R52" s="291">
        <v>170.26</v>
      </c>
      <c r="S52" s="260">
        <v>14880</v>
      </c>
      <c r="T52" s="357">
        <v>11035459.129999999</v>
      </c>
      <c r="U52" s="261">
        <v>741.63031787634407</v>
      </c>
      <c r="V52" s="288">
        <v>525.64</v>
      </c>
      <c r="W52" s="261">
        <v>1.1215747874811752</v>
      </c>
    </row>
    <row r="53" spans="1:23" ht="16.5" thickBot="1" x14ac:dyDescent="0.3">
      <c r="A53" s="359"/>
      <c r="B53" s="360" t="s">
        <v>528</v>
      </c>
      <c r="C53" s="122">
        <v>893995</v>
      </c>
      <c r="D53" s="123">
        <v>849356759.55000007</v>
      </c>
      <c r="E53" s="124">
        <v>950.06880301343972</v>
      </c>
      <c r="F53" s="124">
        <v>827.02</v>
      </c>
      <c r="G53" s="122">
        <v>350056</v>
      </c>
      <c r="H53" s="123">
        <v>250717871.84000003</v>
      </c>
      <c r="I53" s="124">
        <v>716.2221811367325</v>
      </c>
      <c r="J53" s="124">
        <v>621.37</v>
      </c>
      <c r="K53" s="122">
        <v>68393</v>
      </c>
      <c r="L53" s="123">
        <v>41011338.629999995</v>
      </c>
      <c r="M53" s="124">
        <v>599.64234102905266</v>
      </c>
      <c r="N53" s="124">
        <v>499.47</v>
      </c>
      <c r="O53" s="122">
        <v>14262</v>
      </c>
      <c r="P53" s="123">
        <v>5911876.2800000003</v>
      </c>
      <c r="Q53" s="124">
        <v>414.51944187351006</v>
      </c>
      <c r="R53" s="124">
        <v>399.54</v>
      </c>
      <c r="S53" s="122">
        <v>1326706</v>
      </c>
      <c r="T53" s="123">
        <v>1146997846.3000002</v>
      </c>
      <c r="U53" s="124">
        <v>864.54560867290888</v>
      </c>
      <c r="V53" s="121">
        <v>726.64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  <c r="D58" s="8"/>
    </row>
    <row r="59" spans="1:23" x14ac:dyDescent="0.25"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4" spans="1:23" x14ac:dyDescent="0.25">
      <c r="C64" s="8"/>
    </row>
    <row r="67" spans="4:5" x14ac:dyDescent="0.25">
      <c r="E67" s="8"/>
    </row>
    <row r="75" spans="4:5" x14ac:dyDescent="0.25">
      <c r="D75" s="8"/>
    </row>
  </sheetData>
  <mergeCells count="24">
    <mergeCell ref="A1:W1"/>
    <mergeCell ref="A3:A4"/>
    <mergeCell ref="B3:B4"/>
    <mergeCell ref="C3:F3"/>
    <mergeCell ref="G3:J3"/>
    <mergeCell ref="K3:N3"/>
    <mergeCell ref="O3:R3"/>
    <mergeCell ref="S3:W3"/>
    <mergeCell ref="A19:W19"/>
    <mergeCell ref="A21:A22"/>
    <mergeCell ref="B21:B22"/>
    <mergeCell ref="C21:F21"/>
    <mergeCell ref="G21:J21"/>
    <mergeCell ref="K21:N21"/>
    <mergeCell ref="O21:R21"/>
    <mergeCell ref="S21:W21"/>
    <mergeCell ref="A37:W37"/>
    <mergeCell ref="A39:A40"/>
    <mergeCell ref="B39:B40"/>
    <mergeCell ref="C39:F39"/>
    <mergeCell ref="G39:J39"/>
    <mergeCell ref="K39:N39"/>
    <mergeCell ref="O39:R39"/>
    <mergeCell ref="S39:W3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8"/>
  <sheetViews>
    <sheetView workbookViewId="0">
      <selection activeCell="L30" sqref="L30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4" t="s">
        <v>716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ht="15.75" customHeight="1" thickBot="1" x14ac:dyDescent="0.3"/>
    <row r="3" spans="1:12" ht="15.75" thickBot="1" x14ac:dyDescent="0.3">
      <c r="A3" s="458" t="s">
        <v>17</v>
      </c>
      <c r="B3" s="460" t="s">
        <v>420</v>
      </c>
      <c r="C3" s="462" t="s">
        <v>419</v>
      </c>
      <c r="D3" s="454" t="s">
        <v>5</v>
      </c>
      <c r="E3" s="455"/>
      <c r="F3" s="454" t="s">
        <v>6</v>
      </c>
      <c r="G3" s="455"/>
      <c r="H3" s="454" t="s">
        <v>45</v>
      </c>
      <c r="I3" s="455"/>
      <c r="J3" s="454" t="s">
        <v>8</v>
      </c>
      <c r="K3" s="455"/>
      <c r="L3" s="456" t="s">
        <v>492</v>
      </c>
    </row>
    <row r="4" spans="1:12" x14ac:dyDescent="0.25">
      <c r="A4" s="459"/>
      <c r="B4" s="461"/>
      <c r="C4" s="463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57"/>
    </row>
    <row r="5" spans="1:12" x14ac:dyDescent="0.25">
      <c r="A5" s="403">
        <v>1</v>
      </c>
      <c r="B5" s="7" t="s">
        <v>501</v>
      </c>
      <c r="C5" s="7" t="s">
        <v>502</v>
      </c>
      <c r="D5" s="7" t="s">
        <v>431</v>
      </c>
      <c r="E5" s="7" t="s">
        <v>431</v>
      </c>
      <c r="F5" s="6">
        <v>40</v>
      </c>
      <c r="G5" s="22">
        <v>16617.93</v>
      </c>
      <c r="H5" s="7" t="s">
        <v>431</v>
      </c>
      <c r="I5" s="22" t="s">
        <v>431</v>
      </c>
      <c r="J5" s="7" t="s">
        <v>431</v>
      </c>
      <c r="K5" s="7" t="s">
        <v>431</v>
      </c>
      <c r="L5" s="7">
        <v>40</v>
      </c>
    </row>
    <row r="6" spans="1:12" x14ac:dyDescent="0.25">
      <c r="A6" s="403">
        <v>2</v>
      </c>
      <c r="B6" s="7" t="s">
        <v>403</v>
      </c>
      <c r="C6" s="7" t="s">
        <v>556</v>
      </c>
      <c r="D6" s="7" t="s">
        <v>431</v>
      </c>
      <c r="E6" s="7" t="s">
        <v>431</v>
      </c>
      <c r="F6" s="6">
        <v>18</v>
      </c>
      <c r="G6" s="22">
        <v>1437.71</v>
      </c>
      <c r="H6" s="7" t="s">
        <v>431</v>
      </c>
      <c r="I6" s="22" t="s">
        <v>431</v>
      </c>
      <c r="J6" s="7" t="s">
        <v>431</v>
      </c>
      <c r="K6" s="7" t="s">
        <v>431</v>
      </c>
      <c r="L6" s="7">
        <v>18</v>
      </c>
    </row>
    <row r="7" spans="1:12" x14ac:dyDescent="0.25">
      <c r="A7" s="403">
        <v>3</v>
      </c>
      <c r="B7" s="7" t="s">
        <v>298</v>
      </c>
      <c r="C7" s="7" t="s">
        <v>491</v>
      </c>
      <c r="D7" s="7" t="s">
        <v>431</v>
      </c>
      <c r="E7" s="7" t="s">
        <v>431</v>
      </c>
      <c r="F7" s="6">
        <v>3</v>
      </c>
      <c r="G7" s="22">
        <v>127.85</v>
      </c>
      <c r="H7" s="7" t="s">
        <v>431</v>
      </c>
      <c r="I7" s="22" t="s">
        <v>431</v>
      </c>
      <c r="J7" s="7" t="s">
        <v>431</v>
      </c>
      <c r="K7" s="7" t="s">
        <v>431</v>
      </c>
      <c r="L7" s="7">
        <v>3</v>
      </c>
    </row>
    <row r="8" spans="1:12" x14ac:dyDescent="0.25">
      <c r="G8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workbookViewId="0">
      <selection activeCell="L29" sqref="L29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4" t="s">
        <v>717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</row>
    <row r="2" spans="1:12" ht="15.75" thickBot="1" x14ac:dyDescent="0.3"/>
    <row r="3" spans="1:12" ht="22.5" customHeight="1" thickBot="1" x14ac:dyDescent="0.3">
      <c r="A3" s="458" t="s">
        <v>17</v>
      </c>
      <c r="B3" s="460" t="s">
        <v>420</v>
      </c>
      <c r="C3" s="462" t="s">
        <v>419</v>
      </c>
      <c r="D3" s="454" t="s">
        <v>5</v>
      </c>
      <c r="E3" s="455"/>
      <c r="F3" s="454" t="s">
        <v>6</v>
      </c>
      <c r="G3" s="455"/>
      <c r="H3" s="454" t="s">
        <v>45</v>
      </c>
      <c r="I3" s="455"/>
      <c r="J3" s="454" t="s">
        <v>8</v>
      </c>
      <c r="K3" s="455"/>
      <c r="L3" s="456" t="s">
        <v>492</v>
      </c>
    </row>
    <row r="4" spans="1:12" ht="24" customHeight="1" thickBot="1" x14ac:dyDescent="0.3">
      <c r="A4" s="459"/>
      <c r="B4" s="461"/>
      <c r="C4" s="463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57"/>
    </row>
    <row r="5" spans="1:12" x14ac:dyDescent="0.25">
      <c r="A5" s="85">
        <v>1</v>
      </c>
      <c r="B5" s="333" t="s">
        <v>501</v>
      </c>
      <c r="C5" s="352" t="s">
        <v>502</v>
      </c>
      <c r="D5" s="196">
        <v>5855</v>
      </c>
      <c r="E5" s="197">
        <v>3831108.9</v>
      </c>
      <c r="F5" s="353">
        <v>2432</v>
      </c>
      <c r="G5" s="197">
        <v>1251720.8899999999</v>
      </c>
      <c r="H5" s="196">
        <v>996</v>
      </c>
      <c r="I5" s="197">
        <v>643795.94999999995</v>
      </c>
      <c r="J5" s="137">
        <v>868</v>
      </c>
      <c r="K5" s="197">
        <v>1200944.78</v>
      </c>
      <c r="L5" s="334">
        <v>10151</v>
      </c>
    </row>
    <row r="6" spans="1:12" x14ac:dyDescent="0.25">
      <c r="A6" s="52">
        <v>2</v>
      </c>
      <c r="B6" s="78" t="s">
        <v>610</v>
      </c>
      <c r="C6" s="79" t="s">
        <v>417</v>
      </c>
      <c r="D6" s="17">
        <v>355</v>
      </c>
      <c r="E6" s="18">
        <v>353659.97</v>
      </c>
      <c r="F6" s="86">
        <v>204</v>
      </c>
      <c r="G6" s="18">
        <v>130577.74</v>
      </c>
      <c r="H6" s="17">
        <v>23</v>
      </c>
      <c r="I6" s="18">
        <v>19872.09</v>
      </c>
      <c r="J6" s="58">
        <v>1</v>
      </c>
      <c r="K6" s="18">
        <v>200</v>
      </c>
      <c r="L6" s="134">
        <v>583</v>
      </c>
    </row>
    <row r="7" spans="1:12" x14ac:dyDescent="0.25">
      <c r="A7" s="52">
        <v>3</v>
      </c>
      <c r="B7" s="78" t="s">
        <v>589</v>
      </c>
      <c r="C7" s="79" t="s">
        <v>590</v>
      </c>
      <c r="D7" s="17">
        <v>108</v>
      </c>
      <c r="E7" s="18">
        <v>40567.800000000003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58</v>
      </c>
      <c r="K7" s="18">
        <v>19432.189999999999</v>
      </c>
      <c r="L7" s="134">
        <v>166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3</v>
      </c>
      <c r="E8" s="18">
        <v>3716.34</v>
      </c>
      <c r="F8" s="86">
        <v>2</v>
      </c>
      <c r="G8" s="18">
        <v>1268.1600000000001</v>
      </c>
      <c r="H8" s="17" t="s">
        <v>431</v>
      </c>
      <c r="I8" s="18" t="s">
        <v>431</v>
      </c>
      <c r="J8" s="58" t="s">
        <v>431</v>
      </c>
      <c r="K8" s="18" t="s">
        <v>431</v>
      </c>
      <c r="L8" s="134">
        <v>5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2688</v>
      </c>
      <c r="E9" s="18">
        <v>477254.58</v>
      </c>
      <c r="F9" s="86">
        <v>1237</v>
      </c>
      <c r="G9" s="18">
        <v>155020.26</v>
      </c>
      <c r="H9" s="17">
        <v>274</v>
      </c>
      <c r="I9" s="18">
        <v>39840.82</v>
      </c>
      <c r="J9" s="17" t="s">
        <v>431</v>
      </c>
      <c r="K9" s="18" t="s">
        <v>431</v>
      </c>
      <c r="L9" s="134">
        <v>4199</v>
      </c>
    </row>
    <row r="10" spans="1:12" ht="15.75" thickBot="1" x14ac:dyDescent="0.3">
      <c r="A10" s="338">
        <v>6</v>
      </c>
      <c r="B10" s="368" t="s">
        <v>298</v>
      </c>
      <c r="C10" s="362" t="s">
        <v>491</v>
      </c>
      <c r="D10" s="253">
        <v>744</v>
      </c>
      <c r="E10" s="201">
        <v>68972.039999999994</v>
      </c>
      <c r="F10" s="363">
        <v>320</v>
      </c>
      <c r="G10" s="201">
        <v>20715.23</v>
      </c>
      <c r="H10" s="253" t="s">
        <v>431</v>
      </c>
      <c r="I10" s="201" t="s">
        <v>431</v>
      </c>
      <c r="J10" s="253" t="s">
        <v>431</v>
      </c>
      <c r="K10" s="201" t="s">
        <v>431</v>
      </c>
      <c r="L10" s="364">
        <v>1064</v>
      </c>
    </row>
    <row r="11" spans="1:12" x14ac:dyDescent="0.25">
      <c r="A11" s="64"/>
      <c r="F11" s="8"/>
      <c r="L11" s="8"/>
    </row>
    <row r="12" spans="1:12" x14ac:dyDescent="0.25">
      <c r="A12" s="361"/>
      <c r="B12" s="317"/>
      <c r="C12" s="317"/>
      <c r="D12" s="318"/>
      <c r="E12" s="319"/>
      <c r="F12" s="318"/>
      <c r="G12" s="319"/>
      <c r="H12" s="318"/>
      <c r="I12" s="319"/>
      <c r="J12" s="318"/>
      <c r="K12" s="319"/>
      <c r="L12" s="318"/>
    </row>
    <row r="13" spans="1:12" x14ac:dyDescent="0.25">
      <c r="A13" s="317"/>
      <c r="B13" s="317"/>
      <c r="C13" s="317"/>
      <c r="D13" s="318"/>
      <c r="E13" s="319"/>
      <c r="F13" s="318"/>
      <c r="G13" s="319"/>
      <c r="H13" s="318"/>
      <c r="I13" s="319"/>
      <c r="J13" s="318"/>
      <c r="K13" s="319"/>
      <c r="L13" s="318"/>
    </row>
    <row r="14" spans="1:12" x14ac:dyDescent="0.25">
      <c r="A14" s="317"/>
      <c r="B14" s="317"/>
      <c r="C14" s="317"/>
      <c r="D14" s="318"/>
      <c r="E14" s="319"/>
      <c r="F14" s="318"/>
      <c r="G14" s="319"/>
      <c r="H14" s="318"/>
      <c r="I14" s="319"/>
      <c r="J14" s="318"/>
      <c r="K14" s="319"/>
      <c r="L14" s="318"/>
    </row>
    <row r="15" spans="1:12" x14ac:dyDescent="0.25">
      <c r="A15" s="317"/>
      <c r="B15" s="317"/>
      <c r="C15" s="317"/>
      <c r="D15" s="318"/>
      <c r="E15" s="319"/>
      <c r="F15" s="318"/>
      <c r="G15" s="319"/>
      <c r="H15" s="318"/>
      <c r="I15" s="319"/>
      <c r="J15" s="318"/>
      <c r="K15" s="319"/>
      <c r="L15" s="31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F8" sqref="F8:R8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4" t="s">
        <v>715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18" ht="15.75" thickBot="1" x14ac:dyDescent="0.3"/>
    <row r="3" spans="1:18" ht="16.5" customHeight="1" thickBot="1" x14ac:dyDescent="0.3">
      <c r="A3" s="450" t="s">
        <v>17</v>
      </c>
      <c r="B3" s="450" t="s">
        <v>419</v>
      </c>
      <c r="C3" s="447" t="s">
        <v>5</v>
      </c>
      <c r="D3" s="448"/>
      <c r="E3" s="449"/>
      <c r="F3" s="447" t="s">
        <v>6</v>
      </c>
      <c r="G3" s="448"/>
      <c r="H3" s="449"/>
      <c r="I3" s="447" t="s">
        <v>45</v>
      </c>
      <c r="J3" s="448"/>
      <c r="K3" s="449"/>
      <c r="L3" s="447" t="s">
        <v>8</v>
      </c>
      <c r="M3" s="448"/>
      <c r="N3" s="449"/>
      <c r="O3" s="452" t="s">
        <v>492</v>
      </c>
      <c r="P3" s="452" t="s">
        <v>574</v>
      </c>
      <c r="Q3" s="452" t="s">
        <v>575</v>
      </c>
      <c r="R3" s="452" t="s">
        <v>582</v>
      </c>
    </row>
    <row r="4" spans="1:18" ht="63.75" thickBot="1" x14ac:dyDescent="0.3">
      <c r="A4" s="451"/>
      <c r="B4" s="451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3"/>
      <c r="P4" s="453"/>
      <c r="Q4" s="453"/>
      <c r="R4" s="453"/>
    </row>
    <row r="5" spans="1:18" x14ac:dyDescent="0.25">
      <c r="A5" s="181">
        <v>1</v>
      </c>
      <c r="B5" s="136" t="s">
        <v>502</v>
      </c>
      <c r="C5" s="136">
        <v>2706</v>
      </c>
      <c r="D5" s="92">
        <v>4785126.22</v>
      </c>
      <c r="E5" s="92">
        <v>2778008.88</v>
      </c>
      <c r="F5" s="136">
        <v>351</v>
      </c>
      <c r="G5" s="92">
        <v>341428.72</v>
      </c>
      <c r="H5" s="92">
        <v>224697.49</v>
      </c>
      <c r="I5" s="136">
        <v>949</v>
      </c>
      <c r="J5" s="92">
        <v>613899.72</v>
      </c>
      <c r="K5" s="92">
        <v>547963.07999999996</v>
      </c>
      <c r="L5" s="136">
        <v>3</v>
      </c>
      <c r="M5" s="92">
        <v>13444.8</v>
      </c>
      <c r="N5" s="92">
        <v>2538</v>
      </c>
      <c r="O5" s="236">
        <v>4009</v>
      </c>
      <c r="P5" s="92">
        <v>5753899.46</v>
      </c>
      <c r="Q5" s="92">
        <v>3553207.45</v>
      </c>
      <c r="R5" s="93">
        <v>886.31</v>
      </c>
    </row>
    <row r="6" spans="1:18" x14ac:dyDescent="0.25">
      <c r="A6" s="182">
        <v>2</v>
      </c>
      <c r="B6" s="7" t="s">
        <v>417</v>
      </c>
      <c r="C6" s="7">
        <v>370</v>
      </c>
      <c r="D6" s="22">
        <v>1019920.09</v>
      </c>
      <c r="E6" s="22">
        <v>521392.34</v>
      </c>
      <c r="F6" s="7">
        <v>16</v>
      </c>
      <c r="G6" s="22">
        <v>77943.600000000006</v>
      </c>
      <c r="H6" s="22">
        <v>12800.61</v>
      </c>
      <c r="I6" s="7">
        <v>37</v>
      </c>
      <c r="J6" s="22">
        <v>48794.400000000001</v>
      </c>
      <c r="K6" s="7">
        <v>45255.08</v>
      </c>
      <c r="L6" s="7" t="s">
        <v>431</v>
      </c>
      <c r="M6" s="22" t="s">
        <v>431</v>
      </c>
      <c r="N6" s="7" t="s">
        <v>431</v>
      </c>
      <c r="O6" s="6">
        <v>423</v>
      </c>
      <c r="P6" s="22">
        <v>1146658.0900000001</v>
      </c>
      <c r="Q6" s="22">
        <v>579448.03</v>
      </c>
      <c r="R6" s="94">
        <v>1369.85</v>
      </c>
    </row>
    <row r="7" spans="1:18" ht="15.75" thickBot="1" x14ac:dyDescent="0.3">
      <c r="A7" s="195">
        <v>3</v>
      </c>
      <c r="B7" s="95" t="s">
        <v>556</v>
      </c>
      <c r="C7" s="95">
        <v>855</v>
      </c>
      <c r="D7" s="223">
        <v>306.72000000000003</v>
      </c>
      <c r="E7" s="223">
        <v>282685.49</v>
      </c>
      <c r="F7" s="95">
        <v>35</v>
      </c>
      <c r="G7" s="223">
        <v>6564.45</v>
      </c>
      <c r="H7" s="223">
        <v>5209.38</v>
      </c>
      <c r="I7" s="95">
        <v>42</v>
      </c>
      <c r="J7" s="223">
        <v>4614.9399999999996</v>
      </c>
      <c r="K7" s="223">
        <v>12714.81</v>
      </c>
      <c r="L7" s="95" t="s">
        <v>431</v>
      </c>
      <c r="M7" s="95" t="s">
        <v>431</v>
      </c>
      <c r="N7" s="95" t="s">
        <v>431</v>
      </c>
      <c r="O7" s="192">
        <v>932</v>
      </c>
      <c r="P7" s="223">
        <v>11486.11</v>
      </c>
      <c r="Q7" s="223">
        <v>300609.68</v>
      </c>
      <c r="R7" s="96">
        <v>322.54000000000002</v>
      </c>
    </row>
    <row r="8" spans="1:18" x14ac:dyDescent="0.25">
      <c r="B8" s="475" t="s">
        <v>10</v>
      </c>
      <c r="C8">
        <f>SUM(C5:C7)</f>
        <v>3931</v>
      </c>
      <c r="D8" s="9">
        <f>SUM(D5:D7)</f>
        <v>5805353.0299999993</v>
      </c>
      <c r="E8" s="9">
        <f>SUM(E5:E7)</f>
        <v>3582086.71</v>
      </c>
      <c r="F8">
        <f>SUM(F5:F7)</f>
        <v>402</v>
      </c>
      <c r="G8" s="9">
        <f>SUM(G5:G7)</f>
        <v>425936.76999999996</v>
      </c>
      <c r="H8" s="9">
        <f>SUM(H5:H7)</f>
        <v>242707.47999999998</v>
      </c>
      <c r="I8">
        <f t="shared" ref="I8:R8" si="0">SUM(I5:I7)</f>
        <v>1028</v>
      </c>
      <c r="J8" s="9">
        <f t="shared" si="0"/>
        <v>667309.05999999994</v>
      </c>
      <c r="K8" s="9">
        <f t="shared" si="0"/>
        <v>605932.97</v>
      </c>
      <c r="L8">
        <f t="shared" si="0"/>
        <v>3</v>
      </c>
      <c r="M8" s="9">
        <f t="shared" si="0"/>
        <v>13444.8</v>
      </c>
      <c r="N8" s="9">
        <f t="shared" si="0"/>
        <v>2538</v>
      </c>
      <c r="O8">
        <f t="shared" si="0"/>
        <v>5364</v>
      </c>
      <c r="P8" s="9">
        <f t="shared" si="0"/>
        <v>6912043.6600000001</v>
      </c>
      <c r="Q8" s="9">
        <f t="shared" si="0"/>
        <v>4433265.16</v>
      </c>
      <c r="R8">
        <f t="shared" si="0"/>
        <v>2578.6999999999998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G33" sqref="G33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4" t="s">
        <v>714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</row>
    <row r="2" spans="1:18" ht="15.75" thickBot="1" x14ac:dyDescent="0.3"/>
    <row r="3" spans="1:18" ht="16.5" customHeight="1" thickBot="1" x14ac:dyDescent="0.3">
      <c r="A3" s="450" t="s">
        <v>17</v>
      </c>
      <c r="B3" s="450" t="s">
        <v>419</v>
      </c>
      <c r="C3" s="447" t="s">
        <v>5</v>
      </c>
      <c r="D3" s="448"/>
      <c r="E3" s="449"/>
      <c r="F3" s="447" t="s">
        <v>6</v>
      </c>
      <c r="G3" s="448"/>
      <c r="H3" s="449"/>
      <c r="I3" s="447" t="s">
        <v>45</v>
      </c>
      <c r="J3" s="448"/>
      <c r="K3" s="449"/>
      <c r="L3" s="447" t="s">
        <v>8</v>
      </c>
      <c r="M3" s="448"/>
      <c r="N3" s="449"/>
      <c r="O3" s="452" t="s">
        <v>492</v>
      </c>
      <c r="P3" s="452" t="s">
        <v>574</v>
      </c>
      <c r="Q3" s="452" t="s">
        <v>575</v>
      </c>
      <c r="R3" s="452" t="s">
        <v>582</v>
      </c>
    </row>
    <row r="4" spans="1:18" ht="48" thickBot="1" x14ac:dyDescent="0.3">
      <c r="A4" s="451"/>
      <c r="B4" s="451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3"/>
      <c r="P4" s="453"/>
      <c r="Q4" s="453"/>
      <c r="R4" s="453"/>
    </row>
    <row r="5" spans="1:18" x14ac:dyDescent="0.25">
      <c r="A5" s="379">
        <v>1</v>
      </c>
      <c r="B5" s="136" t="s">
        <v>502</v>
      </c>
      <c r="C5" s="236">
        <v>7</v>
      </c>
      <c r="D5" s="92">
        <v>13757.81</v>
      </c>
      <c r="E5" s="92">
        <v>4601.7299999999996</v>
      </c>
      <c r="F5" s="136" t="s">
        <v>431</v>
      </c>
      <c r="G5" s="92" t="s">
        <v>431</v>
      </c>
      <c r="H5" s="92" t="s">
        <v>431</v>
      </c>
      <c r="I5" s="136">
        <v>1</v>
      </c>
      <c r="J5" s="92">
        <v>864</v>
      </c>
      <c r="K5" s="92">
        <v>288</v>
      </c>
      <c r="L5" s="136" t="s">
        <v>431</v>
      </c>
      <c r="M5" s="92" t="s">
        <v>431</v>
      </c>
      <c r="N5" s="92" t="s">
        <v>431</v>
      </c>
      <c r="O5" s="236">
        <v>8</v>
      </c>
      <c r="P5" s="92">
        <v>14621.81</v>
      </c>
      <c r="Q5" s="92">
        <v>4889.7299999999996</v>
      </c>
      <c r="R5" s="93">
        <v>611.22</v>
      </c>
    </row>
    <row r="6" spans="1:18" ht="15.75" thickBot="1" x14ac:dyDescent="0.3">
      <c r="A6" s="380">
        <v>2</v>
      </c>
      <c r="B6" s="95" t="s">
        <v>556</v>
      </c>
      <c r="C6" s="192">
        <v>1</v>
      </c>
      <c r="D6" s="223" t="s">
        <v>431</v>
      </c>
      <c r="E6" s="223">
        <v>457.12</v>
      </c>
      <c r="F6" s="95">
        <v>2</v>
      </c>
      <c r="G6" s="223" t="s">
        <v>431</v>
      </c>
      <c r="H6" s="223">
        <v>182.19</v>
      </c>
      <c r="I6" s="95" t="s">
        <v>431</v>
      </c>
      <c r="J6" s="223" t="s">
        <v>431</v>
      </c>
      <c r="K6" s="223" t="s">
        <v>431</v>
      </c>
      <c r="L6" s="95" t="s">
        <v>431</v>
      </c>
      <c r="M6" s="223" t="s">
        <v>431</v>
      </c>
      <c r="N6" s="223" t="s">
        <v>431</v>
      </c>
      <c r="O6" s="192">
        <v>3</v>
      </c>
      <c r="P6" s="223" t="s">
        <v>431</v>
      </c>
      <c r="Q6" s="223">
        <v>639.30999999999995</v>
      </c>
      <c r="R6" s="96">
        <v>213.1</v>
      </c>
    </row>
    <row r="7" spans="1:18" x14ac:dyDescent="0.25">
      <c r="B7" t="s">
        <v>10</v>
      </c>
      <c r="C7" s="8">
        <f>SUM(C5:C6)</f>
        <v>8</v>
      </c>
      <c r="D7" s="9">
        <f>SUM(D5:D6)</f>
        <v>13757.81</v>
      </c>
      <c r="E7" s="9">
        <f>SUM(E5:E6)</f>
        <v>5058.8499999999995</v>
      </c>
      <c r="F7" s="8">
        <f t="shared" ref="F7:R7" si="0">SUM(F5:F6)</f>
        <v>2</v>
      </c>
      <c r="G7" s="9">
        <f t="shared" si="0"/>
        <v>0</v>
      </c>
      <c r="H7" s="9">
        <f t="shared" si="0"/>
        <v>182.19</v>
      </c>
      <c r="I7" s="8">
        <f t="shared" si="0"/>
        <v>1</v>
      </c>
      <c r="J7" s="9">
        <f t="shared" si="0"/>
        <v>864</v>
      </c>
      <c r="K7" s="9">
        <f t="shared" si="0"/>
        <v>288</v>
      </c>
      <c r="L7" s="8">
        <f t="shared" si="0"/>
        <v>0</v>
      </c>
      <c r="M7" s="9">
        <f t="shared" si="0"/>
        <v>0</v>
      </c>
      <c r="N7" s="9">
        <f t="shared" si="0"/>
        <v>0</v>
      </c>
      <c r="O7" s="8">
        <f t="shared" si="0"/>
        <v>11</v>
      </c>
      <c r="P7" s="9">
        <f t="shared" si="0"/>
        <v>14621.81</v>
      </c>
      <c r="Q7" s="9">
        <f t="shared" si="0"/>
        <v>5529.0399999999991</v>
      </c>
      <c r="R7" s="8">
        <f t="shared" si="0"/>
        <v>824.32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workbookViewId="0">
      <selection activeCell="G34" sqref="G34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04" t="s">
        <v>688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</row>
    <row r="2" spans="1:14" x14ac:dyDescent="0.25">
      <c r="A2" s="39"/>
    </row>
    <row r="3" spans="1:14" s="42" customFormat="1" ht="15" customHeight="1" x14ac:dyDescent="0.25">
      <c r="A3" s="408" t="s">
        <v>18</v>
      </c>
      <c r="B3" s="405" t="s">
        <v>5</v>
      </c>
      <c r="C3" s="406"/>
      <c r="D3" s="407"/>
      <c r="E3" s="405" t="s">
        <v>6</v>
      </c>
      <c r="F3" s="407"/>
      <c r="G3" s="62"/>
      <c r="H3" s="405" t="s">
        <v>19</v>
      </c>
      <c r="I3" s="406"/>
      <c r="J3" s="407"/>
      <c r="K3" s="405" t="s">
        <v>20</v>
      </c>
      <c r="L3" s="406"/>
      <c r="M3" s="407"/>
    </row>
    <row r="4" spans="1:14" s="42" customFormat="1" ht="15.75" x14ac:dyDescent="0.25">
      <c r="A4" s="409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315735</v>
      </c>
      <c r="C6" s="54">
        <v>359.22</v>
      </c>
      <c r="D6" s="217">
        <v>410.11</v>
      </c>
      <c r="E6" s="178">
        <v>326616</v>
      </c>
      <c r="F6" s="217">
        <v>379.95</v>
      </c>
      <c r="G6" s="217">
        <v>420.85</v>
      </c>
      <c r="H6" s="178">
        <v>86431</v>
      </c>
      <c r="I6" s="217">
        <v>399.18</v>
      </c>
      <c r="J6" s="217">
        <v>399.54</v>
      </c>
      <c r="K6" s="178">
        <v>3082</v>
      </c>
      <c r="L6" s="217">
        <v>245.02</v>
      </c>
      <c r="M6" s="217">
        <v>200</v>
      </c>
    </row>
    <row r="7" spans="1:14" x14ac:dyDescent="0.25">
      <c r="A7" s="16" t="s">
        <v>437</v>
      </c>
      <c r="B7" s="26">
        <v>841798</v>
      </c>
      <c r="C7" s="54">
        <v>698.91</v>
      </c>
      <c r="D7" s="217">
        <v>667.43</v>
      </c>
      <c r="E7" s="178">
        <v>255303</v>
      </c>
      <c r="F7" s="217">
        <v>718.94</v>
      </c>
      <c r="G7" s="217">
        <v>707.92</v>
      </c>
      <c r="H7" s="178">
        <v>96822</v>
      </c>
      <c r="I7" s="217">
        <v>690.49</v>
      </c>
      <c r="J7" s="217">
        <v>662.97</v>
      </c>
      <c r="K7" s="178">
        <v>31379</v>
      </c>
      <c r="L7" s="217">
        <v>846.19</v>
      </c>
      <c r="M7" s="217">
        <v>846</v>
      </c>
    </row>
    <row r="8" spans="1:14" x14ac:dyDescent="0.25">
      <c r="A8" s="16" t="s">
        <v>438</v>
      </c>
      <c r="B8" s="26">
        <v>568054</v>
      </c>
      <c r="C8" s="54">
        <v>1224.73</v>
      </c>
      <c r="D8" s="217">
        <v>1217.05</v>
      </c>
      <c r="E8" s="178">
        <v>60513</v>
      </c>
      <c r="F8" s="217">
        <v>1159.3499999999999</v>
      </c>
      <c r="G8" s="217">
        <v>1129.4000000000001</v>
      </c>
      <c r="H8" s="178">
        <v>19172</v>
      </c>
      <c r="I8" s="217">
        <v>1184.2</v>
      </c>
      <c r="J8" s="217">
        <v>1160.54</v>
      </c>
      <c r="K8" s="178">
        <v>1</v>
      </c>
      <c r="L8" s="217">
        <v>1293.8800000000001</v>
      </c>
      <c r="M8" s="217">
        <v>1293.8800000000001</v>
      </c>
    </row>
    <row r="9" spans="1:14" x14ac:dyDescent="0.25">
      <c r="A9" s="16" t="s">
        <v>439</v>
      </c>
      <c r="B9" s="26">
        <v>139978</v>
      </c>
      <c r="C9" s="54">
        <v>1688.33</v>
      </c>
      <c r="D9" s="217">
        <v>1661.09</v>
      </c>
      <c r="E9" s="178">
        <v>4685</v>
      </c>
      <c r="F9" s="217">
        <v>1660.36</v>
      </c>
      <c r="G9" s="217">
        <v>1627.04</v>
      </c>
      <c r="H9" s="178">
        <v>2768</v>
      </c>
      <c r="I9" s="217">
        <v>1687.27</v>
      </c>
      <c r="J9" s="217">
        <v>1663.58</v>
      </c>
      <c r="K9" s="178">
        <v>11</v>
      </c>
      <c r="L9" s="217">
        <v>1704.68</v>
      </c>
      <c r="M9" s="217">
        <v>1704.68</v>
      </c>
    </row>
    <row r="10" spans="1:14" x14ac:dyDescent="0.25">
      <c r="A10" s="16" t="s">
        <v>440</v>
      </c>
      <c r="B10" s="26">
        <v>36908</v>
      </c>
      <c r="C10" s="54">
        <v>2211.12</v>
      </c>
      <c r="D10" s="217">
        <v>2193.88</v>
      </c>
      <c r="E10" s="178">
        <v>843</v>
      </c>
      <c r="F10" s="217">
        <v>2197.44</v>
      </c>
      <c r="G10" s="217">
        <v>2166.2399999999998</v>
      </c>
      <c r="H10" s="178">
        <v>533</v>
      </c>
      <c r="I10" s="217">
        <v>2175.02</v>
      </c>
      <c r="J10" s="217">
        <v>2139.2399999999998</v>
      </c>
      <c r="K10" s="178">
        <v>0</v>
      </c>
      <c r="L10" s="217">
        <v>0</v>
      </c>
      <c r="M10" s="217" t="s">
        <v>431</v>
      </c>
    </row>
    <row r="11" spans="1:14" ht="15" customHeight="1" x14ac:dyDescent="0.25">
      <c r="A11" s="16" t="s">
        <v>441</v>
      </c>
      <c r="B11" s="26">
        <v>22649</v>
      </c>
      <c r="C11" s="54">
        <v>3161.78</v>
      </c>
      <c r="D11" s="217">
        <v>2946.5</v>
      </c>
      <c r="E11" s="178">
        <v>608</v>
      </c>
      <c r="F11" s="217">
        <v>3088.09</v>
      </c>
      <c r="G11" s="217">
        <v>3012.3</v>
      </c>
      <c r="H11" s="178">
        <v>183</v>
      </c>
      <c r="I11" s="217">
        <v>3057.1</v>
      </c>
      <c r="J11" s="217">
        <v>2818.81</v>
      </c>
      <c r="K11" s="178">
        <v>0</v>
      </c>
      <c r="L11" s="217">
        <v>0</v>
      </c>
      <c r="M11" s="217" t="s">
        <v>431</v>
      </c>
    </row>
    <row r="12" spans="1:14" s="38" customFormat="1" ht="15.75" x14ac:dyDescent="0.25">
      <c r="A12" s="70" t="s">
        <v>26</v>
      </c>
      <c r="B12" s="53">
        <f>SUM(B6:B11)</f>
        <v>1925122</v>
      </c>
      <c r="C12" s="71"/>
      <c r="D12" s="71"/>
      <c r="E12" s="53">
        <f>SUM(E6:E11)</f>
        <v>648568</v>
      </c>
      <c r="F12" s="71"/>
      <c r="G12" s="71"/>
      <c r="H12" s="53">
        <f>SUM(H6:H11)</f>
        <v>205909</v>
      </c>
      <c r="I12" s="71"/>
      <c r="J12" s="71"/>
      <c r="K12" s="53">
        <f>SUM(K6:K11)</f>
        <v>34473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73247</v>
      </c>
      <c r="C14" s="54">
        <v>72.64</v>
      </c>
      <c r="D14" s="54">
        <v>78.06</v>
      </c>
      <c r="E14" s="26">
        <v>119138</v>
      </c>
      <c r="F14" s="54">
        <v>67.52</v>
      </c>
      <c r="G14" s="54">
        <v>72.040000000000006</v>
      </c>
      <c r="H14" s="26">
        <v>22464</v>
      </c>
      <c r="I14" s="54">
        <v>61.3</v>
      </c>
      <c r="J14" s="54">
        <v>63.91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420273</v>
      </c>
      <c r="C15" s="54">
        <v>161.6</v>
      </c>
      <c r="D15" s="54">
        <v>168.79</v>
      </c>
      <c r="E15" s="26">
        <v>153250</v>
      </c>
      <c r="F15" s="54">
        <v>147.51</v>
      </c>
      <c r="G15" s="54">
        <v>145.84</v>
      </c>
      <c r="H15" s="26">
        <v>35787</v>
      </c>
      <c r="I15" s="54">
        <v>147.76</v>
      </c>
      <c r="J15" s="54">
        <v>147.19999999999999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444</v>
      </c>
      <c r="B16" s="26">
        <v>333665</v>
      </c>
      <c r="C16" s="54">
        <v>238.56</v>
      </c>
      <c r="D16" s="54">
        <v>235.84</v>
      </c>
      <c r="E16" s="26">
        <v>25041</v>
      </c>
      <c r="F16" s="54">
        <v>234.95</v>
      </c>
      <c r="G16" s="54">
        <v>231.34</v>
      </c>
      <c r="H16" s="26">
        <v>9565</v>
      </c>
      <c r="I16" s="54">
        <v>238.26</v>
      </c>
      <c r="J16" s="54">
        <v>233.59</v>
      </c>
      <c r="K16" s="26">
        <v>0</v>
      </c>
      <c r="L16" s="54">
        <v>0</v>
      </c>
      <c r="M16" s="54" t="s">
        <v>431</v>
      </c>
      <c r="N16" s="11"/>
    </row>
    <row r="17" spans="1:16" x14ac:dyDescent="0.25">
      <c r="A17" s="16" t="s">
        <v>445</v>
      </c>
      <c r="B17" s="26">
        <v>96699</v>
      </c>
      <c r="C17" s="54">
        <v>340.79</v>
      </c>
      <c r="D17" s="54">
        <v>335.49</v>
      </c>
      <c r="E17" s="26">
        <v>5196</v>
      </c>
      <c r="F17" s="54">
        <v>333.83</v>
      </c>
      <c r="G17" s="54">
        <v>329.31</v>
      </c>
      <c r="H17" s="26">
        <v>2026</v>
      </c>
      <c r="I17" s="54">
        <v>337.83</v>
      </c>
      <c r="J17" s="54">
        <v>332.5</v>
      </c>
      <c r="K17" s="26">
        <v>0</v>
      </c>
      <c r="L17" s="54">
        <v>0</v>
      </c>
      <c r="M17" s="54" t="s">
        <v>431</v>
      </c>
      <c r="N17" s="11"/>
      <c r="P17" s="8"/>
    </row>
    <row r="18" spans="1:16" x14ac:dyDescent="0.25">
      <c r="A18" s="16" t="s">
        <v>446</v>
      </c>
      <c r="B18" s="26">
        <v>35771</v>
      </c>
      <c r="C18" s="54">
        <v>439.91</v>
      </c>
      <c r="D18" s="54">
        <v>437.63</v>
      </c>
      <c r="E18" s="26">
        <v>1387</v>
      </c>
      <c r="F18" s="54">
        <v>445.15</v>
      </c>
      <c r="G18" s="54">
        <v>442.16</v>
      </c>
      <c r="H18" s="26">
        <v>616</v>
      </c>
      <c r="I18" s="54">
        <v>442.6</v>
      </c>
      <c r="J18" s="54">
        <v>437.85</v>
      </c>
      <c r="K18" s="26">
        <v>0</v>
      </c>
      <c r="L18" s="54">
        <v>0</v>
      </c>
      <c r="M18" s="54" t="s">
        <v>431</v>
      </c>
    </row>
    <row r="19" spans="1:16" x14ac:dyDescent="0.25">
      <c r="A19" s="75" t="s">
        <v>447</v>
      </c>
      <c r="B19" s="26">
        <v>25371</v>
      </c>
      <c r="C19" s="54">
        <v>623.29</v>
      </c>
      <c r="D19" s="54">
        <v>592.62</v>
      </c>
      <c r="E19" s="26">
        <v>741</v>
      </c>
      <c r="F19" s="54">
        <v>606.77</v>
      </c>
      <c r="G19" s="54">
        <v>576.02</v>
      </c>
      <c r="H19" s="26">
        <v>361</v>
      </c>
      <c r="I19" s="54">
        <v>609.35</v>
      </c>
      <c r="J19" s="54">
        <v>575.89</v>
      </c>
      <c r="K19" s="26">
        <v>0</v>
      </c>
      <c r="L19" s="54">
        <v>0</v>
      </c>
      <c r="M19" s="54" t="s">
        <v>431</v>
      </c>
    </row>
    <row r="20" spans="1:16" x14ac:dyDescent="0.25">
      <c r="A20" s="16" t="s">
        <v>448</v>
      </c>
      <c r="B20" s="26">
        <v>720</v>
      </c>
      <c r="C20" s="54">
        <v>1155.7</v>
      </c>
      <c r="D20" s="54">
        <v>1109.6300000000001</v>
      </c>
      <c r="E20" s="26">
        <v>24</v>
      </c>
      <c r="F20" s="54">
        <v>1114.1600000000001</v>
      </c>
      <c r="G20" s="54">
        <v>1069.32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431</v>
      </c>
      <c r="P20" s="8"/>
    </row>
    <row r="21" spans="1:16" ht="15" customHeight="1" x14ac:dyDescent="0.25">
      <c r="A21" s="16" t="s">
        <v>449</v>
      </c>
      <c r="B21" s="26">
        <v>86</v>
      </c>
      <c r="C21" s="54">
        <v>1619.79</v>
      </c>
      <c r="D21" s="54">
        <v>1560.12</v>
      </c>
      <c r="E21" s="26">
        <v>2</v>
      </c>
      <c r="F21" s="54">
        <v>1558.7</v>
      </c>
      <c r="G21" s="54">
        <v>1558.7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6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6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6" s="38" customFormat="1" ht="15.75" x14ac:dyDescent="0.25">
      <c r="A24" s="70" t="s">
        <v>28</v>
      </c>
      <c r="B24" s="53">
        <f>SUM(B14:B23)</f>
        <v>985836</v>
      </c>
      <c r="C24" s="71"/>
      <c r="D24" s="71"/>
      <c r="E24" s="53">
        <f>SUM(E14:E23)</f>
        <v>304779</v>
      </c>
      <c r="F24" s="71"/>
      <c r="G24" s="71"/>
      <c r="H24" s="53">
        <f>SUM(H14:H23)</f>
        <v>70829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442</v>
      </c>
      <c r="B26" s="178">
        <v>165889</v>
      </c>
      <c r="C26" s="217">
        <v>73.16</v>
      </c>
      <c r="D26" s="217">
        <v>74.89</v>
      </c>
      <c r="E26" s="26">
        <v>60051</v>
      </c>
      <c r="F26" s="54">
        <v>47.33</v>
      </c>
      <c r="G26" s="54">
        <v>44.59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6" ht="15" customHeight="1" x14ac:dyDescent="0.25">
      <c r="A27" s="16" t="s">
        <v>443</v>
      </c>
      <c r="B27" s="178">
        <v>157314</v>
      </c>
      <c r="C27" s="217">
        <v>128.86000000000001</v>
      </c>
      <c r="D27" s="217">
        <v>120.96</v>
      </c>
      <c r="E27" s="26">
        <v>11159</v>
      </c>
      <c r="F27" s="54">
        <v>134.15</v>
      </c>
      <c r="G27" s="54">
        <v>135.51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6" x14ac:dyDescent="0.25">
      <c r="A28" s="16" t="s">
        <v>444</v>
      </c>
      <c r="B28" s="178">
        <v>19714</v>
      </c>
      <c r="C28" s="217">
        <v>225.68</v>
      </c>
      <c r="D28" s="217">
        <v>214.95</v>
      </c>
      <c r="E28" s="26">
        <v>2875</v>
      </c>
      <c r="F28" s="54">
        <v>223.01</v>
      </c>
      <c r="G28" s="54">
        <v>210.22</v>
      </c>
      <c r="H28" s="26">
        <v>1</v>
      </c>
      <c r="I28" s="54">
        <v>269.44</v>
      </c>
      <c r="J28" s="54">
        <v>269.44</v>
      </c>
      <c r="K28" s="178">
        <v>0</v>
      </c>
      <c r="L28" s="217">
        <v>0</v>
      </c>
      <c r="M28" s="217" t="s">
        <v>431</v>
      </c>
    </row>
    <row r="29" spans="1:16" ht="15" customHeight="1" x14ac:dyDescent="0.25">
      <c r="A29" s="16" t="s">
        <v>445</v>
      </c>
      <c r="B29" s="178">
        <v>3809</v>
      </c>
      <c r="C29" s="217">
        <v>353.45</v>
      </c>
      <c r="D29" s="217">
        <v>357.28</v>
      </c>
      <c r="E29" s="26">
        <v>1160</v>
      </c>
      <c r="F29" s="54">
        <v>345.6</v>
      </c>
      <c r="G29" s="54">
        <v>347.2</v>
      </c>
      <c r="H29" s="26">
        <v>1</v>
      </c>
      <c r="I29" s="54">
        <v>384</v>
      </c>
      <c r="J29" s="54">
        <v>384</v>
      </c>
      <c r="K29" s="178">
        <v>0</v>
      </c>
      <c r="L29" s="217">
        <v>0</v>
      </c>
      <c r="M29" s="217" t="s">
        <v>431</v>
      </c>
    </row>
    <row r="30" spans="1:16" ht="15" customHeight="1" x14ac:dyDescent="0.25">
      <c r="A30" s="16" t="s">
        <v>446</v>
      </c>
      <c r="B30" s="178">
        <v>4814</v>
      </c>
      <c r="C30" s="217">
        <v>457.81</v>
      </c>
      <c r="D30" s="217">
        <v>464</v>
      </c>
      <c r="E30" s="26">
        <v>533</v>
      </c>
      <c r="F30" s="54">
        <v>457.97</v>
      </c>
      <c r="G30" s="54">
        <v>448</v>
      </c>
      <c r="H30" s="26">
        <v>11</v>
      </c>
      <c r="I30" s="54">
        <v>458.18</v>
      </c>
      <c r="J30" s="54">
        <v>448</v>
      </c>
      <c r="K30" s="178">
        <v>0</v>
      </c>
      <c r="L30" s="217">
        <v>0</v>
      </c>
      <c r="M30" s="217" t="s">
        <v>431</v>
      </c>
    </row>
    <row r="31" spans="1:16" ht="15" customHeight="1" x14ac:dyDescent="0.25">
      <c r="A31" s="75" t="s">
        <v>447</v>
      </c>
      <c r="B31" s="178">
        <v>4380</v>
      </c>
      <c r="C31" s="217">
        <v>537.55999999999995</v>
      </c>
      <c r="D31" s="217">
        <v>512</v>
      </c>
      <c r="E31" s="26">
        <v>221</v>
      </c>
      <c r="F31" s="54">
        <v>531.20000000000005</v>
      </c>
      <c r="G31" s="54">
        <v>512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6" s="38" customFormat="1" ht="15.75" x14ac:dyDescent="0.25">
      <c r="A32" s="16" t="s">
        <v>448</v>
      </c>
      <c r="B32" s="178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8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8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8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639</v>
      </c>
      <c r="B36" s="53">
        <f>SUM(B26:B35)</f>
        <v>355920</v>
      </c>
      <c r="C36" s="71"/>
      <c r="D36" s="71"/>
      <c r="E36" s="53">
        <f>SUM(E26:E35)</f>
        <v>75999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8">
        <v>14144</v>
      </c>
      <c r="C38" s="217">
        <v>399.59</v>
      </c>
      <c r="D38" s="217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8">
        <v>19470</v>
      </c>
      <c r="L38" s="54">
        <v>326.13</v>
      </c>
      <c r="M38" s="54">
        <v>399.54</v>
      </c>
    </row>
    <row r="39" spans="1:13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602</v>
      </c>
      <c r="B44" s="72">
        <f>SUM(B38:B43)</f>
        <v>14144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19470</v>
      </c>
      <c r="L44" s="71"/>
      <c r="M44" s="71"/>
    </row>
    <row r="45" spans="1:13" x14ac:dyDescent="0.25">
      <c r="A45" s="10" t="s">
        <v>591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8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H30" sqref="H30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4" t="s">
        <v>692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15" t="s">
        <v>566</v>
      </c>
      <c r="B3" s="413" t="s">
        <v>5</v>
      </c>
      <c r="C3" s="413"/>
      <c r="D3" s="413"/>
      <c r="E3" s="413" t="s">
        <v>6</v>
      </c>
      <c r="F3" s="413"/>
      <c r="G3" s="413"/>
      <c r="H3" s="413" t="s">
        <v>19</v>
      </c>
      <c r="I3" s="413"/>
      <c r="J3" s="413"/>
      <c r="K3" s="413" t="s">
        <v>20</v>
      </c>
      <c r="L3" s="413"/>
      <c r="M3" s="413"/>
      <c r="N3" s="413" t="s">
        <v>564</v>
      </c>
      <c r="O3" s="414"/>
    </row>
    <row r="4" spans="1:15" ht="32.25" customHeight="1" thickBot="1" x14ac:dyDescent="0.3">
      <c r="A4" s="416"/>
      <c r="B4" s="218" t="s">
        <v>1</v>
      </c>
      <c r="C4" s="219" t="s">
        <v>2</v>
      </c>
      <c r="D4" s="220" t="s">
        <v>21</v>
      </c>
      <c r="E4" s="218" t="s">
        <v>1</v>
      </c>
      <c r="F4" s="219" t="s">
        <v>2</v>
      </c>
      <c r="G4" s="220" t="s">
        <v>21</v>
      </c>
      <c r="H4" s="218" t="s">
        <v>1</v>
      </c>
      <c r="I4" s="219" t="s">
        <v>2</v>
      </c>
      <c r="J4" s="220" t="s">
        <v>21</v>
      </c>
      <c r="K4" s="218" t="s">
        <v>1</v>
      </c>
      <c r="L4" s="219" t="s">
        <v>2</v>
      </c>
      <c r="M4" s="220" t="s">
        <v>21</v>
      </c>
      <c r="N4" s="184" t="s">
        <v>492</v>
      </c>
      <c r="O4" s="221" t="s">
        <v>563</v>
      </c>
    </row>
    <row r="5" spans="1:15" x14ac:dyDescent="0.25">
      <c r="A5" s="233" t="s">
        <v>502</v>
      </c>
      <c r="B5" s="196">
        <v>1564277</v>
      </c>
      <c r="C5" s="197">
        <v>1345188170.1300001</v>
      </c>
      <c r="D5" s="137">
        <v>859.94</v>
      </c>
      <c r="E5" s="196">
        <v>557115</v>
      </c>
      <c r="F5" s="197">
        <v>325427124.56</v>
      </c>
      <c r="G5" s="137">
        <v>584.13</v>
      </c>
      <c r="H5" s="196">
        <v>195626</v>
      </c>
      <c r="I5" s="197">
        <v>119616857.48999999</v>
      </c>
      <c r="J5" s="137">
        <v>611.46</v>
      </c>
      <c r="K5" s="196">
        <v>31917</v>
      </c>
      <c r="L5" s="197">
        <v>26745805.530000001</v>
      </c>
      <c r="M5" s="137">
        <v>837.98</v>
      </c>
      <c r="N5" s="369">
        <v>2348935</v>
      </c>
      <c r="O5" s="370">
        <v>1816977957.71</v>
      </c>
    </row>
    <row r="6" spans="1:15" x14ac:dyDescent="0.25">
      <c r="A6" s="190" t="s">
        <v>417</v>
      </c>
      <c r="B6" s="17">
        <v>357620</v>
      </c>
      <c r="C6" s="18">
        <v>434999708.47000003</v>
      </c>
      <c r="D6" s="18">
        <v>1216.3699999999999</v>
      </c>
      <c r="E6" s="17">
        <v>90466</v>
      </c>
      <c r="F6" s="18">
        <v>62827517.850000001</v>
      </c>
      <c r="G6" s="58">
        <v>694.49</v>
      </c>
      <c r="H6" s="17">
        <v>10167</v>
      </c>
      <c r="I6" s="18">
        <v>10690926.630000001</v>
      </c>
      <c r="J6" s="18">
        <v>1051.53</v>
      </c>
      <c r="K6" s="17">
        <v>2556</v>
      </c>
      <c r="L6" s="18">
        <v>581947.87</v>
      </c>
      <c r="M6" s="58">
        <v>227.68</v>
      </c>
      <c r="N6" s="198">
        <v>460809</v>
      </c>
      <c r="O6" s="199">
        <v>509100100.81999999</v>
      </c>
    </row>
    <row r="7" spans="1:15" x14ac:dyDescent="0.25">
      <c r="A7" s="190" t="s">
        <v>590</v>
      </c>
      <c r="B7" s="17">
        <v>14144</v>
      </c>
      <c r="C7" s="18">
        <v>5651744.4800000004</v>
      </c>
      <c r="D7" s="58">
        <v>399.59</v>
      </c>
      <c r="E7" s="17"/>
      <c r="F7" s="18"/>
      <c r="G7" s="58"/>
      <c r="H7" s="58"/>
      <c r="I7" s="18"/>
      <c r="J7" s="18"/>
      <c r="K7" s="17">
        <v>19470</v>
      </c>
      <c r="L7" s="18">
        <v>6349766.2300000004</v>
      </c>
      <c r="M7" s="58">
        <v>326.13</v>
      </c>
      <c r="N7" s="198">
        <v>33614</v>
      </c>
      <c r="O7" s="199">
        <v>12001510.710000001</v>
      </c>
    </row>
    <row r="8" spans="1:15" x14ac:dyDescent="0.25">
      <c r="A8" s="234" t="s">
        <v>493</v>
      </c>
      <c r="B8" s="17">
        <v>2998</v>
      </c>
      <c r="C8" s="18">
        <v>6735116.2400000002</v>
      </c>
      <c r="D8" s="18">
        <v>2246.54</v>
      </c>
      <c r="E8" s="58">
        <v>982</v>
      </c>
      <c r="F8" s="18">
        <v>1049902.77</v>
      </c>
      <c r="G8" s="18">
        <v>1069.1500000000001</v>
      </c>
      <c r="H8" s="58">
        <v>116</v>
      </c>
      <c r="I8" s="18">
        <v>141146.76999999999</v>
      </c>
      <c r="J8" s="18">
        <v>1216.78</v>
      </c>
      <c r="K8" s="17"/>
      <c r="L8" s="18"/>
      <c r="M8" s="58"/>
      <c r="N8" s="198">
        <v>4096</v>
      </c>
      <c r="O8" s="199">
        <v>7926165.7800000003</v>
      </c>
    </row>
    <row r="9" spans="1:15" ht="15.75" thickBot="1" x14ac:dyDescent="0.3">
      <c r="A9" s="235" t="s">
        <v>556</v>
      </c>
      <c r="B9" s="200">
        <v>227</v>
      </c>
      <c r="C9" s="201">
        <v>96223.85</v>
      </c>
      <c r="D9" s="200">
        <v>423.89</v>
      </c>
      <c r="E9" s="200">
        <v>5</v>
      </c>
      <c r="F9" s="201">
        <v>4733.99</v>
      </c>
      <c r="G9" s="200">
        <v>946.8</v>
      </c>
      <c r="H9" s="200"/>
      <c r="I9" s="200"/>
      <c r="J9" s="200"/>
      <c r="K9" s="200"/>
      <c r="L9" s="201"/>
      <c r="M9" s="200"/>
      <c r="N9" s="400">
        <v>232</v>
      </c>
      <c r="O9" s="202">
        <v>100957.84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4" t="s">
        <v>691</v>
      </c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  <c r="N11" s="404"/>
      <c r="O11" s="404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15" t="s">
        <v>566</v>
      </c>
      <c r="B13" s="413" t="s">
        <v>5</v>
      </c>
      <c r="C13" s="413"/>
      <c r="D13" s="413"/>
      <c r="E13" s="413" t="s">
        <v>6</v>
      </c>
      <c r="F13" s="413"/>
      <c r="G13" s="413"/>
      <c r="H13" s="413" t="s">
        <v>19</v>
      </c>
      <c r="I13" s="413"/>
      <c r="J13" s="413"/>
      <c r="K13" s="413" t="s">
        <v>20</v>
      </c>
      <c r="L13" s="413"/>
      <c r="M13" s="413"/>
      <c r="N13" s="413" t="s">
        <v>564</v>
      </c>
      <c r="O13" s="414"/>
    </row>
    <row r="14" spans="1:15" ht="32.25" thickBot="1" x14ac:dyDescent="0.3">
      <c r="A14" s="416"/>
      <c r="B14" s="218" t="s">
        <v>1</v>
      </c>
      <c r="C14" s="219" t="s">
        <v>2</v>
      </c>
      <c r="D14" s="220" t="s">
        <v>21</v>
      </c>
      <c r="E14" s="218" t="s">
        <v>1</v>
      </c>
      <c r="F14" s="219" t="s">
        <v>2</v>
      </c>
      <c r="G14" s="220" t="s">
        <v>21</v>
      </c>
      <c r="H14" s="218" t="s">
        <v>1</v>
      </c>
      <c r="I14" s="219" t="s">
        <v>2</v>
      </c>
      <c r="J14" s="220" t="s">
        <v>21</v>
      </c>
      <c r="K14" s="218" t="s">
        <v>1</v>
      </c>
      <c r="L14" s="219" t="s">
        <v>2</v>
      </c>
      <c r="M14" s="220" t="s">
        <v>21</v>
      </c>
      <c r="N14" s="184" t="s">
        <v>492</v>
      </c>
      <c r="O14" s="221" t="s">
        <v>563</v>
      </c>
    </row>
    <row r="15" spans="1:15" x14ac:dyDescent="0.25">
      <c r="A15" s="282" t="s">
        <v>675</v>
      </c>
      <c r="B15" s="196">
        <v>980603</v>
      </c>
      <c r="C15" s="197">
        <v>215482351.44</v>
      </c>
      <c r="D15" s="137">
        <v>219.74</v>
      </c>
      <c r="E15" s="196">
        <v>304686</v>
      </c>
      <c r="F15" s="197">
        <v>39350490.340000004</v>
      </c>
      <c r="G15" s="137">
        <v>129.15</v>
      </c>
      <c r="H15" s="196">
        <v>70809</v>
      </c>
      <c r="I15" s="197">
        <v>10127762.789999999</v>
      </c>
      <c r="J15" s="137">
        <v>143.03</v>
      </c>
      <c r="K15" s="137">
        <v>1</v>
      </c>
      <c r="L15" s="137">
        <v>143.53</v>
      </c>
      <c r="M15" s="137">
        <v>143.53</v>
      </c>
      <c r="N15" s="369">
        <v>1356099</v>
      </c>
      <c r="O15" s="370">
        <v>264960748.09999999</v>
      </c>
    </row>
    <row r="16" spans="1:15" x14ac:dyDescent="0.25">
      <c r="A16" s="190" t="s">
        <v>576</v>
      </c>
      <c r="B16" s="17">
        <v>3483</v>
      </c>
      <c r="C16" s="18">
        <v>1933494.32</v>
      </c>
      <c r="D16" s="58">
        <v>555.12</v>
      </c>
      <c r="E16" s="58">
        <v>74</v>
      </c>
      <c r="F16" s="18">
        <v>9161.76</v>
      </c>
      <c r="G16" s="58">
        <v>123.81</v>
      </c>
      <c r="H16" s="58">
        <v>16</v>
      </c>
      <c r="I16" s="18">
        <v>3607.82</v>
      </c>
      <c r="J16" s="58">
        <v>225.49</v>
      </c>
      <c r="K16" s="58"/>
      <c r="L16" s="58"/>
      <c r="M16" s="58"/>
      <c r="N16" s="198">
        <v>3573</v>
      </c>
      <c r="O16" s="199">
        <v>1946263.9</v>
      </c>
    </row>
    <row r="17" spans="1:15" x14ac:dyDescent="0.25">
      <c r="A17" s="190" t="s">
        <v>323</v>
      </c>
      <c r="B17" s="17">
        <v>1415</v>
      </c>
      <c r="C17" s="18">
        <v>777324.73</v>
      </c>
      <c r="D17" s="58">
        <v>549.35</v>
      </c>
      <c r="E17" s="58"/>
      <c r="F17" s="18"/>
      <c r="G17" s="58"/>
      <c r="H17" s="58"/>
      <c r="I17" s="18"/>
      <c r="J17" s="58"/>
      <c r="K17" s="58"/>
      <c r="L17" s="58"/>
      <c r="M17" s="58"/>
      <c r="N17" s="198">
        <v>1415</v>
      </c>
      <c r="O17" s="199">
        <v>777324.73</v>
      </c>
    </row>
    <row r="18" spans="1:15" x14ac:dyDescent="0.25">
      <c r="A18" s="190" t="s">
        <v>426</v>
      </c>
      <c r="B18" s="58">
        <v>323</v>
      </c>
      <c r="C18" s="18">
        <v>121771.53</v>
      </c>
      <c r="D18" s="58">
        <v>377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81">
        <v>343</v>
      </c>
      <c r="O18" s="199">
        <v>125893.4</v>
      </c>
    </row>
    <row r="19" spans="1:15" ht="15.75" thickBot="1" x14ac:dyDescent="0.3">
      <c r="A19" s="235" t="s">
        <v>387</v>
      </c>
      <c r="B19" s="200">
        <v>12</v>
      </c>
      <c r="C19" s="201">
        <v>5944.79</v>
      </c>
      <c r="D19" s="200">
        <v>495.4</v>
      </c>
      <c r="E19" s="200">
        <v>3</v>
      </c>
      <c r="F19" s="201">
        <v>1276.43</v>
      </c>
      <c r="G19" s="200">
        <v>425.48</v>
      </c>
      <c r="H19" s="200"/>
      <c r="I19" s="201"/>
      <c r="J19" s="200"/>
      <c r="K19" s="200"/>
      <c r="L19" s="200"/>
      <c r="M19" s="200"/>
      <c r="N19" s="400">
        <v>15</v>
      </c>
      <c r="O19" s="202">
        <v>7221.22</v>
      </c>
    </row>
    <row r="20" spans="1:15" x14ac:dyDescent="0.25">
      <c r="A20" s="2"/>
      <c r="B20" s="310"/>
      <c r="C20" s="244"/>
      <c r="D20" s="310"/>
      <c r="E20" s="310"/>
      <c r="F20" s="244"/>
      <c r="G20" s="310"/>
      <c r="H20" s="310"/>
      <c r="I20" s="244"/>
      <c r="J20" s="310"/>
      <c r="K20" s="310"/>
      <c r="L20" s="310"/>
      <c r="M20" s="310"/>
      <c r="N20" s="287"/>
      <c r="O20" s="245"/>
    </row>
    <row r="21" spans="1:15" ht="15.75" x14ac:dyDescent="0.25">
      <c r="A21" s="404" t="s">
        <v>690</v>
      </c>
      <c r="B21" s="404"/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15" t="s">
        <v>566</v>
      </c>
      <c r="B23" s="413" t="s">
        <v>5</v>
      </c>
      <c r="C23" s="413"/>
      <c r="D23" s="413"/>
      <c r="E23" s="413" t="s">
        <v>6</v>
      </c>
      <c r="F23" s="413"/>
      <c r="G23" s="413"/>
      <c r="H23" s="413" t="s">
        <v>19</v>
      </c>
      <c r="I23" s="413"/>
      <c r="J23" s="413"/>
      <c r="K23" s="413" t="s">
        <v>20</v>
      </c>
      <c r="L23" s="413"/>
      <c r="M23" s="413"/>
      <c r="N23" s="413" t="s">
        <v>564</v>
      </c>
      <c r="O23" s="414"/>
    </row>
    <row r="24" spans="1:15" ht="31.5" x14ac:dyDescent="0.25">
      <c r="A24" s="416"/>
      <c r="B24" s="218" t="s">
        <v>1</v>
      </c>
      <c r="C24" s="219" t="s">
        <v>2</v>
      </c>
      <c r="D24" s="220" t="s">
        <v>21</v>
      </c>
      <c r="E24" s="218" t="s">
        <v>1</v>
      </c>
      <c r="F24" s="219" t="s">
        <v>2</v>
      </c>
      <c r="G24" s="220" t="s">
        <v>21</v>
      </c>
      <c r="H24" s="218" t="s">
        <v>1</v>
      </c>
      <c r="I24" s="219" t="s">
        <v>2</v>
      </c>
      <c r="J24" s="220" t="s">
        <v>21</v>
      </c>
      <c r="K24" s="218" t="s">
        <v>1</v>
      </c>
      <c r="L24" s="219" t="s">
        <v>2</v>
      </c>
      <c r="M24" s="220" t="s">
        <v>21</v>
      </c>
      <c r="N24" s="184" t="s">
        <v>492</v>
      </c>
      <c r="O24" s="221" t="s">
        <v>563</v>
      </c>
    </row>
    <row r="25" spans="1:15" ht="15.75" thickBot="1" x14ac:dyDescent="0.3">
      <c r="A25" s="235" t="s">
        <v>491</v>
      </c>
      <c r="B25" s="253">
        <v>355920</v>
      </c>
      <c r="C25" s="201">
        <v>42762223.359999999</v>
      </c>
      <c r="D25" s="201">
        <v>1140.8900000000001</v>
      </c>
      <c r="E25" s="253">
        <v>75999</v>
      </c>
      <c r="F25" s="201">
        <v>5742572.2999999998</v>
      </c>
      <c r="G25" s="200">
        <v>748.36</v>
      </c>
      <c r="H25" s="200">
        <v>16</v>
      </c>
      <c r="I25" s="201">
        <v>6477.44</v>
      </c>
      <c r="J25" s="200">
        <v>404.84</v>
      </c>
      <c r="K25" s="200"/>
      <c r="L25" s="200"/>
      <c r="M25" s="200"/>
      <c r="N25" s="254">
        <v>431935</v>
      </c>
      <c r="O25" s="202">
        <v>48511273.100000001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N23:O23"/>
    <mergeCell ref="B3:D3"/>
    <mergeCell ref="E3:G3"/>
    <mergeCell ref="H3:J3"/>
    <mergeCell ref="K3:M3"/>
    <mergeCell ref="N3:O3"/>
    <mergeCell ref="A23:A24"/>
    <mergeCell ref="B23:D23"/>
    <mergeCell ref="E23:G23"/>
    <mergeCell ref="H23:J23"/>
    <mergeCell ref="K23:M23"/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M26" sqref="M2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4"/>
      <c r="B1" s="404"/>
      <c r="C1" s="404"/>
      <c r="D1" s="404"/>
      <c r="E1" s="404"/>
      <c r="F1" s="404"/>
      <c r="G1" s="404"/>
      <c r="H1" s="404"/>
      <c r="I1" s="404"/>
      <c r="J1" s="404"/>
    </row>
    <row r="2" spans="1:10" x14ac:dyDescent="0.25">
      <c r="I2"/>
    </row>
    <row r="3" spans="1:10" ht="63" x14ac:dyDescent="0.25">
      <c r="A3" s="183" t="s">
        <v>44</v>
      </c>
      <c r="B3" s="183" t="s">
        <v>5</v>
      </c>
      <c r="C3" s="183" t="s">
        <v>6</v>
      </c>
      <c r="D3" s="183" t="s">
        <v>45</v>
      </c>
      <c r="E3" s="89" t="s">
        <v>49</v>
      </c>
      <c r="F3" s="89" t="s">
        <v>619</v>
      </c>
      <c r="G3" s="183" t="s">
        <v>620</v>
      </c>
      <c r="H3" s="248" t="s">
        <v>621</v>
      </c>
      <c r="I3" s="248" t="s">
        <v>622</v>
      </c>
      <c r="J3" s="248" t="s">
        <v>499</v>
      </c>
    </row>
    <row r="4" spans="1:10" x14ac:dyDescent="0.25">
      <c r="A4" s="249" t="s">
        <v>623</v>
      </c>
      <c r="B4" s="6">
        <v>321</v>
      </c>
      <c r="C4" s="6">
        <v>8195</v>
      </c>
      <c r="D4" s="6">
        <v>2031</v>
      </c>
      <c r="E4" s="6">
        <v>0</v>
      </c>
      <c r="F4" s="6">
        <v>0</v>
      </c>
      <c r="G4" s="6">
        <v>10547</v>
      </c>
      <c r="H4" s="13">
        <v>5546612.9800000004</v>
      </c>
      <c r="I4" s="13">
        <v>1851.21</v>
      </c>
      <c r="J4" s="13">
        <v>294401.84000000003</v>
      </c>
    </row>
    <row r="5" spans="1:10" x14ac:dyDescent="0.25">
      <c r="A5" s="249" t="s">
        <v>635</v>
      </c>
      <c r="B5" s="6">
        <v>0</v>
      </c>
      <c r="C5" s="6">
        <v>0</v>
      </c>
      <c r="D5" s="6">
        <v>0</v>
      </c>
      <c r="E5" s="6">
        <v>2556</v>
      </c>
      <c r="F5" s="6">
        <v>0</v>
      </c>
      <c r="G5" s="6">
        <v>2556</v>
      </c>
      <c r="H5" s="13">
        <v>581947.87</v>
      </c>
      <c r="I5" s="13">
        <v>0</v>
      </c>
      <c r="J5" s="13">
        <v>5420.83</v>
      </c>
    </row>
    <row r="6" spans="1:10" x14ac:dyDescent="0.25">
      <c r="A6" s="7" t="s">
        <v>562</v>
      </c>
      <c r="B6" s="6">
        <v>357299</v>
      </c>
      <c r="C6" s="6">
        <v>82271</v>
      </c>
      <c r="D6" s="6">
        <v>8136</v>
      </c>
      <c r="E6" s="6">
        <v>0</v>
      </c>
      <c r="F6" s="6">
        <v>0</v>
      </c>
      <c r="G6" s="6">
        <v>447706</v>
      </c>
      <c r="H6" s="13">
        <v>502971539.97000003</v>
      </c>
      <c r="I6" s="13">
        <v>8868224.5299999993</v>
      </c>
      <c r="J6" s="13">
        <v>27608804.710000001</v>
      </c>
    </row>
    <row r="7" spans="1:10" x14ac:dyDescent="0.25">
      <c r="A7" s="7" t="s">
        <v>324</v>
      </c>
      <c r="B7" s="6">
        <v>418388</v>
      </c>
      <c r="C7" s="6">
        <v>132948</v>
      </c>
      <c r="D7" s="6">
        <v>61767</v>
      </c>
      <c r="E7" s="6">
        <v>0</v>
      </c>
      <c r="F7" s="6">
        <v>0</v>
      </c>
      <c r="G7" s="6">
        <v>613103</v>
      </c>
      <c r="H7" s="13">
        <v>442131762.58999997</v>
      </c>
      <c r="I7" s="13">
        <v>4609068.51</v>
      </c>
      <c r="J7" s="13">
        <v>25502652.300000001</v>
      </c>
    </row>
    <row r="8" spans="1:10" x14ac:dyDescent="0.25">
      <c r="A8" s="7" t="s">
        <v>325</v>
      </c>
      <c r="B8" s="6">
        <v>270</v>
      </c>
      <c r="C8" s="6">
        <v>62</v>
      </c>
      <c r="D8" s="6">
        <v>1</v>
      </c>
      <c r="E8" s="6">
        <v>0</v>
      </c>
      <c r="F8" s="6">
        <v>0</v>
      </c>
      <c r="G8" s="6">
        <v>333</v>
      </c>
      <c r="H8" s="13">
        <v>306758.59000000003</v>
      </c>
      <c r="I8" s="13">
        <v>3680.4</v>
      </c>
      <c r="J8" s="13">
        <v>17520.72</v>
      </c>
    </row>
    <row r="9" spans="1:10" x14ac:dyDescent="0.25">
      <c r="A9" s="7" t="s">
        <v>326</v>
      </c>
      <c r="B9" s="6">
        <v>8299</v>
      </c>
      <c r="C9" s="6">
        <v>1641</v>
      </c>
      <c r="D9" s="6">
        <v>563</v>
      </c>
      <c r="E9" s="6">
        <v>0</v>
      </c>
      <c r="F9" s="6">
        <v>0</v>
      </c>
      <c r="G9" s="6">
        <v>10503</v>
      </c>
      <c r="H9" s="13">
        <v>9717090.7699999996</v>
      </c>
      <c r="I9" s="13">
        <v>38644.839999999997</v>
      </c>
      <c r="J9" s="13">
        <v>569447.73</v>
      </c>
    </row>
    <row r="10" spans="1:10" x14ac:dyDescent="0.25">
      <c r="A10" s="7" t="s">
        <v>327</v>
      </c>
      <c r="B10" s="6">
        <v>978</v>
      </c>
      <c r="C10" s="6">
        <v>335</v>
      </c>
      <c r="D10" s="6">
        <v>105</v>
      </c>
      <c r="E10" s="6">
        <v>0</v>
      </c>
      <c r="F10" s="6">
        <v>0</v>
      </c>
      <c r="G10" s="6">
        <v>1418</v>
      </c>
      <c r="H10" s="13">
        <v>3163123.55</v>
      </c>
      <c r="I10" s="13">
        <v>307386.46000000002</v>
      </c>
      <c r="J10" s="13">
        <v>170539.42</v>
      </c>
    </row>
    <row r="11" spans="1:10" x14ac:dyDescent="0.25">
      <c r="A11" s="7" t="s">
        <v>531</v>
      </c>
      <c r="B11" s="6">
        <v>1220</v>
      </c>
      <c r="C11" s="6">
        <v>124</v>
      </c>
      <c r="D11" s="6">
        <v>27</v>
      </c>
      <c r="E11" s="6">
        <v>7</v>
      </c>
      <c r="F11" s="6">
        <v>0</v>
      </c>
      <c r="G11" s="6">
        <v>1378</v>
      </c>
      <c r="H11" s="13">
        <v>1882751.28</v>
      </c>
      <c r="I11" s="13">
        <v>62322.37</v>
      </c>
      <c r="J11" s="13">
        <v>101761.59</v>
      </c>
    </row>
    <row r="12" spans="1:10" x14ac:dyDescent="0.25">
      <c r="A12" s="7" t="s">
        <v>328</v>
      </c>
      <c r="B12" s="6">
        <v>10682</v>
      </c>
      <c r="C12" s="6">
        <v>1552</v>
      </c>
      <c r="D12" s="6">
        <v>239</v>
      </c>
      <c r="E12" s="6">
        <v>0</v>
      </c>
      <c r="F12" s="6">
        <v>0</v>
      </c>
      <c r="G12" s="6">
        <v>12473</v>
      </c>
      <c r="H12" s="13">
        <v>16077293.210000001</v>
      </c>
      <c r="I12" s="13">
        <v>558397.39</v>
      </c>
      <c r="J12" s="13">
        <v>802116.19</v>
      </c>
    </row>
    <row r="13" spans="1:10" x14ac:dyDescent="0.25">
      <c r="A13" s="7" t="s">
        <v>329</v>
      </c>
      <c r="B13" s="6">
        <v>2998</v>
      </c>
      <c r="C13" s="6">
        <v>982</v>
      </c>
      <c r="D13" s="6">
        <v>116</v>
      </c>
      <c r="E13" s="6">
        <v>0</v>
      </c>
      <c r="F13" s="6">
        <v>0</v>
      </c>
      <c r="G13" s="6">
        <v>4096</v>
      </c>
      <c r="H13" s="13">
        <v>7926165.7800000003</v>
      </c>
      <c r="I13" s="13">
        <v>677629.08</v>
      </c>
      <c r="J13" s="13">
        <v>399158.09</v>
      </c>
    </row>
    <row r="14" spans="1:10" x14ac:dyDescent="0.25">
      <c r="A14" s="7" t="s">
        <v>330</v>
      </c>
      <c r="B14" s="6">
        <v>4595</v>
      </c>
      <c r="C14" s="6">
        <v>1168</v>
      </c>
      <c r="D14" s="6">
        <v>126</v>
      </c>
      <c r="E14" s="6">
        <v>41</v>
      </c>
      <c r="F14" s="6">
        <v>0</v>
      </c>
      <c r="G14" s="6">
        <v>5930</v>
      </c>
      <c r="H14" s="13">
        <v>7700893.0499999998</v>
      </c>
      <c r="I14" s="13">
        <v>286054.59000000003</v>
      </c>
      <c r="J14" s="13">
        <v>424954.4</v>
      </c>
    </row>
    <row r="15" spans="1:10" x14ac:dyDescent="0.25">
      <c r="A15" s="7" t="s">
        <v>331</v>
      </c>
      <c r="B15" s="6">
        <v>2014</v>
      </c>
      <c r="C15" s="6">
        <v>291</v>
      </c>
      <c r="D15" s="6">
        <v>91</v>
      </c>
      <c r="E15" s="6">
        <v>0</v>
      </c>
      <c r="F15" s="6">
        <v>0</v>
      </c>
      <c r="G15" s="6">
        <v>2396</v>
      </c>
      <c r="H15" s="13">
        <v>3700519.88</v>
      </c>
      <c r="I15" s="13">
        <v>188660.67</v>
      </c>
      <c r="J15" s="13">
        <v>207305.07</v>
      </c>
    </row>
    <row r="16" spans="1:10" x14ac:dyDescent="0.25">
      <c r="A16" s="7" t="s">
        <v>332</v>
      </c>
      <c r="B16" s="6">
        <v>510</v>
      </c>
      <c r="C16" s="6">
        <v>114</v>
      </c>
      <c r="D16" s="6">
        <v>0</v>
      </c>
      <c r="E16" s="6">
        <v>3</v>
      </c>
      <c r="F16" s="6">
        <v>0</v>
      </c>
      <c r="G16" s="6">
        <v>627</v>
      </c>
      <c r="H16" s="13">
        <v>811819.51</v>
      </c>
      <c r="I16" s="13">
        <v>34948.43</v>
      </c>
      <c r="J16" s="13">
        <v>42932.72</v>
      </c>
    </row>
    <row r="17" spans="1:10" x14ac:dyDescent="0.25">
      <c r="A17" s="7" t="s">
        <v>333</v>
      </c>
      <c r="B17" s="6">
        <v>36086</v>
      </c>
      <c r="C17" s="6">
        <v>7348</v>
      </c>
      <c r="D17" s="6">
        <v>954</v>
      </c>
      <c r="E17" s="6">
        <v>291</v>
      </c>
      <c r="F17" s="6">
        <v>0</v>
      </c>
      <c r="G17" s="6">
        <v>44679</v>
      </c>
      <c r="H17" s="13">
        <v>64184501.869999997</v>
      </c>
      <c r="I17" s="13">
        <v>2563096.9900000002</v>
      </c>
      <c r="J17" s="13">
        <v>3443656.27</v>
      </c>
    </row>
    <row r="18" spans="1:10" x14ac:dyDescent="0.25">
      <c r="A18" s="7" t="s">
        <v>334</v>
      </c>
      <c r="B18" s="6">
        <v>146920</v>
      </c>
      <c r="C18" s="6">
        <v>77280</v>
      </c>
      <c r="D18" s="6">
        <v>20643</v>
      </c>
      <c r="E18" s="6">
        <v>2860</v>
      </c>
      <c r="F18" s="6">
        <v>0</v>
      </c>
      <c r="G18" s="6">
        <v>247703</v>
      </c>
      <c r="H18" s="13">
        <v>206813686.83000001</v>
      </c>
      <c r="I18" s="13">
        <v>346185.12</v>
      </c>
      <c r="J18" s="13">
        <v>10293655.85</v>
      </c>
    </row>
    <row r="19" spans="1:10" x14ac:dyDescent="0.25">
      <c r="A19" s="7" t="s">
        <v>356</v>
      </c>
      <c r="B19" s="6">
        <v>1099</v>
      </c>
      <c r="C19" s="6">
        <v>413</v>
      </c>
      <c r="D19" s="6">
        <v>45</v>
      </c>
      <c r="E19" s="6">
        <v>4</v>
      </c>
      <c r="F19" s="6">
        <v>0</v>
      </c>
      <c r="G19" s="6">
        <v>1561</v>
      </c>
      <c r="H19" s="13">
        <v>1178704.98</v>
      </c>
      <c r="I19" s="13">
        <v>15809.22</v>
      </c>
      <c r="J19" s="13">
        <v>67383.62</v>
      </c>
    </row>
    <row r="20" spans="1:10" x14ac:dyDescent="0.25">
      <c r="A20" s="7" t="s">
        <v>357</v>
      </c>
      <c r="B20" s="6">
        <v>12186</v>
      </c>
      <c r="C20" s="6">
        <v>3993</v>
      </c>
      <c r="D20" s="6">
        <v>529</v>
      </c>
      <c r="E20" s="6">
        <v>0</v>
      </c>
      <c r="F20" s="6">
        <v>0</v>
      </c>
      <c r="G20" s="6">
        <v>16708</v>
      </c>
      <c r="H20" s="13">
        <v>11939495.42</v>
      </c>
      <c r="I20" s="13">
        <v>300738.40999999997</v>
      </c>
      <c r="J20" s="13">
        <v>666971.79</v>
      </c>
    </row>
    <row r="21" spans="1:10" x14ac:dyDescent="0.25">
      <c r="A21" s="7" t="s">
        <v>335</v>
      </c>
      <c r="B21" s="6">
        <v>12868</v>
      </c>
      <c r="C21" s="6">
        <v>5609</v>
      </c>
      <c r="D21" s="6">
        <v>294</v>
      </c>
      <c r="E21" s="6">
        <v>159</v>
      </c>
      <c r="F21" s="6">
        <v>0</v>
      </c>
      <c r="G21" s="6">
        <v>18930</v>
      </c>
      <c r="H21" s="13">
        <v>21503921.390000001</v>
      </c>
      <c r="I21" s="13">
        <v>1229615.48</v>
      </c>
      <c r="J21" s="13">
        <v>1151547.73</v>
      </c>
    </row>
    <row r="22" spans="1:10" x14ac:dyDescent="0.25">
      <c r="A22" s="7" t="s">
        <v>336</v>
      </c>
      <c r="B22" s="6">
        <v>17059</v>
      </c>
      <c r="C22" s="6">
        <v>4925</v>
      </c>
      <c r="D22" s="6">
        <v>958</v>
      </c>
      <c r="E22" s="6">
        <v>0</v>
      </c>
      <c r="F22" s="6">
        <v>0</v>
      </c>
      <c r="G22" s="6">
        <v>22942</v>
      </c>
      <c r="H22" s="13">
        <v>28285911.079999998</v>
      </c>
      <c r="I22" s="13">
        <v>1011647.92</v>
      </c>
      <c r="J22" s="13">
        <v>1450824.71</v>
      </c>
    </row>
    <row r="23" spans="1:10" x14ac:dyDescent="0.25">
      <c r="A23" s="7" t="s">
        <v>358</v>
      </c>
      <c r="B23" s="6">
        <v>2218</v>
      </c>
      <c r="C23" s="6">
        <v>486</v>
      </c>
      <c r="D23" s="6">
        <v>206</v>
      </c>
      <c r="E23" s="6">
        <v>0</v>
      </c>
      <c r="F23" s="6">
        <v>0</v>
      </c>
      <c r="G23" s="6">
        <v>2910</v>
      </c>
      <c r="H23" s="13">
        <v>4418335.05</v>
      </c>
      <c r="I23" s="13">
        <v>273974.27</v>
      </c>
      <c r="J23" s="13">
        <v>25890.9</v>
      </c>
    </row>
    <row r="24" spans="1:10" x14ac:dyDescent="0.25">
      <c r="A24" s="7" t="s">
        <v>359</v>
      </c>
      <c r="B24" s="6">
        <v>434</v>
      </c>
      <c r="C24" s="6">
        <v>109</v>
      </c>
      <c r="D24" s="6">
        <v>42</v>
      </c>
      <c r="E24" s="6">
        <v>0</v>
      </c>
      <c r="F24" s="6">
        <v>0</v>
      </c>
      <c r="G24" s="6">
        <v>585</v>
      </c>
      <c r="H24" s="13">
        <v>523683.74</v>
      </c>
      <c r="I24" s="13">
        <v>5670.47</v>
      </c>
      <c r="J24" s="13">
        <v>25777.45</v>
      </c>
    </row>
    <row r="25" spans="1:10" x14ac:dyDescent="0.25">
      <c r="A25" s="7" t="s">
        <v>360</v>
      </c>
      <c r="B25" s="6">
        <v>471</v>
      </c>
      <c r="C25" s="6">
        <v>214</v>
      </c>
      <c r="D25" s="6">
        <v>36</v>
      </c>
      <c r="E25" s="6">
        <v>0</v>
      </c>
      <c r="F25" s="6">
        <v>0</v>
      </c>
      <c r="G25" s="6">
        <v>721</v>
      </c>
      <c r="H25" s="13">
        <v>786690.74</v>
      </c>
      <c r="I25" s="13">
        <v>2391.4499999999998</v>
      </c>
      <c r="J25" s="13">
        <v>39235.35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798</v>
      </c>
      <c r="C27" s="6">
        <v>207</v>
      </c>
      <c r="D27" s="6">
        <v>52</v>
      </c>
      <c r="E27" s="6">
        <v>0</v>
      </c>
      <c r="F27" s="6">
        <v>0</v>
      </c>
      <c r="G27" s="6">
        <v>1057</v>
      </c>
      <c r="H27" s="13">
        <v>1210014.8799999999</v>
      </c>
      <c r="I27" s="13">
        <v>16520.12</v>
      </c>
      <c r="J27" s="13">
        <v>54617.36</v>
      </c>
    </row>
    <row r="28" spans="1:10" x14ac:dyDescent="0.25">
      <c r="A28" s="250" t="s">
        <v>363</v>
      </c>
      <c r="B28" s="6">
        <v>20552</v>
      </c>
      <c r="C28" s="6">
        <v>5710</v>
      </c>
      <c r="D28" s="6">
        <v>579</v>
      </c>
      <c r="E28" s="6">
        <v>0</v>
      </c>
      <c r="F28" s="6">
        <v>0</v>
      </c>
      <c r="G28" s="6">
        <v>26841</v>
      </c>
      <c r="H28" s="13">
        <v>42064509.960000001</v>
      </c>
      <c r="I28" s="13">
        <v>1707897.31</v>
      </c>
      <c r="J28" s="13">
        <v>2158842.23</v>
      </c>
    </row>
    <row r="29" spans="1:10" x14ac:dyDescent="0.25">
      <c r="A29" s="249" t="s">
        <v>599</v>
      </c>
      <c r="B29" s="6">
        <v>292157</v>
      </c>
      <c r="C29" s="6">
        <v>0</v>
      </c>
      <c r="D29" s="6">
        <v>60993</v>
      </c>
      <c r="E29" s="6">
        <v>0</v>
      </c>
      <c r="F29" s="6">
        <v>0</v>
      </c>
      <c r="G29" s="6">
        <v>353150</v>
      </c>
      <c r="H29" s="13">
        <v>178108035.22999999</v>
      </c>
      <c r="I29" s="13">
        <v>55825.99</v>
      </c>
      <c r="J29" s="13">
        <v>10335904.130000001</v>
      </c>
    </row>
    <row r="30" spans="1:10" x14ac:dyDescent="0.25">
      <c r="A30" s="7" t="s">
        <v>364</v>
      </c>
      <c r="B30" s="6">
        <v>25</v>
      </c>
      <c r="C30" s="6">
        <v>27</v>
      </c>
      <c r="D30" s="6">
        <v>6</v>
      </c>
      <c r="E30" s="6">
        <v>0</v>
      </c>
      <c r="F30" s="6">
        <v>0</v>
      </c>
      <c r="G30" s="6">
        <v>58</v>
      </c>
      <c r="H30" s="13">
        <v>48790.35</v>
      </c>
      <c r="I30" s="13">
        <v>64.83</v>
      </c>
      <c r="J30" s="13">
        <v>2461.06</v>
      </c>
    </row>
    <row r="31" spans="1:10" x14ac:dyDescent="0.25">
      <c r="A31" s="7" t="s">
        <v>365</v>
      </c>
      <c r="B31" s="6">
        <v>29</v>
      </c>
      <c r="C31" s="6">
        <v>8</v>
      </c>
      <c r="D31" s="6">
        <v>0</v>
      </c>
      <c r="E31" s="6">
        <v>0</v>
      </c>
      <c r="F31" s="6">
        <v>0</v>
      </c>
      <c r="G31" s="6">
        <v>37</v>
      </c>
      <c r="H31" s="13">
        <v>43146.94</v>
      </c>
      <c r="I31" s="13">
        <v>297.93</v>
      </c>
      <c r="J31" s="13">
        <v>2098.34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20227.38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101576</v>
      </c>
      <c r="C33" s="6">
        <v>31107</v>
      </c>
      <c r="D33" s="6">
        <v>10509</v>
      </c>
      <c r="E33" s="6">
        <v>363</v>
      </c>
      <c r="F33" s="6">
        <v>0</v>
      </c>
      <c r="G33" s="6">
        <v>143555</v>
      </c>
      <c r="H33" s="13">
        <v>112737450.42</v>
      </c>
      <c r="I33" s="13">
        <v>865499.9</v>
      </c>
      <c r="J33" s="13">
        <v>6578821.7800000003</v>
      </c>
    </row>
    <row r="34" spans="1:10" x14ac:dyDescent="0.25">
      <c r="A34" s="7" t="s">
        <v>571</v>
      </c>
      <c r="B34" s="6">
        <v>437820</v>
      </c>
      <c r="C34" s="6">
        <v>259236</v>
      </c>
      <c r="D34" s="6">
        <v>34496</v>
      </c>
      <c r="E34" s="6">
        <v>28184</v>
      </c>
      <c r="F34" s="6">
        <v>0</v>
      </c>
      <c r="G34" s="6">
        <v>759736</v>
      </c>
      <c r="H34" s="13">
        <v>605542864.79999995</v>
      </c>
      <c r="I34" s="13">
        <v>12869630.609999999</v>
      </c>
      <c r="J34" s="13">
        <v>34150001.020000003</v>
      </c>
    </row>
    <row r="35" spans="1:10" x14ac:dyDescent="0.25">
      <c r="A35" s="7" t="s">
        <v>594</v>
      </c>
      <c r="B35" s="6">
        <v>0</v>
      </c>
      <c r="C35" s="6">
        <v>5869</v>
      </c>
      <c r="D35" s="6">
        <v>0</v>
      </c>
      <c r="E35" s="6">
        <v>0</v>
      </c>
      <c r="F35" s="6">
        <v>0</v>
      </c>
      <c r="G35" s="6">
        <v>5869</v>
      </c>
      <c r="H35" s="13">
        <v>1056173.73</v>
      </c>
      <c r="I35" s="13">
        <v>0</v>
      </c>
      <c r="J35" s="13">
        <v>63371.46</v>
      </c>
    </row>
    <row r="36" spans="1:10" x14ac:dyDescent="0.25">
      <c r="A36" s="249" t="s">
        <v>595</v>
      </c>
      <c r="B36" s="6">
        <v>440</v>
      </c>
      <c r="C36" s="6">
        <v>53</v>
      </c>
      <c r="D36" s="6">
        <v>7</v>
      </c>
      <c r="E36" s="6">
        <v>5</v>
      </c>
      <c r="F36" s="6">
        <v>0</v>
      </c>
      <c r="G36" s="6">
        <v>505</v>
      </c>
      <c r="H36" s="13">
        <v>740735.62</v>
      </c>
      <c r="I36" s="13">
        <v>43924.61</v>
      </c>
      <c r="J36" s="13">
        <v>45040.84</v>
      </c>
    </row>
    <row r="37" spans="1:10" x14ac:dyDescent="0.25">
      <c r="A37" s="249" t="s">
        <v>596</v>
      </c>
      <c r="B37" s="6">
        <v>0</v>
      </c>
      <c r="C37" s="6">
        <v>1150</v>
      </c>
      <c r="D37" s="6">
        <v>0</v>
      </c>
      <c r="E37" s="6">
        <v>0</v>
      </c>
      <c r="F37" s="6">
        <v>0</v>
      </c>
      <c r="G37" s="6">
        <v>1150</v>
      </c>
      <c r="H37" s="13">
        <v>468434.19</v>
      </c>
      <c r="I37" s="13">
        <v>604.94000000000005</v>
      </c>
      <c r="J37" s="13">
        <v>28069.14</v>
      </c>
    </row>
    <row r="38" spans="1:10" x14ac:dyDescent="0.25">
      <c r="A38" s="249" t="s">
        <v>600</v>
      </c>
      <c r="B38" s="6">
        <v>14144</v>
      </c>
      <c r="C38" s="6">
        <v>0</v>
      </c>
      <c r="D38" s="6">
        <v>0</v>
      </c>
      <c r="E38" s="6">
        <v>19470</v>
      </c>
      <c r="F38" s="6">
        <v>0</v>
      </c>
      <c r="G38" s="6">
        <v>33614</v>
      </c>
      <c r="H38" s="13">
        <v>12001510.710000001</v>
      </c>
      <c r="I38" s="13">
        <v>2.83</v>
      </c>
      <c r="J38" s="13">
        <v>339070.71999999997</v>
      </c>
    </row>
    <row r="39" spans="1:10" x14ac:dyDescent="0.25">
      <c r="A39" s="7" t="s">
        <v>533</v>
      </c>
      <c r="B39" s="6">
        <v>4848</v>
      </c>
      <c r="C39" s="6">
        <v>1281</v>
      </c>
      <c r="D39" s="6">
        <v>327</v>
      </c>
      <c r="E39" s="6">
        <v>0</v>
      </c>
      <c r="F39" s="6">
        <v>0</v>
      </c>
      <c r="G39" s="6">
        <v>6456</v>
      </c>
      <c r="H39" s="13">
        <v>2537460.4500000002</v>
      </c>
      <c r="I39" s="13">
        <v>238249.04</v>
      </c>
      <c r="J39" s="13">
        <v>136332.16</v>
      </c>
    </row>
    <row r="40" spans="1:10" x14ac:dyDescent="0.25">
      <c r="A40" s="7" t="s">
        <v>534</v>
      </c>
      <c r="B40" s="6">
        <v>26959</v>
      </c>
      <c r="C40" s="6">
        <v>7890</v>
      </c>
      <c r="D40" s="6">
        <v>3072</v>
      </c>
      <c r="E40" s="6">
        <v>0</v>
      </c>
      <c r="F40" s="6">
        <v>0</v>
      </c>
      <c r="G40" s="6">
        <v>37921</v>
      </c>
      <c r="H40" s="13">
        <v>9017064.9499999993</v>
      </c>
      <c r="I40" s="13">
        <v>407811.52</v>
      </c>
      <c r="J40" s="13">
        <v>510246.54</v>
      </c>
    </row>
    <row r="41" spans="1:10" x14ac:dyDescent="0.25">
      <c r="A41" s="7" t="s">
        <v>647</v>
      </c>
      <c r="B41" s="6">
        <v>13201</v>
      </c>
      <c r="C41" s="6">
        <v>2555</v>
      </c>
      <c r="D41" s="6">
        <v>347</v>
      </c>
      <c r="E41" s="6">
        <v>0</v>
      </c>
      <c r="F41" s="6">
        <v>0</v>
      </c>
      <c r="G41" s="6">
        <v>16103</v>
      </c>
      <c r="H41" s="13">
        <v>6045914.2199999997</v>
      </c>
      <c r="I41" s="13">
        <v>302431.21999999997</v>
      </c>
      <c r="J41" s="13">
        <v>306370.86</v>
      </c>
    </row>
    <row r="42" spans="1:10" x14ac:dyDescent="0.25">
      <c r="A42" s="7" t="s">
        <v>535</v>
      </c>
      <c r="B42" s="6">
        <v>2932</v>
      </c>
      <c r="C42" s="6">
        <v>1321</v>
      </c>
      <c r="D42" s="6">
        <v>283</v>
      </c>
      <c r="E42" s="6">
        <v>0</v>
      </c>
      <c r="F42" s="6">
        <v>0</v>
      </c>
      <c r="G42" s="6">
        <v>4536</v>
      </c>
      <c r="H42" s="13">
        <v>959773.14</v>
      </c>
      <c r="I42" s="13">
        <v>19434.060000000001</v>
      </c>
      <c r="J42" s="13">
        <v>56348.02</v>
      </c>
    </row>
    <row r="43" spans="1:10" x14ac:dyDescent="0.25">
      <c r="A43" s="7" t="s">
        <v>536</v>
      </c>
      <c r="B43" s="6">
        <v>2379</v>
      </c>
      <c r="C43" s="6">
        <v>739</v>
      </c>
      <c r="D43" s="6">
        <v>44</v>
      </c>
      <c r="E43" s="6">
        <v>0</v>
      </c>
      <c r="F43" s="6">
        <v>0</v>
      </c>
      <c r="G43" s="6">
        <v>3162</v>
      </c>
      <c r="H43" s="13">
        <v>688656.39</v>
      </c>
      <c r="I43" s="13">
        <v>17342.349999999999</v>
      </c>
      <c r="J43" s="13">
        <v>39897.08</v>
      </c>
    </row>
    <row r="44" spans="1:10" x14ac:dyDescent="0.25">
      <c r="A44" s="7" t="s">
        <v>537</v>
      </c>
      <c r="B44" s="6">
        <v>22813</v>
      </c>
      <c r="C44" s="6">
        <v>4530</v>
      </c>
      <c r="D44" s="6">
        <v>190</v>
      </c>
      <c r="E44" s="6">
        <v>0</v>
      </c>
      <c r="F44" s="6">
        <v>0</v>
      </c>
      <c r="G44" s="6">
        <v>27533</v>
      </c>
      <c r="H44" s="13">
        <v>6973682.8200000003</v>
      </c>
      <c r="I44" s="13">
        <v>309142.09000000003</v>
      </c>
      <c r="J44" s="13">
        <v>376472.32000000001</v>
      </c>
    </row>
    <row r="45" spans="1:10" x14ac:dyDescent="0.25">
      <c r="A45" s="7" t="s">
        <v>538</v>
      </c>
      <c r="B45" s="6">
        <v>28230</v>
      </c>
      <c r="C45" s="6">
        <v>7025</v>
      </c>
      <c r="D45" s="6">
        <v>197</v>
      </c>
      <c r="E45" s="6">
        <v>0</v>
      </c>
      <c r="F45" s="6">
        <v>0</v>
      </c>
      <c r="G45" s="6">
        <v>35452</v>
      </c>
      <c r="H45" s="13">
        <v>8148786.71</v>
      </c>
      <c r="I45" s="13">
        <v>263367.06</v>
      </c>
      <c r="J45" s="13">
        <v>466389.75</v>
      </c>
    </row>
    <row r="46" spans="1:10" x14ac:dyDescent="0.25">
      <c r="A46" s="7" t="s">
        <v>510</v>
      </c>
      <c r="B46" s="6">
        <v>3750</v>
      </c>
      <c r="C46" s="6">
        <v>864</v>
      </c>
      <c r="D46" s="6">
        <v>62</v>
      </c>
      <c r="E46" s="6">
        <v>0</v>
      </c>
      <c r="F46" s="6">
        <v>0</v>
      </c>
      <c r="G46" s="6">
        <v>4676</v>
      </c>
      <c r="H46" s="13">
        <v>1681624.07</v>
      </c>
      <c r="I46" s="13">
        <v>143893.82</v>
      </c>
      <c r="J46" s="13">
        <v>87650.9</v>
      </c>
    </row>
    <row r="47" spans="1:10" x14ac:dyDescent="0.25">
      <c r="A47" s="7" t="s">
        <v>539</v>
      </c>
      <c r="B47" s="6">
        <v>1846</v>
      </c>
      <c r="C47" s="6">
        <v>981</v>
      </c>
      <c r="D47" s="6">
        <v>284</v>
      </c>
      <c r="E47" s="6">
        <v>0</v>
      </c>
      <c r="F47" s="6">
        <v>0</v>
      </c>
      <c r="G47" s="6">
        <v>3111</v>
      </c>
      <c r="H47" s="13">
        <v>370848.32</v>
      </c>
      <c r="I47" s="13">
        <v>1537.8</v>
      </c>
      <c r="J47" s="13">
        <v>22140.99</v>
      </c>
    </row>
    <row r="48" spans="1:10" x14ac:dyDescent="0.25">
      <c r="A48" s="7" t="s">
        <v>540</v>
      </c>
      <c r="B48" s="6">
        <v>1246</v>
      </c>
      <c r="C48" s="6">
        <v>416</v>
      </c>
      <c r="D48" s="6">
        <v>6</v>
      </c>
      <c r="E48" s="6">
        <v>0</v>
      </c>
      <c r="F48" s="6">
        <v>0</v>
      </c>
      <c r="G48" s="6">
        <v>1668</v>
      </c>
      <c r="H48" s="13">
        <v>758962.08</v>
      </c>
      <c r="I48" s="13">
        <v>53169.23</v>
      </c>
      <c r="J48" s="13">
        <v>42307.95</v>
      </c>
    </row>
    <row r="49" spans="1:10" x14ac:dyDescent="0.25">
      <c r="A49" s="7" t="s">
        <v>628</v>
      </c>
      <c r="B49" s="6">
        <v>225114</v>
      </c>
      <c r="C49" s="6">
        <v>32491</v>
      </c>
      <c r="D49" s="6">
        <v>1050</v>
      </c>
      <c r="E49" s="6">
        <v>0</v>
      </c>
      <c r="F49" s="6">
        <v>0</v>
      </c>
      <c r="G49" s="6">
        <v>258655</v>
      </c>
      <c r="H49" s="13">
        <v>48392798.509999998</v>
      </c>
      <c r="I49" s="13">
        <v>435174.6</v>
      </c>
      <c r="J49" s="13">
        <v>2857172.11</v>
      </c>
    </row>
    <row r="50" spans="1:10" x14ac:dyDescent="0.25">
      <c r="A50" s="7" t="s">
        <v>541</v>
      </c>
      <c r="B50" s="6">
        <v>11177</v>
      </c>
      <c r="C50" s="6">
        <v>3546</v>
      </c>
      <c r="D50" s="6">
        <v>81</v>
      </c>
      <c r="E50" s="6">
        <v>0</v>
      </c>
      <c r="F50" s="6">
        <v>0</v>
      </c>
      <c r="G50" s="6">
        <v>14804</v>
      </c>
      <c r="H50" s="13">
        <v>1207954.8899999999</v>
      </c>
      <c r="I50" s="13">
        <v>84.99</v>
      </c>
      <c r="J50" s="13">
        <v>72475.55</v>
      </c>
    </row>
    <row r="51" spans="1:10" x14ac:dyDescent="0.25">
      <c r="A51" s="7" t="s">
        <v>542</v>
      </c>
      <c r="B51" s="6">
        <v>5925</v>
      </c>
      <c r="C51" s="6">
        <v>1509</v>
      </c>
      <c r="D51" s="6">
        <v>81</v>
      </c>
      <c r="E51" s="6">
        <v>0</v>
      </c>
      <c r="F51" s="6">
        <v>0</v>
      </c>
      <c r="G51" s="6">
        <v>7515</v>
      </c>
      <c r="H51" s="13">
        <v>812151.22</v>
      </c>
      <c r="I51" s="13">
        <v>120.43</v>
      </c>
      <c r="J51" s="13">
        <v>48717.03</v>
      </c>
    </row>
    <row r="52" spans="1:10" x14ac:dyDescent="0.25">
      <c r="A52" s="7" t="s">
        <v>543</v>
      </c>
      <c r="B52" s="6">
        <v>24641</v>
      </c>
      <c r="C52" s="6">
        <v>9991</v>
      </c>
      <c r="D52" s="6">
        <v>624</v>
      </c>
      <c r="E52" s="6">
        <v>1</v>
      </c>
      <c r="F52" s="6">
        <v>0</v>
      </c>
      <c r="G52" s="6">
        <v>35257</v>
      </c>
      <c r="H52" s="13">
        <v>3873885.83</v>
      </c>
      <c r="I52" s="13">
        <v>0</v>
      </c>
      <c r="J52" s="13">
        <v>232140.77</v>
      </c>
    </row>
    <row r="53" spans="1:10" x14ac:dyDescent="0.25">
      <c r="A53" s="7" t="s">
        <v>544</v>
      </c>
      <c r="B53" s="6">
        <v>1406</v>
      </c>
      <c r="C53" s="6">
        <v>281</v>
      </c>
      <c r="D53" s="6">
        <v>22</v>
      </c>
      <c r="E53" s="6">
        <v>0</v>
      </c>
      <c r="F53" s="6">
        <v>0</v>
      </c>
      <c r="G53" s="6">
        <v>1709</v>
      </c>
      <c r="H53" s="13">
        <v>426883.98</v>
      </c>
      <c r="I53" s="13">
        <v>22536.99</v>
      </c>
      <c r="J53" s="13">
        <v>24175.65</v>
      </c>
    </row>
    <row r="54" spans="1:10" x14ac:dyDescent="0.25">
      <c r="A54" s="7" t="s">
        <v>579</v>
      </c>
      <c r="B54" s="6">
        <v>6188</v>
      </c>
      <c r="C54" s="6">
        <v>74</v>
      </c>
      <c r="D54" s="6">
        <v>17</v>
      </c>
      <c r="E54" s="6">
        <v>0</v>
      </c>
      <c r="F54" s="6">
        <v>0</v>
      </c>
      <c r="G54" s="6">
        <v>6279</v>
      </c>
      <c r="H54" s="13">
        <v>3641260.56</v>
      </c>
      <c r="I54" s="13">
        <v>159214.9</v>
      </c>
      <c r="J54" s="13">
        <v>208923.09</v>
      </c>
    </row>
    <row r="55" spans="1:10" x14ac:dyDescent="0.25">
      <c r="A55" s="7" t="s">
        <v>338</v>
      </c>
      <c r="B55" s="6">
        <v>2830</v>
      </c>
      <c r="C55" s="6">
        <v>0</v>
      </c>
      <c r="D55" s="6">
        <v>0</v>
      </c>
      <c r="E55" s="6">
        <v>0</v>
      </c>
      <c r="F55" s="6">
        <v>0</v>
      </c>
      <c r="G55" s="6">
        <v>2830</v>
      </c>
      <c r="H55" s="13">
        <v>1554641.91</v>
      </c>
      <c r="I55" s="13">
        <v>61508.59</v>
      </c>
      <c r="J55" s="13">
        <v>89442.39</v>
      </c>
    </row>
    <row r="56" spans="1:10" x14ac:dyDescent="0.25">
      <c r="A56" s="7" t="s">
        <v>545</v>
      </c>
      <c r="B56" s="6">
        <v>4084</v>
      </c>
      <c r="C56" s="6">
        <v>996</v>
      </c>
      <c r="D56" s="6">
        <v>88</v>
      </c>
      <c r="E56" s="6">
        <v>0</v>
      </c>
      <c r="F56" s="6">
        <v>0</v>
      </c>
      <c r="G56" s="6">
        <v>5168</v>
      </c>
      <c r="H56" s="13">
        <v>2550819.98</v>
      </c>
      <c r="I56" s="13">
        <v>336669.95</v>
      </c>
      <c r="J56" s="13">
        <v>122118.87</v>
      </c>
    </row>
    <row r="57" spans="1:10" x14ac:dyDescent="0.25">
      <c r="A57" s="7" t="s">
        <v>546</v>
      </c>
      <c r="B57" s="6">
        <v>8124</v>
      </c>
      <c r="C57" s="6">
        <v>2930</v>
      </c>
      <c r="D57" s="6">
        <v>319</v>
      </c>
      <c r="E57" s="6">
        <v>0</v>
      </c>
      <c r="F57" s="6">
        <v>0</v>
      </c>
      <c r="G57" s="6">
        <v>11373</v>
      </c>
      <c r="H57" s="13">
        <v>2873818.67</v>
      </c>
      <c r="I57" s="13">
        <v>98975.53</v>
      </c>
      <c r="J57" s="13">
        <v>160698.31</v>
      </c>
    </row>
    <row r="58" spans="1:10" x14ac:dyDescent="0.25">
      <c r="A58" s="7" t="s">
        <v>547</v>
      </c>
      <c r="B58" s="6">
        <v>287717</v>
      </c>
      <c r="C58" s="6">
        <v>88830</v>
      </c>
      <c r="D58" s="6">
        <v>38987</v>
      </c>
      <c r="E58" s="6">
        <v>0</v>
      </c>
      <c r="F58" s="6">
        <v>0</v>
      </c>
      <c r="G58" s="6">
        <v>415534</v>
      </c>
      <c r="H58" s="13">
        <v>75698879.099999994</v>
      </c>
      <c r="I58" s="13">
        <v>2817879.57</v>
      </c>
      <c r="J58" s="13">
        <v>4326691.9000000004</v>
      </c>
    </row>
    <row r="59" spans="1:10" x14ac:dyDescent="0.25">
      <c r="A59" s="7" t="s">
        <v>548</v>
      </c>
      <c r="B59" s="6">
        <v>31137</v>
      </c>
      <c r="C59" s="6">
        <v>10481</v>
      </c>
      <c r="D59" s="6">
        <v>204</v>
      </c>
      <c r="E59" s="6">
        <v>0</v>
      </c>
      <c r="F59" s="6">
        <v>0</v>
      </c>
      <c r="G59" s="6">
        <v>41822</v>
      </c>
      <c r="H59" s="13">
        <v>12294245.75</v>
      </c>
      <c r="I59" s="13">
        <v>544891.5</v>
      </c>
      <c r="J59" s="13">
        <v>704522.75</v>
      </c>
    </row>
    <row r="60" spans="1:10" x14ac:dyDescent="0.25">
      <c r="A60" s="7" t="s">
        <v>549</v>
      </c>
      <c r="B60" s="6">
        <v>448</v>
      </c>
      <c r="C60" s="6">
        <v>54</v>
      </c>
      <c r="D60" s="6">
        <v>1</v>
      </c>
      <c r="E60" s="6">
        <v>0</v>
      </c>
      <c r="F60" s="6">
        <v>0</v>
      </c>
      <c r="G60" s="6">
        <v>503</v>
      </c>
      <c r="H60" s="13">
        <v>120231.29</v>
      </c>
      <c r="I60" s="13">
        <v>3012.69</v>
      </c>
      <c r="J60" s="13">
        <v>6981.8</v>
      </c>
    </row>
    <row r="61" spans="1:10" x14ac:dyDescent="0.25">
      <c r="A61" s="7" t="s">
        <v>550</v>
      </c>
      <c r="B61" s="6">
        <v>775</v>
      </c>
      <c r="C61" s="6">
        <v>280</v>
      </c>
      <c r="D61" s="6">
        <v>58</v>
      </c>
      <c r="E61" s="6">
        <v>0</v>
      </c>
      <c r="F61" s="6">
        <v>0</v>
      </c>
      <c r="G61" s="6">
        <v>1113</v>
      </c>
      <c r="H61" s="13">
        <v>234137.74</v>
      </c>
      <c r="I61" s="13">
        <v>4182.8</v>
      </c>
      <c r="J61" s="13">
        <v>13797.75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22879.93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499</v>
      </c>
      <c r="C63" s="6">
        <v>16</v>
      </c>
      <c r="D63" s="6">
        <v>4</v>
      </c>
      <c r="E63" s="6">
        <v>0</v>
      </c>
      <c r="F63" s="6">
        <v>0</v>
      </c>
      <c r="G63" s="6">
        <v>519</v>
      </c>
      <c r="H63" s="13">
        <v>205454.65</v>
      </c>
      <c r="I63" s="13">
        <v>6284.66</v>
      </c>
      <c r="J63" s="13">
        <v>11950.2</v>
      </c>
    </row>
    <row r="64" spans="1:10" x14ac:dyDescent="0.25">
      <c r="A64" s="7" t="s">
        <v>629</v>
      </c>
      <c r="B64" s="6">
        <v>552</v>
      </c>
      <c r="C64" s="6">
        <v>176</v>
      </c>
      <c r="D64" s="6">
        <v>3</v>
      </c>
      <c r="E64" s="6">
        <v>0</v>
      </c>
      <c r="F64" s="6">
        <v>0</v>
      </c>
      <c r="G64" s="6">
        <v>731</v>
      </c>
      <c r="H64" s="13">
        <v>286057.99</v>
      </c>
      <c r="I64" s="13">
        <v>35345.96</v>
      </c>
      <c r="J64" s="13">
        <v>14806.02</v>
      </c>
    </row>
    <row r="65" spans="1:10" x14ac:dyDescent="0.25">
      <c r="A65" s="7" t="s">
        <v>521</v>
      </c>
      <c r="B65" s="6">
        <v>6611</v>
      </c>
      <c r="C65" s="6">
        <v>2272</v>
      </c>
      <c r="D65" s="6">
        <v>525</v>
      </c>
      <c r="E65" s="6">
        <v>0</v>
      </c>
      <c r="F65" s="6">
        <v>0</v>
      </c>
      <c r="G65" s="6">
        <v>9408</v>
      </c>
      <c r="H65" s="13">
        <v>1664195.37</v>
      </c>
      <c r="I65" s="13">
        <v>49599.43</v>
      </c>
      <c r="J65" s="13">
        <v>96179.93</v>
      </c>
    </row>
    <row r="66" spans="1:10" x14ac:dyDescent="0.25">
      <c r="A66" s="7" t="s">
        <v>551</v>
      </c>
      <c r="B66" s="6">
        <v>2825</v>
      </c>
      <c r="C66" s="6">
        <v>457</v>
      </c>
      <c r="D66" s="6">
        <v>45</v>
      </c>
      <c r="E66" s="6">
        <v>0</v>
      </c>
      <c r="F66" s="6">
        <v>0</v>
      </c>
      <c r="G66" s="6">
        <v>3327</v>
      </c>
      <c r="H66" s="13">
        <v>1659195.03</v>
      </c>
      <c r="I66" s="13">
        <v>239545.25</v>
      </c>
      <c r="J66" s="13">
        <v>83526.27</v>
      </c>
    </row>
    <row r="67" spans="1:10" x14ac:dyDescent="0.25">
      <c r="A67" s="7" t="s">
        <v>523</v>
      </c>
      <c r="B67" s="6">
        <v>25972</v>
      </c>
      <c r="C67" s="6">
        <v>8635</v>
      </c>
      <c r="D67" s="6">
        <v>574</v>
      </c>
      <c r="E67" s="6">
        <v>0</v>
      </c>
      <c r="F67" s="6">
        <v>0</v>
      </c>
      <c r="G67" s="6">
        <v>35181</v>
      </c>
      <c r="H67" s="13">
        <v>12190028.949999999</v>
      </c>
      <c r="I67" s="13">
        <v>1078224.8799999999</v>
      </c>
      <c r="J67" s="13">
        <v>630012.41</v>
      </c>
    </row>
    <row r="68" spans="1:10" x14ac:dyDescent="0.25">
      <c r="A68" s="7" t="s">
        <v>524</v>
      </c>
      <c r="B68" s="6">
        <v>21869</v>
      </c>
      <c r="C68" s="6">
        <v>5619</v>
      </c>
      <c r="D68" s="6">
        <v>407</v>
      </c>
      <c r="E68" s="6">
        <v>0</v>
      </c>
      <c r="F68" s="6">
        <v>0</v>
      </c>
      <c r="G68" s="6">
        <v>27895</v>
      </c>
      <c r="H68" s="13">
        <v>6762223.1399999997</v>
      </c>
      <c r="I68" s="13">
        <v>444318.28</v>
      </c>
      <c r="J68" s="13">
        <v>360036.16</v>
      </c>
    </row>
    <row r="69" spans="1:10" x14ac:dyDescent="0.25">
      <c r="A69" s="7" t="s">
        <v>630</v>
      </c>
      <c r="B69" s="6">
        <v>8663</v>
      </c>
      <c r="C69" s="6">
        <v>2478</v>
      </c>
      <c r="D69" s="6">
        <v>300</v>
      </c>
      <c r="E69" s="6">
        <v>0</v>
      </c>
      <c r="F69" s="6">
        <v>0</v>
      </c>
      <c r="G69" s="6">
        <v>11441</v>
      </c>
      <c r="H69" s="13">
        <v>2186437.0099999998</v>
      </c>
      <c r="I69" s="13">
        <v>45682.95</v>
      </c>
      <c r="J69" s="13">
        <v>127690.17</v>
      </c>
    </row>
    <row r="70" spans="1:10" x14ac:dyDescent="0.25">
      <c r="A70" s="7" t="s">
        <v>552</v>
      </c>
      <c r="B70" s="6">
        <v>525</v>
      </c>
      <c r="C70" s="6">
        <v>188</v>
      </c>
      <c r="D70" s="6">
        <v>42</v>
      </c>
      <c r="E70" s="6">
        <v>0</v>
      </c>
      <c r="F70" s="6">
        <v>0</v>
      </c>
      <c r="G70" s="6">
        <v>755</v>
      </c>
      <c r="H70" s="13">
        <v>168344.78</v>
      </c>
      <c r="I70" s="13">
        <v>4703.25</v>
      </c>
      <c r="J70" s="13">
        <v>9797.49</v>
      </c>
    </row>
    <row r="71" spans="1:10" x14ac:dyDescent="0.25">
      <c r="A71" s="7" t="s">
        <v>553</v>
      </c>
      <c r="B71" s="6">
        <v>1667</v>
      </c>
      <c r="C71" s="6">
        <v>450</v>
      </c>
      <c r="D71" s="6">
        <v>32</v>
      </c>
      <c r="E71" s="6">
        <v>0</v>
      </c>
      <c r="F71" s="6">
        <v>0</v>
      </c>
      <c r="G71" s="6">
        <v>2149</v>
      </c>
      <c r="H71" s="13">
        <v>920825.55</v>
      </c>
      <c r="I71" s="13">
        <v>106726.86</v>
      </c>
      <c r="J71" s="13">
        <v>48300.37</v>
      </c>
    </row>
    <row r="72" spans="1:10" x14ac:dyDescent="0.25">
      <c r="A72" s="7" t="s">
        <v>339</v>
      </c>
      <c r="B72" s="6">
        <v>200565</v>
      </c>
      <c r="C72" s="6">
        <v>104488</v>
      </c>
      <c r="D72" s="6">
        <v>22303</v>
      </c>
      <c r="E72" s="6">
        <v>0</v>
      </c>
      <c r="F72" s="6">
        <v>0</v>
      </c>
      <c r="G72" s="6">
        <v>327356</v>
      </c>
      <c r="H72" s="13">
        <v>52883183.450000003</v>
      </c>
      <c r="I72" s="13">
        <v>1144330.48</v>
      </c>
      <c r="J72" s="13">
        <v>3090186.2</v>
      </c>
    </row>
    <row r="73" spans="1:10" x14ac:dyDescent="0.25">
      <c r="A73" s="7" t="s">
        <v>631</v>
      </c>
      <c r="B73" s="6">
        <v>971</v>
      </c>
      <c r="C73" s="6">
        <v>415</v>
      </c>
      <c r="D73" s="6">
        <v>182</v>
      </c>
      <c r="E73" s="6">
        <v>0</v>
      </c>
      <c r="F73" s="6">
        <v>0</v>
      </c>
      <c r="G73" s="6">
        <v>1568</v>
      </c>
      <c r="H73" s="13">
        <v>93186.93</v>
      </c>
      <c r="I73" s="13">
        <v>350.34</v>
      </c>
      <c r="J73" s="13">
        <v>5569.61</v>
      </c>
    </row>
    <row r="74" spans="1:10" x14ac:dyDescent="0.25">
      <c r="A74" s="7" t="s">
        <v>340</v>
      </c>
      <c r="B74" s="6">
        <v>12</v>
      </c>
      <c r="C74" s="6">
        <v>3</v>
      </c>
      <c r="D74" s="6">
        <v>0</v>
      </c>
      <c r="E74" s="6">
        <v>0</v>
      </c>
      <c r="F74" s="6">
        <v>0</v>
      </c>
      <c r="G74" s="6">
        <v>15</v>
      </c>
      <c r="H74" s="13">
        <v>7221.22</v>
      </c>
      <c r="I74" s="13">
        <v>579.15</v>
      </c>
      <c r="J74" s="13">
        <v>0</v>
      </c>
    </row>
    <row r="75" spans="1:10" x14ac:dyDescent="0.25">
      <c r="A75" s="7" t="s">
        <v>585</v>
      </c>
      <c r="B75" s="6">
        <v>671</v>
      </c>
      <c r="C75" s="6">
        <v>171</v>
      </c>
      <c r="D75" s="6">
        <v>0</v>
      </c>
      <c r="E75" s="6">
        <v>0</v>
      </c>
      <c r="F75" s="6">
        <v>0</v>
      </c>
      <c r="G75" s="6">
        <v>842</v>
      </c>
      <c r="H75" s="13">
        <v>27590.21</v>
      </c>
      <c r="I75" s="13">
        <v>0</v>
      </c>
      <c r="J75" s="13">
        <v>1655.55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81388.59</v>
      </c>
      <c r="I76" s="13">
        <v>1611.02</v>
      </c>
      <c r="J76" s="13">
        <v>4543.8900000000003</v>
      </c>
    </row>
    <row r="77" spans="1:10" x14ac:dyDescent="0.25">
      <c r="A77" s="7" t="s">
        <v>554</v>
      </c>
      <c r="B77" s="6">
        <v>1010</v>
      </c>
      <c r="C77" s="6">
        <v>279</v>
      </c>
      <c r="D77" s="6">
        <v>69</v>
      </c>
      <c r="E77" s="6">
        <v>0</v>
      </c>
      <c r="F77" s="6">
        <v>0</v>
      </c>
      <c r="G77" s="6">
        <v>1358</v>
      </c>
      <c r="H77" s="13">
        <v>448181.56</v>
      </c>
      <c r="I77" s="13">
        <v>33115.01</v>
      </c>
      <c r="J77" s="13">
        <v>24888.28</v>
      </c>
    </row>
    <row r="78" spans="1:10" x14ac:dyDescent="0.25">
      <c r="A78" s="7" t="s">
        <v>342</v>
      </c>
      <c r="B78" s="6">
        <v>30158</v>
      </c>
      <c r="C78" s="6">
        <v>15108</v>
      </c>
      <c r="D78" s="6">
        <v>2348</v>
      </c>
      <c r="E78" s="6">
        <v>0</v>
      </c>
      <c r="F78" s="6">
        <v>0</v>
      </c>
      <c r="G78" s="6">
        <v>47614</v>
      </c>
      <c r="H78" s="13">
        <v>47099301.020000003</v>
      </c>
      <c r="I78" s="13">
        <v>835146.7</v>
      </c>
      <c r="J78" s="13">
        <v>2626249.88</v>
      </c>
    </row>
    <row r="79" spans="1:10" x14ac:dyDescent="0.25">
      <c r="A79" s="7" t="s">
        <v>343</v>
      </c>
      <c r="B79" s="6">
        <v>43714</v>
      </c>
      <c r="C79" s="6">
        <v>17798</v>
      </c>
      <c r="D79" s="6">
        <v>0</v>
      </c>
      <c r="E79" s="6">
        <v>0</v>
      </c>
      <c r="F79" s="6">
        <v>0</v>
      </c>
      <c r="G79" s="6">
        <v>61512</v>
      </c>
      <c r="H79" s="13">
        <v>7660968.96</v>
      </c>
      <c r="I79" s="13">
        <v>0</v>
      </c>
      <c r="J79" s="13">
        <v>158627.78</v>
      </c>
    </row>
    <row r="80" spans="1:10" x14ac:dyDescent="0.25">
      <c r="A80" s="7" t="s">
        <v>344</v>
      </c>
      <c r="B80" s="6">
        <v>12703</v>
      </c>
      <c r="C80" s="6">
        <v>3455</v>
      </c>
      <c r="D80" s="6">
        <v>0</v>
      </c>
      <c r="E80" s="6">
        <v>0</v>
      </c>
      <c r="F80" s="6">
        <v>0</v>
      </c>
      <c r="G80" s="6">
        <v>16158</v>
      </c>
      <c r="H80" s="13">
        <v>3213298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12122</v>
      </c>
      <c r="C81" s="6">
        <v>3142</v>
      </c>
      <c r="D81" s="6">
        <v>16</v>
      </c>
      <c r="E81" s="6">
        <v>0</v>
      </c>
      <c r="F81" s="6">
        <v>0</v>
      </c>
      <c r="G81" s="6">
        <v>15280</v>
      </c>
      <c r="H81" s="13">
        <v>6472378.7199999997</v>
      </c>
      <c r="I81" s="13">
        <v>0</v>
      </c>
      <c r="J81" s="13">
        <v>133441.99</v>
      </c>
    </row>
    <row r="82" spans="1:10" x14ac:dyDescent="0.25">
      <c r="A82" s="7" t="s">
        <v>346</v>
      </c>
      <c r="B82" s="6">
        <v>256076</v>
      </c>
      <c r="C82" s="6">
        <v>41829</v>
      </c>
      <c r="D82" s="6">
        <v>0</v>
      </c>
      <c r="E82" s="6">
        <v>0</v>
      </c>
      <c r="F82" s="6">
        <v>0</v>
      </c>
      <c r="G82" s="6">
        <v>297905</v>
      </c>
      <c r="H82" s="13">
        <v>26383116.239999998</v>
      </c>
      <c r="I82" s="13">
        <v>801.65</v>
      </c>
      <c r="J82" s="13">
        <v>0</v>
      </c>
    </row>
    <row r="83" spans="1:10" x14ac:dyDescent="0.25">
      <c r="A83" s="7" t="s">
        <v>347</v>
      </c>
      <c r="B83" s="6">
        <v>12703</v>
      </c>
      <c r="C83" s="6">
        <v>3455</v>
      </c>
      <c r="D83" s="6">
        <v>0</v>
      </c>
      <c r="E83" s="6">
        <v>0</v>
      </c>
      <c r="F83" s="6">
        <v>0</v>
      </c>
      <c r="G83" s="6">
        <v>16158</v>
      </c>
      <c r="H83" s="13">
        <v>1351635.94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18602</v>
      </c>
      <c r="C84" s="6">
        <v>6320</v>
      </c>
      <c r="D84" s="6">
        <v>0</v>
      </c>
      <c r="E84" s="6">
        <v>0</v>
      </c>
      <c r="F84" s="6">
        <v>0</v>
      </c>
      <c r="G84" s="6">
        <v>24922</v>
      </c>
      <c r="H84" s="13">
        <v>3429875.24</v>
      </c>
      <c r="I84" s="13">
        <v>0</v>
      </c>
      <c r="J84" s="13">
        <v>0</v>
      </c>
    </row>
    <row r="85" spans="1:10" x14ac:dyDescent="0.25">
      <c r="A85" s="7" t="s">
        <v>648</v>
      </c>
      <c r="B85" s="6">
        <v>163</v>
      </c>
      <c r="C85" s="6">
        <v>67</v>
      </c>
      <c r="D85" s="6">
        <v>0</v>
      </c>
      <c r="E85" s="6">
        <v>0</v>
      </c>
      <c r="F85" s="6">
        <v>0</v>
      </c>
      <c r="G85" s="6">
        <v>230</v>
      </c>
      <c r="H85" s="13">
        <v>83448.479999999996</v>
      </c>
      <c r="I85" s="13">
        <v>3875.64</v>
      </c>
      <c r="J85" s="13">
        <v>4764.1899999999996</v>
      </c>
    </row>
    <row r="86" spans="1:10" ht="15.75" x14ac:dyDescent="0.25">
      <c r="A86" s="45" t="s">
        <v>555</v>
      </c>
      <c r="B86" s="47">
        <f t="shared" ref="B86:H86" si="0">SUM(B4:B85)</f>
        <v>3281022</v>
      </c>
      <c r="C86" s="47">
        <f t="shared" si="0"/>
        <v>1029346</v>
      </c>
      <c r="D86" s="47">
        <f t="shared" si="0"/>
        <v>276754</v>
      </c>
      <c r="E86" s="47">
        <f t="shared" si="0"/>
        <v>53944</v>
      </c>
      <c r="F86" s="47">
        <f t="shared" si="0"/>
        <v>0</v>
      </c>
      <c r="G86" s="47">
        <f t="shared" si="0"/>
        <v>4641066</v>
      </c>
      <c r="H86" s="49">
        <f t="shared" si="0"/>
        <v>2662435417.3099985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K27" sqref="K27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46"/>
      <c r="B1" s="446"/>
      <c r="C1" s="446"/>
      <c r="D1" s="446"/>
      <c r="E1" s="446"/>
      <c r="F1" s="446"/>
      <c r="G1" s="446"/>
      <c r="H1" s="446"/>
    </row>
    <row r="3" spans="1:8" s="38" customFormat="1" ht="55.5" customHeight="1" x14ac:dyDescent="0.25">
      <c r="A3" s="252" t="s">
        <v>44</v>
      </c>
      <c r="B3" s="251" t="s">
        <v>307</v>
      </c>
      <c r="C3" s="252" t="s">
        <v>5</v>
      </c>
      <c r="D3" s="252" t="s">
        <v>6</v>
      </c>
      <c r="E3" s="252" t="s">
        <v>45</v>
      </c>
      <c r="F3" s="251" t="s">
        <v>619</v>
      </c>
      <c r="G3" s="251" t="s">
        <v>564</v>
      </c>
      <c r="H3" s="251" t="s">
        <v>3</v>
      </c>
    </row>
    <row r="4" spans="1:8" x14ac:dyDescent="0.25">
      <c r="A4" s="81" t="s">
        <v>502</v>
      </c>
      <c r="B4" s="81" t="s">
        <v>76</v>
      </c>
      <c r="C4" s="82">
        <v>0</v>
      </c>
      <c r="D4" s="82">
        <v>270</v>
      </c>
      <c r="E4" s="82">
        <v>0</v>
      </c>
      <c r="F4" s="82">
        <v>28</v>
      </c>
      <c r="G4" s="82">
        <v>298</v>
      </c>
      <c r="H4" s="7">
        <v>354.74</v>
      </c>
    </row>
    <row r="5" spans="1:8" x14ac:dyDescent="0.25">
      <c r="A5" s="81" t="s">
        <v>502</v>
      </c>
      <c r="B5" s="81" t="s">
        <v>77</v>
      </c>
      <c r="C5" s="82">
        <v>15</v>
      </c>
      <c r="D5" s="82">
        <v>92</v>
      </c>
      <c r="E5" s="82">
        <v>368</v>
      </c>
      <c r="F5" s="82">
        <v>56</v>
      </c>
      <c r="G5" s="82">
        <v>531</v>
      </c>
      <c r="H5" s="7">
        <v>514.5</v>
      </c>
    </row>
    <row r="6" spans="1:8" x14ac:dyDescent="0.25">
      <c r="A6" s="81" t="s">
        <v>502</v>
      </c>
      <c r="B6" s="81" t="s">
        <v>95</v>
      </c>
      <c r="C6" s="82">
        <v>74</v>
      </c>
      <c r="D6" s="82">
        <v>83</v>
      </c>
      <c r="E6" s="82">
        <v>344</v>
      </c>
      <c r="F6" s="82">
        <v>23</v>
      </c>
      <c r="G6" s="82">
        <v>524</v>
      </c>
      <c r="H6" s="7">
        <v>629.51</v>
      </c>
    </row>
    <row r="7" spans="1:8" x14ac:dyDescent="0.25">
      <c r="A7" s="81" t="s">
        <v>502</v>
      </c>
      <c r="B7" s="81" t="s">
        <v>96</v>
      </c>
      <c r="C7" s="82">
        <v>293</v>
      </c>
      <c r="D7" s="82">
        <v>142</v>
      </c>
      <c r="E7" s="82">
        <v>520</v>
      </c>
      <c r="F7" s="82">
        <v>34</v>
      </c>
      <c r="G7" s="82">
        <v>989</v>
      </c>
      <c r="H7" s="7">
        <v>767.47</v>
      </c>
    </row>
    <row r="8" spans="1:8" x14ac:dyDescent="0.25">
      <c r="A8" s="81" t="s">
        <v>502</v>
      </c>
      <c r="B8" s="81" t="s">
        <v>97</v>
      </c>
      <c r="C8" s="82">
        <v>2665</v>
      </c>
      <c r="D8" s="82">
        <v>248</v>
      </c>
      <c r="E8" s="82">
        <v>414</v>
      </c>
      <c r="F8" s="82">
        <v>49</v>
      </c>
      <c r="G8" s="82">
        <v>3376</v>
      </c>
      <c r="H8" s="7">
        <v>931.19</v>
      </c>
    </row>
    <row r="9" spans="1:8" x14ac:dyDescent="0.25">
      <c r="A9" s="81" t="s">
        <v>502</v>
      </c>
      <c r="B9" s="81" t="s">
        <v>98</v>
      </c>
      <c r="C9" s="82">
        <v>2337</v>
      </c>
      <c r="D9" s="82">
        <v>367</v>
      </c>
      <c r="E9" s="82">
        <v>170</v>
      </c>
      <c r="F9" s="82">
        <v>54</v>
      </c>
      <c r="G9" s="82">
        <v>2928</v>
      </c>
      <c r="H9" s="7">
        <v>682.21</v>
      </c>
    </row>
    <row r="10" spans="1:8" x14ac:dyDescent="0.25">
      <c r="A10" s="81" t="s">
        <v>502</v>
      </c>
      <c r="B10" s="81" t="s">
        <v>99</v>
      </c>
      <c r="C10" s="82">
        <v>231</v>
      </c>
      <c r="D10" s="82">
        <v>470</v>
      </c>
      <c r="E10" s="82">
        <v>19</v>
      </c>
      <c r="F10" s="82">
        <v>84</v>
      </c>
      <c r="G10" s="82">
        <v>804</v>
      </c>
      <c r="H10" s="7">
        <v>713.32</v>
      </c>
    </row>
    <row r="11" spans="1:8" x14ac:dyDescent="0.25">
      <c r="A11" s="81" t="s">
        <v>502</v>
      </c>
      <c r="B11" s="81" t="s">
        <v>100</v>
      </c>
      <c r="C11" s="82">
        <v>75</v>
      </c>
      <c r="D11" s="82">
        <v>579</v>
      </c>
      <c r="E11" s="82">
        <v>17</v>
      </c>
      <c r="F11" s="82">
        <v>178</v>
      </c>
      <c r="G11" s="82">
        <v>849</v>
      </c>
      <c r="H11" s="7">
        <v>732.55</v>
      </c>
    </row>
    <row r="12" spans="1:8" x14ac:dyDescent="0.25">
      <c r="A12" s="81" t="s">
        <v>502</v>
      </c>
      <c r="B12" s="81" t="s">
        <v>101</v>
      </c>
      <c r="C12" s="82">
        <v>14</v>
      </c>
      <c r="D12" s="82">
        <v>449</v>
      </c>
      <c r="E12" s="82">
        <v>16</v>
      </c>
      <c r="F12" s="82">
        <v>252</v>
      </c>
      <c r="G12" s="82">
        <v>731</v>
      </c>
      <c r="H12" s="7">
        <v>737.43</v>
      </c>
    </row>
    <row r="13" spans="1:8" x14ac:dyDescent="0.25">
      <c r="A13" s="81" t="s">
        <v>502</v>
      </c>
      <c r="B13" s="81" t="s">
        <v>109</v>
      </c>
      <c r="C13" s="82">
        <v>4</v>
      </c>
      <c r="D13" s="82">
        <v>255</v>
      </c>
      <c r="E13" s="82">
        <v>7</v>
      </c>
      <c r="F13" s="82">
        <v>345</v>
      </c>
      <c r="G13" s="82">
        <v>611</v>
      </c>
      <c r="H13" s="7">
        <v>742.58</v>
      </c>
    </row>
    <row r="14" spans="1:8" x14ac:dyDescent="0.25">
      <c r="A14" s="81" t="s">
        <v>502</v>
      </c>
      <c r="B14" s="81" t="s">
        <v>110</v>
      </c>
      <c r="C14" s="82">
        <v>0</v>
      </c>
      <c r="D14" s="82">
        <v>83</v>
      </c>
      <c r="E14" s="82">
        <v>7</v>
      </c>
      <c r="F14" s="82">
        <v>239</v>
      </c>
      <c r="G14" s="82">
        <v>329</v>
      </c>
      <c r="H14" s="7">
        <v>779.46</v>
      </c>
    </row>
    <row r="15" spans="1:8" x14ac:dyDescent="0.25">
      <c r="A15" s="81" t="s">
        <v>502</v>
      </c>
      <c r="B15" s="81" t="s">
        <v>111</v>
      </c>
      <c r="C15" s="82">
        <v>0</v>
      </c>
      <c r="D15" s="82">
        <v>11</v>
      </c>
      <c r="E15" s="82">
        <v>5</v>
      </c>
      <c r="F15" s="82">
        <v>71</v>
      </c>
      <c r="G15" s="82">
        <v>87</v>
      </c>
      <c r="H15" s="7">
        <v>809.84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0</v>
      </c>
      <c r="E16" s="82">
        <v>0</v>
      </c>
      <c r="F16" s="82">
        <v>0</v>
      </c>
      <c r="G16" s="82">
        <v>0</v>
      </c>
      <c r="H16" s="7">
        <v>0</v>
      </c>
    </row>
    <row r="17" spans="1:8" x14ac:dyDescent="0.25">
      <c r="A17" s="81" t="s">
        <v>502</v>
      </c>
      <c r="B17" s="81" t="s">
        <v>486</v>
      </c>
      <c r="C17" s="82">
        <v>5708</v>
      </c>
      <c r="D17" s="82">
        <v>3049</v>
      </c>
      <c r="E17" s="82">
        <v>1887</v>
      </c>
      <c r="F17" s="82">
        <v>1413</v>
      </c>
      <c r="G17" s="82">
        <v>12057</v>
      </c>
      <c r="H17" s="7">
        <v>756.75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53</v>
      </c>
      <c r="E18" s="82">
        <v>0</v>
      </c>
      <c r="F18" s="82">
        <v>0</v>
      </c>
      <c r="G18" s="82">
        <v>53</v>
      </c>
      <c r="H18" s="7">
        <v>351.25</v>
      </c>
    </row>
    <row r="19" spans="1:8" x14ac:dyDescent="0.25">
      <c r="A19" s="81" t="s">
        <v>417</v>
      </c>
      <c r="B19" s="81" t="s">
        <v>77</v>
      </c>
      <c r="C19" s="82">
        <v>24</v>
      </c>
      <c r="D19" s="82">
        <v>13</v>
      </c>
      <c r="E19" s="82">
        <v>18</v>
      </c>
      <c r="F19" s="82">
        <v>0</v>
      </c>
      <c r="G19" s="82">
        <v>55</v>
      </c>
      <c r="H19" s="7">
        <v>1182.7</v>
      </c>
    </row>
    <row r="20" spans="1:8" x14ac:dyDescent="0.25">
      <c r="A20" s="81" t="s">
        <v>417</v>
      </c>
      <c r="B20" s="81" t="s">
        <v>95</v>
      </c>
      <c r="C20" s="82">
        <v>47</v>
      </c>
      <c r="D20" s="82">
        <v>11</v>
      </c>
      <c r="E20" s="82">
        <v>11</v>
      </c>
      <c r="F20" s="82">
        <v>0</v>
      </c>
      <c r="G20" s="82">
        <v>69</v>
      </c>
      <c r="H20" s="7">
        <v>1316.22</v>
      </c>
    </row>
    <row r="21" spans="1:8" x14ac:dyDescent="0.25">
      <c r="A21" s="81" t="s">
        <v>417</v>
      </c>
      <c r="B21" s="81" t="s">
        <v>96</v>
      </c>
      <c r="C21" s="82">
        <v>185</v>
      </c>
      <c r="D21" s="82">
        <v>22</v>
      </c>
      <c r="E21" s="82">
        <v>11</v>
      </c>
      <c r="F21" s="82">
        <v>0</v>
      </c>
      <c r="G21" s="82">
        <v>218</v>
      </c>
      <c r="H21" s="7">
        <v>1093.29</v>
      </c>
    </row>
    <row r="22" spans="1:8" x14ac:dyDescent="0.25">
      <c r="A22" s="81" t="s">
        <v>417</v>
      </c>
      <c r="B22" s="81" t="s">
        <v>97</v>
      </c>
      <c r="C22" s="82">
        <v>176</v>
      </c>
      <c r="D22" s="82">
        <v>13</v>
      </c>
      <c r="E22" s="82">
        <v>1</v>
      </c>
      <c r="F22" s="82">
        <v>0</v>
      </c>
      <c r="G22" s="82">
        <v>190</v>
      </c>
      <c r="H22" s="7">
        <v>1168.5</v>
      </c>
    </row>
    <row r="23" spans="1:8" x14ac:dyDescent="0.25">
      <c r="A23" s="81" t="s">
        <v>417</v>
      </c>
      <c r="B23" s="81" t="s">
        <v>98</v>
      </c>
      <c r="C23" s="82">
        <v>451</v>
      </c>
      <c r="D23" s="82">
        <v>19</v>
      </c>
      <c r="E23" s="82">
        <v>0</v>
      </c>
      <c r="F23" s="82">
        <v>0</v>
      </c>
      <c r="G23" s="82">
        <v>470</v>
      </c>
      <c r="H23" s="7">
        <v>1236.0999999999999</v>
      </c>
    </row>
    <row r="24" spans="1:8" x14ac:dyDescent="0.25">
      <c r="A24" s="81" t="s">
        <v>417</v>
      </c>
      <c r="B24" s="81" t="s">
        <v>99</v>
      </c>
      <c r="C24" s="82">
        <v>5</v>
      </c>
      <c r="D24" s="82">
        <v>8</v>
      </c>
      <c r="E24" s="82">
        <v>0</v>
      </c>
      <c r="F24" s="82">
        <v>2</v>
      </c>
      <c r="G24" s="82">
        <v>15</v>
      </c>
      <c r="H24" s="7">
        <v>1172.8699999999999</v>
      </c>
    </row>
    <row r="25" spans="1:8" x14ac:dyDescent="0.25">
      <c r="A25" s="81" t="s">
        <v>417</v>
      </c>
      <c r="B25" s="81" t="s">
        <v>100</v>
      </c>
      <c r="C25" s="82">
        <v>5</v>
      </c>
      <c r="D25" s="82">
        <v>6</v>
      </c>
      <c r="E25" s="82">
        <v>0</v>
      </c>
      <c r="F25" s="82">
        <v>1</v>
      </c>
      <c r="G25" s="82">
        <v>12</v>
      </c>
      <c r="H25" s="7">
        <v>896.14</v>
      </c>
    </row>
    <row r="26" spans="1:8" x14ac:dyDescent="0.25">
      <c r="A26" s="81" t="s">
        <v>417</v>
      </c>
      <c r="B26" s="81" t="s">
        <v>101</v>
      </c>
      <c r="C26" s="82">
        <v>0</v>
      </c>
      <c r="D26" s="82">
        <v>2</v>
      </c>
      <c r="E26" s="82">
        <v>0</v>
      </c>
      <c r="F26" s="82">
        <v>1</v>
      </c>
      <c r="G26" s="82">
        <v>3</v>
      </c>
      <c r="H26" s="7">
        <v>751.85</v>
      </c>
    </row>
    <row r="27" spans="1:8" x14ac:dyDescent="0.25">
      <c r="A27" s="81" t="s">
        <v>417</v>
      </c>
      <c r="B27" s="81" t="s">
        <v>109</v>
      </c>
      <c r="C27" s="82">
        <v>1</v>
      </c>
      <c r="D27" s="82">
        <v>2</v>
      </c>
      <c r="E27" s="82">
        <v>0</v>
      </c>
      <c r="F27" s="82">
        <v>0</v>
      </c>
      <c r="G27" s="82">
        <v>3</v>
      </c>
      <c r="H27" s="7">
        <v>805.91</v>
      </c>
    </row>
    <row r="28" spans="1:8" x14ac:dyDescent="0.25">
      <c r="A28" s="81" t="s">
        <v>417</v>
      </c>
      <c r="B28" s="81" t="s">
        <v>110</v>
      </c>
      <c r="C28" s="82">
        <v>0</v>
      </c>
      <c r="D28" s="82">
        <v>0</v>
      </c>
      <c r="E28" s="82">
        <v>0</v>
      </c>
      <c r="F28" s="82">
        <v>0</v>
      </c>
      <c r="G28" s="82">
        <v>0</v>
      </c>
      <c r="H28" s="7">
        <v>0</v>
      </c>
    </row>
    <row r="29" spans="1:8" x14ac:dyDescent="0.25">
      <c r="A29" s="81" t="s">
        <v>417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0</v>
      </c>
      <c r="E30" s="82">
        <v>0</v>
      </c>
      <c r="F30" s="82">
        <v>0</v>
      </c>
      <c r="G30" s="82">
        <v>0</v>
      </c>
      <c r="H30" s="7">
        <v>0</v>
      </c>
    </row>
    <row r="31" spans="1:8" x14ac:dyDescent="0.25">
      <c r="A31" s="81" t="s">
        <v>417</v>
      </c>
      <c r="B31" s="81" t="s">
        <v>486</v>
      </c>
      <c r="C31" s="82">
        <v>894</v>
      </c>
      <c r="D31" s="82">
        <v>149</v>
      </c>
      <c r="E31" s="82">
        <v>41</v>
      </c>
      <c r="F31" s="82">
        <v>4</v>
      </c>
      <c r="G31" s="82">
        <v>1088</v>
      </c>
      <c r="H31" s="7">
        <v>1147.82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493</v>
      </c>
      <c r="B36" s="81" t="s">
        <v>97</v>
      </c>
      <c r="C36" s="82">
        <v>1</v>
      </c>
      <c r="D36" s="82">
        <v>0</v>
      </c>
      <c r="E36" s="82">
        <v>0</v>
      </c>
      <c r="F36" s="82">
        <v>0</v>
      </c>
      <c r="G36" s="82">
        <v>1</v>
      </c>
      <c r="H36" s="7">
        <v>2972.37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2362.4699999999998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2</v>
      </c>
      <c r="E38" s="82">
        <v>0</v>
      </c>
      <c r="F38" s="82">
        <v>0</v>
      </c>
      <c r="G38" s="82">
        <v>2</v>
      </c>
      <c r="H38" s="7">
        <v>1291.5999999999999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2</v>
      </c>
      <c r="E39" s="82">
        <v>0</v>
      </c>
      <c r="F39" s="82">
        <v>0</v>
      </c>
      <c r="G39" s="82">
        <v>2</v>
      </c>
      <c r="H39" s="7">
        <v>2688.03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0</v>
      </c>
      <c r="E40" s="82">
        <v>1</v>
      </c>
      <c r="F40" s="82">
        <v>0</v>
      </c>
      <c r="G40" s="82">
        <v>1</v>
      </c>
      <c r="H40" s="7">
        <v>845.96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493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493</v>
      </c>
      <c r="B44" s="81" t="s">
        <v>421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493</v>
      </c>
      <c r="B45" s="81" t="s">
        <v>486</v>
      </c>
      <c r="C45" s="82">
        <v>1</v>
      </c>
      <c r="D45" s="82">
        <v>5</v>
      </c>
      <c r="E45" s="82">
        <v>1</v>
      </c>
      <c r="F45" s="82">
        <v>0</v>
      </c>
      <c r="G45" s="82">
        <v>7</v>
      </c>
      <c r="H45" s="7">
        <v>2020.01</v>
      </c>
    </row>
    <row r="46" spans="1:8" x14ac:dyDescent="0.25">
      <c r="A46" s="81" t="s">
        <v>556</v>
      </c>
      <c r="B46" s="81" t="s">
        <v>76</v>
      </c>
      <c r="C46" s="82">
        <v>0</v>
      </c>
      <c r="D46" s="82">
        <v>310</v>
      </c>
      <c r="E46" s="82">
        <v>0</v>
      </c>
      <c r="F46" s="82">
        <v>0</v>
      </c>
      <c r="G46" s="82">
        <v>310</v>
      </c>
      <c r="H46" s="7">
        <v>43.36</v>
      </c>
    </row>
    <row r="47" spans="1:8" x14ac:dyDescent="0.25">
      <c r="A47" s="81" t="s">
        <v>556</v>
      </c>
      <c r="B47" s="81" t="s">
        <v>77</v>
      </c>
      <c r="C47" s="82">
        <v>29</v>
      </c>
      <c r="D47" s="82">
        <v>119</v>
      </c>
      <c r="E47" s="82">
        <v>214</v>
      </c>
      <c r="F47" s="82">
        <v>0</v>
      </c>
      <c r="G47" s="82">
        <v>362</v>
      </c>
      <c r="H47" s="7">
        <v>77.540000000000006</v>
      </c>
    </row>
    <row r="48" spans="1:8" x14ac:dyDescent="0.25">
      <c r="A48" s="81" t="s">
        <v>556</v>
      </c>
      <c r="B48" s="81" t="s">
        <v>95</v>
      </c>
      <c r="C48" s="82">
        <v>97</v>
      </c>
      <c r="D48" s="82">
        <v>115</v>
      </c>
      <c r="E48" s="82">
        <v>213</v>
      </c>
      <c r="F48" s="82">
        <v>0</v>
      </c>
      <c r="G48" s="82">
        <v>425</v>
      </c>
      <c r="H48" s="7">
        <v>159.75</v>
      </c>
    </row>
    <row r="49" spans="1:8" x14ac:dyDescent="0.25">
      <c r="A49" s="81" t="s">
        <v>556</v>
      </c>
      <c r="B49" s="81" t="s">
        <v>96</v>
      </c>
      <c r="C49" s="82">
        <v>636</v>
      </c>
      <c r="D49" s="82">
        <v>161</v>
      </c>
      <c r="E49" s="82">
        <v>298</v>
      </c>
      <c r="F49" s="82">
        <v>0</v>
      </c>
      <c r="G49" s="82">
        <v>1095</v>
      </c>
      <c r="H49" s="7">
        <v>201.39</v>
      </c>
    </row>
    <row r="50" spans="1:8" x14ac:dyDescent="0.25">
      <c r="A50" s="81" t="s">
        <v>556</v>
      </c>
      <c r="B50" s="81" t="s">
        <v>97</v>
      </c>
      <c r="C50" s="82">
        <v>1990</v>
      </c>
      <c r="D50" s="82">
        <v>264</v>
      </c>
      <c r="E50" s="82">
        <v>242</v>
      </c>
      <c r="F50" s="82">
        <v>0</v>
      </c>
      <c r="G50" s="82">
        <v>2496</v>
      </c>
      <c r="H50" s="7">
        <v>198.63</v>
      </c>
    </row>
    <row r="51" spans="1:8" x14ac:dyDescent="0.25">
      <c r="A51" s="81" t="s">
        <v>556</v>
      </c>
      <c r="B51" s="81" t="s">
        <v>98</v>
      </c>
      <c r="C51" s="82">
        <v>1001</v>
      </c>
      <c r="D51" s="82">
        <v>351</v>
      </c>
      <c r="E51" s="82">
        <v>114</v>
      </c>
      <c r="F51" s="82">
        <v>0</v>
      </c>
      <c r="G51" s="82">
        <v>1466</v>
      </c>
      <c r="H51" s="7">
        <v>191.07</v>
      </c>
    </row>
    <row r="52" spans="1:8" x14ac:dyDescent="0.25">
      <c r="A52" s="81" t="s">
        <v>556</v>
      </c>
      <c r="B52" s="81" t="s">
        <v>99</v>
      </c>
      <c r="C52" s="82">
        <v>181</v>
      </c>
      <c r="D52" s="82">
        <v>484</v>
      </c>
      <c r="E52" s="82">
        <v>16</v>
      </c>
      <c r="F52" s="82">
        <v>0</v>
      </c>
      <c r="G52" s="82">
        <v>681</v>
      </c>
      <c r="H52" s="7">
        <v>179.47</v>
      </c>
    </row>
    <row r="53" spans="1:8" x14ac:dyDescent="0.25">
      <c r="A53" s="81" t="s">
        <v>556</v>
      </c>
      <c r="B53" s="81" t="s">
        <v>100</v>
      </c>
      <c r="C53" s="82">
        <v>24</v>
      </c>
      <c r="D53" s="82">
        <v>567</v>
      </c>
      <c r="E53" s="82">
        <v>2</v>
      </c>
      <c r="F53" s="82">
        <v>0</v>
      </c>
      <c r="G53" s="82">
        <v>593</v>
      </c>
      <c r="H53" s="7">
        <v>165.33</v>
      </c>
    </row>
    <row r="54" spans="1:8" x14ac:dyDescent="0.25">
      <c r="A54" s="81" t="s">
        <v>556</v>
      </c>
      <c r="B54" s="81" t="s">
        <v>101</v>
      </c>
      <c r="C54" s="82">
        <v>3</v>
      </c>
      <c r="D54" s="82">
        <v>415</v>
      </c>
      <c r="E54" s="82">
        <v>3</v>
      </c>
      <c r="F54" s="82">
        <v>0</v>
      </c>
      <c r="G54" s="82">
        <v>421</v>
      </c>
      <c r="H54" s="7">
        <v>150.35</v>
      </c>
    </row>
    <row r="55" spans="1:8" x14ac:dyDescent="0.25">
      <c r="A55" s="81" t="s">
        <v>556</v>
      </c>
      <c r="B55" s="81" t="s">
        <v>109</v>
      </c>
      <c r="C55" s="82">
        <v>1</v>
      </c>
      <c r="D55" s="82">
        <v>262</v>
      </c>
      <c r="E55" s="82">
        <v>0</v>
      </c>
      <c r="F55" s="82">
        <v>0</v>
      </c>
      <c r="G55" s="82">
        <v>263</v>
      </c>
      <c r="H55" s="7">
        <v>136.46</v>
      </c>
    </row>
    <row r="56" spans="1:8" x14ac:dyDescent="0.25">
      <c r="A56" s="81" t="s">
        <v>556</v>
      </c>
      <c r="B56" s="81" t="s">
        <v>110</v>
      </c>
      <c r="C56" s="82">
        <v>1</v>
      </c>
      <c r="D56" s="82">
        <v>85</v>
      </c>
      <c r="E56" s="82">
        <v>0</v>
      </c>
      <c r="F56" s="82">
        <v>0</v>
      </c>
      <c r="G56" s="82">
        <v>86</v>
      </c>
      <c r="H56" s="7">
        <v>126.16</v>
      </c>
    </row>
    <row r="57" spans="1:8" x14ac:dyDescent="0.25">
      <c r="A57" s="81" t="s">
        <v>556</v>
      </c>
      <c r="B57" s="81" t="s">
        <v>111</v>
      </c>
      <c r="C57" s="225">
        <v>0</v>
      </c>
      <c r="D57" s="225">
        <v>9</v>
      </c>
      <c r="E57" s="225">
        <v>0</v>
      </c>
      <c r="F57" s="225">
        <v>0</v>
      </c>
      <c r="G57" s="225">
        <v>9</v>
      </c>
      <c r="H57" s="7">
        <v>123.7</v>
      </c>
    </row>
    <row r="58" spans="1:8" x14ac:dyDescent="0.25">
      <c r="A58" s="7" t="s">
        <v>556</v>
      </c>
      <c r="B58" s="7" t="s">
        <v>421</v>
      </c>
      <c r="C58" s="7">
        <v>0</v>
      </c>
      <c r="D58" s="7">
        <v>1</v>
      </c>
      <c r="E58" s="7">
        <v>0</v>
      </c>
      <c r="F58" s="7">
        <v>0</v>
      </c>
      <c r="G58" s="7">
        <v>1</v>
      </c>
      <c r="H58" s="7">
        <v>12.6</v>
      </c>
    </row>
    <row r="59" spans="1:8" x14ac:dyDescent="0.25">
      <c r="A59" s="7" t="s">
        <v>556</v>
      </c>
      <c r="B59" s="7" t="s">
        <v>486</v>
      </c>
      <c r="C59" s="7">
        <v>3963</v>
      </c>
      <c r="D59" s="7">
        <v>3143</v>
      </c>
      <c r="E59" s="7">
        <v>1102</v>
      </c>
      <c r="F59" s="7">
        <v>0</v>
      </c>
      <c r="G59" s="7">
        <v>8208</v>
      </c>
      <c r="H59" s="7">
        <v>175.1</v>
      </c>
    </row>
    <row r="60" spans="1:8" x14ac:dyDescent="0.25">
      <c r="A60" s="81" t="s">
        <v>590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590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590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590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590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590</v>
      </c>
      <c r="B65" s="81" t="s">
        <v>98</v>
      </c>
      <c r="C65" s="82">
        <v>0</v>
      </c>
      <c r="D65" s="82">
        <v>0</v>
      </c>
      <c r="E65" s="82">
        <v>0</v>
      </c>
      <c r="F65" s="82">
        <v>191</v>
      </c>
      <c r="G65" s="82">
        <v>191</v>
      </c>
      <c r="H65" s="7">
        <v>351.99</v>
      </c>
    </row>
    <row r="66" spans="1:8" x14ac:dyDescent="0.25">
      <c r="A66" s="81" t="s">
        <v>590</v>
      </c>
      <c r="B66" s="81" t="s">
        <v>99</v>
      </c>
      <c r="C66" s="82">
        <v>0</v>
      </c>
      <c r="D66" s="82">
        <v>0</v>
      </c>
      <c r="E66" s="82">
        <v>0</v>
      </c>
      <c r="F66" s="82">
        <v>82</v>
      </c>
      <c r="G66" s="82">
        <v>82</v>
      </c>
      <c r="H66" s="7">
        <v>354.31</v>
      </c>
    </row>
    <row r="67" spans="1:8" x14ac:dyDescent="0.25">
      <c r="A67" s="81" t="s">
        <v>590</v>
      </c>
      <c r="B67" s="81" t="s">
        <v>100</v>
      </c>
      <c r="C67" s="82">
        <v>0</v>
      </c>
      <c r="D67" s="82">
        <v>0</v>
      </c>
      <c r="E67" s="82">
        <v>0</v>
      </c>
      <c r="F67" s="82">
        <v>19</v>
      </c>
      <c r="G67" s="82">
        <v>19</v>
      </c>
      <c r="H67" s="7">
        <v>351.97</v>
      </c>
    </row>
    <row r="68" spans="1:8" x14ac:dyDescent="0.25">
      <c r="A68" s="81" t="s">
        <v>590</v>
      </c>
      <c r="B68" s="81" t="s">
        <v>101</v>
      </c>
      <c r="C68" s="82">
        <v>0</v>
      </c>
      <c r="D68" s="82">
        <v>0</v>
      </c>
      <c r="E68" s="82">
        <v>0</v>
      </c>
      <c r="F68" s="82">
        <v>5</v>
      </c>
      <c r="G68" s="82">
        <v>5</v>
      </c>
      <c r="H68" s="7">
        <v>344.07</v>
      </c>
    </row>
    <row r="69" spans="1:8" x14ac:dyDescent="0.25">
      <c r="A69" s="81" t="s">
        <v>590</v>
      </c>
      <c r="B69" s="81" t="s">
        <v>109</v>
      </c>
      <c r="C69" s="82">
        <v>0</v>
      </c>
      <c r="D69" s="82">
        <v>0</v>
      </c>
      <c r="E69" s="82">
        <v>0</v>
      </c>
      <c r="F69" s="82">
        <v>3</v>
      </c>
      <c r="G69" s="82">
        <v>3</v>
      </c>
      <c r="H69" s="7">
        <v>326.42</v>
      </c>
    </row>
    <row r="70" spans="1:8" x14ac:dyDescent="0.25">
      <c r="A70" s="81" t="s">
        <v>590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590</v>
      </c>
      <c r="B71" s="81" t="s">
        <v>111</v>
      </c>
      <c r="C71" s="82">
        <v>0</v>
      </c>
      <c r="D71" s="82">
        <v>0</v>
      </c>
      <c r="E71" s="82">
        <v>0</v>
      </c>
      <c r="F71" s="82">
        <v>0</v>
      </c>
      <c r="G71" s="82">
        <v>0</v>
      </c>
      <c r="H71" s="7">
        <v>0</v>
      </c>
    </row>
    <row r="72" spans="1:8" x14ac:dyDescent="0.25">
      <c r="A72" s="81" t="s">
        <v>590</v>
      </c>
      <c r="B72" s="81" t="s">
        <v>421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590</v>
      </c>
      <c r="B73" s="81" t="s">
        <v>486</v>
      </c>
      <c r="C73" s="82">
        <v>0</v>
      </c>
      <c r="D73" s="82">
        <v>0</v>
      </c>
      <c r="E73" s="82">
        <v>0</v>
      </c>
      <c r="F73" s="82">
        <v>300</v>
      </c>
      <c r="G73" s="82">
        <v>300</v>
      </c>
      <c r="H73" s="7">
        <v>352.24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2025-01-22T08:26:53Z</dcterms:modified>
</cp:coreProperties>
</file>