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ΔΕΚΕΜΒΡΙΟΣ\"/>
    </mc:Choice>
  </mc:AlternateContent>
  <xr:revisionPtr revIDLastSave="0" documentId="13_ncr:1_{762EAB98-A5F8-4CDF-852E-253B34B3D67B}" xr6:coauthVersionLast="47" xr6:coauthVersionMax="47" xr10:uidLastSave="{00000000-0000-0000-0000-000000000000}"/>
  <bookViews>
    <workbookView xWindow="-120" yWindow="-120" windowWidth="29040" windowHeight="15840" tabRatio="679" activeTab="1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Σ8!$A$3:$H$73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B4" i="1"/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G11" i="18" l="1"/>
  <c r="H11" i="18"/>
  <c r="I11" i="18"/>
  <c r="J11" i="18"/>
  <c r="K11" i="18"/>
  <c r="L11" i="18"/>
  <c r="M11" i="18"/>
  <c r="N11" i="18"/>
  <c r="O11" i="18"/>
  <c r="P11" i="18"/>
  <c r="Q11" i="18"/>
  <c r="R11" i="18"/>
  <c r="S11" i="18"/>
  <c r="F11" i="18"/>
  <c r="E11" i="18"/>
  <c r="D11" i="18"/>
  <c r="F91" i="30" l="1"/>
  <c r="E9" i="2"/>
  <c r="C9" i="2"/>
  <c r="B9" i="2"/>
  <c r="E29" i="2"/>
  <c r="C29" i="2"/>
  <c r="B29" i="2"/>
  <c r="B19" i="2"/>
  <c r="C19" i="2"/>
  <c r="E19" i="2"/>
  <c r="C141" i="4"/>
  <c r="G62" i="10" l="1"/>
  <c r="F62" i="10"/>
  <c r="E62" i="10"/>
  <c r="D62" i="10"/>
  <c r="C57" i="5" l="1"/>
  <c r="D57" i="5"/>
  <c r="E57" i="5"/>
  <c r="F57" i="5"/>
  <c r="G57" i="5"/>
  <c r="H57" i="5"/>
  <c r="I57" i="5"/>
  <c r="L63" i="14" l="1"/>
  <c r="K63" i="14"/>
  <c r="I63" i="14"/>
  <c r="H63" i="14"/>
  <c r="F63" i="14"/>
  <c r="E63" i="14"/>
  <c r="C63" i="14"/>
  <c r="B63" i="14"/>
  <c r="H86" i="7" l="1"/>
  <c r="C21" i="11"/>
  <c r="B21" i="11"/>
  <c r="C11" i="11"/>
  <c r="B11" i="11"/>
  <c r="G56" i="9"/>
  <c r="F56" i="9"/>
  <c r="E56" i="9"/>
  <c r="D56" i="9"/>
  <c r="C56" i="9"/>
  <c r="C25" i="6"/>
  <c r="C34" i="6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H56" i="9" l="1"/>
  <c r="G86" i="7" l="1"/>
  <c r="F86" i="7"/>
  <c r="E86" i="7"/>
  <c r="D86" i="7"/>
  <c r="C86" i="7"/>
  <c r="B86" i="7"/>
  <c r="C26" i="13" l="1"/>
  <c r="B11" i="38" l="1"/>
  <c r="C11" i="38"/>
  <c r="B17" i="38"/>
  <c r="C17" i="38"/>
  <c r="D17" i="38" s="1"/>
  <c r="D11" i="38" l="1"/>
  <c r="K23" i="14"/>
  <c r="H23" i="14"/>
  <c r="E23" i="14"/>
  <c r="B23" i="14"/>
  <c r="B12" i="1" l="1"/>
  <c r="C12" i="1"/>
  <c r="B18" i="1"/>
  <c r="C18" i="1"/>
  <c r="D18" i="1" l="1"/>
  <c r="D12" i="1"/>
  <c r="C31" i="11" l="1"/>
  <c r="B31" i="11"/>
  <c r="B12" i="39" l="1"/>
  <c r="E12" i="39"/>
  <c r="H12" i="39"/>
  <c r="K12" i="39"/>
  <c r="B24" i="39"/>
  <c r="E24" i="39"/>
  <c r="H24" i="39"/>
  <c r="K24" i="39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9" i="1" l="1"/>
  <c r="B29" i="1"/>
</calcChain>
</file>

<file path=xl/sharedStrings.xml><?xml version="1.0" encoding="utf-8"?>
<sst xmlns="http://schemas.openxmlformats.org/spreadsheetml/2006/main" count="3251" uniqueCount="812">
  <si>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</si>
  <si>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</si>
  <si>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</si>
  <si>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</si>
  <si>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</si>
  <si>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</si>
  <si>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</si>
  <si>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</si>
  <si>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</si>
  <si>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</si>
  <si>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</si>
  <si>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</si>
  <si>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</si>
  <si>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</si>
  <si>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</si>
  <si>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</si>
  <si>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</si>
  <si>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</si>
  <si>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</si>
  <si>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</si>
  <si>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</si>
  <si>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</si>
  <si>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</si>
  <si>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</si>
  <si>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</si>
  <si>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</si>
  <si>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</si>
  <si>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</si>
  <si>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</si>
  <si>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</si>
  <si>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</si>
  <si>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</si>
  <si>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</si>
  <si>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</si>
  <si>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</si>
  <si>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</si>
  <si>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</si>
  <si>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</si>
  <si>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</si>
  <si>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</si>
  <si>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</si>
  <si>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</si>
  <si>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</si>
  <si>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</si>
  <si>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</si>
  <si>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</si>
  <si>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</si>
  <si>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</si>
  <si>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</si>
  <si>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</si>
  <si>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</si>
  <si>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</si>
  <si>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</si>
  <si>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</si>
  <si>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</si>
  <si>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</si>
  <si>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</si>
  <si>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</si>
  <si>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</si>
  <si>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</si>
  <si>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</si>
  <si>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</si>
  <si>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</si>
  <si>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</si>
  <si>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</si>
  <si>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</si>
  <si>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</si>
  <si>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</si>
  <si>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</si>
  <si>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</si>
  <si>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</si>
  <si>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</si>
  <si>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</si>
  <si>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</si>
  <si>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</si>
  <si>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</si>
  <si>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</si>
  <si>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</si>
  <si>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</si>
  <si>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</si>
  <si>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</si>
  <si>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</si>
  <si>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</si>
  <si>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</si>
  <si>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</si>
  <si>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</si>
  <si>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</si>
  <si>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</si>
  <si>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</si>
  <si>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</si>
  <si>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</si>
  <si>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</si>
  <si>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</si>
  <si>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</si>
  <si>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</si>
  <si>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</si>
  <si>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</si>
  <si>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</si>
  <si>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</si>
  <si>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</si>
  <si>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</si>
  <si>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</si>
  <si>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</si>
  <si>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</si>
  <si>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</si>
  <si>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</si>
  <si>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</si>
  <si>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</si>
  <si>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</si>
  <si>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</si>
  <si>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</si>
  <si>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</si>
  <si>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</si>
  <si>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</si>
  <si>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</si>
  <si>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</si>
  <si>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</si>
  <si>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</si>
  <si>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</si>
  <si>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</si>
  <si>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</si>
  <si>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</si>
  <si>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</si>
  <si>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</si>
  <si>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</si>
  <si>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</si>
  <si>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</si>
  <si>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</si>
  <si>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</si>
  <si>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</si>
  <si>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</si>
  <si>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</si>
  <si>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</si>
  <si>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</si>
  <si>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</si>
  <si>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</si>
  <si>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</si>
  <si>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</si>
  <si>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</si>
  <si>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</si>
  <si>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</si>
  <si>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</si>
  <si>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</si>
  <si>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</si>
  <si>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</si>
  <si>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</si>
  <si>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</si>
  <si>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</si>
  <si>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</si>
  <si>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</si>
  <si>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</si>
  <si>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</si>
  <si>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</si>
  <si>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</si>
  <si>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</si>
  <si>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</si>
  <si>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</si>
  <si>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</si>
  <si>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</si>
  <si>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</si>
  <si>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</si>
  <si>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</si>
  <si>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</si>
  <si>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</si>
  <si>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</si>
  <si>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</si>
  <si>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</si>
  <si>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</si>
  <si>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</si>
  <si>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</si>
  <si>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</si>
  <si>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</si>
  <si>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</si>
  <si>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</si>
  <si>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</si>
  <si>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</si>
  <si>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</si>
  <si>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</si>
  <si>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</si>
  <si>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</si>
  <si>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</si>
  <si>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</si>
  <si>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</si>
  <si>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</si>
  <si>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</si>
  <si>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</si>
  <si>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</si>
  <si>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</si>
  <si>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</si>
  <si>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</si>
  <si>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</si>
  <si>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</si>
  <si>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</si>
  <si>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</si>
  <si>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</si>
  <si>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</si>
  <si>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</si>
  <si>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</si>
  <si>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</si>
  <si>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</si>
  <si>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</si>
  <si>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</si>
  <si>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</si>
  <si>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</si>
  <si>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</si>
  <si>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</si>
  <si>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</si>
  <si>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</si>
  <si>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</si>
  <si>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</si>
  <si>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</si>
  <si>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</si>
  <si>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</si>
  <si>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</si>
  <si>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</si>
  <si>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</si>
  <si>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</si>
  <si>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</si>
  <si>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</si>
  <si>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</si>
  <si>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</si>
  <si>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</si>
  <si>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</si>
  <si>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</si>
  <si>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</si>
  <si>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</si>
  <si>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</si>
  <si>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</si>
  <si>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</si>
  <si>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</si>
  <si>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</si>
  <si>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</si>
  <si>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</si>
  <si>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</si>
  <si>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</si>
  <si>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</si>
  <si>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</si>
  <si>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</si>
  <si>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</si>
  <si>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</si>
  <si>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</si>
  <si>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</si>
  <si>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</si>
  <si>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</si>
  <si>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</si>
  <si>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</si>
  <si>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</si>
  <si>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</si>
  <si>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</si>
  <si>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</si>
  <si>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</si>
  <si>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</si>
  <si>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</si>
  <si>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</si>
  <si>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</si>
  <si>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</si>
  <si>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</si>
  <si>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</si>
  <si>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</si>
  <si>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</si>
  <si>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</si>
  <si>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</si>
  <si>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</si>
  <si>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</si>
  <si>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</si>
  <si>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</si>
  <si>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</si>
  <si>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</si>
  <si>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</si>
  <si>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</si>
  <si>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</si>
  <si>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</si>
  <si>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</si>
  <si>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</si>
  <si>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</si>
  <si>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</si>
  <si>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</si>
  <si>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</si>
  <si>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</si>
  <si>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</si>
  <si>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</si>
  <si>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</si>
  <si>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</si>
  <si>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</si>
  <si>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</si>
  <si>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</si>
  <si>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</si>
  <si>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</si>
  <si>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</si>
  <si>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</si>
  <si>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</si>
  <si>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</si>
  <si>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</si>
  <si>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</si>
  <si>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</si>
  <si>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</si>
  <si>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</si>
  <si>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</si>
  <si>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</si>
  <si>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</si>
  <si>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</si>
  <si>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</si>
  <si>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</si>
  <si>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</si>
  <si>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</si>
  <si>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</si>
  <si>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</si>
  <si>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</si>
  <si>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</si>
  <si>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</si>
  <si>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</si>
  <si>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</si>
  <si>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</si>
  <si>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</si>
  <si>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</si>
  <si>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</si>
  <si>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</si>
  <si>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</si>
  <si>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</si>
  <si>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</si>
  <si>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</si>
  <si>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</si>
  <si>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</si>
  <si>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</si>
  <si>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</si>
  <si>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</si>
  <si>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</si>
  <si>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</si>
  <si>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</si>
  <si>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</si>
  <si>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</si>
  <si>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</si>
  <si>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</si>
  <si>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</si>
  <si>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</si>
  <si>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</si>
  <si>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</si>
  <si>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</si>
  <si>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</si>
  <si>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</si>
  <si>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</si>
  <si>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</si>
  <si>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</si>
  <si>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</si>
  <si>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</si>
  <si>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</si>
  <si>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</si>
  <si>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</si>
  <si>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</si>
  <si>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</si>
  <si>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</si>
  <si>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</si>
  <si>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</si>
  <si>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</si>
  <si>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</si>
  <si>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</si>
  <si>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</si>
  <si>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</si>
  <si>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</si>
  <si>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</si>
  <si>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</si>
  <si>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</si>
  <si>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</si>
  <si>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</si>
  <si>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</si>
  <si>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</si>
  <si>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</si>
  <si>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</si>
  <si>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</si>
  <si>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</si>
  <si>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</si>
  <si>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</si>
  <si>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</si>
  <si>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</si>
  <si>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</si>
  <si>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</si>
  <si>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</si>
  <si>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</si>
  <si>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</si>
  <si>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</si>
  <si>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</si>
  <si>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</si>
  <si>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</si>
  <si>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</si>
  <si>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</si>
  <si>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</si>
  <si>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</si>
  <si>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</si>
  <si>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</si>
  <si>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</si>
  <si>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</si>
  <si>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</si>
  <si>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</si>
  <si>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</si>
  <si>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</si>
  <si>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</si>
  <si>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</si>
  <si>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</si>
  <si>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</si>
  <si>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</si>
  <si>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</si>
  <si>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</si>
  <si>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</si>
  <si>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</si>
  <si>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</si>
  <si>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</si>
  <si>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</si>
  <si>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</si>
  <si>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</si>
  <si>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</si>
  <si>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</si>
  <si>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</si>
  <si>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</si>
  <si>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</si>
  <si>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</si>
  <si>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</si>
  <si>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</si>
  <si>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</si>
  <si>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</si>
  <si>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</si>
  <si>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</si>
  <si>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</si>
  <si>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</si>
  <si>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</si>
  <si>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</si>
  <si>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</si>
  <si>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</si>
  <si>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</si>
  <si>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</si>
  <si>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</si>
  <si>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</si>
  <si>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</si>
  <si>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</si>
  <si>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</si>
  <si>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</si>
  <si>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</si>
  <si>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</si>
  <si>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</si>
  <si>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</si>
  <si>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</si>
  <si>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</si>
  <si>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</si>
  <si>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</si>
  <si>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</si>
  <si>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</si>
  <si>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</si>
  <si>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</si>
  <si>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</si>
  <si>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</si>
  <si>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</si>
  <si>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</si>
  <si>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</si>
  <si>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</si>
  <si>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</si>
  <si>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</si>
  <si>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</si>
  <si>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</si>
  <si>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</si>
  <si>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</si>
  <si>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</si>
  <si>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</si>
  <si>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</si>
  <si>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</si>
  <si>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</si>
  <si>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</si>
  <si>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</si>
  <si>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</si>
  <si>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</si>
  <si>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</si>
  <si>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</si>
  <si>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</si>
  <si>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</si>
  <si>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</si>
  <si>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</si>
  <si>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</si>
  <si>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</si>
  <si>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</si>
  <si>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</si>
  <si>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</si>
  <si>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</si>
  <si>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</si>
  <si>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</si>
  <si>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</si>
  <si>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</si>
  <si>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</si>
  <si>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</si>
  <si>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</si>
  <si>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</si>
  <si>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</si>
  <si>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</si>
  <si>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</si>
  <si>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</si>
  <si>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</si>
  <si>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</si>
  <si>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</si>
  <si>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</si>
  <si>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</si>
  <si>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</si>
  <si>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</si>
  <si>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</si>
  <si>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</si>
  <si>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</si>
  <si>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</si>
  <si>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</si>
  <si>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</si>
  <si>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</si>
  <si>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</si>
  <si>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</si>
  <si>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</si>
  <si>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</si>
  <si>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</si>
  <si>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</si>
  <si>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</si>
  <si>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</si>
  <si>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</si>
  <si>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</si>
  <si>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</si>
  <si>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</si>
  <si>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</si>
  <si>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</si>
  <si>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</si>
  <si>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</si>
  <si>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</si>
  <si>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</si>
  <si>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</si>
  <si>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</si>
  <si>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</si>
  <si>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</si>
  <si>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</si>
  <si>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</si>
  <si>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</si>
  <si>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</si>
  <si>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</si>
  <si>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</si>
  <si>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</si>
  <si>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</si>
  <si>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</si>
  <si>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</si>
  <si>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</si>
  <si>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</si>
  <si>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</si>
  <si>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</si>
  <si>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</si>
  <si>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</si>
  <si>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</si>
  <si>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</si>
  <si>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</si>
  <si>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</si>
  <si>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</si>
  <si>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</si>
  <si>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</si>
  <si>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</si>
  <si>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</si>
  <si>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</si>
  <si>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</si>
  <si>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</si>
  <si>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</si>
  <si>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</si>
  <si>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</si>
  <si>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</si>
  <si>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</si>
  <si>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</si>
  <si>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</si>
  <si>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</si>
  <si>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</si>
  <si>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</si>
  <si>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</si>
  <si>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</si>
  <si>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</si>
  <si>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</si>
  <si>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</si>
  <si>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</si>
  <si>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</si>
  <si>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</si>
  <si>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</si>
  <si>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</si>
  <si>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</si>
  <si>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</si>
  <si>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</si>
  <si>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</si>
  <si>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</si>
  <si>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</si>
  <si>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</si>
  <si>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</si>
  <si>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</si>
  <si>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</si>
  <si>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</si>
  <si>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</si>
  <si>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</si>
  <si>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</si>
  <si>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</si>
  <si>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</si>
  <si>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</si>
  <si>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</si>
  <si>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</si>
  <si>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</si>
  <si>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</si>
  <si>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</si>
  <si>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</si>
  <si>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</si>
  <si>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</si>
  <si>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</si>
  <si>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</si>
  <si>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</si>
  <si>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</si>
  <si>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</si>
  <si>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</si>
  <si>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</si>
  <si>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</si>
  <si>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</si>
  <si>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</si>
  <si>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</si>
  <si>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</si>
  <si>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</si>
  <si>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</si>
  <si>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</si>
  <si>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</si>
  <si>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</si>
  <si>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</si>
  <si>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</si>
  <si>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</si>
  <si>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</si>
  <si>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</si>
  <si>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</si>
  <si>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</si>
  <si>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</si>
  <si>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</si>
  <si>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</si>
  <si>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</si>
  <si>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</si>
  <si>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</si>
  <si>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</si>
  <si>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</si>
  <si>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</si>
  <si>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</si>
  <si>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</si>
  <si>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</si>
  <si>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</si>
  <si>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</si>
  <si>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</si>
  <si>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</si>
  <si>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</si>
  <si>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</si>
  <si>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</si>
  <si>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</si>
  <si>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</si>
  <si>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</si>
  <si>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</si>
  <si>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</si>
  <si>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</si>
  <si>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</si>
  <si>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ΠΑΠΟΥΑ ΝΕΑ ΓΟΥΙΝΕΑ</t>
  </si>
  <si>
    <t>ΓΙΒΡΑΛΤΑΡ</t>
  </si>
  <si>
    <t>ΜΠΕΝΙΝ</t>
  </si>
  <si>
    <t xml:space="preserve"> ΕΤΕΑΕΠ</t>
  </si>
  <si>
    <t>1.154,74 / 1.082,99</t>
  </si>
  <si>
    <t>1.089,95 / 1.020,36</t>
  </si>
  <si>
    <t>404,23 / 399,54</t>
  </si>
  <si>
    <t>380,15 / 375,57</t>
  </si>
  <si>
    <t>737,29 / 631,50</t>
  </si>
  <si>
    <t>696,83 / 595,05</t>
  </si>
  <si>
    <t>711,64 / 598,26</t>
  </si>
  <si>
    <t>675,29 / 565,60</t>
  </si>
  <si>
    <t>434,03 / 399,54</t>
  </si>
  <si>
    <t>424,13 / 399,54</t>
  </si>
  <si>
    <t>ΒΑΤΙΚΑΝΟ</t>
  </si>
  <si>
    <t>ΚΕΝΤΡΟΑΦΡΙΚΑΝΙΚΗ ΔΗΜΟΚΡΑΤΙΑ</t>
  </si>
  <si>
    <t>ΠΑΛΑΙΣΤΙΝΗ</t>
  </si>
  <si>
    <t>1.090,98 / 1.021,49</t>
  </si>
  <si>
    <t>380,00 / 375,57</t>
  </si>
  <si>
    <t>697,47 / 595,63</t>
  </si>
  <si>
    <t>675,49 / 565,95</t>
  </si>
  <si>
    <t>425,87 / 399,54</t>
  </si>
  <si>
    <t>1.155,82 / 1.083,90</t>
  </si>
  <si>
    <t>404,08 / 399,54</t>
  </si>
  <si>
    <t>737,95 / 632,22</t>
  </si>
  <si>
    <t>711,83 / 598,47</t>
  </si>
  <si>
    <t>435,86 / 399,54</t>
  </si>
  <si>
    <t>Σύνολα</t>
  </si>
  <si>
    <t>ΚΑΜΕΡΟΥΝ</t>
  </si>
  <si>
    <t>Κατανομή Συντάξεων ανά Κατηγορία Σύνταξης - ΔΑΠΑΝΗ (12/2024)</t>
  </si>
  <si>
    <t>Κατανομή Συντάξεων ανά Κατηγορία Σύνταξης - ΕΙΣΟΔΗΜΑ (12/2024)</t>
  </si>
  <si>
    <t>1.157,01 / 1.085,26</t>
  </si>
  <si>
    <t>1.092,10 / 1.022,92</t>
  </si>
  <si>
    <t>404,35 / 399,54</t>
  </si>
  <si>
    <t>380,26 / 375,57</t>
  </si>
  <si>
    <t>738,19 / 632,46</t>
  </si>
  <si>
    <t>697,71 / 595,89</t>
  </si>
  <si>
    <t>713,04 / 598,84</t>
  </si>
  <si>
    <t>676,69 / 565,96</t>
  </si>
  <si>
    <t>437,07 / 399,54</t>
  </si>
  <si>
    <t>427,04 / 399,54</t>
  </si>
  <si>
    <t>Διαστρωμάτωση Συντάξεων - ΔΑΠΑΝΗ (12/2024)</t>
  </si>
  <si>
    <t>Διαστρωμάτωση Συντάξεων - ΕΙΣΟΔΗΜΑ (12/2024)</t>
  </si>
  <si>
    <t>Κατανομή Συντάξεων (Κύριων και Επικουρικών) ανά Νομό (12/2024)</t>
  </si>
  <si>
    <t>Συνταξιοδοτική Δαπάνη ΜΕΡΙΣΜΑΤΑ 12/2024</t>
  </si>
  <si>
    <t>Συνταξιοδοτική Δαπάνη ΕΠΙΚΟΥΡΙΚΩΝ Συντάξεων 12/2024</t>
  </si>
  <si>
    <t>Συνταξιοδοτική Δαπάνη ΚΥΡΙΩΝ Συντάξεων 12/2024</t>
  </si>
  <si>
    <t>Κατανομή Συντάξεων ανά Υπηκοότητα  (12/2024)</t>
  </si>
  <si>
    <t>Κατανομή Κατά Αριθμό Καταβαλλόμενων Συντάξεων (12/2024)</t>
  </si>
  <si>
    <t>Αναλυτική Κατανομή Κατά Αριθμό Καταβαλλόμενων Συντάξεων (12/2024)</t>
  </si>
  <si>
    <t>Κατανομή Συντάξεων  ανά Νομό και κατηγορία (Γήρατος/Θανάτου/Αναπηρίας) (12/2024)</t>
  </si>
  <si>
    <t>Κατανομή συντάξεων ανά ταμείο για ασφαλισμένους που λαμβάνουν 10, 9, 8 ή 7 Συντάξεις (12/2024)</t>
  </si>
  <si>
    <t>Μέσο Μηνιαίο Εισόδημα από Συντάξεις προ Φόρων ανά Φύλο Συνταξιούχου - ΔΑΠΑΝΗ (12/2024)</t>
  </si>
  <si>
    <t>Διαστρωμάτωση Συνταξιούχων (Εισόδημα από όλες τις Συντάξεις) - ΔΑΠΑΝΗ (12/2024)</t>
  </si>
  <si>
    <t>Διαστρωμάτωση Συνταξιούχων - Άνδρες - ΔΑΠΑΝΗ  12/2024</t>
  </si>
  <si>
    <t>Διαστρωμάτωση Συνταξιούχων - Γυναίκες - ΔΑΠΑΝΗ 12/2024</t>
  </si>
  <si>
    <t>Διαστρωμάτωση Συνταξιούχων - Ολοι  - ΔΑΠΑΝΗ  12/2024</t>
  </si>
  <si>
    <t>Διαστρωμάτωση Συνταξιούχων - Ολοι (Εισόδημα από όλες τις Συντάξεις) 12/2024</t>
  </si>
  <si>
    <t>Διαστρωμάτωση Συνταξιούχων - Άνδρες (Εισόδημα από όλες τις Συντάξεις) 12/2024</t>
  </si>
  <si>
    <t>Διαστρωμάτωση Συνταξιούχων - Γυναίκες (Εισόδημα από όλες τις Συντάξεις) 12/2024</t>
  </si>
  <si>
    <t>Διαστρωμάτωση Συνταξιούχων (Εισόδημα από όλες τις Συντάξεις) 12/2024</t>
  </si>
  <si>
    <t>Κατανομή Συντάξεων ανά Ταμείο και Κατηγορία - Ομαδοποίηση με Εποπτεύοντα Φορέα (12/2024)</t>
  </si>
  <si>
    <t>Στοιχεία Νέων Συντάξεων με αναδρομικά ποσά ανά κατηγορία - Οριστική Απόφαση (12/2024)</t>
  </si>
  <si>
    <t>Στοιχεία Νέων Συντάξεων με αναδρομικά ποσά ανά κατηγορία - Προσωρινή Απόφαση (12/2024)</t>
  </si>
  <si>
    <t>Στοιχεία Νέων Συντάξεων με αναδρομικά ποσά ανά κατηγορία - Τροποποιητική Απόφαση (12/2024)</t>
  </si>
  <si>
    <t xml:space="preserve">Αναστολές Συντάξεων Λόγω Γάμου -  Καθαρό Πληρωτέο (12/2024) </t>
  </si>
  <si>
    <t xml:space="preserve">Αναστολές Συντάξεων Λόγω Θανάτου - Καθαρό Πληρωτέο (12/2024) </t>
  </si>
  <si>
    <t>Κατανομή Ηλικιών Συνταξιούχων (12/2024)</t>
  </si>
  <si>
    <t>Κατανομή Συνταξιούχων ανά Ηλικία και Κατηγορία Σύνταξης - 'Ολοι (ΔΑΠΑΝΗ)_12/2024</t>
  </si>
  <si>
    <t>Κατανομή Συνταξιούχων ανά Ηλικία και Κατηγορία Σύνταξης - Άνδρες (ΔΑΠΑΝΗ)_12/2024</t>
  </si>
  <si>
    <t>Κατανομή Συνταξιούχων ανά Ηλικία και Κατηγορία Σύνταξης - Γυναίκες (ΔΑΠΑΝΗ)_12/2024</t>
  </si>
  <si>
    <t>Κατανομή Συνταξιούχων ανά Ηλικία και Κατηγορία Σύνταξης - Άνδρες (ΕΙΣΟΔΗΜΑ)_12/2024</t>
  </si>
  <si>
    <t>Κατανομή Συνταξιούχων ανά Ηλικία και Κατηγορία Σύνταξης  - 'Ολοι (ΕΙΣΟΔΗΜΑ)_12/2024</t>
  </si>
  <si>
    <t>Κατανομή Συνταξιούχων ανά Ηλικία και Κατηγορία Σύνταξης - Γυναίκες (ΕΙΣΟΔΗΜΑ)_12/2024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</si>
  <si>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</si>
  <si>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</si>
  <si>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</si>
  <si>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</si>
  <si>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</si>
  <si>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</si>
  <si>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</si>
  <si>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</si>
  <si>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</si>
  <si>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</si>
  <si>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</si>
  <si>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</si>
  <si>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</si>
  <si>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</si>
  <si>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</si>
  <si>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</si>
  <si>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</si>
  <si>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</si>
  <si>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</si>
  <si>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</si>
  <si>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</si>
  <si>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</si>
  <si>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</si>
  <si>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</si>
  <si>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</si>
  <si>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</si>
  <si>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</si>
  <si>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</si>
  <si>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</si>
  <si>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</si>
  <si>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</si>
  <si>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</si>
  <si>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</si>
  <si>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</si>
  <si>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</si>
  <si>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</si>
  <si>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</si>
  <si>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</si>
  <si>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</si>
  <si>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</si>
  <si>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</si>
  <si>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</si>
  <si>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</si>
  <si>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</si>
  <si>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</si>
  <si>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</si>
  <si>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</si>
  <si>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</si>
  <si>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</si>
  <si>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</si>
  <si>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</si>
  <si>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</si>
  <si>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</si>
  <si>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</si>
  <si>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</si>
  <si>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</si>
  <si>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</si>
  <si>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</si>
  <si>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</si>
  <si>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</si>
  <si>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</si>
  <si>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</si>
  <si>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</si>
  <si>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</si>
  <si>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</si>
  <si>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</si>
  <si>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</si>
  <si>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</si>
  <si>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</si>
  <si>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</si>
  <si>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</si>
  <si>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</si>
  <si>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</si>
  <si>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</si>
  <si>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</si>
  <si>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</si>
  <si>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</si>
  <si>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</si>
  <si>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</si>
  <si>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</si>
  <si>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</si>
  <si>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</si>
  <si>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(12/2024)</t>
  </si>
  <si>
    <t>Μέσο Μηνιαίο Εισόδημα από Συντάξεις προ Φόρων (Με  περίθαλψη) (11/2024)</t>
  </si>
  <si>
    <t>Μέσο Μηνιαίο Εισόδημα από Συντάξεις προ Φόρων (Με  περίθαλψη) (10/2024)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</si>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</sst>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87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0" fontId="5" fillId="0" borderId="71" xfId="0" applyFont="1" applyBorder="1"/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0" fillId="4" borderId="2" xfId="0" applyFill="1" applyBorder="1"/>
    <xf numFmtId="3" fontId="10" fillId="0" borderId="11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10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0" fontId="0" fillId="0" borderId="71" xfId="0" applyBorder="1"/>
    <xf numFmtId="3" fontId="0" fillId="0" borderId="15" xfId="0" applyNumberFormat="1" applyBorder="1"/>
    <xf numFmtId="3" fontId="0" fillId="0" borderId="2" xfId="0" applyNumberFormat="1" applyBorder="1" applyAlignment="1">
      <alignment horizontal="right" vertical="center"/>
    </xf>
    <xf numFmtId="0" fontId="8" fillId="0" borderId="2" xfId="0" applyFont="1" applyBorder="1" applyAlignment="1">
      <alignment horizontal="center"/>
    </xf>
    <xf numFmtId="0" fontId="0" fillId="4" borderId="79" xfId="0" applyFill="1" applyBorder="1"/>
    <xf numFmtId="3" fontId="9" fillId="4" borderId="79" xfId="0" applyNumberFormat="1" applyFont="1" applyFill="1" applyBorder="1"/>
    <xf numFmtId="3" fontId="9" fillId="4" borderId="80" xfId="0" applyNumberFormat="1" applyFont="1" applyFill="1" applyBorder="1"/>
    <xf numFmtId="0" fontId="0" fillId="4" borderId="60" xfId="0" applyFill="1" applyBorder="1"/>
    <xf numFmtId="0" fontId="9" fillId="4" borderId="2" xfId="0" applyFont="1" applyFill="1" applyBorder="1" applyAlignment="1">
      <alignment horizontal="right"/>
    </xf>
    <xf numFmtId="0" fontId="5" fillId="0" borderId="29" xfId="0" applyFont="1" applyBorder="1" applyAlignment="1">
      <alignment horizontal="right"/>
    </xf>
    <xf numFmtId="3" fontId="9" fillId="0" borderId="0" xfId="0" applyNumberFormat="1" applyFont="1"/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1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81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81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2" xfId="0" applyBorder="1"/>
    <xf numFmtId="0" fontId="0" fillId="0" borderId="83" xfId="0" applyBorder="1"/>
    <xf numFmtId="0" fontId="0" fillId="0" borderId="0" xfId="0" applyFill="1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7FFAAA28-EF4A-4FC9-BB92-961A82D54C68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9E9595EB-FAFE-410B-99AF-E7BEAFDDF38E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D8F267E0-E77D-48A8-B165-22D6CE2539C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B5F0C161-6048-48CA-9F07-0B9341352AE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BC844-FEA3-4A75-A82A-C5D59F4274A8}">
  <dimension ref="A1:B35"/>
  <sheetViews>
    <sheetView showGridLines="0" zoomScale="80" zoomScaleNormal="80" workbookViewId="0">
      <selection activeCell="E9" sqref="E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3" t="s">
        <v>725</v>
      </c>
      <c r="B1" s="464"/>
    </row>
    <row r="2" spans="1:2" ht="32.25" customHeight="1" x14ac:dyDescent="0.3">
      <c r="A2" s="465" t="s">
        <v>726</v>
      </c>
      <c r="B2" s="466"/>
    </row>
    <row r="3" spans="1:2" ht="23.25" customHeight="1" x14ac:dyDescent="0.3">
      <c r="A3" s="467" t="s">
        <v>727</v>
      </c>
      <c r="B3" s="468"/>
    </row>
    <row r="4" spans="1:2" ht="30" customHeight="1" x14ac:dyDescent="0.3">
      <c r="A4" s="467" t="s">
        <v>728</v>
      </c>
      <c r="B4" s="468"/>
    </row>
    <row r="5" spans="1:2" ht="27.75" customHeight="1" x14ac:dyDescent="0.25">
      <c r="A5" s="469" t="s">
        <v>729</v>
      </c>
      <c r="B5" s="470" t="s">
        <v>730</v>
      </c>
    </row>
    <row r="6" spans="1:2" ht="18.75" customHeight="1" x14ac:dyDescent="0.25">
      <c r="A6" s="469" t="s">
        <v>731</v>
      </c>
      <c r="B6" s="470" t="s">
        <v>732</v>
      </c>
    </row>
    <row r="7" spans="1:2" ht="30" x14ac:dyDescent="0.25">
      <c r="A7" s="469" t="s">
        <v>733</v>
      </c>
      <c r="B7" s="471" t="s">
        <v>734</v>
      </c>
    </row>
    <row r="8" spans="1:2" ht="27.75" customHeight="1" x14ac:dyDescent="0.25">
      <c r="A8" s="469" t="s">
        <v>735</v>
      </c>
      <c r="B8" s="471" t="s">
        <v>736</v>
      </c>
    </row>
    <row r="9" spans="1:2" ht="19.5" customHeight="1" x14ac:dyDescent="0.25">
      <c r="A9" s="469" t="s">
        <v>737</v>
      </c>
      <c r="B9" s="470" t="s">
        <v>738</v>
      </c>
    </row>
    <row r="10" spans="1:2" ht="14.25" customHeight="1" x14ac:dyDescent="0.25">
      <c r="A10" s="469" t="s">
        <v>739</v>
      </c>
      <c r="B10" s="470" t="s">
        <v>740</v>
      </c>
    </row>
    <row r="11" spans="1:2" x14ac:dyDescent="0.25">
      <c r="A11" s="469" t="s">
        <v>741</v>
      </c>
      <c r="B11" s="470" t="s">
        <v>742</v>
      </c>
    </row>
    <row r="12" spans="1:2" x14ac:dyDescent="0.25">
      <c r="A12" s="469" t="s">
        <v>743</v>
      </c>
      <c r="B12" s="470" t="s">
        <v>744</v>
      </c>
    </row>
    <row r="13" spans="1:2" x14ac:dyDescent="0.25">
      <c r="A13" s="469" t="s">
        <v>745</v>
      </c>
      <c r="B13" s="470" t="s">
        <v>746</v>
      </c>
    </row>
    <row r="14" spans="1:2" x14ac:dyDescent="0.25">
      <c r="A14" s="469" t="s">
        <v>747</v>
      </c>
      <c r="B14" s="470" t="s">
        <v>748</v>
      </c>
    </row>
    <row r="15" spans="1:2" ht="19.5" customHeight="1" x14ac:dyDescent="0.25">
      <c r="A15" s="469" t="s">
        <v>749</v>
      </c>
      <c r="B15" s="470" t="s">
        <v>750</v>
      </c>
    </row>
    <row r="16" spans="1:2" ht="19.5" customHeight="1" x14ac:dyDescent="0.25">
      <c r="A16" s="469" t="s">
        <v>751</v>
      </c>
      <c r="B16" s="470" t="s">
        <v>752</v>
      </c>
    </row>
    <row r="17" spans="1:2" ht="19.5" customHeight="1" x14ac:dyDescent="0.25">
      <c r="A17" s="469" t="s">
        <v>753</v>
      </c>
      <c r="B17" s="470" t="s">
        <v>754</v>
      </c>
    </row>
    <row r="18" spans="1:2" ht="19.5" customHeight="1" x14ac:dyDescent="0.25">
      <c r="A18" s="469" t="s">
        <v>755</v>
      </c>
      <c r="B18" s="470" t="s">
        <v>756</v>
      </c>
    </row>
    <row r="19" spans="1:2" ht="19.5" customHeight="1" x14ac:dyDescent="0.25">
      <c r="A19" s="469" t="s">
        <v>757</v>
      </c>
      <c r="B19" s="470" t="s">
        <v>758</v>
      </c>
    </row>
    <row r="20" spans="1:2" ht="19.5" customHeight="1" x14ac:dyDescent="0.25">
      <c r="A20" s="469" t="s">
        <v>759</v>
      </c>
      <c r="B20" s="470" t="s">
        <v>760</v>
      </c>
    </row>
    <row r="21" spans="1:2" ht="19.5" customHeight="1" x14ac:dyDescent="0.25">
      <c r="A21" s="469" t="s">
        <v>761</v>
      </c>
      <c r="B21" s="470" t="s">
        <v>762</v>
      </c>
    </row>
    <row r="22" spans="1:2" ht="19.5" customHeight="1" x14ac:dyDescent="0.25">
      <c r="A22" s="469" t="s">
        <v>763</v>
      </c>
      <c r="B22" s="470" t="s">
        <v>764</v>
      </c>
    </row>
    <row r="23" spans="1:2" ht="19.5" customHeight="1" x14ac:dyDescent="0.25">
      <c r="A23" s="469" t="s">
        <v>765</v>
      </c>
      <c r="B23" s="470" t="s">
        <v>766</v>
      </c>
    </row>
    <row r="24" spans="1:2" ht="19.5" customHeight="1" x14ac:dyDescent="0.25">
      <c r="A24" s="469" t="s">
        <v>767</v>
      </c>
      <c r="B24" s="470" t="s">
        <v>768</v>
      </c>
    </row>
    <row r="25" spans="1:2" ht="19.5" customHeight="1" x14ac:dyDescent="0.25">
      <c r="A25" s="469" t="s">
        <v>769</v>
      </c>
      <c r="B25" s="470" t="s">
        <v>770</v>
      </c>
    </row>
    <row r="26" spans="1:2" ht="19.5" customHeight="1" x14ac:dyDescent="0.25">
      <c r="A26" s="469" t="s">
        <v>771</v>
      </c>
      <c r="B26" s="470" t="s">
        <v>772</v>
      </c>
    </row>
    <row r="27" spans="1:2" ht="19.5" customHeight="1" x14ac:dyDescent="0.25">
      <c r="A27" s="469" t="s">
        <v>773</v>
      </c>
      <c r="B27" s="470" t="s">
        <v>774</v>
      </c>
    </row>
    <row r="28" spans="1:2" ht="19.5" customHeight="1" x14ac:dyDescent="0.25">
      <c r="A28" s="469" t="s">
        <v>775</v>
      </c>
      <c r="B28" s="470" t="s">
        <v>776</v>
      </c>
    </row>
    <row r="29" spans="1:2" ht="19.5" customHeight="1" x14ac:dyDescent="0.25">
      <c r="A29" s="469" t="s">
        <v>777</v>
      </c>
      <c r="B29" s="470" t="s">
        <v>778</v>
      </c>
    </row>
    <row r="30" spans="1:2" ht="19.5" customHeight="1" x14ac:dyDescent="0.25">
      <c r="A30" s="469" t="s">
        <v>779</v>
      </c>
      <c r="B30" s="470" t="s">
        <v>780</v>
      </c>
    </row>
    <row r="31" spans="1:2" ht="19.5" customHeight="1" x14ac:dyDescent="0.25">
      <c r="A31" s="469" t="s">
        <v>781</v>
      </c>
      <c r="B31" s="470" t="s">
        <v>782</v>
      </c>
    </row>
    <row r="32" spans="1:2" ht="19.5" customHeight="1" x14ac:dyDescent="0.25">
      <c r="A32" s="469" t="s">
        <v>783</v>
      </c>
      <c r="B32" s="470" t="s">
        <v>784</v>
      </c>
    </row>
    <row r="33" spans="1:2" ht="19.5" customHeight="1" x14ac:dyDescent="0.25">
      <c r="A33" s="469" t="s">
        <v>785</v>
      </c>
      <c r="B33" s="470" t="s">
        <v>786</v>
      </c>
    </row>
    <row r="34" spans="1:2" ht="19.5" customHeight="1" x14ac:dyDescent="0.25">
      <c r="A34" s="469" t="s">
        <v>787</v>
      </c>
      <c r="B34" s="470" t="s">
        <v>788</v>
      </c>
    </row>
    <row r="35" spans="1:2" ht="45" customHeight="1" thickBot="1" x14ac:dyDescent="0.3">
      <c r="A35" s="472"/>
      <c r="B35" s="473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H30" sqref="H30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03" t="s">
        <v>694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0" x14ac:dyDescent="0.25">
      <c r="A2" s="185"/>
    </row>
    <row r="3" spans="1:10" s="42" customFormat="1" ht="21" customHeight="1" x14ac:dyDescent="0.25">
      <c r="A3" s="407" t="s">
        <v>17</v>
      </c>
      <c r="B3" s="407" t="s">
        <v>30</v>
      </c>
      <c r="C3" s="416" t="s">
        <v>51</v>
      </c>
      <c r="D3" s="417"/>
      <c r="E3" s="416" t="s">
        <v>31</v>
      </c>
      <c r="F3" s="417"/>
      <c r="G3" s="416" t="s">
        <v>32</v>
      </c>
      <c r="H3" s="417"/>
      <c r="I3" s="416" t="s">
        <v>20</v>
      </c>
      <c r="J3" s="417"/>
    </row>
    <row r="4" spans="1:10" s="38" customFormat="1" ht="15.75" x14ac:dyDescent="0.25">
      <c r="A4" s="408"/>
      <c r="B4" s="408"/>
      <c r="C4" s="183" t="s">
        <v>1</v>
      </c>
      <c r="D4" s="183" t="s">
        <v>50</v>
      </c>
      <c r="E4" s="183" t="s">
        <v>1</v>
      </c>
      <c r="F4" s="187" t="s">
        <v>50</v>
      </c>
      <c r="G4" s="183" t="s">
        <v>1</v>
      </c>
      <c r="H4" s="183" t="s">
        <v>50</v>
      </c>
      <c r="I4" s="183" t="s">
        <v>1</v>
      </c>
      <c r="J4" s="183" t="s">
        <v>50</v>
      </c>
    </row>
    <row r="5" spans="1:10" x14ac:dyDescent="0.25">
      <c r="A5" s="35">
        <v>1</v>
      </c>
      <c r="B5" s="7" t="s">
        <v>34</v>
      </c>
      <c r="C5" s="6">
        <v>78399</v>
      </c>
      <c r="D5" s="22">
        <v>42939074.450000003</v>
      </c>
      <c r="E5" s="6">
        <v>54415</v>
      </c>
      <c r="F5" s="22">
        <v>38975817.829999998</v>
      </c>
      <c r="G5" s="6">
        <v>23984</v>
      </c>
      <c r="H5" s="22">
        <v>3963256.62</v>
      </c>
      <c r="I5" s="7">
        <v>0</v>
      </c>
      <c r="J5" s="22" t="s">
        <v>431</v>
      </c>
    </row>
    <row r="6" spans="1:10" x14ac:dyDescent="0.25">
      <c r="A6" s="35">
        <v>2</v>
      </c>
      <c r="B6" s="7" t="s">
        <v>208</v>
      </c>
      <c r="C6" s="6">
        <v>37307</v>
      </c>
      <c r="D6" s="22">
        <v>21300955.23</v>
      </c>
      <c r="E6" s="6">
        <v>25918</v>
      </c>
      <c r="F6" s="22">
        <v>19369254.510000002</v>
      </c>
      <c r="G6" s="6">
        <v>11389</v>
      </c>
      <c r="H6" s="22">
        <v>1931700.72</v>
      </c>
      <c r="I6" s="7">
        <v>0</v>
      </c>
      <c r="J6" s="22" t="s">
        <v>431</v>
      </c>
    </row>
    <row r="7" spans="1:10" x14ac:dyDescent="0.25">
      <c r="A7" s="35">
        <v>3</v>
      </c>
      <c r="B7" s="7" t="s">
        <v>209</v>
      </c>
      <c r="C7" s="6">
        <v>34932</v>
      </c>
      <c r="D7" s="22">
        <v>21077885.469999999</v>
      </c>
      <c r="E7" s="6">
        <v>23242</v>
      </c>
      <c r="F7" s="22">
        <v>18861343.710000001</v>
      </c>
      <c r="G7" s="6">
        <v>11690</v>
      </c>
      <c r="H7" s="22">
        <v>2216541.7599999998</v>
      </c>
      <c r="I7" s="7">
        <v>0</v>
      </c>
      <c r="J7" s="22" t="s">
        <v>431</v>
      </c>
    </row>
    <row r="8" spans="1:10" x14ac:dyDescent="0.25">
      <c r="A8" s="35">
        <v>4</v>
      </c>
      <c r="B8" s="7" t="s">
        <v>210</v>
      </c>
      <c r="C8" s="6">
        <v>31980</v>
      </c>
      <c r="D8" s="22">
        <v>17252781.219999999</v>
      </c>
      <c r="E8" s="6">
        <v>21516</v>
      </c>
      <c r="F8" s="22">
        <v>15594692.640000001</v>
      </c>
      <c r="G8" s="6">
        <v>10464</v>
      </c>
      <c r="H8" s="22">
        <v>1658088.58</v>
      </c>
      <c r="I8" s="7">
        <v>0</v>
      </c>
      <c r="J8" s="22" t="s">
        <v>431</v>
      </c>
    </row>
    <row r="9" spans="1:10" x14ac:dyDescent="0.25">
      <c r="A9" s="35">
        <v>5</v>
      </c>
      <c r="B9" s="7" t="s">
        <v>211</v>
      </c>
      <c r="C9" s="6">
        <v>1714570</v>
      </c>
      <c r="D9" s="22">
        <v>1068940475.48</v>
      </c>
      <c r="E9" s="6">
        <v>996144</v>
      </c>
      <c r="F9" s="22">
        <v>932371580.92999995</v>
      </c>
      <c r="G9" s="6">
        <v>718426</v>
      </c>
      <c r="H9" s="22">
        <v>136568894.55000001</v>
      </c>
      <c r="I9" s="7">
        <v>0</v>
      </c>
      <c r="J9" s="22" t="s">
        <v>431</v>
      </c>
    </row>
    <row r="10" spans="1:10" x14ac:dyDescent="0.25">
      <c r="A10" s="35">
        <v>6</v>
      </c>
      <c r="B10" s="7" t="s">
        <v>212</v>
      </c>
      <c r="C10" s="6">
        <v>129831</v>
      </c>
      <c r="D10" s="22">
        <v>73358689.209999993</v>
      </c>
      <c r="E10" s="6">
        <v>77405</v>
      </c>
      <c r="F10" s="22">
        <v>64463788.409999996</v>
      </c>
      <c r="G10" s="6">
        <v>52426</v>
      </c>
      <c r="H10" s="22">
        <v>8894900.8000000007</v>
      </c>
      <c r="I10" s="7">
        <v>0</v>
      </c>
      <c r="J10" s="22" t="s">
        <v>431</v>
      </c>
    </row>
    <row r="11" spans="1:10" x14ac:dyDescent="0.25">
      <c r="A11" s="35">
        <v>7</v>
      </c>
      <c r="B11" s="7" t="s">
        <v>213</v>
      </c>
      <c r="C11" s="6">
        <v>43334</v>
      </c>
      <c r="D11" s="22">
        <v>24823948.379999999</v>
      </c>
      <c r="E11" s="6">
        <v>28277</v>
      </c>
      <c r="F11" s="22">
        <v>22049811.809999999</v>
      </c>
      <c r="G11" s="6">
        <v>15057</v>
      </c>
      <c r="H11" s="22">
        <v>2774136.57</v>
      </c>
      <c r="I11" s="7">
        <v>0</v>
      </c>
      <c r="J11" s="22" t="s">
        <v>431</v>
      </c>
    </row>
    <row r="12" spans="1:10" x14ac:dyDescent="0.25">
      <c r="A12" s="35">
        <v>8</v>
      </c>
      <c r="B12" s="7" t="s">
        <v>214</v>
      </c>
      <c r="C12" s="6">
        <v>12790</v>
      </c>
      <c r="D12" s="22">
        <v>6684337.3499999996</v>
      </c>
      <c r="E12" s="6">
        <v>9201</v>
      </c>
      <c r="F12" s="22">
        <v>6112403.9400000004</v>
      </c>
      <c r="G12" s="6">
        <v>3589</v>
      </c>
      <c r="H12" s="22">
        <v>571933.41</v>
      </c>
      <c r="I12" s="7">
        <v>0</v>
      </c>
      <c r="J12" s="22" t="s">
        <v>431</v>
      </c>
    </row>
    <row r="13" spans="1:10" x14ac:dyDescent="0.25">
      <c r="A13" s="35">
        <v>9</v>
      </c>
      <c r="B13" s="7" t="s">
        <v>215</v>
      </c>
      <c r="C13" s="6">
        <v>40825</v>
      </c>
      <c r="D13" s="22">
        <v>21304183.550000001</v>
      </c>
      <c r="E13" s="6">
        <v>26609</v>
      </c>
      <c r="F13" s="22">
        <v>19077233.760000002</v>
      </c>
      <c r="G13" s="6">
        <v>14216</v>
      </c>
      <c r="H13" s="22">
        <v>2226949.79</v>
      </c>
      <c r="I13" s="7">
        <v>0</v>
      </c>
      <c r="J13" s="22" t="s">
        <v>431</v>
      </c>
    </row>
    <row r="14" spans="1:10" x14ac:dyDescent="0.25">
      <c r="A14" s="35">
        <v>10</v>
      </c>
      <c r="B14" s="7" t="s">
        <v>216</v>
      </c>
      <c r="C14" s="6">
        <v>67916</v>
      </c>
      <c r="D14" s="22">
        <v>37148897.380000003</v>
      </c>
      <c r="E14" s="6">
        <v>42919</v>
      </c>
      <c r="F14" s="22">
        <v>32836231.149999999</v>
      </c>
      <c r="G14" s="6">
        <v>24997</v>
      </c>
      <c r="H14" s="22">
        <v>4312666.2300000004</v>
      </c>
      <c r="I14" s="7">
        <v>0</v>
      </c>
      <c r="J14" s="22" t="s">
        <v>431</v>
      </c>
    </row>
    <row r="15" spans="1:10" x14ac:dyDescent="0.25">
      <c r="A15" s="35">
        <v>11</v>
      </c>
      <c r="B15" s="7" t="s">
        <v>217</v>
      </c>
      <c r="C15" s="6">
        <v>57388</v>
      </c>
      <c r="D15" s="22">
        <v>31310611.870000001</v>
      </c>
      <c r="E15" s="6">
        <v>39479</v>
      </c>
      <c r="F15" s="22">
        <v>28418204.84</v>
      </c>
      <c r="G15" s="6">
        <v>17909</v>
      </c>
      <c r="H15" s="22">
        <v>2892407.03</v>
      </c>
      <c r="I15" s="7">
        <v>0</v>
      </c>
      <c r="J15" s="22" t="s">
        <v>431</v>
      </c>
    </row>
    <row r="16" spans="1:10" x14ac:dyDescent="0.25">
      <c r="A16" s="35">
        <v>12</v>
      </c>
      <c r="B16" s="7" t="s">
        <v>218</v>
      </c>
      <c r="C16" s="6">
        <v>85347</v>
      </c>
      <c r="D16" s="22">
        <v>49541226.649999999</v>
      </c>
      <c r="E16" s="6">
        <v>53658</v>
      </c>
      <c r="F16" s="22">
        <v>43627114.329999998</v>
      </c>
      <c r="G16" s="6">
        <v>31689</v>
      </c>
      <c r="H16" s="22">
        <v>5914112.3200000003</v>
      </c>
      <c r="I16" s="7">
        <v>0</v>
      </c>
      <c r="J16" s="22" t="s">
        <v>431</v>
      </c>
    </row>
    <row r="17" spans="1:10" x14ac:dyDescent="0.25">
      <c r="A17" s="35">
        <v>13</v>
      </c>
      <c r="B17" s="7" t="s">
        <v>219</v>
      </c>
      <c r="C17" s="6">
        <v>6686</v>
      </c>
      <c r="D17" s="22">
        <v>3473996.03</v>
      </c>
      <c r="E17" s="6">
        <v>4595</v>
      </c>
      <c r="F17" s="22">
        <v>3145916.29</v>
      </c>
      <c r="G17" s="6">
        <v>2091</v>
      </c>
      <c r="H17" s="22">
        <v>328079.74</v>
      </c>
      <c r="I17" s="7">
        <v>0</v>
      </c>
      <c r="J17" s="22" t="s">
        <v>431</v>
      </c>
    </row>
    <row r="18" spans="1:10" x14ac:dyDescent="0.25">
      <c r="A18" s="35">
        <v>14</v>
      </c>
      <c r="B18" s="7" t="s">
        <v>220</v>
      </c>
      <c r="C18" s="6">
        <v>12793</v>
      </c>
      <c r="D18" s="22">
        <v>6964362.5599999996</v>
      </c>
      <c r="E18" s="6">
        <v>8799</v>
      </c>
      <c r="F18" s="22">
        <v>6304414.5300000003</v>
      </c>
      <c r="G18" s="6">
        <v>3994</v>
      </c>
      <c r="H18" s="22">
        <v>659948.03</v>
      </c>
      <c r="I18" s="7">
        <v>0</v>
      </c>
      <c r="J18" s="22" t="s">
        <v>431</v>
      </c>
    </row>
    <row r="19" spans="1:10" x14ac:dyDescent="0.25">
      <c r="A19" s="35">
        <v>15</v>
      </c>
      <c r="B19" s="7" t="s">
        <v>221</v>
      </c>
      <c r="C19" s="6">
        <v>52336</v>
      </c>
      <c r="D19" s="22">
        <v>28863000.120000001</v>
      </c>
      <c r="E19" s="6">
        <v>36514</v>
      </c>
      <c r="F19" s="22">
        <v>26231853.649999999</v>
      </c>
      <c r="G19" s="6">
        <v>15822</v>
      </c>
      <c r="H19" s="22">
        <v>2631146.4700000002</v>
      </c>
      <c r="I19" s="7">
        <v>0</v>
      </c>
      <c r="J19" s="22" t="s">
        <v>431</v>
      </c>
    </row>
    <row r="20" spans="1:10" x14ac:dyDescent="0.25">
      <c r="A20" s="35">
        <v>16</v>
      </c>
      <c r="B20" s="7" t="s">
        <v>222</v>
      </c>
      <c r="C20" s="6">
        <v>57355</v>
      </c>
      <c r="D20" s="22">
        <v>30616580.43</v>
      </c>
      <c r="E20" s="6">
        <v>38994</v>
      </c>
      <c r="F20" s="22">
        <v>27650887.329999998</v>
      </c>
      <c r="G20" s="6">
        <v>18361</v>
      </c>
      <c r="H20" s="22">
        <v>2965693.1</v>
      </c>
      <c r="I20" s="7">
        <v>0</v>
      </c>
      <c r="J20" s="22" t="s">
        <v>431</v>
      </c>
    </row>
    <row r="21" spans="1:10" x14ac:dyDescent="0.25">
      <c r="A21" s="35">
        <v>17</v>
      </c>
      <c r="B21" s="7" t="s">
        <v>223</v>
      </c>
      <c r="C21" s="6">
        <v>112842</v>
      </c>
      <c r="D21" s="22">
        <v>63173810.579999998</v>
      </c>
      <c r="E21" s="6">
        <v>73064</v>
      </c>
      <c r="F21" s="22">
        <v>56407167.18</v>
      </c>
      <c r="G21" s="6">
        <v>39778</v>
      </c>
      <c r="H21" s="22">
        <v>6766643.4000000004</v>
      </c>
      <c r="I21" s="7">
        <v>0</v>
      </c>
      <c r="J21" s="22" t="s">
        <v>431</v>
      </c>
    </row>
    <row r="22" spans="1:10" x14ac:dyDescent="0.25">
      <c r="A22" s="35">
        <v>18</v>
      </c>
      <c r="B22" s="7" t="s">
        <v>224</v>
      </c>
      <c r="C22" s="6">
        <v>17133</v>
      </c>
      <c r="D22" s="22">
        <v>8989391.25</v>
      </c>
      <c r="E22" s="6">
        <v>12200</v>
      </c>
      <c r="F22" s="22">
        <v>8189400.4299999997</v>
      </c>
      <c r="G22" s="6">
        <v>4933</v>
      </c>
      <c r="H22" s="22">
        <v>799990.82</v>
      </c>
      <c r="I22" s="7">
        <v>0</v>
      </c>
      <c r="J22" s="22" t="s">
        <v>431</v>
      </c>
    </row>
    <row r="23" spans="1:10" x14ac:dyDescent="0.25">
      <c r="A23" s="35">
        <v>19</v>
      </c>
      <c r="B23" s="7" t="s">
        <v>225</v>
      </c>
      <c r="C23" s="6">
        <v>455706</v>
      </c>
      <c r="D23" s="22">
        <v>263893979.66999999</v>
      </c>
      <c r="E23" s="6">
        <v>274148</v>
      </c>
      <c r="F23" s="22">
        <v>232698357.90000001</v>
      </c>
      <c r="G23" s="6">
        <v>181558</v>
      </c>
      <c r="H23" s="22">
        <v>31195621.77</v>
      </c>
      <c r="I23" s="7">
        <v>0</v>
      </c>
      <c r="J23" s="22" t="s">
        <v>431</v>
      </c>
    </row>
    <row r="24" spans="1:10" x14ac:dyDescent="0.25">
      <c r="A24" s="35">
        <v>20</v>
      </c>
      <c r="B24" s="7" t="s">
        <v>226</v>
      </c>
      <c r="C24" s="6">
        <v>73662</v>
      </c>
      <c r="D24" s="22">
        <v>40248601.899999999</v>
      </c>
      <c r="E24" s="6">
        <v>44858</v>
      </c>
      <c r="F24" s="22">
        <v>35670065.060000002</v>
      </c>
      <c r="G24" s="6">
        <v>28804</v>
      </c>
      <c r="H24" s="22">
        <v>4578536.84</v>
      </c>
      <c r="I24" s="7">
        <v>0</v>
      </c>
      <c r="J24" s="22" t="s">
        <v>431</v>
      </c>
    </row>
    <row r="25" spans="1:10" x14ac:dyDescent="0.25">
      <c r="A25" s="35">
        <v>21</v>
      </c>
      <c r="B25" s="7" t="s">
        <v>227</v>
      </c>
      <c r="C25" s="6">
        <v>58977</v>
      </c>
      <c r="D25" s="22">
        <v>31466476.77</v>
      </c>
      <c r="E25" s="6">
        <v>37770</v>
      </c>
      <c r="F25" s="22">
        <v>28009228.030000001</v>
      </c>
      <c r="G25" s="6">
        <v>21207</v>
      </c>
      <c r="H25" s="22">
        <v>3457248.74</v>
      </c>
      <c r="I25" s="7">
        <v>0</v>
      </c>
      <c r="J25" s="22" t="s">
        <v>431</v>
      </c>
    </row>
    <row r="26" spans="1:10" x14ac:dyDescent="0.25">
      <c r="A26" s="35">
        <v>22</v>
      </c>
      <c r="B26" s="7" t="s">
        <v>228</v>
      </c>
      <c r="C26" s="6">
        <v>46659</v>
      </c>
      <c r="D26" s="22">
        <v>25313832.620000001</v>
      </c>
      <c r="E26" s="6">
        <v>32723</v>
      </c>
      <c r="F26" s="22">
        <v>23101353.460000001</v>
      </c>
      <c r="G26" s="6">
        <v>13936</v>
      </c>
      <c r="H26" s="22">
        <v>2212479.16</v>
      </c>
      <c r="I26" s="7">
        <v>0</v>
      </c>
      <c r="J26" s="22" t="s">
        <v>431</v>
      </c>
    </row>
    <row r="27" spans="1:10" x14ac:dyDescent="0.25">
      <c r="A27" s="35">
        <v>23</v>
      </c>
      <c r="B27" s="7" t="s">
        <v>229</v>
      </c>
      <c r="C27" s="6">
        <v>18549</v>
      </c>
      <c r="D27" s="22">
        <v>10230852.74</v>
      </c>
      <c r="E27" s="6">
        <v>13747</v>
      </c>
      <c r="F27" s="22">
        <v>9479701.2100000009</v>
      </c>
      <c r="G27" s="6">
        <v>4802</v>
      </c>
      <c r="H27" s="22">
        <v>751151.53</v>
      </c>
      <c r="I27" s="7">
        <v>0</v>
      </c>
      <c r="J27" s="22" t="s">
        <v>431</v>
      </c>
    </row>
    <row r="28" spans="1:10" x14ac:dyDescent="0.25">
      <c r="A28" s="35">
        <v>24</v>
      </c>
      <c r="B28" s="7" t="s">
        <v>230</v>
      </c>
      <c r="C28" s="6">
        <v>42400</v>
      </c>
      <c r="D28" s="22">
        <v>22575626</v>
      </c>
      <c r="E28" s="6">
        <v>27058</v>
      </c>
      <c r="F28" s="22">
        <v>20107659.52</v>
      </c>
      <c r="G28" s="6">
        <v>15342</v>
      </c>
      <c r="H28" s="22">
        <v>2467966.48</v>
      </c>
      <c r="I28" s="7">
        <v>0</v>
      </c>
      <c r="J28" s="22" t="s">
        <v>431</v>
      </c>
    </row>
    <row r="29" spans="1:10" x14ac:dyDescent="0.25">
      <c r="A29" s="35">
        <v>25</v>
      </c>
      <c r="B29" s="7" t="s">
        <v>231</v>
      </c>
      <c r="C29" s="6">
        <v>14541</v>
      </c>
      <c r="D29" s="22">
        <v>8257435.2699999996</v>
      </c>
      <c r="E29" s="6">
        <v>9910</v>
      </c>
      <c r="F29" s="22">
        <v>7387296.7599999998</v>
      </c>
      <c r="G29" s="6">
        <v>4631</v>
      </c>
      <c r="H29" s="22">
        <v>870138.51</v>
      </c>
      <c r="I29" s="7">
        <v>0</v>
      </c>
      <c r="J29" s="22" t="s">
        <v>431</v>
      </c>
    </row>
    <row r="30" spans="1:10" x14ac:dyDescent="0.25">
      <c r="A30" s="35">
        <v>26</v>
      </c>
      <c r="B30" s="7" t="s">
        <v>232</v>
      </c>
      <c r="C30" s="6">
        <v>28033</v>
      </c>
      <c r="D30" s="22">
        <v>14433018.140000001</v>
      </c>
      <c r="E30" s="6">
        <v>19631</v>
      </c>
      <c r="F30" s="22">
        <v>13110939.33</v>
      </c>
      <c r="G30" s="6">
        <v>8402</v>
      </c>
      <c r="H30" s="22">
        <v>1322078.81</v>
      </c>
      <c r="I30" s="7">
        <v>0</v>
      </c>
      <c r="J30" s="22" t="s">
        <v>431</v>
      </c>
    </row>
    <row r="31" spans="1:10" x14ac:dyDescent="0.25">
      <c r="A31" s="35">
        <v>27</v>
      </c>
      <c r="B31" s="7" t="s">
        <v>233</v>
      </c>
      <c r="C31" s="6">
        <v>63219</v>
      </c>
      <c r="D31" s="22">
        <v>42119430.490000002</v>
      </c>
      <c r="E31" s="6">
        <v>39476</v>
      </c>
      <c r="F31" s="22">
        <v>36755982.890000001</v>
      </c>
      <c r="G31" s="6">
        <v>23743</v>
      </c>
      <c r="H31" s="22">
        <v>5363447.5999999996</v>
      </c>
      <c r="I31" s="7">
        <v>0</v>
      </c>
      <c r="J31" s="22" t="s">
        <v>431</v>
      </c>
    </row>
    <row r="32" spans="1:10" x14ac:dyDescent="0.25">
      <c r="A32" s="35">
        <v>28</v>
      </c>
      <c r="B32" s="7" t="s">
        <v>234</v>
      </c>
      <c r="C32" s="6">
        <v>57070</v>
      </c>
      <c r="D32" s="22">
        <v>33420365.109999999</v>
      </c>
      <c r="E32" s="6">
        <v>38777</v>
      </c>
      <c r="F32" s="22">
        <v>30132866.219999999</v>
      </c>
      <c r="G32" s="6">
        <v>18293</v>
      </c>
      <c r="H32" s="22">
        <v>3287498.89</v>
      </c>
      <c r="I32" s="7">
        <v>0</v>
      </c>
      <c r="J32" s="22" t="s">
        <v>431</v>
      </c>
    </row>
    <row r="33" spans="1:10" x14ac:dyDescent="0.25">
      <c r="A33" s="35">
        <v>29</v>
      </c>
      <c r="B33" s="7" t="s">
        <v>235</v>
      </c>
      <c r="C33" s="6">
        <v>40009</v>
      </c>
      <c r="D33" s="22">
        <v>23595719.399999999</v>
      </c>
      <c r="E33" s="6">
        <v>26413</v>
      </c>
      <c r="F33" s="22">
        <v>21010744.16</v>
      </c>
      <c r="G33" s="6">
        <v>13596</v>
      </c>
      <c r="H33" s="22">
        <v>2584975.2400000002</v>
      </c>
      <c r="I33" s="7">
        <v>0</v>
      </c>
      <c r="J33" s="22" t="s">
        <v>431</v>
      </c>
    </row>
    <row r="34" spans="1:10" x14ac:dyDescent="0.25">
      <c r="A34" s="35">
        <v>30</v>
      </c>
      <c r="B34" s="7" t="s">
        <v>236</v>
      </c>
      <c r="C34" s="6">
        <v>30859</v>
      </c>
      <c r="D34" s="22">
        <v>17222741.760000002</v>
      </c>
      <c r="E34" s="6">
        <v>23155</v>
      </c>
      <c r="F34" s="22">
        <v>15903513.949999999</v>
      </c>
      <c r="G34" s="6">
        <v>7704</v>
      </c>
      <c r="H34" s="22">
        <v>1319227.81</v>
      </c>
      <c r="I34" s="7">
        <v>0</v>
      </c>
      <c r="J34" s="22" t="s">
        <v>431</v>
      </c>
    </row>
    <row r="35" spans="1:10" x14ac:dyDescent="0.25">
      <c r="A35" s="35">
        <v>31</v>
      </c>
      <c r="B35" s="7" t="s">
        <v>237</v>
      </c>
      <c r="C35" s="6">
        <v>114831</v>
      </c>
      <c r="D35" s="22">
        <v>63988888.710000001</v>
      </c>
      <c r="E35" s="6">
        <v>75543</v>
      </c>
      <c r="F35" s="22">
        <v>57399346.090000004</v>
      </c>
      <c r="G35" s="6">
        <v>39288</v>
      </c>
      <c r="H35" s="22">
        <v>6589542.6200000001</v>
      </c>
      <c r="I35" s="7">
        <v>0</v>
      </c>
      <c r="J35" s="22" t="s">
        <v>431</v>
      </c>
    </row>
    <row r="36" spans="1:10" x14ac:dyDescent="0.25">
      <c r="A36" s="35">
        <v>32</v>
      </c>
      <c r="B36" s="7" t="s">
        <v>238</v>
      </c>
      <c r="C36" s="6">
        <v>31687</v>
      </c>
      <c r="D36" s="22">
        <v>17542201.800000001</v>
      </c>
      <c r="E36" s="6">
        <v>20871</v>
      </c>
      <c r="F36" s="22">
        <v>15783792.060000001</v>
      </c>
      <c r="G36" s="6">
        <v>10816</v>
      </c>
      <c r="H36" s="22">
        <v>1758409.74</v>
      </c>
      <c r="I36" s="7">
        <v>0</v>
      </c>
      <c r="J36" s="22" t="s">
        <v>431</v>
      </c>
    </row>
    <row r="37" spans="1:10" x14ac:dyDescent="0.25">
      <c r="A37" s="35">
        <v>33</v>
      </c>
      <c r="B37" s="7" t="s">
        <v>239</v>
      </c>
      <c r="C37" s="6">
        <v>39279</v>
      </c>
      <c r="D37" s="22">
        <v>21859406.390000001</v>
      </c>
      <c r="E37" s="6">
        <v>26386</v>
      </c>
      <c r="F37" s="22">
        <v>19654522.109999999</v>
      </c>
      <c r="G37" s="6">
        <v>12893</v>
      </c>
      <c r="H37" s="22">
        <v>2204884.2799999998</v>
      </c>
      <c r="I37" s="7">
        <v>0</v>
      </c>
      <c r="J37" s="22" t="s">
        <v>431</v>
      </c>
    </row>
    <row r="38" spans="1:10" x14ac:dyDescent="0.25">
      <c r="A38" s="35">
        <v>34</v>
      </c>
      <c r="B38" s="7" t="s">
        <v>240</v>
      </c>
      <c r="C38" s="6">
        <v>9167</v>
      </c>
      <c r="D38" s="22">
        <v>5024092.1399999997</v>
      </c>
      <c r="E38" s="6">
        <v>6100</v>
      </c>
      <c r="F38" s="22">
        <v>4519290.32</v>
      </c>
      <c r="G38" s="6">
        <v>3067</v>
      </c>
      <c r="H38" s="22">
        <v>504801.82</v>
      </c>
      <c r="I38" s="7">
        <v>0</v>
      </c>
      <c r="J38" s="22" t="s">
        <v>431</v>
      </c>
    </row>
    <row r="39" spans="1:10" x14ac:dyDescent="0.25">
      <c r="A39" s="35">
        <v>35</v>
      </c>
      <c r="B39" s="7" t="s">
        <v>241</v>
      </c>
      <c r="C39" s="6">
        <v>84872</v>
      </c>
      <c r="D39" s="22">
        <v>49142211.719999999</v>
      </c>
      <c r="E39" s="6">
        <v>52340</v>
      </c>
      <c r="F39" s="22">
        <v>43373127.020000003</v>
      </c>
      <c r="G39" s="6">
        <v>32532</v>
      </c>
      <c r="H39" s="22">
        <v>5769084.7000000002</v>
      </c>
      <c r="I39" s="7">
        <v>0</v>
      </c>
      <c r="J39" s="22" t="s">
        <v>431</v>
      </c>
    </row>
    <row r="40" spans="1:10" x14ac:dyDescent="0.25">
      <c r="A40" s="35">
        <v>36</v>
      </c>
      <c r="B40" s="7" t="s">
        <v>242</v>
      </c>
      <c r="C40" s="6">
        <v>62706</v>
      </c>
      <c r="D40" s="22">
        <v>35979555.539999999</v>
      </c>
      <c r="E40" s="6">
        <v>41901</v>
      </c>
      <c r="F40" s="22">
        <v>32368343.77</v>
      </c>
      <c r="G40" s="6">
        <v>20805</v>
      </c>
      <c r="H40" s="22">
        <v>3611211.77</v>
      </c>
      <c r="I40" s="7">
        <v>0</v>
      </c>
      <c r="J40" s="22" t="s">
        <v>431</v>
      </c>
    </row>
    <row r="41" spans="1:10" x14ac:dyDescent="0.25">
      <c r="A41" s="35">
        <v>37</v>
      </c>
      <c r="B41" s="7" t="s">
        <v>243</v>
      </c>
      <c r="C41" s="6">
        <v>38215</v>
      </c>
      <c r="D41" s="22">
        <v>19791867.68</v>
      </c>
      <c r="E41" s="6">
        <v>25099</v>
      </c>
      <c r="F41" s="22">
        <v>17717498.140000001</v>
      </c>
      <c r="G41" s="6">
        <v>13116</v>
      </c>
      <c r="H41" s="22">
        <v>2074369.54</v>
      </c>
      <c r="I41" s="7">
        <v>0</v>
      </c>
      <c r="J41" s="22" t="s">
        <v>431</v>
      </c>
    </row>
    <row r="42" spans="1:10" x14ac:dyDescent="0.25">
      <c r="A42" s="35">
        <v>38</v>
      </c>
      <c r="B42" s="7" t="s">
        <v>244</v>
      </c>
      <c r="C42" s="6">
        <v>52154</v>
      </c>
      <c r="D42" s="22">
        <v>27616081.57</v>
      </c>
      <c r="E42" s="6">
        <v>37675</v>
      </c>
      <c r="F42" s="22">
        <v>25302035.670000002</v>
      </c>
      <c r="G42" s="6">
        <v>14479</v>
      </c>
      <c r="H42" s="22">
        <v>2314045.9</v>
      </c>
      <c r="I42" s="7">
        <v>0</v>
      </c>
      <c r="J42" s="22" t="s">
        <v>431</v>
      </c>
    </row>
    <row r="43" spans="1:10" x14ac:dyDescent="0.25">
      <c r="A43" s="35">
        <v>39</v>
      </c>
      <c r="B43" s="7" t="s">
        <v>245</v>
      </c>
      <c r="C43" s="6">
        <v>45889</v>
      </c>
      <c r="D43" s="22">
        <v>24532142.850000001</v>
      </c>
      <c r="E43" s="6">
        <v>31939</v>
      </c>
      <c r="F43" s="22">
        <v>22361520.440000001</v>
      </c>
      <c r="G43" s="6">
        <v>13950</v>
      </c>
      <c r="H43" s="22">
        <v>2170622.41</v>
      </c>
      <c r="I43" s="7">
        <v>0</v>
      </c>
      <c r="J43" s="22" t="s">
        <v>431</v>
      </c>
    </row>
    <row r="44" spans="1:10" x14ac:dyDescent="0.25">
      <c r="A44" s="35">
        <v>40</v>
      </c>
      <c r="B44" s="7" t="s">
        <v>246</v>
      </c>
      <c r="C44" s="6">
        <v>27624</v>
      </c>
      <c r="D44" s="22">
        <v>15008346.960000001</v>
      </c>
      <c r="E44" s="6">
        <v>18775</v>
      </c>
      <c r="F44" s="22">
        <v>13583612.039999999</v>
      </c>
      <c r="G44" s="6">
        <v>8849</v>
      </c>
      <c r="H44" s="22">
        <v>1424734.92</v>
      </c>
      <c r="I44" s="7">
        <v>0</v>
      </c>
      <c r="J44" s="22" t="s">
        <v>431</v>
      </c>
    </row>
    <row r="45" spans="1:10" x14ac:dyDescent="0.25">
      <c r="A45" s="35">
        <v>41</v>
      </c>
      <c r="B45" s="7" t="s">
        <v>247</v>
      </c>
      <c r="C45" s="6">
        <v>29242</v>
      </c>
      <c r="D45" s="22">
        <v>15968690.210000001</v>
      </c>
      <c r="E45" s="6">
        <v>19024</v>
      </c>
      <c r="F45" s="22">
        <v>14303214.27</v>
      </c>
      <c r="G45" s="6">
        <v>10218</v>
      </c>
      <c r="H45" s="22">
        <v>1665475.94</v>
      </c>
      <c r="I45" s="7">
        <v>0</v>
      </c>
      <c r="J45" s="22" t="s">
        <v>431</v>
      </c>
    </row>
    <row r="46" spans="1:10" x14ac:dyDescent="0.25">
      <c r="A46" s="35">
        <v>42</v>
      </c>
      <c r="B46" s="7" t="s">
        <v>248</v>
      </c>
      <c r="C46" s="6">
        <v>39905</v>
      </c>
      <c r="D46" s="22">
        <v>21093651.649999999</v>
      </c>
      <c r="E46" s="6">
        <v>29414</v>
      </c>
      <c r="F46" s="22">
        <v>19399345.210000001</v>
      </c>
      <c r="G46" s="6">
        <v>10491</v>
      </c>
      <c r="H46" s="22">
        <v>1694306.44</v>
      </c>
      <c r="I46" s="7">
        <v>0</v>
      </c>
      <c r="J46" s="22" t="s">
        <v>431</v>
      </c>
    </row>
    <row r="47" spans="1:10" x14ac:dyDescent="0.25">
      <c r="A47" s="35">
        <v>43</v>
      </c>
      <c r="B47" s="7" t="s">
        <v>249</v>
      </c>
      <c r="C47" s="6">
        <v>16133</v>
      </c>
      <c r="D47" s="22">
        <v>9223917</v>
      </c>
      <c r="E47" s="6">
        <v>11101</v>
      </c>
      <c r="F47" s="22">
        <v>8322069.75</v>
      </c>
      <c r="G47" s="6">
        <v>5032</v>
      </c>
      <c r="H47" s="22">
        <v>901847.25</v>
      </c>
      <c r="I47" s="7">
        <v>0</v>
      </c>
      <c r="J47" s="22" t="s">
        <v>431</v>
      </c>
    </row>
    <row r="48" spans="1:10" x14ac:dyDescent="0.25">
      <c r="A48" s="35">
        <v>44</v>
      </c>
      <c r="B48" s="7" t="s">
        <v>250</v>
      </c>
      <c r="C48" s="6">
        <v>70807</v>
      </c>
      <c r="D48" s="22">
        <v>37587572.340000004</v>
      </c>
      <c r="E48" s="6">
        <v>50247</v>
      </c>
      <c r="F48" s="22">
        <v>34406150.68</v>
      </c>
      <c r="G48" s="6">
        <v>20560</v>
      </c>
      <c r="H48" s="22">
        <v>3181421.66</v>
      </c>
      <c r="I48" s="7">
        <v>0</v>
      </c>
      <c r="J48" s="22" t="s">
        <v>431</v>
      </c>
    </row>
    <row r="49" spans="1:10" x14ac:dyDescent="0.25">
      <c r="A49" s="35">
        <v>45</v>
      </c>
      <c r="B49" s="7" t="s">
        <v>251</v>
      </c>
      <c r="C49" s="6">
        <v>58383</v>
      </c>
      <c r="D49" s="22">
        <v>31203451.59</v>
      </c>
      <c r="E49" s="6">
        <v>39754</v>
      </c>
      <c r="F49" s="22">
        <v>28288428.300000001</v>
      </c>
      <c r="G49" s="6">
        <v>18629</v>
      </c>
      <c r="H49" s="22">
        <v>2915023.29</v>
      </c>
      <c r="I49" s="7">
        <v>0</v>
      </c>
      <c r="J49" s="22" t="s">
        <v>431</v>
      </c>
    </row>
    <row r="50" spans="1:10" x14ac:dyDescent="0.25">
      <c r="A50" s="35">
        <v>46</v>
      </c>
      <c r="B50" s="7" t="s">
        <v>252</v>
      </c>
      <c r="C50" s="6">
        <v>64629</v>
      </c>
      <c r="D50" s="22">
        <v>36731229.539999999</v>
      </c>
      <c r="E50" s="6">
        <v>42225</v>
      </c>
      <c r="F50" s="22">
        <v>32965887.32</v>
      </c>
      <c r="G50" s="6">
        <v>22404</v>
      </c>
      <c r="H50" s="22">
        <v>3765342.22</v>
      </c>
      <c r="I50" s="7">
        <v>0</v>
      </c>
      <c r="J50" s="22" t="s">
        <v>431</v>
      </c>
    </row>
    <row r="51" spans="1:10" x14ac:dyDescent="0.25">
      <c r="A51" s="35">
        <v>47</v>
      </c>
      <c r="B51" s="7" t="s">
        <v>253</v>
      </c>
      <c r="C51" s="6">
        <v>18869</v>
      </c>
      <c r="D51" s="22">
        <v>10640357.73</v>
      </c>
      <c r="E51" s="6">
        <v>12566</v>
      </c>
      <c r="F51" s="22">
        <v>9487179.75</v>
      </c>
      <c r="G51" s="6">
        <v>6303</v>
      </c>
      <c r="H51" s="22">
        <v>1153177.98</v>
      </c>
      <c r="I51" s="7">
        <v>0</v>
      </c>
      <c r="J51" s="22" t="s">
        <v>431</v>
      </c>
    </row>
    <row r="52" spans="1:10" x14ac:dyDescent="0.25">
      <c r="A52" s="35">
        <v>48</v>
      </c>
      <c r="B52" s="7" t="s">
        <v>254</v>
      </c>
      <c r="C52" s="6">
        <v>15099</v>
      </c>
      <c r="D52" s="22">
        <v>8436827.6899999995</v>
      </c>
      <c r="E52" s="6">
        <v>9723</v>
      </c>
      <c r="F52" s="22">
        <v>7515941.7000000002</v>
      </c>
      <c r="G52" s="6">
        <v>5376</v>
      </c>
      <c r="H52" s="22">
        <v>920885.99</v>
      </c>
      <c r="I52" s="7">
        <v>0</v>
      </c>
      <c r="J52" s="22" t="s">
        <v>431</v>
      </c>
    </row>
    <row r="53" spans="1:10" x14ac:dyDescent="0.25">
      <c r="A53" s="35">
        <v>49</v>
      </c>
      <c r="B53" s="7" t="s">
        <v>255</v>
      </c>
      <c r="C53" s="6">
        <v>35059</v>
      </c>
      <c r="D53" s="22">
        <v>18645694.73</v>
      </c>
      <c r="E53" s="6">
        <v>23610</v>
      </c>
      <c r="F53" s="22">
        <v>16757269.98</v>
      </c>
      <c r="G53" s="6">
        <v>11449</v>
      </c>
      <c r="H53" s="22">
        <v>1888424.75</v>
      </c>
      <c r="I53" s="7">
        <v>0</v>
      </c>
      <c r="J53" s="22" t="s">
        <v>431</v>
      </c>
    </row>
    <row r="54" spans="1:10" x14ac:dyDescent="0.25">
      <c r="A54" s="35">
        <v>50</v>
      </c>
      <c r="B54" s="7" t="s">
        <v>256</v>
      </c>
      <c r="C54" s="6">
        <v>57436</v>
      </c>
      <c r="D54" s="22">
        <v>33172610.850000001</v>
      </c>
      <c r="E54" s="6">
        <v>35827</v>
      </c>
      <c r="F54" s="22">
        <v>29508957.199999999</v>
      </c>
      <c r="G54" s="6">
        <v>21609</v>
      </c>
      <c r="H54" s="22">
        <v>3663653.65</v>
      </c>
      <c r="I54" s="7">
        <v>0</v>
      </c>
      <c r="J54" s="22" t="s">
        <v>431</v>
      </c>
    </row>
    <row r="55" spans="1:10" x14ac:dyDescent="0.25">
      <c r="A55" s="35">
        <v>51</v>
      </c>
      <c r="B55" s="7" t="s">
        <v>257</v>
      </c>
      <c r="C55" s="6">
        <v>21200</v>
      </c>
      <c r="D55" s="22">
        <v>13171972.34</v>
      </c>
      <c r="E55" s="6">
        <v>13813</v>
      </c>
      <c r="F55" s="22">
        <v>11569838.74</v>
      </c>
      <c r="G55" s="6">
        <v>7387</v>
      </c>
      <c r="H55" s="22">
        <v>1602133.6</v>
      </c>
      <c r="I55" s="7">
        <v>0</v>
      </c>
      <c r="J55" s="22" t="s">
        <v>431</v>
      </c>
    </row>
    <row r="56" spans="1:10" x14ac:dyDescent="0.25">
      <c r="A56" s="35">
        <v>52</v>
      </c>
      <c r="B56" s="7" t="s">
        <v>431</v>
      </c>
      <c r="C56" s="6">
        <v>202077</v>
      </c>
      <c r="D56" s="22">
        <v>68710123.590000004</v>
      </c>
      <c r="E56" s="6">
        <v>73756</v>
      </c>
      <c r="F56" s="22">
        <v>50408283.490000002</v>
      </c>
      <c r="G56" s="6">
        <v>128321</v>
      </c>
      <c r="H56" s="22">
        <v>18301840.100000001</v>
      </c>
      <c r="I56" s="7">
        <v>0</v>
      </c>
      <c r="J56" s="22" t="s">
        <v>431</v>
      </c>
    </row>
    <row r="57" spans="1:10" s="42" customFormat="1" ht="15.75" x14ac:dyDescent="0.25">
      <c r="A57" s="186"/>
      <c r="B57" s="45" t="s">
        <v>530</v>
      </c>
      <c r="C57" s="63">
        <f t="shared" ref="C57:H57" si="0">SUM(C5:C56)</f>
        <v>4658711</v>
      </c>
      <c r="D57" s="46">
        <f t="shared" si="0"/>
        <v>2675613181.7000003</v>
      </c>
      <c r="E57" s="63">
        <f t="shared" si="0"/>
        <v>2858304</v>
      </c>
      <c r="F57" s="46">
        <f t="shared" si="0"/>
        <v>2358050479.8099995</v>
      </c>
      <c r="G57" s="63">
        <f t="shared" si="0"/>
        <v>1800407</v>
      </c>
      <c r="H57" s="46">
        <f t="shared" si="0"/>
        <v>317562701.89000016</v>
      </c>
      <c r="I57" s="63">
        <f>SUM(I5:I56)</f>
        <v>0</v>
      </c>
      <c r="J57" s="338">
        <v>0</v>
      </c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38"/>
      <c r="D63" s="314"/>
      <c r="E63" s="238"/>
      <c r="F63" s="314"/>
      <c r="G63" s="238"/>
      <c r="H63" s="314"/>
      <c r="I63" s="238"/>
      <c r="J63" s="314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4"/>
  <sheetViews>
    <sheetView workbookViewId="0">
      <selection activeCell="C26" sqref="C26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3" t="s">
        <v>698</v>
      </c>
      <c r="B1" s="403"/>
      <c r="C1" s="403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431</v>
      </c>
      <c r="B4" s="388" t="s">
        <v>576</v>
      </c>
      <c r="C4" s="394">
        <v>18</v>
      </c>
    </row>
    <row r="5" spans="1:3" x14ac:dyDescent="0.25">
      <c r="A5" s="59" t="s">
        <v>431</v>
      </c>
      <c r="B5" s="388" t="s">
        <v>113</v>
      </c>
      <c r="C5" s="394">
        <v>9</v>
      </c>
    </row>
    <row r="6" spans="1:3" x14ac:dyDescent="0.25">
      <c r="A6" s="58" t="s">
        <v>431</v>
      </c>
      <c r="B6" s="388" t="s">
        <v>114</v>
      </c>
      <c r="C6" s="394">
        <v>739</v>
      </c>
    </row>
    <row r="7" spans="1:3" x14ac:dyDescent="0.25">
      <c r="A7" s="58" t="s">
        <v>431</v>
      </c>
      <c r="B7" s="388" t="s">
        <v>115</v>
      </c>
      <c r="C7" s="394">
        <v>54</v>
      </c>
    </row>
    <row r="8" spans="1:3" x14ac:dyDescent="0.25">
      <c r="A8" s="59" t="s">
        <v>431</v>
      </c>
      <c r="B8" s="388" t="s">
        <v>615</v>
      </c>
      <c r="C8" s="394">
        <v>1</v>
      </c>
    </row>
    <row r="9" spans="1:3" x14ac:dyDescent="0.25">
      <c r="A9" s="7" t="s">
        <v>431</v>
      </c>
      <c r="B9" s="388" t="s">
        <v>116</v>
      </c>
      <c r="C9" s="394">
        <v>15328</v>
      </c>
    </row>
    <row r="10" spans="1:3" x14ac:dyDescent="0.25">
      <c r="A10" s="58" t="s">
        <v>431</v>
      </c>
      <c r="B10" s="388" t="s">
        <v>583</v>
      </c>
      <c r="C10" s="394">
        <v>3</v>
      </c>
    </row>
    <row r="11" spans="1:3" x14ac:dyDescent="0.25">
      <c r="A11" s="59" t="s">
        <v>47</v>
      </c>
      <c r="B11" s="388" t="s">
        <v>117</v>
      </c>
      <c r="C11" s="394">
        <v>70</v>
      </c>
    </row>
    <row r="12" spans="1:3" x14ac:dyDescent="0.25">
      <c r="A12" s="58" t="s">
        <v>431</v>
      </c>
      <c r="B12" s="388" t="s">
        <v>119</v>
      </c>
      <c r="C12" s="394">
        <v>24</v>
      </c>
    </row>
    <row r="13" spans="1:3" x14ac:dyDescent="0.25">
      <c r="A13" s="58" t="s">
        <v>431</v>
      </c>
      <c r="B13" s="388" t="s">
        <v>120</v>
      </c>
      <c r="C13" s="394">
        <v>631</v>
      </c>
    </row>
    <row r="14" spans="1:3" x14ac:dyDescent="0.25">
      <c r="A14" s="58" t="s">
        <v>431</v>
      </c>
      <c r="B14" s="388" t="s">
        <v>122</v>
      </c>
      <c r="C14" s="394">
        <v>70</v>
      </c>
    </row>
    <row r="15" spans="1:3" x14ac:dyDescent="0.25">
      <c r="A15" s="58" t="s">
        <v>431</v>
      </c>
      <c r="B15" s="388" t="s">
        <v>124</v>
      </c>
      <c r="C15" s="394">
        <v>161</v>
      </c>
    </row>
    <row r="16" spans="1:3" ht="17.25" customHeight="1" x14ac:dyDescent="0.25">
      <c r="A16" s="58" t="s">
        <v>431</v>
      </c>
      <c r="B16" s="388" t="s">
        <v>422</v>
      </c>
      <c r="C16" s="394">
        <v>6</v>
      </c>
    </row>
    <row r="17" spans="1:4" x14ac:dyDescent="0.25">
      <c r="A17" s="58" t="s">
        <v>431</v>
      </c>
      <c r="B17" s="388" t="s">
        <v>665</v>
      </c>
      <c r="C17" s="394">
        <v>1</v>
      </c>
    </row>
    <row r="18" spans="1:4" x14ac:dyDescent="0.25">
      <c r="A18" s="58" t="s">
        <v>431</v>
      </c>
      <c r="B18" s="388" t="s">
        <v>125</v>
      </c>
      <c r="C18" s="394">
        <v>143</v>
      </c>
    </row>
    <row r="19" spans="1:4" x14ac:dyDescent="0.25">
      <c r="A19" s="58" t="s">
        <v>431</v>
      </c>
      <c r="B19" s="388" t="s">
        <v>566</v>
      </c>
      <c r="C19" s="394">
        <v>4</v>
      </c>
    </row>
    <row r="20" spans="1:4" x14ac:dyDescent="0.25">
      <c r="A20" s="58" t="s">
        <v>431</v>
      </c>
      <c r="B20" s="388" t="s">
        <v>126</v>
      </c>
      <c r="C20" s="394">
        <v>29</v>
      </c>
    </row>
    <row r="21" spans="1:4" x14ac:dyDescent="0.25">
      <c r="A21" s="58" t="s">
        <v>431</v>
      </c>
      <c r="B21" s="388" t="s">
        <v>127</v>
      </c>
      <c r="C21" s="394">
        <v>2</v>
      </c>
    </row>
    <row r="22" spans="1:4" x14ac:dyDescent="0.25">
      <c r="A22" s="58" t="s">
        <v>431</v>
      </c>
      <c r="B22" s="388" t="s">
        <v>128</v>
      </c>
      <c r="C22" s="394">
        <v>15</v>
      </c>
      <c r="D22" s="56"/>
    </row>
    <row r="23" spans="1:4" x14ac:dyDescent="0.25">
      <c r="A23" s="58" t="s">
        <v>431</v>
      </c>
      <c r="B23" s="388" t="s">
        <v>129</v>
      </c>
      <c r="C23" s="394">
        <v>8825</v>
      </c>
      <c r="D23" s="56"/>
    </row>
    <row r="24" spans="1:4" x14ac:dyDescent="0.25">
      <c r="A24" s="58" t="s">
        <v>431</v>
      </c>
      <c r="B24" s="388" t="s">
        <v>130</v>
      </c>
      <c r="C24" s="394">
        <v>72</v>
      </c>
      <c r="D24" s="56"/>
    </row>
    <row r="25" spans="1:4" x14ac:dyDescent="0.25">
      <c r="A25" s="7" t="s">
        <v>431</v>
      </c>
      <c r="B25" s="388" t="s">
        <v>131</v>
      </c>
      <c r="C25" s="394">
        <v>532</v>
      </c>
      <c r="D25" s="56"/>
    </row>
    <row r="26" spans="1:4" x14ac:dyDescent="0.25">
      <c r="A26" s="59" t="s">
        <v>431</v>
      </c>
      <c r="B26" s="388" t="s">
        <v>132</v>
      </c>
      <c r="C26" s="394">
        <v>1188</v>
      </c>
      <c r="D26" s="56"/>
    </row>
    <row r="27" spans="1:4" ht="16.5" customHeight="1" x14ac:dyDescent="0.25">
      <c r="A27" s="58" t="s">
        <v>431</v>
      </c>
      <c r="B27" s="388" t="s">
        <v>133</v>
      </c>
      <c r="C27" s="394">
        <v>1385</v>
      </c>
      <c r="D27" s="56"/>
    </row>
    <row r="28" spans="1:4" x14ac:dyDescent="0.25">
      <c r="A28" s="58" t="s">
        <v>431</v>
      </c>
      <c r="B28" s="388" t="s">
        <v>652</v>
      </c>
      <c r="C28" s="394">
        <v>2</v>
      </c>
      <c r="D28" s="56"/>
    </row>
    <row r="29" spans="1:4" x14ac:dyDescent="0.25">
      <c r="A29" s="58" t="s">
        <v>431</v>
      </c>
      <c r="B29" s="388" t="s">
        <v>134</v>
      </c>
      <c r="C29" s="394">
        <v>99</v>
      </c>
      <c r="D29" s="56"/>
    </row>
    <row r="30" spans="1:4" x14ac:dyDescent="0.25">
      <c r="A30" s="58" t="s">
        <v>431</v>
      </c>
      <c r="B30" s="388" t="s">
        <v>135</v>
      </c>
      <c r="C30" s="394">
        <v>2</v>
      </c>
      <c r="D30" s="56"/>
    </row>
    <row r="31" spans="1:4" x14ac:dyDescent="0.25">
      <c r="A31" s="58" t="s">
        <v>431</v>
      </c>
      <c r="B31" s="388" t="s">
        <v>136</v>
      </c>
      <c r="C31" s="394">
        <v>24</v>
      </c>
      <c r="D31" s="56"/>
    </row>
    <row r="32" spans="1:4" x14ac:dyDescent="0.25">
      <c r="A32" s="59" t="s">
        <v>431</v>
      </c>
      <c r="B32" s="388" t="s">
        <v>137</v>
      </c>
      <c r="C32" s="394">
        <v>1</v>
      </c>
      <c r="D32" s="56"/>
    </row>
    <row r="33" spans="1:4" x14ac:dyDescent="0.25">
      <c r="A33" s="59" t="s">
        <v>431</v>
      </c>
      <c r="B33" s="388" t="s">
        <v>138</v>
      </c>
      <c r="C33" s="394">
        <v>71</v>
      </c>
      <c r="D33" s="56"/>
    </row>
    <row r="34" spans="1:4" x14ac:dyDescent="0.25">
      <c r="A34" s="58" t="s">
        <v>431</v>
      </c>
      <c r="B34" s="388" t="s">
        <v>139</v>
      </c>
      <c r="C34" s="394">
        <v>21</v>
      </c>
      <c r="D34" s="56"/>
    </row>
    <row r="35" spans="1:4" x14ac:dyDescent="0.25">
      <c r="A35" s="59"/>
      <c r="B35" s="388" t="s">
        <v>626</v>
      </c>
      <c r="C35" s="394">
        <v>8</v>
      </c>
      <c r="D35" s="56"/>
    </row>
    <row r="36" spans="1:4" x14ac:dyDescent="0.25">
      <c r="A36" s="59"/>
      <c r="B36" s="388" t="s">
        <v>617</v>
      </c>
      <c r="C36" s="394">
        <v>3</v>
      </c>
      <c r="D36" s="56"/>
    </row>
    <row r="37" spans="1:4" x14ac:dyDescent="0.25">
      <c r="A37" s="59"/>
      <c r="B37" s="388" t="s">
        <v>140</v>
      </c>
      <c r="C37" s="394">
        <v>74</v>
      </c>
      <c r="D37" s="56"/>
    </row>
    <row r="38" spans="1:4" x14ac:dyDescent="0.25">
      <c r="A38" s="59" t="s">
        <v>46</v>
      </c>
      <c r="B38" s="388" t="s">
        <v>141</v>
      </c>
      <c r="C38" s="394">
        <v>4612359</v>
      </c>
      <c r="D38" s="56"/>
    </row>
    <row r="39" spans="1:4" x14ac:dyDescent="0.25">
      <c r="A39" s="58" t="s">
        <v>431</v>
      </c>
      <c r="B39" s="388" t="s">
        <v>142</v>
      </c>
      <c r="C39" s="394">
        <v>4</v>
      </c>
      <c r="D39" s="56"/>
    </row>
    <row r="40" spans="1:4" x14ac:dyDescent="0.25">
      <c r="A40" s="58" t="s">
        <v>431</v>
      </c>
      <c r="B40" s="388" t="s">
        <v>494</v>
      </c>
      <c r="C40" s="394">
        <v>4</v>
      </c>
      <c r="D40" s="56"/>
    </row>
    <row r="41" spans="1:4" x14ac:dyDescent="0.25">
      <c r="A41" s="58" t="s">
        <v>431</v>
      </c>
      <c r="B41" s="388" t="s">
        <v>427</v>
      </c>
      <c r="C41" s="394">
        <v>1</v>
      </c>
      <c r="D41" s="56"/>
    </row>
    <row r="42" spans="1:4" x14ac:dyDescent="0.25">
      <c r="A42" s="58" t="s">
        <v>431</v>
      </c>
      <c r="B42" s="388" t="s">
        <v>418</v>
      </c>
      <c r="C42" s="394">
        <v>2</v>
      </c>
      <c r="D42" s="56"/>
    </row>
    <row r="43" spans="1:4" x14ac:dyDescent="0.25">
      <c r="A43" s="58" t="s">
        <v>431</v>
      </c>
      <c r="B43" s="388" t="s">
        <v>16</v>
      </c>
      <c r="C43" s="394">
        <v>1212</v>
      </c>
      <c r="D43" s="56"/>
    </row>
    <row r="44" spans="1:4" x14ac:dyDescent="0.25">
      <c r="A44" s="58" t="s">
        <v>431</v>
      </c>
      <c r="B44" s="388" t="s">
        <v>143</v>
      </c>
      <c r="C44" s="394">
        <v>272</v>
      </c>
      <c r="D44" s="56"/>
    </row>
    <row r="45" spans="1:4" x14ac:dyDescent="0.25">
      <c r="A45" s="58" t="s">
        <v>431</v>
      </c>
      <c r="B45" s="388" t="s">
        <v>144</v>
      </c>
      <c r="C45" s="394">
        <v>17</v>
      </c>
      <c r="D45" s="56"/>
    </row>
    <row r="46" spans="1:4" x14ac:dyDescent="0.25">
      <c r="A46" s="58" t="s">
        <v>431</v>
      </c>
      <c r="B46" s="388" t="s">
        <v>145</v>
      </c>
      <c r="C46" s="394">
        <v>433</v>
      </c>
      <c r="D46" s="56"/>
    </row>
    <row r="47" spans="1:4" x14ac:dyDescent="0.25">
      <c r="A47" s="58" t="s">
        <v>431</v>
      </c>
      <c r="B47" s="388" t="s">
        <v>146</v>
      </c>
      <c r="C47" s="394">
        <v>19</v>
      </c>
      <c r="D47" s="56"/>
    </row>
    <row r="48" spans="1:4" x14ac:dyDescent="0.25">
      <c r="A48" s="58" t="s">
        <v>431</v>
      </c>
      <c r="B48" s="388" t="s">
        <v>147</v>
      </c>
      <c r="C48" s="394">
        <v>37</v>
      </c>
      <c r="D48" s="56"/>
    </row>
    <row r="49" spans="1:4" x14ac:dyDescent="0.25">
      <c r="A49" s="58" t="s">
        <v>431</v>
      </c>
      <c r="B49" s="388" t="s">
        <v>148</v>
      </c>
      <c r="C49" s="394">
        <v>22</v>
      </c>
      <c r="D49" s="56"/>
    </row>
    <row r="50" spans="1:4" x14ac:dyDescent="0.25">
      <c r="A50" s="58" t="s">
        <v>431</v>
      </c>
      <c r="B50" s="388" t="s">
        <v>149</v>
      </c>
      <c r="C50" s="394">
        <v>18</v>
      </c>
      <c r="D50" s="56"/>
    </row>
    <row r="51" spans="1:4" x14ac:dyDescent="0.25">
      <c r="A51" s="58" t="s">
        <v>431</v>
      </c>
      <c r="B51" s="388" t="s">
        <v>150</v>
      </c>
      <c r="C51" s="394">
        <v>75</v>
      </c>
      <c r="D51" s="56"/>
    </row>
    <row r="52" spans="1:4" x14ac:dyDescent="0.25">
      <c r="A52" s="58" t="s">
        <v>431</v>
      </c>
      <c r="B52" s="388" t="s">
        <v>645</v>
      </c>
      <c r="C52" s="394">
        <v>1</v>
      </c>
      <c r="D52" s="56"/>
    </row>
    <row r="53" spans="1:4" x14ac:dyDescent="0.25">
      <c r="A53" s="58" t="s">
        <v>431</v>
      </c>
      <c r="B53" s="388" t="s">
        <v>560</v>
      </c>
      <c r="C53" s="394">
        <v>5</v>
      </c>
      <c r="D53" s="56"/>
    </row>
    <row r="54" spans="1:4" x14ac:dyDescent="0.25">
      <c r="A54" s="58" t="s">
        <v>431</v>
      </c>
      <c r="B54" s="388" t="s">
        <v>151</v>
      </c>
      <c r="C54" s="394">
        <v>84</v>
      </c>
      <c r="D54" s="56"/>
    </row>
    <row r="55" spans="1:4" x14ac:dyDescent="0.25">
      <c r="A55" s="58" t="s">
        <v>431</v>
      </c>
      <c r="B55" s="388" t="s">
        <v>152</v>
      </c>
      <c r="C55" s="394">
        <v>21</v>
      </c>
      <c r="D55" s="56"/>
    </row>
    <row r="56" spans="1:4" x14ac:dyDescent="0.25">
      <c r="A56" s="58" t="s">
        <v>431</v>
      </c>
      <c r="B56" s="388" t="s">
        <v>153</v>
      </c>
      <c r="C56" s="394">
        <v>754</v>
      </c>
      <c r="D56" s="56"/>
    </row>
    <row r="57" spans="1:4" x14ac:dyDescent="0.25">
      <c r="A57" s="58" t="s">
        <v>431</v>
      </c>
      <c r="B57" s="388" t="s">
        <v>154</v>
      </c>
      <c r="C57" s="394">
        <v>134</v>
      </c>
      <c r="D57" s="56"/>
    </row>
    <row r="58" spans="1:4" x14ac:dyDescent="0.25">
      <c r="A58" s="58" t="s">
        <v>431</v>
      </c>
      <c r="B58" s="388" t="s">
        <v>679</v>
      </c>
      <c r="C58" s="394">
        <v>2</v>
      </c>
      <c r="D58" s="56"/>
    </row>
    <row r="59" spans="1:4" x14ac:dyDescent="0.25">
      <c r="A59" s="58" t="s">
        <v>431</v>
      </c>
      <c r="B59" s="388" t="s">
        <v>155</v>
      </c>
      <c r="C59" s="394">
        <v>136</v>
      </c>
      <c r="D59" s="56"/>
    </row>
    <row r="60" spans="1:4" x14ac:dyDescent="0.25">
      <c r="A60" s="58" t="s">
        <v>431</v>
      </c>
      <c r="B60" s="388" t="s">
        <v>666</v>
      </c>
      <c r="C60" s="394">
        <v>2</v>
      </c>
      <c r="D60" s="56"/>
    </row>
    <row r="61" spans="1:4" x14ac:dyDescent="0.25">
      <c r="A61" s="58" t="s">
        <v>431</v>
      </c>
      <c r="B61" s="388" t="s">
        <v>571</v>
      </c>
      <c r="C61" s="394">
        <v>14</v>
      </c>
      <c r="D61" s="56"/>
    </row>
    <row r="62" spans="1:4" x14ac:dyDescent="0.25">
      <c r="A62" s="58" t="s">
        <v>431</v>
      </c>
      <c r="B62" s="388" t="s">
        <v>561</v>
      </c>
      <c r="C62" s="394">
        <v>42</v>
      </c>
      <c r="D62" s="56"/>
    </row>
    <row r="63" spans="1:4" x14ac:dyDescent="0.25">
      <c r="A63" s="58" t="s">
        <v>431</v>
      </c>
      <c r="B63" s="388" t="s">
        <v>642</v>
      </c>
      <c r="C63" s="394">
        <v>2</v>
      </c>
      <c r="D63" s="56"/>
    </row>
    <row r="64" spans="1:4" x14ac:dyDescent="0.25">
      <c r="A64" s="58" t="s">
        <v>431</v>
      </c>
      <c r="B64" s="388" t="s">
        <v>156</v>
      </c>
      <c r="C64" s="394">
        <v>15</v>
      </c>
      <c r="D64" s="56"/>
    </row>
    <row r="65" spans="1:4" x14ac:dyDescent="0.25">
      <c r="A65" s="58" t="s">
        <v>431</v>
      </c>
      <c r="B65" s="388" t="s">
        <v>495</v>
      </c>
      <c r="C65" s="394">
        <v>12</v>
      </c>
      <c r="D65" s="56"/>
    </row>
    <row r="66" spans="1:4" x14ac:dyDescent="0.25">
      <c r="A66" s="58" t="s">
        <v>431</v>
      </c>
      <c r="B66" s="388" t="s">
        <v>157</v>
      </c>
      <c r="C66" s="394">
        <v>10</v>
      </c>
      <c r="D66" s="56"/>
    </row>
    <row r="67" spans="1:4" x14ac:dyDescent="0.25">
      <c r="A67" s="58" t="s">
        <v>431</v>
      </c>
      <c r="B67" s="388" t="s">
        <v>158</v>
      </c>
      <c r="C67" s="394">
        <v>8</v>
      </c>
      <c r="D67" s="56"/>
    </row>
    <row r="68" spans="1:4" x14ac:dyDescent="0.25">
      <c r="A68" s="58" t="s">
        <v>431</v>
      </c>
      <c r="B68" s="388" t="s">
        <v>159</v>
      </c>
      <c r="C68" s="394">
        <v>3</v>
      </c>
      <c r="D68" s="56"/>
    </row>
    <row r="69" spans="1:4" x14ac:dyDescent="0.25">
      <c r="A69" s="58" t="s">
        <v>431</v>
      </c>
      <c r="B69" s="388" t="s">
        <v>160</v>
      </c>
      <c r="C69" s="394">
        <v>19</v>
      </c>
      <c r="D69" s="56"/>
    </row>
    <row r="70" spans="1:4" x14ac:dyDescent="0.25">
      <c r="A70" s="58" t="s">
        <v>431</v>
      </c>
      <c r="B70" s="388" t="s">
        <v>161</v>
      </c>
      <c r="C70" s="394">
        <v>1757</v>
      </c>
      <c r="D70" s="56"/>
    </row>
    <row r="71" spans="1:4" x14ac:dyDescent="0.25">
      <c r="A71" s="58" t="s">
        <v>431</v>
      </c>
      <c r="B71" s="388" t="s">
        <v>162</v>
      </c>
      <c r="C71" s="394">
        <v>14</v>
      </c>
      <c r="D71" s="56"/>
    </row>
    <row r="72" spans="1:4" x14ac:dyDescent="0.25">
      <c r="A72" s="58" t="s">
        <v>431</v>
      </c>
      <c r="B72" s="388" t="s">
        <v>163</v>
      </c>
      <c r="C72" s="394">
        <v>118</v>
      </c>
      <c r="D72" s="56"/>
    </row>
    <row r="73" spans="1:4" x14ac:dyDescent="0.25">
      <c r="A73" s="58" t="s">
        <v>431</v>
      </c>
      <c r="B73" s="388" t="s">
        <v>164</v>
      </c>
      <c r="C73" s="394">
        <v>53</v>
      </c>
      <c r="D73" s="56"/>
    </row>
    <row r="74" spans="1:4" x14ac:dyDescent="0.25">
      <c r="A74" s="58" t="s">
        <v>431</v>
      </c>
      <c r="B74" s="388" t="s">
        <v>165</v>
      </c>
      <c r="C74" s="394">
        <v>7</v>
      </c>
      <c r="D74" s="56"/>
    </row>
    <row r="75" spans="1:4" x14ac:dyDescent="0.25">
      <c r="A75" s="58" t="s">
        <v>431</v>
      </c>
      <c r="B75" s="388" t="s">
        <v>166</v>
      </c>
      <c r="C75" s="394">
        <v>30</v>
      </c>
      <c r="D75" s="56"/>
    </row>
    <row r="76" spans="1:4" x14ac:dyDescent="0.25">
      <c r="A76" s="58" t="s">
        <v>431</v>
      </c>
      <c r="B76" s="388" t="s">
        <v>423</v>
      </c>
      <c r="C76" s="394">
        <v>6</v>
      </c>
      <c r="D76" s="56"/>
    </row>
    <row r="77" spans="1:4" x14ac:dyDescent="0.25">
      <c r="A77" s="58" t="s">
        <v>431</v>
      </c>
      <c r="B77" s="388" t="s">
        <v>643</v>
      </c>
      <c r="C77" s="394">
        <v>3</v>
      </c>
      <c r="D77" s="56"/>
    </row>
    <row r="78" spans="1:4" x14ac:dyDescent="0.25">
      <c r="A78" s="58" t="s">
        <v>431</v>
      </c>
      <c r="B78" s="388" t="s">
        <v>614</v>
      </c>
      <c r="C78" s="394">
        <v>2</v>
      </c>
      <c r="D78" s="56"/>
    </row>
    <row r="79" spans="1:4" x14ac:dyDescent="0.25">
      <c r="A79" s="58" t="s">
        <v>431</v>
      </c>
      <c r="B79" s="388" t="s">
        <v>167</v>
      </c>
      <c r="C79" s="394">
        <v>1</v>
      </c>
      <c r="D79" s="56"/>
    </row>
    <row r="80" spans="1:4" x14ac:dyDescent="0.25">
      <c r="A80" s="58" t="s">
        <v>431</v>
      </c>
      <c r="B80" s="388" t="s">
        <v>168</v>
      </c>
      <c r="C80" s="394">
        <v>49</v>
      </c>
      <c r="D80" s="56"/>
    </row>
    <row r="81" spans="1:4" x14ac:dyDescent="0.25">
      <c r="A81" s="58" t="s">
        <v>431</v>
      </c>
      <c r="B81" s="388" t="s">
        <v>644</v>
      </c>
      <c r="C81" s="394">
        <v>2</v>
      </c>
      <c r="D81" s="56"/>
    </row>
    <row r="82" spans="1:4" x14ac:dyDescent="0.25">
      <c r="A82" s="58" t="s">
        <v>431</v>
      </c>
      <c r="B82" s="388" t="s">
        <v>650</v>
      </c>
      <c r="C82" s="394">
        <v>1</v>
      </c>
      <c r="D82" s="56"/>
    </row>
    <row r="83" spans="1:4" x14ac:dyDescent="0.25">
      <c r="A83" s="58" t="s">
        <v>431</v>
      </c>
      <c r="B83" s="388" t="s">
        <v>639</v>
      </c>
      <c r="C83" s="394">
        <v>1</v>
      </c>
      <c r="D83" s="56"/>
    </row>
    <row r="84" spans="1:4" x14ac:dyDescent="0.25">
      <c r="A84" s="58" t="s">
        <v>431</v>
      </c>
      <c r="B84" s="388" t="s">
        <v>414</v>
      </c>
      <c r="C84" s="394">
        <v>11</v>
      </c>
      <c r="D84" s="56"/>
    </row>
    <row r="85" spans="1:4" x14ac:dyDescent="0.25">
      <c r="A85" s="58" t="s">
        <v>431</v>
      </c>
      <c r="B85" s="388" t="s">
        <v>612</v>
      </c>
      <c r="C85" s="394">
        <v>3</v>
      </c>
      <c r="D85" s="56"/>
    </row>
    <row r="86" spans="1:4" x14ac:dyDescent="0.25">
      <c r="A86" s="58" t="s">
        <v>431</v>
      </c>
      <c r="B86" s="388" t="s">
        <v>169</v>
      </c>
      <c r="C86" s="394">
        <v>589</v>
      </c>
      <c r="D86" s="56"/>
    </row>
    <row r="87" spans="1:4" x14ac:dyDescent="0.25">
      <c r="A87" s="58" t="s">
        <v>431</v>
      </c>
      <c r="B87" s="388" t="s">
        <v>171</v>
      </c>
      <c r="C87" s="394">
        <v>51</v>
      </c>
      <c r="D87" s="56"/>
    </row>
    <row r="88" spans="1:4" x14ac:dyDescent="0.25">
      <c r="A88" s="58" t="s">
        <v>431</v>
      </c>
      <c r="B88" s="388" t="s">
        <v>653</v>
      </c>
      <c r="C88" s="394">
        <v>1</v>
      </c>
      <c r="D88" s="56"/>
    </row>
    <row r="89" spans="1:4" x14ac:dyDescent="0.25">
      <c r="A89" s="58" t="s">
        <v>431</v>
      </c>
      <c r="B89" s="388" t="s">
        <v>172</v>
      </c>
      <c r="C89" s="394">
        <v>1</v>
      </c>
      <c r="D89" s="56"/>
    </row>
    <row r="90" spans="1:4" x14ac:dyDescent="0.25">
      <c r="A90" s="58" t="s">
        <v>431</v>
      </c>
      <c r="B90" s="388" t="s">
        <v>416</v>
      </c>
      <c r="C90" s="394">
        <v>2</v>
      </c>
      <c r="D90" s="56"/>
    </row>
    <row r="91" spans="1:4" x14ac:dyDescent="0.25">
      <c r="A91" s="58" t="s">
        <v>431</v>
      </c>
      <c r="B91" s="388" t="s">
        <v>173</v>
      </c>
      <c r="C91" s="394">
        <v>6</v>
      </c>
      <c r="D91" s="56"/>
    </row>
    <row r="92" spans="1:4" x14ac:dyDescent="0.25">
      <c r="A92" s="58" t="s">
        <v>431</v>
      </c>
      <c r="B92" s="388" t="s">
        <v>587</v>
      </c>
      <c r="C92" s="394">
        <v>1</v>
      </c>
      <c r="D92" s="56"/>
    </row>
    <row r="93" spans="1:4" x14ac:dyDescent="0.25">
      <c r="A93" s="58" t="s">
        <v>431</v>
      </c>
      <c r="B93" s="388" t="s">
        <v>603</v>
      </c>
      <c r="C93" s="394">
        <v>2</v>
      </c>
      <c r="D93" s="56"/>
    </row>
    <row r="94" spans="1:4" x14ac:dyDescent="0.25">
      <c r="A94" s="58" t="s">
        <v>431</v>
      </c>
      <c r="B94" s="388" t="s">
        <v>174</v>
      </c>
      <c r="C94" s="394">
        <v>27</v>
      </c>
      <c r="D94" s="56"/>
    </row>
    <row r="95" spans="1:4" x14ac:dyDescent="0.25">
      <c r="A95" s="58" t="s">
        <v>431</v>
      </c>
      <c r="B95" s="388" t="s">
        <v>175</v>
      </c>
      <c r="C95" s="394">
        <v>6</v>
      </c>
      <c r="D95" s="56"/>
    </row>
    <row r="96" spans="1:4" x14ac:dyDescent="0.25">
      <c r="A96" s="58" t="s">
        <v>431</v>
      </c>
      <c r="B96" s="388" t="s">
        <v>176</v>
      </c>
      <c r="C96" s="394">
        <v>26</v>
      </c>
      <c r="D96" s="56"/>
    </row>
    <row r="97" spans="1:4" x14ac:dyDescent="0.25">
      <c r="A97" s="58" t="s">
        <v>431</v>
      </c>
      <c r="B97" s="388" t="s">
        <v>496</v>
      </c>
      <c r="C97" s="394">
        <v>7</v>
      </c>
      <c r="D97" s="56"/>
    </row>
    <row r="98" spans="1:4" x14ac:dyDescent="0.25">
      <c r="A98" s="58" t="s">
        <v>431</v>
      </c>
      <c r="B98" s="388" t="s">
        <v>177</v>
      </c>
      <c r="C98" s="394">
        <v>29</v>
      </c>
      <c r="D98" s="56"/>
    </row>
    <row r="99" spans="1:4" x14ac:dyDescent="0.25">
      <c r="A99" s="58" t="s">
        <v>431</v>
      </c>
      <c r="B99" s="388" t="s">
        <v>178</v>
      </c>
      <c r="C99" s="394">
        <v>277</v>
      </c>
      <c r="D99" s="56"/>
    </row>
    <row r="100" spans="1:4" x14ac:dyDescent="0.25">
      <c r="A100" s="58" t="s">
        <v>431</v>
      </c>
      <c r="B100" s="388" t="s">
        <v>179</v>
      </c>
      <c r="C100" s="394">
        <v>39</v>
      </c>
      <c r="D100" s="56"/>
    </row>
    <row r="101" spans="1:4" x14ac:dyDescent="0.25">
      <c r="A101" s="58" t="s">
        <v>431</v>
      </c>
      <c r="B101" s="388" t="s">
        <v>180</v>
      </c>
      <c r="C101" s="394">
        <v>3</v>
      </c>
      <c r="D101" s="56"/>
    </row>
    <row r="102" spans="1:4" x14ac:dyDescent="0.25">
      <c r="A102" s="58" t="s">
        <v>431</v>
      </c>
      <c r="B102" s="388" t="s">
        <v>181</v>
      </c>
      <c r="C102" s="394">
        <v>83</v>
      </c>
      <c r="D102" s="56"/>
    </row>
    <row r="103" spans="1:4" x14ac:dyDescent="0.25">
      <c r="A103" s="58" t="s">
        <v>431</v>
      </c>
      <c r="B103" s="388" t="s">
        <v>182</v>
      </c>
      <c r="C103" s="394">
        <v>1874</v>
      </c>
    </row>
    <row r="104" spans="1:4" x14ac:dyDescent="0.25">
      <c r="A104" s="58" t="s">
        <v>431</v>
      </c>
      <c r="B104" s="388" t="s">
        <v>183</v>
      </c>
      <c r="C104" s="394">
        <v>5</v>
      </c>
    </row>
    <row r="105" spans="1:4" x14ac:dyDescent="0.25">
      <c r="A105" s="58" t="s">
        <v>431</v>
      </c>
      <c r="B105" s="388" t="s">
        <v>184</v>
      </c>
      <c r="C105" s="394">
        <v>746</v>
      </c>
    </row>
    <row r="106" spans="1:4" x14ac:dyDescent="0.25">
      <c r="A106" s="58" t="s">
        <v>431</v>
      </c>
      <c r="B106" s="388" t="s">
        <v>667</v>
      </c>
      <c r="C106" s="394">
        <v>4</v>
      </c>
    </row>
    <row r="107" spans="1:4" x14ac:dyDescent="0.25">
      <c r="A107" s="58" t="s">
        <v>431</v>
      </c>
      <c r="B107" s="388" t="s">
        <v>185</v>
      </c>
      <c r="C107" s="394">
        <v>6</v>
      </c>
    </row>
    <row r="108" spans="1:4" x14ac:dyDescent="0.25">
      <c r="A108" s="58" t="s">
        <v>431</v>
      </c>
      <c r="B108" s="388" t="s">
        <v>651</v>
      </c>
      <c r="C108" s="394">
        <v>2</v>
      </c>
    </row>
    <row r="109" spans="1:4" x14ac:dyDescent="0.25">
      <c r="A109" s="58" t="s">
        <v>431</v>
      </c>
      <c r="B109" s="388" t="s">
        <v>186</v>
      </c>
      <c r="C109" s="394">
        <v>7</v>
      </c>
    </row>
    <row r="110" spans="1:4" x14ac:dyDescent="0.25">
      <c r="A110" s="58" t="s">
        <v>431</v>
      </c>
      <c r="B110" s="388" t="s">
        <v>187</v>
      </c>
      <c r="C110" s="394">
        <v>5</v>
      </c>
    </row>
    <row r="111" spans="1:4" x14ac:dyDescent="0.25">
      <c r="A111" s="58" t="s">
        <v>431</v>
      </c>
      <c r="B111" s="388" t="s">
        <v>188</v>
      </c>
      <c r="C111" s="394">
        <v>1111</v>
      </c>
    </row>
    <row r="112" spans="1:4" x14ac:dyDescent="0.25">
      <c r="A112" s="58" t="s">
        <v>431</v>
      </c>
      <c r="B112" s="388" t="s">
        <v>497</v>
      </c>
      <c r="C112" s="394">
        <v>15</v>
      </c>
    </row>
    <row r="113" spans="1:4" x14ac:dyDescent="0.25">
      <c r="A113" s="58" t="s">
        <v>431</v>
      </c>
      <c r="B113" s="388" t="s">
        <v>428</v>
      </c>
      <c r="C113" s="394">
        <v>5</v>
      </c>
    </row>
    <row r="114" spans="1:4" x14ac:dyDescent="0.25">
      <c r="A114" s="58" t="s">
        <v>431</v>
      </c>
      <c r="B114" s="388" t="s">
        <v>616</v>
      </c>
      <c r="C114" s="394">
        <v>8</v>
      </c>
    </row>
    <row r="115" spans="1:4" x14ac:dyDescent="0.25">
      <c r="A115" s="58" t="s">
        <v>431</v>
      </c>
      <c r="B115" s="388" t="s">
        <v>189</v>
      </c>
      <c r="C115" s="394">
        <v>1702</v>
      </c>
      <c r="D115" s="38"/>
    </row>
    <row r="116" spans="1:4" x14ac:dyDescent="0.25">
      <c r="A116" s="377" t="s">
        <v>431</v>
      </c>
      <c r="B116" s="388" t="s">
        <v>190</v>
      </c>
      <c r="C116" s="394">
        <v>1514</v>
      </c>
    </row>
    <row r="117" spans="1:4" x14ac:dyDescent="0.25">
      <c r="A117" s="1" t="s">
        <v>431</v>
      </c>
      <c r="B117" s="388" t="s">
        <v>429</v>
      </c>
      <c r="C117" s="394">
        <v>1</v>
      </c>
    </row>
    <row r="118" spans="1:4" x14ac:dyDescent="0.25">
      <c r="A118" s="7" t="s">
        <v>431</v>
      </c>
      <c r="B118" s="388" t="s">
        <v>649</v>
      </c>
      <c r="C118" s="394">
        <v>1</v>
      </c>
    </row>
    <row r="119" spans="1:4" x14ac:dyDescent="0.25">
      <c r="A119" s="58" t="s">
        <v>431</v>
      </c>
      <c r="B119" s="388" t="s">
        <v>191</v>
      </c>
      <c r="C119" s="394">
        <v>109</v>
      </c>
    </row>
    <row r="120" spans="1:4" x14ac:dyDescent="0.25">
      <c r="A120" s="58" t="s">
        <v>431</v>
      </c>
      <c r="B120" s="388" t="s">
        <v>192</v>
      </c>
      <c r="C120" s="394">
        <v>6</v>
      </c>
    </row>
    <row r="121" spans="1:4" x14ac:dyDescent="0.25">
      <c r="A121" s="1" t="s">
        <v>431</v>
      </c>
      <c r="B121" s="388" t="s">
        <v>572</v>
      </c>
      <c r="C121" s="394">
        <v>4</v>
      </c>
    </row>
    <row r="122" spans="1:4" x14ac:dyDescent="0.25">
      <c r="A122" s="7" t="s">
        <v>431</v>
      </c>
      <c r="B122" s="388" t="s">
        <v>193</v>
      </c>
      <c r="C122" s="394">
        <v>4</v>
      </c>
    </row>
    <row r="123" spans="1:4" x14ac:dyDescent="0.25">
      <c r="A123" s="7" t="s">
        <v>431</v>
      </c>
      <c r="B123" s="388" t="s">
        <v>194</v>
      </c>
      <c r="C123" s="394">
        <v>27</v>
      </c>
    </row>
    <row r="124" spans="1:4" x14ac:dyDescent="0.25">
      <c r="A124" s="7" t="s">
        <v>431</v>
      </c>
      <c r="B124" s="388" t="s">
        <v>424</v>
      </c>
      <c r="C124" s="394">
        <v>13</v>
      </c>
    </row>
    <row r="125" spans="1:4" x14ac:dyDescent="0.25">
      <c r="A125" s="7" t="s">
        <v>431</v>
      </c>
      <c r="B125" s="388" t="s">
        <v>195</v>
      </c>
      <c r="C125" s="394">
        <v>23</v>
      </c>
    </row>
    <row r="126" spans="1:4" x14ac:dyDescent="0.25">
      <c r="A126" s="7" t="s">
        <v>431</v>
      </c>
      <c r="B126" s="388" t="s">
        <v>196</v>
      </c>
      <c r="C126" s="394">
        <v>121</v>
      </c>
    </row>
    <row r="127" spans="1:4" x14ac:dyDescent="0.25">
      <c r="A127" s="7" t="s">
        <v>431</v>
      </c>
      <c r="B127" s="388" t="s">
        <v>197</v>
      </c>
      <c r="C127" s="394">
        <v>92</v>
      </c>
    </row>
    <row r="128" spans="1:4" x14ac:dyDescent="0.25">
      <c r="A128" s="7"/>
      <c r="B128" s="388" t="s">
        <v>198</v>
      </c>
      <c r="C128" s="394">
        <v>121</v>
      </c>
    </row>
    <row r="129" spans="1:3" x14ac:dyDescent="0.25">
      <c r="A129" s="7"/>
      <c r="B129" s="388" t="s">
        <v>567</v>
      </c>
      <c r="C129" s="394">
        <v>33</v>
      </c>
    </row>
    <row r="130" spans="1:3" x14ac:dyDescent="0.25">
      <c r="A130" s="7"/>
      <c r="B130" s="388" t="s">
        <v>199</v>
      </c>
      <c r="C130" s="394">
        <v>6</v>
      </c>
    </row>
    <row r="131" spans="1:3" x14ac:dyDescent="0.25">
      <c r="A131" s="58"/>
      <c r="B131" s="7" t="s">
        <v>200</v>
      </c>
      <c r="C131" s="394">
        <v>25</v>
      </c>
    </row>
    <row r="132" spans="1:3" x14ac:dyDescent="0.25">
      <c r="A132" s="58"/>
      <c r="B132" s="7" t="s">
        <v>633</v>
      </c>
      <c r="C132" s="394">
        <v>1</v>
      </c>
    </row>
    <row r="133" spans="1:3" x14ac:dyDescent="0.25">
      <c r="A133" s="58"/>
      <c r="B133" s="7" t="s">
        <v>201</v>
      </c>
      <c r="C133" s="394">
        <v>1111</v>
      </c>
    </row>
    <row r="134" spans="1:3" x14ac:dyDescent="0.25">
      <c r="A134" s="58"/>
      <c r="B134" s="7" t="s">
        <v>202</v>
      </c>
      <c r="C134" s="17">
        <v>55</v>
      </c>
    </row>
    <row r="135" spans="1:3" x14ac:dyDescent="0.25">
      <c r="A135" s="58"/>
      <c r="B135" s="7" t="s">
        <v>203</v>
      </c>
      <c r="C135" s="17">
        <v>19</v>
      </c>
    </row>
    <row r="136" spans="1:3" x14ac:dyDescent="0.25">
      <c r="A136" s="58"/>
      <c r="B136" s="7" t="s">
        <v>577</v>
      </c>
      <c r="C136" s="17">
        <v>8</v>
      </c>
    </row>
    <row r="137" spans="1:3" x14ac:dyDescent="0.25">
      <c r="A137" s="58"/>
      <c r="B137" s="7" t="s">
        <v>204</v>
      </c>
      <c r="C137" s="17">
        <v>1185</v>
      </c>
    </row>
    <row r="138" spans="1:3" x14ac:dyDescent="0.25">
      <c r="A138" s="58"/>
      <c r="B138" s="7" t="s">
        <v>205</v>
      </c>
      <c r="C138" s="17">
        <v>80</v>
      </c>
    </row>
    <row r="139" spans="1:3" x14ac:dyDescent="0.25">
      <c r="A139" s="58"/>
      <c r="B139" s="7" t="s">
        <v>206</v>
      </c>
      <c r="C139" s="17">
        <v>79</v>
      </c>
    </row>
    <row r="140" spans="1:3" x14ac:dyDescent="0.25">
      <c r="A140" s="58"/>
      <c r="B140" s="7" t="s">
        <v>207</v>
      </c>
      <c r="C140" s="17">
        <v>21</v>
      </c>
    </row>
    <row r="141" spans="1:3" x14ac:dyDescent="0.25">
      <c r="A141" s="400"/>
      <c r="B141" s="45" t="s">
        <v>10</v>
      </c>
      <c r="C141" s="53">
        <f>SUM(C4:C140)</f>
        <v>4658711</v>
      </c>
    </row>
    <row r="143" spans="1:3" x14ac:dyDescent="0.25">
      <c r="A143" s="135" t="s">
        <v>46</v>
      </c>
      <c r="B143" s="44" t="s">
        <v>425</v>
      </c>
    </row>
    <row r="144" spans="1:3" x14ac:dyDescent="0.25">
      <c r="A144" s="135" t="s">
        <v>47</v>
      </c>
      <c r="B144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1"/>
  <sheetViews>
    <sheetView workbookViewId="0">
      <selection activeCell="E29" sqref="E29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3" t="s">
        <v>700</v>
      </c>
      <c r="B1" s="403"/>
      <c r="C1" s="403"/>
      <c r="D1" s="403"/>
      <c r="E1" s="403"/>
      <c r="F1" s="403"/>
    </row>
    <row r="2" spans="1:6" ht="15.75" thickBot="1" x14ac:dyDescent="0.3"/>
    <row r="3" spans="1:6" s="38" customFormat="1" ht="15.75" x14ac:dyDescent="0.25">
      <c r="A3" s="254" t="s">
        <v>35</v>
      </c>
      <c r="B3" s="255" t="s">
        <v>37</v>
      </c>
      <c r="C3" s="255" t="s">
        <v>38</v>
      </c>
      <c r="D3" s="255" t="s">
        <v>435</v>
      </c>
      <c r="E3" s="255" t="s">
        <v>39</v>
      </c>
      <c r="F3" s="256" t="s">
        <v>1</v>
      </c>
    </row>
    <row r="4" spans="1:6" x14ac:dyDescent="0.25">
      <c r="A4" s="389">
        <v>10</v>
      </c>
      <c r="B4" s="28">
        <v>5</v>
      </c>
      <c r="C4" s="28">
        <v>3</v>
      </c>
      <c r="D4" s="28">
        <v>2</v>
      </c>
      <c r="E4" s="28">
        <v>0</v>
      </c>
      <c r="F4" s="390">
        <v>1</v>
      </c>
    </row>
    <row r="5" spans="1:6" x14ac:dyDescent="0.25">
      <c r="A5" s="389">
        <v>10</v>
      </c>
      <c r="B5" s="28">
        <v>4</v>
      </c>
      <c r="C5" s="28">
        <v>4</v>
      </c>
      <c r="D5" s="28">
        <v>2</v>
      </c>
      <c r="E5" s="28">
        <v>0</v>
      </c>
      <c r="F5" s="390">
        <v>2</v>
      </c>
    </row>
    <row r="6" spans="1:6" x14ac:dyDescent="0.25">
      <c r="A6" s="389">
        <v>9</v>
      </c>
      <c r="B6" s="28">
        <v>5</v>
      </c>
      <c r="C6" s="28">
        <v>2</v>
      </c>
      <c r="D6" s="28">
        <v>2</v>
      </c>
      <c r="E6" s="28">
        <v>0</v>
      </c>
      <c r="F6" s="390">
        <v>1</v>
      </c>
    </row>
    <row r="7" spans="1:6" x14ac:dyDescent="0.25">
      <c r="A7" s="389">
        <v>9</v>
      </c>
      <c r="B7" s="28">
        <v>4</v>
      </c>
      <c r="C7" s="28">
        <v>3</v>
      </c>
      <c r="D7" s="28">
        <v>2</v>
      </c>
      <c r="E7" s="28">
        <v>0</v>
      </c>
      <c r="F7" s="390">
        <v>5</v>
      </c>
    </row>
    <row r="8" spans="1:6" x14ac:dyDescent="0.25">
      <c r="A8" s="389">
        <v>9</v>
      </c>
      <c r="B8" s="28">
        <v>3</v>
      </c>
      <c r="C8" s="28">
        <v>2</v>
      </c>
      <c r="D8" s="28">
        <v>4</v>
      </c>
      <c r="E8" s="28">
        <v>0</v>
      </c>
      <c r="F8" s="390">
        <v>1</v>
      </c>
    </row>
    <row r="9" spans="1:6" x14ac:dyDescent="0.25">
      <c r="A9" s="389">
        <v>8</v>
      </c>
      <c r="B9" s="28">
        <v>6</v>
      </c>
      <c r="C9" s="28">
        <v>2</v>
      </c>
      <c r="D9" s="28">
        <v>0</v>
      </c>
      <c r="E9" s="28">
        <v>0</v>
      </c>
      <c r="F9" s="390">
        <v>1</v>
      </c>
    </row>
    <row r="10" spans="1:6" x14ac:dyDescent="0.25">
      <c r="A10" s="389">
        <v>8</v>
      </c>
      <c r="B10" s="28">
        <v>5</v>
      </c>
      <c r="C10" s="28">
        <v>1</v>
      </c>
      <c r="D10" s="28">
        <v>2</v>
      </c>
      <c r="E10" s="28">
        <v>0</v>
      </c>
      <c r="F10" s="390">
        <v>1</v>
      </c>
    </row>
    <row r="11" spans="1:6" x14ac:dyDescent="0.25">
      <c r="A11" s="389">
        <v>8</v>
      </c>
      <c r="B11" s="28">
        <v>5</v>
      </c>
      <c r="C11" s="28">
        <v>2</v>
      </c>
      <c r="D11" s="28">
        <v>1</v>
      </c>
      <c r="E11" s="28">
        <v>0</v>
      </c>
      <c r="F11" s="390">
        <v>6</v>
      </c>
    </row>
    <row r="12" spans="1:6" x14ac:dyDescent="0.25">
      <c r="A12" s="389">
        <v>8</v>
      </c>
      <c r="B12" s="28">
        <v>5</v>
      </c>
      <c r="C12" s="28">
        <v>3</v>
      </c>
      <c r="D12" s="28">
        <v>0</v>
      </c>
      <c r="E12" s="28">
        <v>0</v>
      </c>
      <c r="F12" s="390">
        <v>1</v>
      </c>
    </row>
    <row r="13" spans="1:6" s="2" customFormat="1" x14ac:dyDescent="0.25">
      <c r="A13" s="389">
        <v>8</v>
      </c>
      <c r="B13" s="28">
        <v>4</v>
      </c>
      <c r="C13" s="28">
        <v>1</v>
      </c>
      <c r="D13" s="28">
        <v>3</v>
      </c>
      <c r="E13" s="28">
        <v>0</v>
      </c>
      <c r="F13" s="390">
        <v>3</v>
      </c>
    </row>
    <row r="14" spans="1:6" x14ac:dyDescent="0.25">
      <c r="A14" s="389">
        <v>8</v>
      </c>
      <c r="B14" s="28">
        <v>4</v>
      </c>
      <c r="C14" s="28">
        <v>2</v>
      </c>
      <c r="D14" s="28">
        <v>2</v>
      </c>
      <c r="E14" s="28">
        <v>0</v>
      </c>
      <c r="F14" s="390">
        <v>81</v>
      </c>
    </row>
    <row r="15" spans="1:6" x14ac:dyDescent="0.25">
      <c r="A15" s="389">
        <v>8</v>
      </c>
      <c r="B15" s="28">
        <v>4</v>
      </c>
      <c r="C15" s="28">
        <v>3</v>
      </c>
      <c r="D15" s="28">
        <v>1</v>
      </c>
      <c r="E15" s="28">
        <v>0</v>
      </c>
      <c r="F15" s="390">
        <v>10</v>
      </c>
    </row>
    <row r="16" spans="1:6" x14ac:dyDescent="0.25">
      <c r="A16" s="389">
        <v>8</v>
      </c>
      <c r="B16" s="28">
        <v>3</v>
      </c>
      <c r="C16" s="28">
        <v>1</v>
      </c>
      <c r="D16" s="28">
        <v>4</v>
      </c>
      <c r="E16" s="28">
        <v>0</v>
      </c>
      <c r="F16" s="390">
        <v>2</v>
      </c>
    </row>
    <row r="17" spans="1:6" x14ac:dyDescent="0.25">
      <c r="A17" s="389">
        <v>8</v>
      </c>
      <c r="B17" s="28">
        <v>3</v>
      </c>
      <c r="C17" s="28">
        <v>2</v>
      </c>
      <c r="D17" s="28">
        <v>3</v>
      </c>
      <c r="E17" s="28">
        <v>0</v>
      </c>
      <c r="F17" s="390">
        <v>5</v>
      </c>
    </row>
    <row r="18" spans="1:6" x14ac:dyDescent="0.25">
      <c r="A18" s="389">
        <v>8</v>
      </c>
      <c r="B18" s="28">
        <v>3</v>
      </c>
      <c r="C18" s="28">
        <v>3</v>
      </c>
      <c r="D18" s="28">
        <v>2</v>
      </c>
      <c r="E18" s="28">
        <v>0</v>
      </c>
      <c r="F18" s="390">
        <v>16</v>
      </c>
    </row>
    <row r="19" spans="1:6" x14ac:dyDescent="0.25">
      <c r="A19" s="389">
        <v>8</v>
      </c>
      <c r="B19" s="28">
        <v>3</v>
      </c>
      <c r="C19" s="28">
        <v>4</v>
      </c>
      <c r="D19" s="28">
        <v>1</v>
      </c>
      <c r="E19" s="28">
        <v>0</v>
      </c>
      <c r="F19" s="390">
        <v>1</v>
      </c>
    </row>
    <row r="20" spans="1:6" x14ac:dyDescent="0.25">
      <c r="A20" s="389">
        <v>8</v>
      </c>
      <c r="B20" s="28">
        <v>2</v>
      </c>
      <c r="C20" s="28">
        <v>1</v>
      </c>
      <c r="D20" s="28">
        <v>5</v>
      </c>
      <c r="E20" s="28">
        <v>0</v>
      </c>
      <c r="F20" s="390">
        <v>1</v>
      </c>
    </row>
    <row r="21" spans="1:6" x14ac:dyDescent="0.25">
      <c r="A21" s="389">
        <v>8</v>
      </c>
      <c r="B21" s="28">
        <v>2</v>
      </c>
      <c r="C21" s="28">
        <v>4</v>
      </c>
      <c r="D21" s="28">
        <v>2</v>
      </c>
      <c r="E21" s="28">
        <v>0</v>
      </c>
      <c r="F21" s="390">
        <v>3</v>
      </c>
    </row>
    <row r="22" spans="1:6" x14ac:dyDescent="0.25">
      <c r="A22" s="389">
        <v>7</v>
      </c>
      <c r="B22" s="28">
        <v>5</v>
      </c>
      <c r="C22" s="28">
        <v>1</v>
      </c>
      <c r="D22" s="28">
        <v>1</v>
      </c>
      <c r="E22" s="28">
        <v>0</v>
      </c>
      <c r="F22" s="390">
        <v>3</v>
      </c>
    </row>
    <row r="23" spans="1:6" x14ac:dyDescent="0.25">
      <c r="A23" s="389">
        <v>7</v>
      </c>
      <c r="B23" s="28">
        <v>5</v>
      </c>
      <c r="C23" s="28">
        <v>2</v>
      </c>
      <c r="D23" s="28">
        <v>0</v>
      </c>
      <c r="E23" s="28">
        <v>0</v>
      </c>
      <c r="F23" s="390">
        <v>1</v>
      </c>
    </row>
    <row r="24" spans="1:6" x14ac:dyDescent="0.25">
      <c r="A24" s="389">
        <v>7</v>
      </c>
      <c r="B24" s="28">
        <v>4</v>
      </c>
      <c r="C24" s="28">
        <v>0</v>
      </c>
      <c r="D24" s="28">
        <v>3</v>
      </c>
      <c r="E24" s="28">
        <v>0</v>
      </c>
      <c r="F24" s="390">
        <v>1</v>
      </c>
    </row>
    <row r="25" spans="1:6" x14ac:dyDescent="0.25">
      <c r="A25" s="389">
        <v>7</v>
      </c>
      <c r="B25" s="28">
        <v>4</v>
      </c>
      <c r="C25" s="28">
        <v>1</v>
      </c>
      <c r="D25" s="28">
        <v>2</v>
      </c>
      <c r="E25" s="28">
        <v>0</v>
      </c>
      <c r="F25" s="390">
        <v>89</v>
      </c>
    </row>
    <row r="26" spans="1:6" x14ac:dyDescent="0.25">
      <c r="A26" s="389">
        <v>7</v>
      </c>
      <c r="B26" s="28">
        <v>4</v>
      </c>
      <c r="C26" s="28">
        <v>2</v>
      </c>
      <c r="D26" s="28">
        <v>1</v>
      </c>
      <c r="E26" s="28">
        <v>0</v>
      </c>
      <c r="F26" s="390">
        <v>105</v>
      </c>
    </row>
    <row r="27" spans="1:6" x14ac:dyDescent="0.25">
      <c r="A27" s="389">
        <v>7</v>
      </c>
      <c r="B27" s="28">
        <v>4</v>
      </c>
      <c r="C27" s="28">
        <v>3</v>
      </c>
      <c r="D27" s="28">
        <v>0</v>
      </c>
      <c r="E27" s="28">
        <v>0</v>
      </c>
      <c r="F27" s="390">
        <v>10</v>
      </c>
    </row>
    <row r="28" spans="1:6" x14ac:dyDescent="0.25">
      <c r="A28" s="389">
        <v>7</v>
      </c>
      <c r="B28" s="28">
        <v>3</v>
      </c>
      <c r="C28" s="28">
        <v>0</v>
      </c>
      <c r="D28" s="28">
        <v>4</v>
      </c>
      <c r="E28" s="28">
        <v>0</v>
      </c>
      <c r="F28" s="390">
        <v>12</v>
      </c>
    </row>
    <row r="29" spans="1:6" x14ac:dyDescent="0.25">
      <c r="A29" s="389">
        <v>7</v>
      </c>
      <c r="B29" s="28">
        <v>3</v>
      </c>
      <c r="C29" s="28">
        <v>1</v>
      </c>
      <c r="D29" s="28">
        <v>3</v>
      </c>
      <c r="E29" s="28">
        <v>0</v>
      </c>
      <c r="F29" s="390">
        <v>64</v>
      </c>
    </row>
    <row r="30" spans="1:6" x14ac:dyDescent="0.25">
      <c r="A30" s="389">
        <v>7</v>
      </c>
      <c r="B30" s="28">
        <v>3</v>
      </c>
      <c r="C30" s="28">
        <v>2</v>
      </c>
      <c r="D30" s="28">
        <v>2</v>
      </c>
      <c r="E30" s="28">
        <v>0</v>
      </c>
      <c r="F30" s="390">
        <v>399</v>
      </c>
    </row>
    <row r="31" spans="1:6" x14ac:dyDescent="0.25">
      <c r="A31" s="389">
        <v>7</v>
      </c>
      <c r="B31" s="28">
        <v>3</v>
      </c>
      <c r="C31" s="28">
        <v>3</v>
      </c>
      <c r="D31" s="28">
        <v>1</v>
      </c>
      <c r="E31" s="28">
        <v>0</v>
      </c>
      <c r="F31" s="390">
        <v>59</v>
      </c>
    </row>
    <row r="32" spans="1:6" x14ac:dyDescent="0.25">
      <c r="A32" s="389">
        <v>7</v>
      </c>
      <c r="B32" s="28">
        <v>3</v>
      </c>
      <c r="C32" s="28">
        <v>4</v>
      </c>
      <c r="D32" s="28">
        <v>0</v>
      </c>
      <c r="E32" s="28">
        <v>0</v>
      </c>
      <c r="F32" s="390">
        <v>1</v>
      </c>
    </row>
    <row r="33" spans="1:6" x14ac:dyDescent="0.25">
      <c r="A33" s="389">
        <v>7</v>
      </c>
      <c r="B33" s="28">
        <v>2</v>
      </c>
      <c r="C33" s="28">
        <v>1</v>
      </c>
      <c r="D33" s="28">
        <v>4</v>
      </c>
      <c r="E33" s="28">
        <v>0</v>
      </c>
      <c r="F33" s="390">
        <v>2</v>
      </c>
    </row>
    <row r="34" spans="1:6" x14ac:dyDescent="0.25">
      <c r="A34" s="389">
        <v>7</v>
      </c>
      <c r="B34" s="28">
        <v>2</v>
      </c>
      <c r="C34" s="28">
        <v>2</v>
      </c>
      <c r="D34" s="28">
        <v>3</v>
      </c>
      <c r="E34" s="28">
        <v>0</v>
      </c>
      <c r="F34" s="390">
        <v>2</v>
      </c>
    </row>
    <row r="35" spans="1:6" x14ac:dyDescent="0.25">
      <c r="A35" s="389">
        <v>7</v>
      </c>
      <c r="B35" s="28">
        <v>2</v>
      </c>
      <c r="C35" s="28">
        <v>3</v>
      </c>
      <c r="D35" s="28">
        <v>2</v>
      </c>
      <c r="E35" s="28">
        <v>0</v>
      </c>
      <c r="F35" s="390">
        <v>25</v>
      </c>
    </row>
    <row r="36" spans="1:6" x14ac:dyDescent="0.25">
      <c r="A36" s="389">
        <v>6</v>
      </c>
      <c r="B36" s="28">
        <v>5</v>
      </c>
      <c r="C36" s="28">
        <v>0</v>
      </c>
      <c r="D36" s="28">
        <v>1</v>
      </c>
      <c r="E36" s="28">
        <v>0</v>
      </c>
      <c r="F36" s="390">
        <v>1</v>
      </c>
    </row>
    <row r="37" spans="1:6" x14ac:dyDescent="0.25">
      <c r="A37" s="389">
        <v>6</v>
      </c>
      <c r="B37" s="28">
        <v>5</v>
      </c>
      <c r="C37" s="28">
        <v>1</v>
      </c>
      <c r="D37" s="28">
        <v>0</v>
      </c>
      <c r="E37" s="28">
        <v>0</v>
      </c>
      <c r="F37" s="390">
        <v>5</v>
      </c>
    </row>
    <row r="38" spans="1:6" x14ac:dyDescent="0.25">
      <c r="A38" s="389">
        <v>6</v>
      </c>
      <c r="B38" s="28">
        <v>4</v>
      </c>
      <c r="C38" s="28">
        <v>0</v>
      </c>
      <c r="D38" s="28">
        <v>2</v>
      </c>
      <c r="E38" s="28">
        <v>0</v>
      </c>
      <c r="F38" s="390">
        <v>31</v>
      </c>
    </row>
    <row r="39" spans="1:6" x14ac:dyDescent="0.25">
      <c r="A39" s="389">
        <v>6</v>
      </c>
      <c r="B39" s="28">
        <v>4</v>
      </c>
      <c r="C39" s="28">
        <v>1</v>
      </c>
      <c r="D39" s="28">
        <v>1</v>
      </c>
      <c r="E39" s="28">
        <v>0</v>
      </c>
      <c r="F39" s="390">
        <v>118</v>
      </c>
    </row>
    <row r="40" spans="1:6" x14ac:dyDescent="0.25">
      <c r="A40" s="389">
        <v>6</v>
      </c>
      <c r="B40" s="28">
        <v>4</v>
      </c>
      <c r="C40" s="28">
        <v>2</v>
      </c>
      <c r="D40" s="28">
        <v>0</v>
      </c>
      <c r="E40" s="28">
        <v>0</v>
      </c>
      <c r="F40" s="390">
        <v>161</v>
      </c>
    </row>
    <row r="41" spans="1:6" x14ac:dyDescent="0.25">
      <c r="A41" s="389">
        <v>6</v>
      </c>
      <c r="B41" s="28">
        <v>3</v>
      </c>
      <c r="C41" s="28">
        <v>0</v>
      </c>
      <c r="D41" s="28">
        <v>3</v>
      </c>
      <c r="E41" s="28">
        <v>0</v>
      </c>
      <c r="F41" s="390">
        <v>19</v>
      </c>
    </row>
    <row r="42" spans="1:6" x14ac:dyDescent="0.25">
      <c r="A42" s="389">
        <v>6</v>
      </c>
      <c r="B42" s="28">
        <v>3</v>
      </c>
      <c r="C42" s="28">
        <v>1</v>
      </c>
      <c r="D42" s="28">
        <v>2</v>
      </c>
      <c r="E42" s="28">
        <v>0</v>
      </c>
      <c r="F42" s="390">
        <v>527</v>
      </c>
    </row>
    <row r="43" spans="1:6" x14ac:dyDescent="0.25">
      <c r="A43" s="389">
        <v>6</v>
      </c>
      <c r="B43" s="28">
        <v>3</v>
      </c>
      <c r="C43" s="28">
        <v>2</v>
      </c>
      <c r="D43" s="28">
        <v>1</v>
      </c>
      <c r="E43" s="28">
        <v>0</v>
      </c>
      <c r="F43" s="390">
        <v>1216</v>
      </c>
    </row>
    <row r="44" spans="1:6" x14ac:dyDescent="0.25">
      <c r="A44" s="389">
        <v>6</v>
      </c>
      <c r="B44" s="28">
        <v>3</v>
      </c>
      <c r="C44" s="28">
        <v>3</v>
      </c>
      <c r="D44" s="28">
        <v>0</v>
      </c>
      <c r="E44" s="28">
        <v>0</v>
      </c>
      <c r="F44" s="390">
        <v>85</v>
      </c>
    </row>
    <row r="45" spans="1:6" x14ac:dyDescent="0.25">
      <c r="A45" s="389">
        <v>6</v>
      </c>
      <c r="B45" s="28">
        <v>2</v>
      </c>
      <c r="C45" s="28">
        <v>0</v>
      </c>
      <c r="D45" s="28">
        <v>4</v>
      </c>
      <c r="E45" s="28">
        <v>0</v>
      </c>
      <c r="F45" s="390">
        <v>55</v>
      </c>
    </row>
    <row r="46" spans="1:6" x14ac:dyDescent="0.25">
      <c r="A46" s="389">
        <v>6</v>
      </c>
      <c r="B46" s="28">
        <v>2</v>
      </c>
      <c r="C46" s="28">
        <v>1</v>
      </c>
      <c r="D46" s="28">
        <v>3</v>
      </c>
      <c r="E46" s="28">
        <v>0</v>
      </c>
      <c r="F46" s="390">
        <v>559</v>
      </c>
    </row>
    <row r="47" spans="1:6" x14ac:dyDescent="0.25">
      <c r="A47" s="389">
        <v>6</v>
      </c>
      <c r="B47" s="28">
        <v>2</v>
      </c>
      <c r="C47" s="28">
        <v>2</v>
      </c>
      <c r="D47" s="28">
        <v>2</v>
      </c>
      <c r="E47" s="28">
        <v>0</v>
      </c>
      <c r="F47" s="390">
        <v>6898</v>
      </c>
    </row>
    <row r="48" spans="1:6" x14ac:dyDescent="0.25">
      <c r="A48" s="389">
        <v>6</v>
      </c>
      <c r="B48" s="28">
        <v>2</v>
      </c>
      <c r="C48" s="28">
        <v>3</v>
      </c>
      <c r="D48" s="28">
        <v>1</v>
      </c>
      <c r="E48" s="28">
        <v>0</v>
      </c>
      <c r="F48" s="390">
        <v>66</v>
      </c>
    </row>
    <row r="49" spans="1:6" x14ac:dyDescent="0.25">
      <c r="A49" s="389">
        <v>6</v>
      </c>
      <c r="B49" s="28">
        <v>2</v>
      </c>
      <c r="C49" s="28">
        <v>4</v>
      </c>
      <c r="D49" s="28">
        <v>0</v>
      </c>
      <c r="E49" s="28">
        <v>0</v>
      </c>
      <c r="F49" s="390">
        <v>3</v>
      </c>
    </row>
    <row r="50" spans="1:6" x14ac:dyDescent="0.25">
      <c r="A50" s="389">
        <v>5</v>
      </c>
      <c r="B50" s="28">
        <v>5</v>
      </c>
      <c r="C50" s="28">
        <v>0</v>
      </c>
      <c r="D50" s="28">
        <v>0</v>
      </c>
      <c r="E50" s="28">
        <v>0</v>
      </c>
      <c r="F50" s="390">
        <v>2</v>
      </c>
    </row>
    <row r="51" spans="1:6" x14ac:dyDescent="0.25">
      <c r="A51" s="389">
        <v>5</v>
      </c>
      <c r="B51" s="28">
        <v>4</v>
      </c>
      <c r="C51" s="28">
        <v>0</v>
      </c>
      <c r="D51" s="28">
        <v>1</v>
      </c>
      <c r="E51" s="28">
        <v>0</v>
      </c>
      <c r="F51" s="390">
        <v>27</v>
      </c>
    </row>
    <row r="52" spans="1:6" x14ac:dyDescent="0.25">
      <c r="A52" s="389">
        <v>5</v>
      </c>
      <c r="B52" s="28">
        <v>4</v>
      </c>
      <c r="C52" s="28">
        <v>1</v>
      </c>
      <c r="D52" s="28">
        <v>0</v>
      </c>
      <c r="E52" s="28">
        <v>0</v>
      </c>
      <c r="F52" s="390">
        <v>188</v>
      </c>
    </row>
    <row r="53" spans="1:6" x14ac:dyDescent="0.25">
      <c r="A53" s="389">
        <v>5</v>
      </c>
      <c r="B53" s="28">
        <v>3</v>
      </c>
      <c r="C53" s="28">
        <v>0</v>
      </c>
      <c r="D53" s="28">
        <v>2</v>
      </c>
      <c r="E53" s="28">
        <v>0</v>
      </c>
      <c r="F53" s="390">
        <v>191</v>
      </c>
    </row>
    <row r="54" spans="1:6" x14ac:dyDescent="0.25">
      <c r="A54" s="389">
        <v>5</v>
      </c>
      <c r="B54" s="28">
        <v>3</v>
      </c>
      <c r="C54" s="28">
        <v>1</v>
      </c>
      <c r="D54" s="28">
        <v>1</v>
      </c>
      <c r="E54" s="28">
        <v>0</v>
      </c>
      <c r="F54" s="390">
        <v>1851</v>
      </c>
    </row>
    <row r="55" spans="1:6" x14ac:dyDescent="0.25">
      <c r="A55" s="389">
        <v>5</v>
      </c>
      <c r="B55" s="28">
        <v>3</v>
      </c>
      <c r="C55" s="28">
        <v>2</v>
      </c>
      <c r="D55" s="28">
        <v>0</v>
      </c>
      <c r="E55" s="28">
        <v>0</v>
      </c>
      <c r="F55" s="390">
        <v>2541</v>
      </c>
    </row>
    <row r="56" spans="1:6" x14ac:dyDescent="0.25">
      <c r="A56" s="389">
        <v>5</v>
      </c>
      <c r="B56" s="28">
        <v>2</v>
      </c>
      <c r="C56" s="28">
        <v>0</v>
      </c>
      <c r="D56" s="28">
        <v>3</v>
      </c>
      <c r="E56" s="28">
        <v>0</v>
      </c>
      <c r="F56" s="390">
        <v>141</v>
      </c>
    </row>
    <row r="57" spans="1:6" x14ac:dyDescent="0.25">
      <c r="A57" s="389">
        <v>5</v>
      </c>
      <c r="B57" s="28">
        <v>2</v>
      </c>
      <c r="C57" s="28">
        <v>1</v>
      </c>
      <c r="D57" s="28">
        <v>2</v>
      </c>
      <c r="E57" s="28">
        <v>0</v>
      </c>
      <c r="F57" s="390">
        <v>4044</v>
      </c>
    </row>
    <row r="58" spans="1:6" x14ac:dyDescent="0.25">
      <c r="A58" s="389">
        <v>5</v>
      </c>
      <c r="B58" s="28">
        <v>2</v>
      </c>
      <c r="C58" s="28">
        <v>2</v>
      </c>
      <c r="D58" s="28">
        <v>1</v>
      </c>
      <c r="E58" s="28">
        <v>0</v>
      </c>
      <c r="F58" s="390">
        <v>13425</v>
      </c>
    </row>
    <row r="59" spans="1:6" x14ac:dyDescent="0.25">
      <c r="A59" s="389">
        <v>5</v>
      </c>
      <c r="B59" s="28">
        <v>2</v>
      </c>
      <c r="C59" s="28">
        <v>3</v>
      </c>
      <c r="D59" s="28">
        <v>0</v>
      </c>
      <c r="E59" s="28">
        <v>0</v>
      </c>
      <c r="F59" s="390">
        <v>169</v>
      </c>
    </row>
    <row r="60" spans="1:6" x14ac:dyDescent="0.25">
      <c r="A60" s="389">
        <v>5</v>
      </c>
      <c r="B60" s="28">
        <v>1</v>
      </c>
      <c r="C60" s="28">
        <v>0</v>
      </c>
      <c r="D60" s="28">
        <v>4</v>
      </c>
      <c r="E60" s="28">
        <v>0</v>
      </c>
      <c r="F60" s="390">
        <v>13</v>
      </c>
    </row>
    <row r="61" spans="1:6" x14ac:dyDescent="0.25">
      <c r="A61" s="389">
        <v>5</v>
      </c>
      <c r="B61" s="28">
        <v>1</v>
      </c>
      <c r="C61" s="28">
        <v>1</v>
      </c>
      <c r="D61" s="28">
        <v>3</v>
      </c>
      <c r="E61" s="28">
        <v>0</v>
      </c>
      <c r="F61" s="390">
        <v>61</v>
      </c>
    </row>
    <row r="62" spans="1:6" x14ac:dyDescent="0.25">
      <c r="A62" s="389">
        <v>5</v>
      </c>
      <c r="B62" s="28">
        <v>1</v>
      </c>
      <c r="C62" s="28">
        <v>2</v>
      </c>
      <c r="D62" s="28">
        <v>2</v>
      </c>
      <c r="E62" s="28">
        <v>0</v>
      </c>
      <c r="F62" s="390">
        <v>62</v>
      </c>
    </row>
    <row r="63" spans="1:6" x14ac:dyDescent="0.25">
      <c r="A63" s="389">
        <v>5</v>
      </c>
      <c r="B63" s="28">
        <v>1</v>
      </c>
      <c r="C63" s="28">
        <v>3</v>
      </c>
      <c r="D63" s="28">
        <v>1</v>
      </c>
      <c r="E63" s="28">
        <v>0</v>
      </c>
      <c r="F63" s="390">
        <v>3</v>
      </c>
    </row>
    <row r="64" spans="1:6" x14ac:dyDescent="0.25">
      <c r="A64" s="389">
        <v>4</v>
      </c>
      <c r="B64" s="28">
        <v>4</v>
      </c>
      <c r="C64" s="28">
        <v>0</v>
      </c>
      <c r="D64" s="28">
        <v>0</v>
      </c>
      <c r="E64" s="28">
        <v>0</v>
      </c>
      <c r="F64" s="390">
        <v>115</v>
      </c>
    </row>
    <row r="65" spans="1:6" x14ac:dyDescent="0.25">
      <c r="A65" s="389">
        <v>4</v>
      </c>
      <c r="B65" s="28">
        <v>3</v>
      </c>
      <c r="C65" s="28">
        <v>0</v>
      </c>
      <c r="D65" s="28">
        <v>1</v>
      </c>
      <c r="E65" s="28">
        <v>0</v>
      </c>
      <c r="F65" s="390">
        <v>485</v>
      </c>
    </row>
    <row r="66" spans="1:6" x14ac:dyDescent="0.25">
      <c r="A66" s="389">
        <v>4</v>
      </c>
      <c r="B66" s="28">
        <v>3</v>
      </c>
      <c r="C66" s="28">
        <v>1</v>
      </c>
      <c r="D66" s="28">
        <v>0</v>
      </c>
      <c r="E66" s="28">
        <v>0</v>
      </c>
      <c r="F66" s="390">
        <v>4929</v>
      </c>
    </row>
    <row r="67" spans="1:6" x14ac:dyDescent="0.25">
      <c r="A67" s="389">
        <v>4</v>
      </c>
      <c r="B67" s="28">
        <v>2</v>
      </c>
      <c r="C67" s="28">
        <v>0</v>
      </c>
      <c r="D67" s="28">
        <v>2</v>
      </c>
      <c r="E67" s="28">
        <v>0</v>
      </c>
      <c r="F67" s="390">
        <v>2851</v>
      </c>
    </row>
    <row r="68" spans="1:6" x14ac:dyDescent="0.25">
      <c r="A68" s="389">
        <v>4</v>
      </c>
      <c r="B68" s="28">
        <v>2</v>
      </c>
      <c r="C68" s="28">
        <v>1</v>
      </c>
      <c r="D68" s="28">
        <v>1</v>
      </c>
      <c r="E68" s="28">
        <v>0</v>
      </c>
      <c r="F68" s="390">
        <v>27475</v>
      </c>
    </row>
    <row r="69" spans="1:6" s="37" customFormat="1" x14ac:dyDescent="0.25">
      <c r="A69" s="391">
        <v>4</v>
      </c>
      <c r="B69" s="248">
        <v>2</v>
      </c>
      <c r="C69" s="248">
        <v>2</v>
      </c>
      <c r="D69" s="248">
        <v>0</v>
      </c>
      <c r="E69" s="248">
        <v>0</v>
      </c>
      <c r="F69" s="390">
        <v>46945</v>
      </c>
    </row>
    <row r="70" spans="1:6" x14ac:dyDescent="0.25">
      <c r="A70" s="389">
        <v>4</v>
      </c>
      <c r="B70" s="7">
        <v>1</v>
      </c>
      <c r="C70" s="7">
        <v>0</v>
      </c>
      <c r="D70" s="7">
        <v>3</v>
      </c>
      <c r="E70" s="7">
        <v>0</v>
      </c>
      <c r="F70" s="390">
        <v>51</v>
      </c>
    </row>
    <row r="71" spans="1:6" x14ac:dyDescent="0.25">
      <c r="A71" s="389">
        <v>4</v>
      </c>
      <c r="B71" s="7">
        <v>1</v>
      </c>
      <c r="C71" s="7">
        <v>1</v>
      </c>
      <c r="D71" s="7">
        <v>2</v>
      </c>
      <c r="E71" s="7">
        <v>0</v>
      </c>
      <c r="F71" s="390">
        <v>913</v>
      </c>
    </row>
    <row r="72" spans="1:6" x14ac:dyDescent="0.25">
      <c r="A72" s="389">
        <v>4</v>
      </c>
      <c r="B72" s="7">
        <v>1</v>
      </c>
      <c r="C72" s="7">
        <v>2</v>
      </c>
      <c r="D72" s="7">
        <v>1</v>
      </c>
      <c r="E72" s="7">
        <v>0</v>
      </c>
      <c r="F72" s="390">
        <v>471</v>
      </c>
    </row>
    <row r="73" spans="1:6" x14ac:dyDescent="0.25">
      <c r="A73" s="389">
        <v>4</v>
      </c>
      <c r="B73" s="7">
        <v>1</v>
      </c>
      <c r="C73" s="7">
        <v>3</v>
      </c>
      <c r="D73" s="7">
        <v>0</v>
      </c>
      <c r="E73" s="7">
        <v>0</v>
      </c>
      <c r="F73" s="390">
        <v>8</v>
      </c>
    </row>
    <row r="74" spans="1:6" x14ac:dyDescent="0.25">
      <c r="A74" s="389">
        <v>3</v>
      </c>
      <c r="B74" s="7">
        <v>3</v>
      </c>
      <c r="C74" s="7">
        <v>0</v>
      </c>
      <c r="D74" s="7">
        <v>0</v>
      </c>
      <c r="E74" s="7">
        <v>0</v>
      </c>
      <c r="F74" s="390">
        <v>3888</v>
      </c>
    </row>
    <row r="75" spans="1:6" x14ac:dyDescent="0.25">
      <c r="A75" s="389">
        <v>3</v>
      </c>
      <c r="B75" s="7">
        <v>2</v>
      </c>
      <c r="C75" s="7">
        <v>0</v>
      </c>
      <c r="D75" s="7">
        <v>1</v>
      </c>
      <c r="E75" s="7">
        <v>0</v>
      </c>
      <c r="F75" s="390">
        <v>6464</v>
      </c>
    </row>
    <row r="76" spans="1:6" x14ac:dyDescent="0.25">
      <c r="A76" s="389">
        <v>3</v>
      </c>
      <c r="B76" s="7">
        <v>2</v>
      </c>
      <c r="C76" s="7">
        <v>1</v>
      </c>
      <c r="D76" s="7">
        <v>0</v>
      </c>
      <c r="E76" s="7">
        <v>0</v>
      </c>
      <c r="F76" s="390">
        <v>108514</v>
      </c>
    </row>
    <row r="77" spans="1:6" x14ac:dyDescent="0.25">
      <c r="A77" s="389">
        <v>3</v>
      </c>
      <c r="B77" s="7">
        <v>1</v>
      </c>
      <c r="C77" s="7">
        <v>0</v>
      </c>
      <c r="D77" s="7">
        <v>2</v>
      </c>
      <c r="E77" s="7">
        <v>0</v>
      </c>
      <c r="F77" s="390">
        <v>36155</v>
      </c>
    </row>
    <row r="78" spans="1:6" x14ac:dyDescent="0.25">
      <c r="A78" s="389">
        <v>3</v>
      </c>
      <c r="B78" s="7">
        <v>1</v>
      </c>
      <c r="C78" s="7">
        <v>1</v>
      </c>
      <c r="D78" s="7">
        <v>1</v>
      </c>
      <c r="E78" s="7">
        <v>0</v>
      </c>
      <c r="F78" s="390">
        <v>235121</v>
      </c>
    </row>
    <row r="79" spans="1:6" x14ac:dyDescent="0.25">
      <c r="A79" s="389">
        <v>3</v>
      </c>
      <c r="B79" s="7">
        <v>1</v>
      </c>
      <c r="C79" s="7">
        <v>2</v>
      </c>
      <c r="D79" s="7">
        <v>0</v>
      </c>
      <c r="E79" s="7">
        <v>0</v>
      </c>
      <c r="F79" s="390">
        <v>1636</v>
      </c>
    </row>
    <row r="80" spans="1:6" x14ac:dyDescent="0.25">
      <c r="A80" s="389">
        <v>3</v>
      </c>
      <c r="B80" s="7">
        <v>0</v>
      </c>
      <c r="C80" s="7">
        <v>0</v>
      </c>
      <c r="D80" s="7">
        <v>3</v>
      </c>
      <c r="E80" s="7">
        <v>0</v>
      </c>
      <c r="F80" s="390">
        <v>2</v>
      </c>
    </row>
    <row r="81" spans="1:6" x14ac:dyDescent="0.25">
      <c r="A81" s="389">
        <v>3</v>
      </c>
      <c r="B81" s="7">
        <v>0</v>
      </c>
      <c r="C81" s="7">
        <v>1</v>
      </c>
      <c r="D81" s="7">
        <v>2</v>
      </c>
      <c r="E81" s="7">
        <v>0</v>
      </c>
      <c r="F81" s="390">
        <v>1</v>
      </c>
    </row>
    <row r="82" spans="1:6" x14ac:dyDescent="0.25">
      <c r="A82" s="389">
        <v>2</v>
      </c>
      <c r="B82" s="7">
        <v>2</v>
      </c>
      <c r="C82" s="7">
        <v>0</v>
      </c>
      <c r="D82" s="7">
        <v>0</v>
      </c>
      <c r="E82" s="7">
        <v>0</v>
      </c>
      <c r="F82" s="390">
        <v>106582</v>
      </c>
    </row>
    <row r="83" spans="1:6" x14ac:dyDescent="0.25">
      <c r="A83" s="389">
        <v>2</v>
      </c>
      <c r="B83" s="7">
        <v>1</v>
      </c>
      <c r="C83" s="7">
        <v>0</v>
      </c>
      <c r="D83" s="7">
        <v>1</v>
      </c>
      <c r="E83" s="7">
        <v>0</v>
      </c>
      <c r="F83" s="390">
        <v>36185</v>
      </c>
    </row>
    <row r="84" spans="1:6" x14ac:dyDescent="0.25">
      <c r="A84" s="389">
        <v>2</v>
      </c>
      <c r="B84" s="7">
        <v>1</v>
      </c>
      <c r="C84" s="7">
        <v>1</v>
      </c>
      <c r="D84" s="7">
        <v>0</v>
      </c>
      <c r="E84" s="7">
        <v>0</v>
      </c>
      <c r="F84" s="390">
        <v>831697</v>
      </c>
    </row>
    <row r="85" spans="1:6" x14ac:dyDescent="0.25">
      <c r="A85" s="389">
        <v>2</v>
      </c>
      <c r="B85" s="7">
        <v>0</v>
      </c>
      <c r="C85" s="7">
        <v>0</v>
      </c>
      <c r="D85" s="7">
        <v>2</v>
      </c>
      <c r="E85" s="7">
        <v>0</v>
      </c>
      <c r="F85" s="390">
        <v>298</v>
      </c>
    </row>
    <row r="86" spans="1:6" x14ac:dyDescent="0.25">
      <c r="A86" s="389">
        <v>2</v>
      </c>
      <c r="B86" s="7">
        <v>0</v>
      </c>
      <c r="C86" s="7">
        <v>1</v>
      </c>
      <c r="D86" s="7">
        <v>1</v>
      </c>
      <c r="E86" s="7">
        <v>0</v>
      </c>
      <c r="F86" s="390">
        <v>111</v>
      </c>
    </row>
    <row r="87" spans="1:6" x14ac:dyDescent="0.25">
      <c r="A87" s="389">
        <v>2</v>
      </c>
      <c r="B87" s="7">
        <v>0</v>
      </c>
      <c r="C87" s="7">
        <v>2</v>
      </c>
      <c r="D87" s="7">
        <v>0</v>
      </c>
      <c r="E87" s="7">
        <v>0</v>
      </c>
      <c r="F87" s="390">
        <v>20</v>
      </c>
    </row>
    <row r="88" spans="1:6" x14ac:dyDescent="0.25">
      <c r="A88" s="389">
        <v>1</v>
      </c>
      <c r="B88" s="7">
        <v>1</v>
      </c>
      <c r="C88" s="7">
        <v>0</v>
      </c>
      <c r="D88" s="7">
        <v>0</v>
      </c>
      <c r="E88" s="7">
        <v>0</v>
      </c>
      <c r="F88" s="390">
        <v>1014704</v>
      </c>
    </row>
    <row r="89" spans="1:6" x14ac:dyDescent="0.25">
      <c r="A89" s="392">
        <v>1</v>
      </c>
      <c r="B89" s="274">
        <v>0</v>
      </c>
      <c r="C89" s="274">
        <v>0</v>
      </c>
      <c r="D89" s="274">
        <v>1</v>
      </c>
      <c r="E89" s="274">
        <v>0</v>
      </c>
      <c r="F89" s="393">
        <v>1569</v>
      </c>
    </row>
    <row r="90" spans="1:6" x14ac:dyDescent="0.25">
      <c r="A90" s="392">
        <v>1</v>
      </c>
      <c r="B90" s="274">
        <v>0</v>
      </c>
      <c r="C90" s="274">
        <v>1</v>
      </c>
      <c r="D90" s="274">
        <v>0</v>
      </c>
      <c r="E90" s="274">
        <v>0</v>
      </c>
      <c r="F90" s="393">
        <v>1731</v>
      </c>
    </row>
    <row r="91" spans="1:6" ht="15.75" x14ac:dyDescent="0.25">
      <c r="A91" s="370"/>
      <c r="B91" s="370"/>
      <c r="C91" s="370"/>
      <c r="D91" s="370"/>
      <c r="E91" s="370"/>
      <c r="F91" s="47">
        <f>SUM(F4:F90)</f>
        <v>2502297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5936-BE76-4BE2-B13B-B6436B976D13}">
  <dimension ref="A1:F18"/>
  <sheetViews>
    <sheetView workbookViewId="0">
      <selection activeCell="D4" sqref="D4:D16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75" t="s">
        <v>789</v>
      </c>
      <c r="B1" s="475"/>
      <c r="C1" s="475"/>
      <c r="D1" s="475"/>
      <c r="E1" s="476"/>
      <c r="F1" s="476"/>
    </row>
    <row r="2" spans="1:6" ht="18.75" x14ac:dyDescent="0.3">
      <c r="A2" s="477"/>
      <c r="B2" s="477"/>
      <c r="C2" s="477"/>
      <c r="D2" s="477"/>
      <c r="E2" s="477"/>
      <c r="F2" s="477"/>
    </row>
    <row r="3" spans="1:6" ht="30" x14ac:dyDescent="0.25">
      <c r="A3" s="478" t="s">
        <v>790</v>
      </c>
      <c r="B3" s="479" t="s">
        <v>791</v>
      </c>
      <c r="C3" s="479" t="s">
        <v>792</v>
      </c>
      <c r="D3" s="480" t="s">
        <v>793</v>
      </c>
    </row>
    <row r="4" spans="1:6" ht="35.25" customHeight="1" x14ac:dyDescent="0.25">
      <c r="A4" s="481" t="s">
        <v>794</v>
      </c>
      <c r="B4" s="22">
        <v>124966791.52000001</v>
      </c>
      <c r="C4" s="482">
        <v>6813.3348880025633</v>
      </c>
      <c r="D4" s="483">
        <v>0.22009801703430315</v>
      </c>
    </row>
    <row r="5" spans="1:6" x14ac:dyDescent="0.25">
      <c r="A5" s="484" t="s">
        <v>795</v>
      </c>
      <c r="B5" s="22">
        <v>417325069.73000002</v>
      </c>
      <c r="C5" s="482">
        <v>24063.301055864631</v>
      </c>
      <c r="D5" s="483">
        <v>0.20811362602054512</v>
      </c>
    </row>
    <row r="6" spans="1:6" x14ac:dyDescent="0.25">
      <c r="A6" s="484" t="s">
        <v>796</v>
      </c>
      <c r="B6" s="22">
        <v>69674978.310000002</v>
      </c>
      <c r="C6" s="482">
        <v>4302.2949893594669</v>
      </c>
      <c r="D6" s="483">
        <v>0.19433807811594991</v>
      </c>
    </row>
    <row r="7" spans="1:6" x14ac:dyDescent="0.25">
      <c r="A7" s="484" t="s">
        <v>797</v>
      </c>
      <c r="B7" s="22">
        <v>169648384.64000002</v>
      </c>
      <c r="C7" s="482">
        <v>8927.3802822550115</v>
      </c>
      <c r="D7" s="483">
        <v>0.2280378511181527</v>
      </c>
    </row>
    <row r="8" spans="1:6" x14ac:dyDescent="0.25">
      <c r="A8" s="484" t="s">
        <v>798</v>
      </c>
      <c r="B8" s="22">
        <v>81499121.329999998</v>
      </c>
      <c r="C8" s="482">
        <v>3875.338019013695</v>
      </c>
      <c r="D8" s="483">
        <v>0.25236236198278938</v>
      </c>
    </row>
    <row r="9" spans="1:6" x14ac:dyDescent="0.25">
      <c r="A9" s="484" t="s">
        <v>799</v>
      </c>
      <c r="B9" s="22">
        <v>42821515.969999999</v>
      </c>
      <c r="C9" s="482">
        <v>3058.6299573186388</v>
      </c>
      <c r="D9" s="483">
        <v>0.16800273286098197</v>
      </c>
    </row>
    <row r="10" spans="1:6" x14ac:dyDescent="0.25">
      <c r="A10" s="484" t="s">
        <v>800</v>
      </c>
      <c r="B10" s="22">
        <v>145160763.78</v>
      </c>
      <c r="C10" s="482">
        <v>7844.9310180569337</v>
      </c>
      <c r="D10" s="483">
        <v>0.2220451857830929</v>
      </c>
    </row>
    <row r="11" spans="1:6" x14ac:dyDescent="0.25">
      <c r="A11" s="484" t="s">
        <v>801</v>
      </c>
      <c r="B11" s="22">
        <v>123007228.28999999</v>
      </c>
      <c r="C11" s="482">
        <v>8322.0699854293744</v>
      </c>
      <c r="D11" s="483">
        <v>0.17737014253237404</v>
      </c>
    </row>
    <row r="12" spans="1:6" x14ac:dyDescent="0.25">
      <c r="A12" s="484" t="s">
        <v>802</v>
      </c>
      <c r="B12" s="22">
        <v>129001503.11000001</v>
      </c>
      <c r="C12" s="482">
        <v>8070.6227307902109</v>
      </c>
      <c r="D12" s="483">
        <v>0.19180899528535272</v>
      </c>
    </row>
    <row r="13" spans="1:6" x14ac:dyDescent="0.25">
      <c r="A13" s="484" t="s">
        <v>803</v>
      </c>
      <c r="B13" s="22">
        <v>1068940475.48</v>
      </c>
      <c r="C13" s="482">
        <v>84650.945796552798</v>
      </c>
      <c r="D13" s="483">
        <v>0.15153151078298241</v>
      </c>
    </row>
    <row r="14" spans="1:6" x14ac:dyDescent="0.25">
      <c r="A14" s="484" t="s">
        <v>804</v>
      </c>
      <c r="B14" s="22">
        <v>44255295.730000004</v>
      </c>
      <c r="C14" s="482">
        <v>2436.3046050421085</v>
      </c>
      <c r="D14" s="483">
        <v>0.21797912611621945</v>
      </c>
    </row>
    <row r="15" spans="1:6" x14ac:dyDescent="0.25">
      <c r="A15" s="484" t="s">
        <v>805</v>
      </c>
      <c r="B15" s="22">
        <v>60744616.780000001</v>
      </c>
      <c r="C15" s="482">
        <v>5939.5582737491231</v>
      </c>
      <c r="D15" s="483">
        <v>0.12272552398073988</v>
      </c>
    </row>
    <row r="16" spans="1:6" x14ac:dyDescent="0.25">
      <c r="A16" s="484" t="s">
        <v>806</v>
      </c>
      <c r="B16" s="22">
        <v>129857313.44</v>
      </c>
      <c r="C16" s="482">
        <v>8847.1620176212655</v>
      </c>
      <c r="D16" s="483">
        <v>0.17613419514374132</v>
      </c>
    </row>
    <row r="18" spans="1:1" x14ac:dyDescent="0.25">
      <c r="A18" s="48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zoomScaleNormal="100" workbookViewId="0">
      <selection activeCell="F32" sqref="F32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3" t="s">
        <v>680</v>
      </c>
      <c r="B1" s="403"/>
      <c r="C1" s="403"/>
      <c r="D1" s="403"/>
      <c r="E1" s="403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2858304</v>
      </c>
      <c r="C4" s="24">
        <f>C5+C6+C7+C8+C9</f>
        <v>2358050479.8100004</v>
      </c>
      <c r="D4" s="24">
        <f>C4/B4</f>
        <v>824.98239508813629</v>
      </c>
      <c r="E4" s="24"/>
    </row>
    <row r="5" spans="1:5" x14ac:dyDescent="0.25">
      <c r="A5" s="16" t="s">
        <v>5</v>
      </c>
      <c r="B5" s="20">
        <v>1931449</v>
      </c>
      <c r="C5" s="21">
        <v>1795688615.6099999</v>
      </c>
      <c r="D5" s="21">
        <v>929.71</v>
      </c>
      <c r="E5" s="21">
        <v>823.17</v>
      </c>
    </row>
    <row r="6" spans="1:5" x14ac:dyDescent="0.25">
      <c r="A6" s="16" t="s">
        <v>6</v>
      </c>
      <c r="B6" s="20">
        <v>651614</v>
      </c>
      <c r="C6" s="21">
        <v>391535339.35000002</v>
      </c>
      <c r="D6" s="21">
        <v>600.87</v>
      </c>
      <c r="E6" s="21">
        <v>497.88</v>
      </c>
    </row>
    <row r="7" spans="1:5" x14ac:dyDescent="0.25">
      <c r="A7" s="16" t="s">
        <v>7</v>
      </c>
      <c r="B7" s="20">
        <v>205536</v>
      </c>
      <c r="C7" s="21">
        <v>130282961.26000001</v>
      </c>
      <c r="D7" s="21">
        <v>633.87</v>
      </c>
      <c r="E7" s="21">
        <v>538.69000000000005</v>
      </c>
    </row>
    <row r="8" spans="1:5" x14ac:dyDescent="0.25">
      <c r="A8" s="16" t="s">
        <v>8</v>
      </c>
      <c r="B8" s="20">
        <v>35769</v>
      </c>
      <c r="C8" s="21">
        <v>28419202.73</v>
      </c>
      <c r="D8" s="21">
        <v>794.52</v>
      </c>
      <c r="E8" s="21">
        <v>846</v>
      </c>
    </row>
    <row r="9" spans="1:5" x14ac:dyDescent="0.25">
      <c r="A9" s="227" t="s">
        <v>602</v>
      </c>
      <c r="B9" s="20">
        <v>33936</v>
      </c>
      <c r="C9" s="21">
        <v>12124360.859999999</v>
      </c>
      <c r="D9" s="21">
        <v>357.27</v>
      </c>
      <c r="E9" s="21">
        <v>399.54</v>
      </c>
    </row>
    <row r="11" spans="1:5" x14ac:dyDescent="0.25">
      <c r="A11" s="16"/>
      <c r="B11" s="17"/>
      <c r="C11" s="18"/>
      <c r="D11" s="18"/>
      <c r="E11" s="7"/>
    </row>
    <row r="12" spans="1:5" x14ac:dyDescent="0.25">
      <c r="A12" s="10" t="s">
        <v>9</v>
      </c>
      <c r="B12" s="23">
        <f>B13+B14+B15+B16</f>
        <v>1367378</v>
      </c>
      <c r="C12" s="24">
        <f>C13+C14+C15+C16</f>
        <v>268856388.96999997</v>
      </c>
      <c r="D12" s="24">
        <f>C12/B12</f>
        <v>196.62184777727882</v>
      </c>
      <c r="E12" s="7"/>
    </row>
    <row r="13" spans="1:5" x14ac:dyDescent="0.25">
      <c r="A13" s="16" t="s">
        <v>5</v>
      </c>
      <c r="B13" s="20">
        <v>989198</v>
      </c>
      <c r="C13" s="21">
        <v>219053740.25</v>
      </c>
      <c r="D13" s="21">
        <v>221.45</v>
      </c>
      <c r="E13" s="21">
        <v>199.87</v>
      </c>
    </row>
    <row r="14" spans="1:5" x14ac:dyDescent="0.25">
      <c r="A14" s="16" t="s">
        <v>6</v>
      </c>
      <c r="B14" s="20">
        <v>307242</v>
      </c>
      <c r="C14" s="21">
        <v>39685272.600000001</v>
      </c>
      <c r="D14" s="21">
        <v>129.16999999999999</v>
      </c>
      <c r="E14" s="21">
        <v>120.8</v>
      </c>
    </row>
    <row r="15" spans="1:5" x14ac:dyDescent="0.25">
      <c r="A15" s="16" t="s">
        <v>7</v>
      </c>
      <c r="B15" s="20">
        <v>70937</v>
      </c>
      <c r="C15" s="21">
        <v>10117232.59</v>
      </c>
      <c r="D15" s="21">
        <v>142.62</v>
      </c>
      <c r="E15" s="21">
        <v>131.75</v>
      </c>
    </row>
    <row r="16" spans="1:5" x14ac:dyDescent="0.25">
      <c r="A16" s="16" t="s">
        <v>8</v>
      </c>
      <c r="B16" s="20">
        <v>1</v>
      </c>
      <c r="C16" s="21">
        <v>143.53</v>
      </c>
      <c r="D16" s="21">
        <v>143.53</v>
      </c>
      <c r="E16" s="21">
        <v>143.53</v>
      </c>
    </row>
    <row r="17" spans="1:5" x14ac:dyDescent="0.25">
      <c r="A17" s="16"/>
      <c r="B17" s="20"/>
      <c r="C17" s="21"/>
      <c r="D17" s="21"/>
      <c r="E17" s="7"/>
    </row>
    <row r="18" spans="1:5" x14ac:dyDescent="0.25">
      <c r="A18" s="10" t="s">
        <v>434</v>
      </c>
      <c r="B18" s="23">
        <f>B19+B20+B21</f>
        <v>433029</v>
      </c>
      <c r="C18" s="24">
        <f>C19+C20+C21</f>
        <v>48706312.920000002</v>
      </c>
      <c r="D18" s="24">
        <f>C18/B18</f>
        <v>112.47817795113029</v>
      </c>
      <c r="E18" s="7"/>
    </row>
    <row r="19" spans="1:5" x14ac:dyDescent="0.25">
      <c r="A19" s="16" t="s">
        <v>5</v>
      </c>
      <c r="B19" s="20">
        <v>356592</v>
      </c>
      <c r="C19" s="21">
        <v>42928422.520000003</v>
      </c>
      <c r="D19" s="21">
        <v>120.39</v>
      </c>
      <c r="E19" s="21">
        <v>103.36</v>
      </c>
    </row>
    <row r="20" spans="1:5" x14ac:dyDescent="0.25">
      <c r="A20" s="16" t="s">
        <v>6</v>
      </c>
      <c r="B20" s="20">
        <v>76421</v>
      </c>
      <c r="C20" s="21">
        <v>5771412.96</v>
      </c>
      <c r="D20" s="21">
        <v>75.52</v>
      </c>
      <c r="E20" s="21">
        <v>50.49</v>
      </c>
    </row>
    <row r="21" spans="1:5" x14ac:dyDescent="0.25">
      <c r="A21" s="16" t="s">
        <v>7</v>
      </c>
      <c r="B21" s="20">
        <v>16</v>
      </c>
      <c r="C21" s="21">
        <v>6477.44</v>
      </c>
      <c r="D21" s="21">
        <v>404.84</v>
      </c>
      <c r="E21" s="21">
        <v>440</v>
      </c>
    </row>
    <row r="22" spans="1:5" x14ac:dyDescent="0.25">
      <c r="A22" s="16" t="s">
        <v>8</v>
      </c>
      <c r="B22" s="20">
        <v>0</v>
      </c>
      <c r="C22" s="21">
        <v>0</v>
      </c>
      <c r="D22" s="21">
        <v>0</v>
      </c>
      <c r="E22" s="215" t="s">
        <v>431</v>
      </c>
    </row>
    <row r="23" spans="1:5" x14ac:dyDescent="0.25">
      <c r="A23" s="16"/>
      <c r="B23" s="87"/>
      <c r="C23" s="88"/>
      <c r="D23" s="88"/>
      <c r="E23" s="74"/>
    </row>
    <row r="24" spans="1:5" s="2" customFormat="1" x14ac:dyDescent="0.25">
      <c r="A24" s="10" t="s">
        <v>637</v>
      </c>
      <c r="B24" s="23">
        <v>0</v>
      </c>
      <c r="C24" s="24">
        <v>0</v>
      </c>
      <c r="D24" s="24">
        <v>0</v>
      </c>
      <c r="E24" s="20" t="s">
        <v>431</v>
      </c>
    </row>
    <row r="25" spans="1:5" x14ac:dyDescent="0.25">
      <c r="A25" s="16" t="s">
        <v>5</v>
      </c>
      <c r="B25" s="20">
        <v>0</v>
      </c>
      <c r="C25" s="21">
        <v>0</v>
      </c>
      <c r="D25" s="21">
        <v>0</v>
      </c>
      <c r="E25" s="21" t="s">
        <v>431</v>
      </c>
    </row>
    <row r="26" spans="1:5" x14ac:dyDescent="0.25">
      <c r="A26" s="16" t="s">
        <v>6</v>
      </c>
      <c r="B26" s="20">
        <v>0</v>
      </c>
      <c r="C26" s="21">
        <v>0</v>
      </c>
      <c r="D26" s="21">
        <v>0</v>
      </c>
      <c r="E26" s="21" t="s">
        <v>431</v>
      </c>
    </row>
    <row r="27" spans="1:5" x14ac:dyDescent="0.25">
      <c r="A27" s="16" t="s">
        <v>7</v>
      </c>
      <c r="B27" s="20">
        <v>0</v>
      </c>
      <c r="C27" s="21">
        <v>0</v>
      </c>
      <c r="D27" s="21">
        <v>0</v>
      </c>
      <c r="E27" s="21" t="s">
        <v>431</v>
      </c>
    </row>
    <row r="28" spans="1:5" x14ac:dyDescent="0.25">
      <c r="A28" s="16" t="s">
        <v>8</v>
      </c>
      <c r="B28" s="20">
        <v>0</v>
      </c>
      <c r="C28" s="21">
        <v>0</v>
      </c>
      <c r="D28" s="21">
        <v>0</v>
      </c>
      <c r="E28" s="21" t="s">
        <v>431</v>
      </c>
    </row>
    <row r="29" spans="1:5" ht="15.75" x14ac:dyDescent="0.25">
      <c r="A29" s="66" t="s">
        <v>10</v>
      </c>
      <c r="B29" s="67">
        <f>B4+B12+B18+B24</f>
        <v>4658711</v>
      </c>
      <c r="C29" s="68">
        <f>C4+C12+C18+C24</f>
        <v>2675613181.7000003</v>
      </c>
      <c r="D29" s="97"/>
      <c r="E29" s="97"/>
    </row>
    <row r="30" spans="1:5" x14ac:dyDescent="0.25">
      <c r="E30" s="19"/>
    </row>
    <row r="31" spans="1:5" x14ac:dyDescent="0.25">
      <c r="A31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E32" sqref="E32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3" t="s">
        <v>681</v>
      </c>
      <c r="B1" s="403"/>
      <c r="C1" s="403"/>
      <c r="D1" s="403"/>
      <c r="E1" s="403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2858304</v>
      </c>
      <c r="C4" s="24">
        <f>C5+C6+C7+C8+C9</f>
        <v>2189350837.2799997</v>
      </c>
      <c r="D4" s="24">
        <f>C4/B4</f>
        <v>765.96150629184285</v>
      </c>
      <c r="E4" s="24"/>
    </row>
    <row r="5" spans="1:5" x14ac:dyDescent="0.25">
      <c r="A5" s="16" t="s">
        <v>5</v>
      </c>
      <c r="B5" s="20">
        <v>1931449</v>
      </c>
      <c r="C5" s="21">
        <v>1661238920.6700001</v>
      </c>
      <c r="D5" s="21">
        <v>860.1</v>
      </c>
      <c r="E5" s="21">
        <v>771.02</v>
      </c>
    </row>
    <row r="6" spans="1:5" x14ac:dyDescent="0.25">
      <c r="A6" s="16" t="s">
        <v>6</v>
      </c>
      <c r="B6" s="20">
        <v>651614</v>
      </c>
      <c r="C6" s="21">
        <v>364972287.31999999</v>
      </c>
      <c r="D6" s="21">
        <v>560.11</v>
      </c>
      <c r="E6" s="21">
        <v>465.95</v>
      </c>
    </row>
    <row r="7" spans="1:5" x14ac:dyDescent="0.25">
      <c r="A7" s="16" t="s">
        <v>7</v>
      </c>
      <c r="B7" s="20">
        <v>205536</v>
      </c>
      <c r="C7" s="21">
        <v>123279797.45999999</v>
      </c>
      <c r="D7" s="21">
        <v>599.79999999999995</v>
      </c>
      <c r="E7" s="21">
        <v>506.65</v>
      </c>
    </row>
    <row r="8" spans="1:5" x14ac:dyDescent="0.25">
      <c r="A8" s="16" t="s">
        <v>8</v>
      </c>
      <c r="B8" s="20">
        <v>35769</v>
      </c>
      <c r="C8" s="21">
        <v>28069941.68</v>
      </c>
      <c r="D8" s="21">
        <v>784.76</v>
      </c>
      <c r="E8" s="21">
        <v>846</v>
      </c>
    </row>
    <row r="9" spans="1:5" x14ac:dyDescent="0.25">
      <c r="A9" s="227" t="s">
        <v>602</v>
      </c>
      <c r="B9" s="20">
        <v>33936</v>
      </c>
      <c r="C9" s="21">
        <v>11789890.15</v>
      </c>
      <c r="D9" s="21">
        <v>347.42</v>
      </c>
      <c r="E9" s="21">
        <v>375.57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1367378</v>
      </c>
      <c r="C11" s="24">
        <f>C12+C13+C14+C15</f>
        <v>244090552.84999996</v>
      </c>
      <c r="D11" s="24">
        <f>C11/B11</f>
        <v>178.50993130648581</v>
      </c>
      <c r="E11" s="7"/>
    </row>
    <row r="12" spans="1:5" x14ac:dyDescent="0.25">
      <c r="A12" s="16" t="s">
        <v>5</v>
      </c>
      <c r="B12" s="20">
        <v>989198</v>
      </c>
      <c r="C12" s="21">
        <v>197748531.56</v>
      </c>
      <c r="D12" s="21">
        <v>199.91</v>
      </c>
      <c r="E12" s="21">
        <v>187.29</v>
      </c>
    </row>
    <row r="13" spans="1:5" x14ac:dyDescent="0.25">
      <c r="A13" s="16" t="s">
        <v>6</v>
      </c>
      <c r="B13" s="20">
        <v>307242</v>
      </c>
      <c r="C13" s="21">
        <v>36966959.700000003</v>
      </c>
      <c r="D13" s="21">
        <v>120.32</v>
      </c>
      <c r="E13" s="21">
        <v>113.55</v>
      </c>
    </row>
    <row r="14" spans="1:5" x14ac:dyDescent="0.25">
      <c r="A14" s="16" t="s">
        <v>7</v>
      </c>
      <c r="B14" s="20">
        <v>70937</v>
      </c>
      <c r="C14" s="21">
        <v>9374926.6699999999</v>
      </c>
      <c r="D14" s="21">
        <v>132.16</v>
      </c>
      <c r="E14" s="21">
        <v>123.86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434</v>
      </c>
      <c r="B17" s="23">
        <f>B18+B19+B20</f>
        <v>433029</v>
      </c>
      <c r="C17" s="24">
        <f>C18+C19+C20</f>
        <v>48411272.659999996</v>
      </c>
      <c r="D17" s="24">
        <f>C17/B17</f>
        <v>111.79683730188971</v>
      </c>
      <c r="E17" s="7"/>
    </row>
    <row r="18" spans="1:6" x14ac:dyDescent="0.25">
      <c r="A18" s="16" t="s">
        <v>5</v>
      </c>
      <c r="B18" s="20">
        <v>356592</v>
      </c>
      <c r="C18" s="21">
        <v>42663491.259999998</v>
      </c>
      <c r="D18" s="21">
        <v>119.64</v>
      </c>
      <c r="E18" s="21">
        <v>103.22</v>
      </c>
    </row>
    <row r="19" spans="1:6" x14ac:dyDescent="0.25">
      <c r="A19" s="16" t="s">
        <v>6</v>
      </c>
      <c r="B19" s="20">
        <v>76421</v>
      </c>
      <c r="C19" s="21">
        <v>5741329.0999999996</v>
      </c>
      <c r="D19" s="21">
        <v>75.13</v>
      </c>
      <c r="E19" s="21">
        <v>50.49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431</v>
      </c>
    </row>
    <row r="22" spans="1:6" x14ac:dyDescent="0.25">
      <c r="A22" s="16"/>
      <c r="B22" s="87"/>
      <c r="C22" s="88"/>
      <c r="D22" s="88"/>
      <c r="E22" s="74"/>
    </row>
    <row r="23" spans="1:6" x14ac:dyDescent="0.25">
      <c r="A23" s="10" t="s">
        <v>637</v>
      </c>
      <c r="B23" s="23">
        <v>0</v>
      </c>
      <c r="C23" s="24">
        <v>0</v>
      </c>
      <c r="D23" s="24">
        <v>0</v>
      </c>
      <c r="E23" s="20" t="s">
        <v>431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  <c r="F24" t="s">
        <v>431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  <c r="F25" t="s">
        <v>431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  <c r="F26" t="s">
        <v>431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  <c r="F27" t="s">
        <v>431</v>
      </c>
    </row>
    <row r="28" spans="1:6" ht="15.75" x14ac:dyDescent="0.25">
      <c r="A28" s="66" t="s">
        <v>10</v>
      </c>
      <c r="B28" s="67">
        <f>B4+B11+B17+B23</f>
        <v>4658711</v>
      </c>
      <c r="C28" s="68">
        <f>C4+C11+C17+C23</f>
        <v>2481852662.7899995</v>
      </c>
      <c r="D28" s="97"/>
      <c r="E28" s="9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workbookViewId="0">
      <selection activeCell="H23" sqref="H23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3" t="s">
        <v>807</v>
      </c>
      <c r="B1" s="403"/>
      <c r="C1" s="403"/>
      <c r="D1" s="403"/>
      <c r="E1" s="403"/>
      <c r="F1" s="403"/>
    </row>
    <row r="2" spans="1:6" x14ac:dyDescent="0.25">
      <c r="A2" s="39"/>
    </row>
    <row r="3" spans="1:6" s="42" customFormat="1" ht="47.25" x14ac:dyDescent="0.25">
      <c r="A3" s="89" t="s">
        <v>11</v>
      </c>
      <c r="B3" s="89" t="s">
        <v>604</v>
      </c>
      <c r="C3" s="89" t="s">
        <v>605</v>
      </c>
      <c r="D3" s="228" t="s">
        <v>606</v>
      </c>
      <c r="E3" s="228" t="s">
        <v>607</v>
      </c>
      <c r="F3" s="228" t="s">
        <v>608</v>
      </c>
    </row>
    <row r="4" spans="1:6" x14ac:dyDescent="0.25">
      <c r="A4" s="1" t="s">
        <v>5</v>
      </c>
      <c r="B4" s="323">
        <v>1904025</v>
      </c>
      <c r="C4" s="324">
        <v>2202985173.5999999</v>
      </c>
      <c r="D4" s="325" t="s">
        <v>682</v>
      </c>
      <c r="E4" s="324">
        <v>123597337.55</v>
      </c>
      <c r="F4" s="325" t="s">
        <v>683</v>
      </c>
    </row>
    <row r="5" spans="1:6" ht="15" customHeight="1" x14ac:dyDescent="0.25">
      <c r="A5" s="1" t="s">
        <v>6</v>
      </c>
      <c r="B5" s="323">
        <v>384453</v>
      </c>
      <c r="C5" s="324">
        <v>283801126.08999997</v>
      </c>
      <c r="D5" s="325" t="s">
        <v>686</v>
      </c>
      <c r="E5" s="324">
        <v>15566073.800000001</v>
      </c>
      <c r="F5" s="325" t="s">
        <v>687</v>
      </c>
    </row>
    <row r="6" spans="1:6" x14ac:dyDescent="0.25">
      <c r="A6" s="1" t="s">
        <v>45</v>
      </c>
      <c r="B6" s="323">
        <v>174562</v>
      </c>
      <c r="C6" s="324">
        <v>124469490.27</v>
      </c>
      <c r="D6" s="325" t="s">
        <v>688</v>
      </c>
      <c r="E6" s="324">
        <v>6344933.5800000001</v>
      </c>
      <c r="F6" s="325" t="s">
        <v>689</v>
      </c>
    </row>
    <row r="7" spans="1:6" x14ac:dyDescent="0.25">
      <c r="A7" s="1" t="s">
        <v>602</v>
      </c>
      <c r="B7" s="323">
        <v>14090</v>
      </c>
      <c r="C7" s="324">
        <v>5697273.2699999996</v>
      </c>
      <c r="D7" s="325" t="s">
        <v>684</v>
      </c>
      <c r="E7" s="324">
        <v>339342.04</v>
      </c>
      <c r="F7" s="325" t="s">
        <v>685</v>
      </c>
    </row>
    <row r="8" spans="1:6" ht="15" customHeight="1" x14ac:dyDescent="0.25">
      <c r="A8" s="1" t="s">
        <v>8</v>
      </c>
      <c r="B8" s="323">
        <v>25167</v>
      </c>
      <c r="C8" s="324">
        <v>10999784.43</v>
      </c>
      <c r="D8" s="325" t="s">
        <v>690</v>
      </c>
      <c r="E8" s="324">
        <v>252497.9</v>
      </c>
      <c r="F8" s="325" t="s">
        <v>691</v>
      </c>
    </row>
    <row r="9" spans="1:6" ht="15.75" x14ac:dyDescent="0.25">
      <c r="A9" s="66" t="s">
        <v>10</v>
      </c>
      <c r="B9" s="334">
        <f>SUM(B4:B8)</f>
        <v>2502297</v>
      </c>
      <c r="C9" s="333">
        <f>SUM(C4:C8)</f>
        <v>2627952847.6599998</v>
      </c>
      <c r="D9" s="344"/>
      <c r="E9" s="333">
        <f>SUM(E4:E8)</f>
        <v>146100184.87</v>
      </c>
      <c r="F9" s="318"/>
    </row>
    <row r="10" spans="1:6" ht="15" customHeight="1" x14ac:dyDescent="0.25"/>
    <row r="11" spans="1:6" ht="15.75" x14ac:dyDescent="0.25">
      <c r="A11" s="403" t="s">
        <v>808</v>
      </c>
      <c r="B11" s="403"/>
      <c r="C11" s="403"/>
      <c r="D11" s="403"/>
      <c r="E11" s="403"/>
      <c r="F11" s="403"/>
    </row>
    <row r="12" spans="1:6" x14ac:dyDescent="0.25">
      <c r="A12" s="39"/>
    </row>
    <row r="13" spans="1:6" ht="47.25" x14ac:dyDescent="0.25">
      <c r="A13" s="89" t="s">
        <v>11</v>
      </c>
      <c r="B13" s="89" t="s">
        <v>604</v>
      </c>
      <c r="C13" s="89" t="s">
        <v>605</v>
      </c>
      <c r="D13" s="228" t="s">
        <v>606</v>
      </c>
      <c r="E13" s="228" t="s">
        <v>607</v>
      </c>
      <c r="F13" s="228" t="s">
        <v>608</v>
      </c>
    </row>
    <row r="14" spans="1:6" x14ac:dyDescent="0.25">
      <c r="A14" s="1" t="s">
        <v>5</v>
      </c>
      <c r="B14" s="323">
        <v>1899264</v>
      </c>
      <c r="C14" s="324">
        <v>2195210969.4099998</v>
      </c>
      <c r="D14" s="325" t="s">
        <v>673</v>
      </c>
      <c r="E14" s="324">
        <v>123149603.56999999</v>
      </c>
      <c r="F14" s="325" t="s">
        <v>668</v>
      </c>
    </row>
    <row r="15" spans="1:6" x14ac:dyDescent="0.25">
      <c r="A15" s="1" t="s">
        <v>602</v>
      </c>
      <c r="B15" s="323">
        <v>14167</v>
      </c>
      <c r="C15" s="324">
        <v>5724545.9100000001</v>
      </c>
      <c r="D15" s="325" t="s">
        <v>674</v>
      </c>
      <c r="E15" s="324">
        <v>341098.43</v>
      </c>
      <c r="F15" s="325" t="s">
        <v>669</v>
      </c>
    </row>
    <row r="16" spans="1:6" x14ac:dyDescent="0.25">
      <c r="A16" s="1" t="s">
        <v>6</v>
      </c>
      <c r="B16" s="323">
        <v>384055</v>
      </c>
      <c r="C16" s="324">
        <v>283413152.86000001</v>
      </c>
      <c r="D16" s="325" t="s">
        <v>675</v>
      </c>
      <c r="E16" s="324">
        <v>15547806.02</v>
      </c>
      <c r="F16" s="325" t="s">
        <v>670</v>
      </c>
    </row>
    <row r="17" spans="1:6" x14ac:dyDescent="0.25">
      <c r="A17" s="1" t="s">
        <v>45</v>
      </c>
      <c r="B17" s="323">
        <v>174805</v>
      </c>
      <c r="C17" s="324">
        <v>124430917.01000001</v>
      </c>
      <c r="D17" s="325" t="s">
        <v>676</v>
      </c>
      <c r="E17" s="324">
        <v>6351296.3200000003</v>
      </c>
      <c r="F17" s="325" t="s">
        <v>671</v>
      </c>
    </row>
    <row r="18" spans="1:6" x14ac:dyDescent="0.25">
      <c r="A18" s="1" t="s">
        <v>8</v>
      </c>
      <c r="B18" s="323">
        <v>24751</v>
      </c>
      <c r="C18" s="324">
        <v>10787942.34</v>
      </c>
      <c r="D18" s="325" t="s">
        <v>677</v>
      </c>
      <c r="E18" s="324">
        <v>247219.62</v>
      </c>
      <c r="F18" s="325" t="s">
        <v>672</v>
      </c>
    </row>
    <row r="19" spans="1:6" ht="15.75" x14ac:dyDescent="0.25">
      <c r="A19" s="66" t="s">
        <v>10</v>
      </c>
      <c r="B19" s="334">
        <f>SUM(B14:B18)</f>
        <v>2497042</v>
      </c>
      <c r="C19" s="333">
        <f>SUM(C14:C18)</f>
        <v>2619567527.5300002</v>
      </c>
      <c r="D19" s="344"/>
      <c r="E19" s="333">
        <f>SUM(E14:E18)</f>
        <v>145637023.96000001</v>
      </c>
      <c r="F19" s="318"/>
    </row>
    <row r="21" spans="1:6" ht="15.75" x14ac:dyDescent="0.25">
      <c r="A21" s="403" t="s">
        <v>809</v>
      </c>
      <c r="B21" s="403"/>
      <c r="C21" s="403"/>
      <c r="D21" s="403"/>
      <c r="E21" s="403"/>
      <c r="F21" s="403"/>
    </row>
    <row r="22" spans="1:6" x14ac:dyDescent="0.25">
      <c r="A22" s="39"/>
    </row>
    <row r="23" spans="1:6" ht="47.25" x14ac:dyDescent="0.25">
      <c r="A23" s="89" t="s">
        <v>11</v>
      </c>
      <c r="B23" s="89" t="s">
        <v>604</v>
      </c>
      <c r="C23" s="89" t="s">
        <v>605</v>
      </c>
      <c r="D23" s="228" t="s">
        <v>606</v>
      </c>
      <c r="E23" s="228" t="s">
        <v>607</v>
      </c>
      <c r="F23" s="228" t="s">
        <v>608</v>
      </c>
    </row>
    <row r="24" spans="1:6" x14ac:dyDescent="0.25">
      <c r="A24" s="1" t="s">
        <v>5</v>
      </c>
      <c r="B24" s="323">
        <v>1897878</v>
      </c>
      <c r="C24" s="324">
        <v>2191555903.6799998</v>
      </c>
      <c r="D24" s="324" t="s">
        <v>655</v>
      </c>
      <c r="E24" s="324">
        <v>122957767.93000001</v>
      </c>
      <c r="F24" s="324" t="s">
        <v>656</v>
      </c>
    </row>
    <row r="25" spans="1:6" x14ac:dyDescent="0.25">
      <c r="A25" s="1" t="s">
        <v>602</v>
      </c>
      <c r="B25" s="323">
        <v>14275</v>
      </c>
      <c r="C25" s="324">
        <v>5770426.3700000001</v>
      </c>
      <c r="D25" s="324" t="s">
        <v>657</v>
      </c>
      <c r="E25" s="324">
        <v>343810.71</v>
      </c>
      <c r="F25" s="324" t="s">
        <v>658</v>
      </c>
    </row>
    <row r="26" spans="1:6" x14ac:dyDescent="0.25">
      <c r="A26" s="1" t="s">
        <v>6</v>
      </c>
      <c r="B26" s="323">
        <v>383514</v>
      </c>
      <c r="C26" s="324">
        <v>282761266.60000002</v>
      </c>
      <c r="D26" s="324" t="s">
        <v>659</v>
      </c>
      <c r="E26" s="324">
        <v>15515356.16</v>
      </c>
      <c r="F26" s="324" t="s">
        <v>660</v>
      </c>
    </row>
    <row r="27" spans="1:6" x14ac:dyDescent="0.25">
      <c r="A27" s="1" t="s">
        <v>45</v>
      </c>
      <c r="B27" s="323">
        <v>174985</v>
      </c>
      <c r="C27" s="324">
        <v>124526806.97</v>
      </c>
      <c r="D27" s="324" t="s">
        <v>661</v>
      </c>
      <c r="E27" s="324">
        <v>6361471.2000000002</v>
      </c>
      <c r="F27" s="324" t="s">
        <v>662</v>
      </c>
    </row>
    <row r="28" spans="1:6" x14ac:dyDescent="0.25">
      <c r="A28" s="1" t="s">
        <v>8</v>
      </c>
      <c r="B28" s="326">
        <v>24426</v>
      </c>
      <c r="C28" s="327">
        <v>10601641.43</v>
      </c>
      <c r="D28" s="327" t="s">
        <v>663</v>
      </c>
      <c r="E28" s="324">
        <v>241939.82</v>
      </c>
      <c r="F28" s="327" t="s">
        <v>664</v>
      </c>
    </row>
    <row r="29" spans="1:6" ht="15.75" x14ac:dyDescent="0.25">
      <c r="A29" s="66" t="s">
        <v>10</v>
      </c>
      <c r="B29" s="334">
        <f>SUM(B24:B28)</f>
        <v>2495078</v>
      </c>
      <c r="C29" s="333">
        <f>SUM(C24:C28)</f>
        <v>2615216045.0499992</v>
      </c>
      <c r="D29" s="344"/>
      <c r="E29" s="333">
        <f>SUM(E24:E28)</f>
        <v>145420345.81999999</v>
      </c>
      <c r="F29" s="318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P53"/>
  <sheetViews>
    <sheetView workbookViewId="0">
      <selection activeCell="H27" sqref="H27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6" ht="15.75" x14ac:dyDescent="0.25">
      <c r="A1" s="403" t="s">
        <v>693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6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6" ht="15.75" x14ac:dyDescent="0.25">
      <c r="A3" s="409" t="s">
        <v>18</v>
      </c>
      <c r="B3" s="411" t="s">
        <v>5</v>
      </c>
      <c r="C3" s="411"/>
      <c r="D3" s="411"/>
      <c r="E3" s="411" t="s">
        <v>6</v>
      </c>
      <c r="F3" s="411"/>
      <c r="G3" s="62"/>
      <c r="H3" s="411" t="s">
        <v>19</v>
      </c>
      <c r="I3" s="411"/>
      <c r="J3" s="411"/>
      <c r="K3" s="411" t="s">
        <v>20</v>
      </c>
      <c r="L3" s="411"/>
      <c r="M3" s="411"/>
    </row>
    <row r="4" spans="1:16" ht="15.75" x14ac:dyDescent="0.25">
      <c r="A4" s="410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6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x14ac:dyDescent="0.25">
      <c r="A6" s="16" t="s">
        <v>436</v>
      </c>
      <c r="B6" s="26">
        <v>404280</v>
      </c>
      <c r="C6" s="54">
        <v>369.69</v>
      </c>
      <c r="D6" s="215">
        <v>415.51</v>
      </c>
      <c r="E6" s="178">
        <v>355012</v>
      </c>
      <c r="F6" s="215">
        <v>366.4</v>
      </c>
      <c r="G6" s="215">
        <v>400.6</v>
      </c>
      <c r="H6" s="178">
        <v>98486</v>
      </c>
      <c r="I6" s="215">
        <v>389.58</v>
      </c>
      <c r="J6" s="215">
        <v>389.15</v>
      </c>
      <c r="K6" s="178">
        <v>3096</v>
      </c>
      <c r="L6" s="215">
        <v>244.09</v>
      </c>
      <c r="M6" s="215">
        <v>200</v>
      </c>
    </row>
    <row r="7" spans="1:16" x14ac:dyDescent="0.25">
      <c r="A7" s="16" t="s">
        <v>437</v>
      </c>
      <c r="B7" s="26">
        <v>831171</v>
      </c>
      <c r="C7" s="54">
        <v>702.91</v>
      </c>
      <c r="D7" s="215">
        <v>670.3</v>
      </c>
      <c r="E7" s="178">
        <v>250700</v>
      </c>
      <c r="F7" s="215">
        <v>716.86</v>
      </c>
      <c r="G7" s="215">
        <v>708.8</v>
      </c>
      <c r="H7" s="178">
        <v>87238</v>
      </c>
      <c r="I7" s="215">
        <v>687.69</v>
      </c>
      <c r="J7" s="215">
        <v>671.58</v>
      </c>
      <c r="K7" s="178">
        <v>32660</v>
      </c>
      <c r="L7" s="215">
        <v>835.69</v>
      </c>
      <c r="M7" s="215">
        <v>846</v>
      </c>
    </row>
    <row r="8" spans="1:16" x14ac:dyDescent="0.25">
      <c r="A8" s="16" t="s">
        <v>438</v>
      </c>
      <c r="B8" s="26">
        <v>559578</v>
      </c>
      <c r="C8" s="54">
        <v>1204.95</v>
      </c>
      <c r="D8" s="215">
        <v>1189.73</v>
      </c>
      <c r="E8" s="178">
        <v>42623</v>
      </c>
      <c r="F8" s="215">
        <v>1152.74</v>
      </c>
      <c r="G8" s="215">
        <v>1129.55</v>
      </c>
      <c r="H8" s="178">
        <v>17244</v>
      </c>
      <c r="I8" s="215">
        <v>1177.45</v>
      </c>
      <c r="J8" s="215">
        <v>1159.44</v>
      </c>
      <c r="K8" s="178">
        <v>1</v>
      </c>
      <c r="L8" s="215">
        <v>1216.25</v>
      </c>
      <c r="M8" s="215">
        <v>1216.25</v>
      </c>
    </row>
    <row r="9" spans="1:16" x14ac:dyDescent="0.25">
      <c r="A9" s="16" t="s">
        <v>439</v>
      </c>
      <c r="B9" s="26">
        <v>104435</v>
      </c>
      <c r="C9" s="54">
        <v>1671.5</v>
      </c>
      <c r="D9" s="215">
        <v>1633.94</v>
      </c>
      <c r="E9" s="178">
        <v>2512</v>
      </c>
      <c r="F9" s="215">
        <v>1660.45</v>
      </c>
      <c r="G9" s="215">
        <v>1613.63</v>
      </c>
      <c r="H9" s="178">
        <v>2145</v>
      </c>
      <c r="I9" s="215">
        <v>1675.89</v>
      </c>
      <c r="J9" s="215">
        <v>1646.25</v>
      </c>
      <c r="K9" s="178">
        <v>12</v>
      </c>
      <c r="L9" s="215">
        <v>1602.4</v>
      </c>
      <c r="M9" s="215">
        <v>1602.4</v>
      </c>
    </row>
    <row r="10" spans="1:16" x14ac:dyDescent="0.25">
      <c r="A10" s="16" t="s">
        <v>440</v>
      </c>
      <c r="B10" s="26">
        <v>21640</v>
      </c>
      <c r="C10" s="54">
        <v>2194.36</v>
      </c>
      <c r="D10" s="215">
        <v>2174.11</v>
      </c>
      <c r="E10" s="178">
        <v>488</v>
      </c>
      <c r="F10" s="215">
        <v>2205.9</v>
      </c>
      <c r="G10" s="215">
        <v>2192.7399999999998</v>
      </c>
      <c r="H10" s="178">
        <v>308</v>
      </c>
      <c r="I10" s="215">
        <v>2188.62</v>
      </c>
      <c r="J10" s="215">
        <v>2169.21</v>
      </c>
      <c r="K10" s="178">
        <v>0</v>
      </c>
      <c r="L10" s="215">
        <v>0</v>
      </c>
      <c r="M10" s="215" t="s">
        <v>431</v>
      </c>
    </row>
    <row r="11" spans="1:16" x14ac:dyDescent="0.25">
      <c r="A11" s="16" t="s">
        <v>441</v>
      </c>
      <c r="B11" s="26">
        <v>10345</v>
      </c>
      <c r="C11" s="54">
        <v>3019.16</v>
      </c>
      <c r="D11" s="215">
        <v>2852.58</v>
      </c>
      <c r="E11" s="178">
        <v>279</v>
      </c>
      <c r="F11" s="215">
        <v>2851.18</v>
      </c>
      <c r="G11" s="215">
        <v>2761.83</v>
      </c>
      <c r="H11" s="178">
        <v>115</v>
      </c>
      <c r="I11" s="215">
        <v>3010.01</v>
      </c>
      <c r="J11" s="215">
        <v>2797</v>
      </c>
      <c r="K11" s="178">
        <v>0</v>
      </c>
      <c r="L11" s="215">
        <v>0</v>
      </c>
      <c r="M11" s="215" t="s">
        <v>431</v>
      </c>
    </row>
    <row r="12" spans="1:16" ht="15.75" x14ac:dyDescent="0.25">
      <c r="A12" s="70" t="s">
        <v>26</v>
      </c>
      <c r="B12" s="53">
        <f>SUM(B6:B11)</f>
        <v>1931449</v>
      </c>
      <c r="C12" s="71"/>
      <c r="D12" s="71"/>
      <c r="E12" s="53">
        <f>SUM(E6:E11)</f>
        <v>651614</v>
      </c>
      <c r="F12" s="71"/>
      <c r="G12" s="71"/>
      <c r="H12" s="53">
        <f>SUM(H6:H11)</f>
        <v>205536</v>
      </c>
      <c r="I12" s="71"/>
      <c r="J12" s="71"/>
      <c r="K12" s="53">
        <f>SUM(K6:K11)</f>
        <v>35769</v>
      </c>
      <c r="L12" s="71"/>
      <c r="M12" s="71"/>
      <c r="P12" s="8"/>
    </row>
    <row r="13" spans="1:16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O13" s="8"/>
    </row>
    <row r="14" spans="1:16" x14ac:dyDescent="0.25">
      <c r="A14" s="16" t="s">
        <v>442</v>
      </c>
      <c r="B14" s="26">
        <v>87902</v>
      </c>
      <c r="C14" s="177">
        <v>72.58</v>
      </c>
      <c r="D14" s="177">
        <v>77.37</v>
      </c>
      <c r="E14" s="26">
        <v>130848</v>
      </c>
      <c r="F14" s="177">
        <v>66.03</v>
      </c>
      <c r="G14" s="177">
        <v>71.459999999999994</v>
      </c>
      <c r="H14" s="26">
        <v>24610</v>
      </c>
      <c r="I14" s="177">
        <v>60.45</v>
      </c>
      <c r="J14" s="177">
        <v>62.97</v>
      </c>
      <c r="K14" s="177">
        <v>0</v>
      </c>
      <c r="L14" s="177">
        <v>0</v>
      </c>
      <c r="M14" s="177" t="s">
        <v>431</v>
      </c>
    </row>
    <row r="15" spans="1:16" x14ac:dyDescent="0.25">
      <c r="A15" s="16" t="s">
        <v>443</v>
      </c>
      <c r="B15" s="26">
        <v>489224</v>
      </c>
      <c r="C15" s="177">
        <v>160.22</v>
      </c>
      <c r="D15" s="177">
        <v>168.35</v>
      </c>
      <c r="E15" s="26">
        <v>150859</v>
      </c>
      <c r="F15" s="177">
        <v>144.32</v>
      </c>
      <c r="G15" s="177">
        <v>142.79</v>
      </c>
      <c r="H15" s="26">
        <v>36159</v>
      </c>
      <c r="I15" s="177">
        <v>144.65</v>
      </c>
      <c r="J15" s="177">
        <v>143.44999999999999</v>
      </c>
      <c r="K15" s="177">
        <v>1</v>
      </c>
      <c r="L15" s="177">
        <v>134.91999999999999</v>
      </c>
      <c r="M15" s="177">
        <v>134.91999999999999</v>
      </c>
      <c r="O15" s="8"/>
    </row>
    <row r="16" spans="1:16" x14ac:dyDescent="0.25">
      <c r="A16" s="16" t="s">
        <v>444</v>
      </c>
      <c r="B16" s="26">
        <v>313266</v>
      </c>
      <c r="C16" s="177">
        <v>234.37</v>
      </c>
      <c r="D16" s="177">
        <v>227.12</v>
      </c>
      <c r="E16" s="26">
        <v>21119</v>
      </c>
      <c r="F16" s="177">
        <v>232.34</v>
      </c>
      <c r="G16" s="177">
        <v>224.41</v>
      </c>
      <c r="H16" s="26">
        <v>8317</v>
      </c>
      <c r="I16" s="177">
        <v>232.83</v>
      </c>
      <c r="J16" s="177">
        <v>228.62</v>
      </c>
      <c r="K16" s="177">
        <v>0</v>
      </c>
      <c r="L16" s="177">
        <v>0</v>
      </c>
      <c r="M16" s="177" t="s">
        <v>431</v>
      </c>
    </row>
    <row r="17" spans="1:13" x14ac:dyDescent="0.25">
      <c r="A17" s="16" t="s">
        <v>445</v>
      </c>
      <c r="B17" s="26">
        <v>64697</v>
      </c>
      <c r="C17" s="177">
        <v>342.07</v>
      </c>
      <c r="D17" s="177">
        <v>339.94</v>
      </c>
      <c r="E17" s="26">
        <v>3284</v>
      </c>
      <c r="F17" s="177">
        <v>335.61</v>
      </c>
      <c r="G17" s="177">
        <v>326.83</v>
      </c>
      <c r="H17" s="26">
        <v>1305</v>
      </c>
      <c r="I17" s="177">
        <v>341.32</v>
      </c>
      <c r="J17" s="177">
        <v>337.7</v>
      </c>
      <c r="K17" s="177">
        <v>0</v>
      </c>
      <c r="L17" s="177">
        <v>0</v>
      </c>
      <c r="M17" s="177" t="s">
        <v>431</v>
      </c>
    </row>
    <row r="18" spans="1:13" x14ac:dyDescent="0.25">
      <c r="A18" s="16" t="s">
        <v>446</v>
      </c>
      <c r="B18" s="26">
        <v>20371</v>
      </c>
      <c r="C18" s="177">
        <v>443.92</v>
      </c>
      <c r="D18" s="177">
        <v>440.86</v>
      </c>
      <c r="E18" s="26">
        <v>837</v>
      </c>
      <c r="F18" s="177">
        <v>438.53</v>
      </c>
      <c r="G18" s="177">
        <v>438.35</v>
      </c>
      <c r="H18" s="26">
        <v>360</v>
      </c>
      <c r="I18" s="177">
        <v>442.05</v>
      </c>
      <c r="J18" s="177">
        <v>437.61</v>
      </c>
      <c r="K18" s="177">
        <v>0</v>
      </c>
      <c r="L18" s="177">
        <v>0</v>
      </c>
      <c r="M18" s="177" t="s">
        <v>431</v>
      </c>
    </row>
    <row r="19" spans="1:13" x14ac:dyDescent="0.25">
      <c r="A19" s="75" t="s">
        <v>447</v>
      </c>
      <c r="B19" s="26">
        <v>13449</v>
      </c>
      <c r="C19" s="177">
        <v>598.66999999999996</v>
      </c>
      <c r="D19" s="177">
        <v>562.82000000000005</v>
      </c>
      <c r="E19" s="26">
        <v>290</v>
      </c>
      <c r="F19" s="177">
        <v>594.83000000000004</v>
      </c>
      <c r="G19" s="177">
        <v>557.04</v>
      </c>
      <c r="H19" s="26">
        <v>180</v>
      </c>
      <c r="I19" s="177">
        <v>606.05999999999995</v>
      </c>
      <c r="J19" s="177">
        <v>574.91999999999996</v>
      </c>
      <c r="K19" s="177">
        <v>0</v>
      </c>
      <c r="L19" s="177">
        <v>0</v>
      </c>
      <c r="M19" s="177" t="s">
        <v>431</v>
      </c>
    </row>
    <row r="20" spans="1:13" x14ac:dyDescent="0.25">
      <c r="A20" s="16" t="s">
        <v>448</v>
      </c>
      <c r="B20" s="26">
        <v>283</v>
      </c>
      <c r="C20" s="177">
        <v>1156.76</v>
      </c>
      <c r="D20" s="177">
        <v>1123.3499999999999</v>
      </c>
      <c r="E20" s="26">
        <v>5</v>
      </c>
      <c r="F20" s="177">
        <v>1208.83</v>
      </c>
      <c r="G20" s="177">
        <v>1215.1099999999999</v>
      </c>
      <c r="H20" s="26">
        <v>6</v>
      </c>
      <c r="I20" s="177">
        <v>1088.51</v>
      </c>
      <c r="J20" s="177">
        <v>1056.45</v>
      </c>
      <c r="K20" s="177">
        <v>0</v>
      </c>
      <c r="L20" s="177">
        <v>0</v>
      </c>
      <c r="M20" s="177" t="s">
        <v>431</v>
      </c>
    </row>
    <row r="21" spans="1:13" x14ac:dyDescent="0.25">
      <c r="A21" s="16" t="s">
        <v>449</v>
      </c>
      <c r="B21" s="26">
        <v>6</v>
      </c>
      <c r="C21" s="177">
        <v>1590.08</v>
      </c>
      <c r="D21" s="177">
        <v>1547.91</v>
      </c>
      <c r="E21" s="26">
        <v>0</v>
      </c>
      <c r="F21" s="177">
        <v>0</v>
      </c>
      <c r="G21" s="177" t="s">
        <v>431</v>
      </c>
      <c r="H21" s="26">
        <v>0</v>
      </c>
      <c r="I21" s="177">
        <v>0</v>
      </c>
      <c r="J21" s="177" t="s">
        <v>431</v>
      </c>
      <c r="K21" s="177">
        <v>0</v>
      </c>
      <c r="L21" s="177">
        <v>0</v>
      </c>
      <c r="M21" s="177" t="s">
        <v>431</v>
      </c>
    </row>
    <row r="22" spans="1:13" x14ac:dyDescent="0.25">
      <c r="A22" s="16" t="s">
        <v>450</v>
      </c>
      <c r="B22" s="26">
        <v>0</v>
      </c>
      <c r="C22" s="177">
        <v>0</v>
      </c>
      <c r="D22" s="177" t="s">
        <v>431</v>
      </c>
      <c r="E22" s="26">
        <v>0</v>
      </c>
      <c r="F22" s="177">
        <v>0</v>
      </c>
      <c r="G22" s="177" t="s">
        <v>431</v>
      </c>
      <c r="H22" s="26">
        <v>0</v>
      </c>
      <c r="I22" s="177">
        <v>0</v>
      </c>
      <c r="J22" s="177" t="s">
        <v>431</v>
      </c>
      <c r="K22" s="177">
        <v>0</v>
      </c>
      <c r="L22" s="177">
        <v>0</v>
      </c>
      <c r="M22" s="177" t="s">
        <v>431</v>
      </c>
    </row>
    <row r="23" spans="1:13" x14ac:dyDescent="0.25">
      <c r="A23" s="16" t="s">
        <v>441</v>
      </c>
      <c r="B23" s="26">
        <v>0</v>
      </c>
      <c r="C23" s="177">
        <v>0</v>
      </c>
      <c r="D23" s="177" t="s">
        <v>431</v>
      </c>
      <c r="E23" s="26">
        <v>0</v>
      </c>
      <c r="F23" s="177">
        <v>0</v>
      </c>
      <c r="G23" s="177" t="s">
        <v>431</v>
      </c>
      <c r="H23" s="26">
        <v>0</v>
      </c>
      <c r="I23" s="177">
        <v>0</v>
      </c>
      <c r="J23" s="177" t="s">
        <v>431</v>
      </c>
      <c r="K23" s="177">
        <v>0</v>
      </c>
      <c r="L23" s="177">
        <v>0</v>
      </c>
      <c r="M23" s="177" t="s">
        <v>431</v>
      </c>
    </row>
    <row r="24" spans="1:13" ht="15.75" x14ac:dyDescent="0.25">
      <c r="A24" s="70" t="s">
        <v>28</v>
      </c>
      <c r="B24" s="53">
        <f>SUM(B14:B23)</f>
        <v>989198</v>
      </c>
      <c r="C24" s="71"/>
      <c r="D24" s="71"/>
      <c r="E24" s="53">
        <f>SUM(E14:E23)</f>
        <v>307242</v>
      </c>
      <c r="F24" s="71"/>
      <c r="G24" s="71"/>
      <c r="H24" s="53">
        <f>SUM(H14:H23)</f>
        <v>70937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442</v>
      </c>
      <c r="B26" s="26">
        <v>165911</v>
      </c>
      <c r="C26" s="215">
        <v>73.2</v>
      </c>
      <c r="D26" s="215">
        <v>74.97</v>
      </c>
      <c r="E26" s="26">
        <v>60475</v>
      </c>
      <c r="F26" s="54">
        <v>47.32</v>
      </c>
      <c r="G26" s="54">
        <v>44.62</v>
      </c>
      <c r="H26" s="26">
        <v>1</v>
      </c>
      <c r="I26" s="54">
        <v>80</v>
      </c>
      <c r="J26" s="54">
        <v>80</v>
      </c>
      <c r="K26" s="178">
        <v>0</v>
      </c>
      <c r="L26" s="215">
        <v>0</v>
      </c>
      <c r="M26" s="215" t="s">
        <v>431</v>
      </c>
    </row>
    <row r="27" spans="1:13" x14ac:dyDescent="0.25">
      <c r="A27" s="16" t="s">
        <v>443</v>
      </c>
      <c r="B27" s="26">
        <v>158422</v>
      </c>
      <c r="C27" s="215">
        <v>128.66</v>
      </c>
      <c r="D27" s="215">
        <v>120.77</v>
      </c>
      <c r="E27" s="26">
        <v>11156</v>
      </c>
      <c r="F27" s="54">
        <v>133.38</v>
      </c>
      <c r="G27" s="54">
        <v>135.28</v>
      </c>
      <c r="H27" s="26">
        <v>1</v>
      </c>
      <c r="I27" s="54">
        <v>192</v>
      </c>
      <c r="J27" s="54">
        <v>192</v>
      </c>
      <c r="K27" s="178">
        <v>0</v>
      </c>
      <c r="L27" s="215">
        <v>0</v>
      </c>
      <c r="M27" s="215" t="s">
        <v>431</v>
      </c>
    </row>
    <row r="28" spans="1:13" x14ac:dyDescent="0.25">
      <c r="A28" s="16" t="s">
        <v>444</v>
      </c>
      <c r="B28" s="26">
        <v>19262</v>
      </c>
      <c r="C28" s="215">
        <v>225.02</v>
      </c>
      <c r="D28" s="215">
        <v>211.76</v>
      </c>
      <c r="E28" s="26">
        <v>2902</v>
      </c>
      <c r="F28" s="54">
        <v>222.57</v>
      </c>
      <c r="G28" s="54">
        <v>208.86</v>
      </c>
      <c r="H28" s="26">
        <v>1</v>
      </c>
      <c r="I28" s="54">
        <v>263.38</v>
      </c>
      <c r="J28" s="54">
        <v>263.38</v>
      </c>
      <c r="K28" s="178">
        <v>0</v>
      </c>
      <c r="L28" s="215">
        <v>0</v>
      </c>
      <c r="M28" s="215" t="s">
        <v>431</v>
      </c>
    </row>
    <row r="29" spans="1:13" x14ac:dyDescent="0.25">
      <c r="A29" s="16" t="s">
        <v>445</v>
      </c>
      <c r="B29" s="26">
        <v>3726</v>
      </c>
      <c r="C29" s="215">
        <v>349.74</v>
      </c>
      <c r="D29" s="215">
        <v>349.24</v>
      </c>
      <c r="E29" s="26">
        <v>1143</v>
      </c>
      <c r="F29" s="54">
        <v>343.31</v>
      </c>
      <c r="G29" s="54">
        <v>343.29</v>
      </c>
      <c r="H29" s="26">
        <v>1</v>
      </c>
      <c r="I29" s="54">
        <v>375.36</v>
      </c>
      <c r="J29" s="54">
        <v>375.36</v>
      </c>
      <c r="K29" s="178">
        <v>0</v>
      </c>
      <c r="L29" s="215">
        <v>0</v>
      </c>
      <c r="M29" s="215" t="s">
        <v>431</v>
      </c>
    </row>
    <row r="30" spans="1:13" x14ac:dyDescent="0.25">
      <c r="A30" s="16" t="s">
        <v>446</v>
      </c>
      <c r="B30" s="26">
        <v>6649</v>
      </c>
      <c r="C30" s="215">
        <v>461.01</v>
      </c>
      <c r="D30" s="215">
        <v>469.2</v>
      </c>
      <c r="E30" s="26">
        <v>530</v>
      </c>
      <c r="F30" s="54">
        <v>453.5</v>
      </c>
      <c r="G30" s="54">
        <v>442.96</v>
      </c>
      <c r="H30" s="26">
        <v>11</v>
      </c>
      <c r="I30" s="54">
        <v>457.23</v>
      </c>
      <c r="J30" s="54">
        <v>448</v>
      </c>
      <c r="K30" s="178">
        <v>0</v>
      </c>
      <c r="L30" s="215">
        <v>0</v>
      </c>
      <c r="M30" s="215" t="s">
        <v>431</v>
      </c>
    </row>
    <row r="31" spans="1:13" x14ac:dyDescent="0.25">
      <c r="A31" s="75" t="s">
        <v>447</v>
      </c>
      <c r="B31" s="26">
        <v>2622</v>
      </c>
      <c r="C31" s="215">
        <v>546.5</v>
      </c>
      <c r="D31" s="215">
        <v>547.4</v>
      </c>
      <c r="E31" s="26">
        <v>215</v>
      </c>
      <c r="F31" s="54">
        <v>525.66999999999996</v>
      </c>
      <c r="G31" s="54">
        <v>506.24</v>
      </c>
      <c r="H31" s="26">
        <v>1</v>
      </c>
      <c r="I31" s="54">
        <v>512</v>
      </c>
      <c r="J31" s="54">
        <v>512</v>
      </c>
      <c r="K31" s="178">
        <v>0</v>
      </c>
      <c r="L31" s="215">
        <v>0</v>
      </c>
      <c r="M31" s="215" t="s">
        <v>431</v>
      </c>
    </row>
    <row r="32" spans="1:13" x14ac:dyDescent="0.25">
      <c r="A32" s="16" t="s">
        <v>448</v>
      </c>
      <c r="B32" s="26">
        <v>0</v>
      </c>
      <c r="C32" s="215">
        <v>0</v>
      </c>
      <c r="D32" s="215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4" x14ac:dyDescent="0.25">
      <c r="A33" s="16" t="s">
        <v>449</v>
      </c>
      <c r="B33" s="26">
        <v>0</v>
      </c>
      <c r="C33" s="215">
        <v>0</v>
      </c>
      <c r="D33" s="215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4" x14ac:dyDescent="0.25">
      <c r="A34" s="16" t="s">
        <v>450</v>
      </c>
      <c r="B34" s="26">
        <v>0</v>
      </c>
      <c r="C34" s="215">
        <v>0</v>
      </c>
      <c r="D34" s="215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4" x14ac:dyDescent="0.25">
      <c r="A35" s="16" t="s">
        <v>441</v>
      </c>
      <c r="B35" s="26">
        <v>0</v>
      </c>
      <c r="C35" s="215">
        <v>0</v>
      </c>
      <c r="D35" s="215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4" ht="15.75" x14ac:dyDescent="0.25">
      <c r="A36" s="70" t="s">
        <v>638</v>
      </c>
      <c r="B36" s="53">
        <f>SUM(B26:B35)</f>
        <v>356592</v>
      </c>
      <c r="C36" s="71"/>
      <c r="D36" s="71"/>
      <c r="E36" s="53">
        <f>SUM(E26:E35)</f>
        <v>76421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591</v>
      </c>
      <c r="B37" s="29"/>
      <c r="C37" s="229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436</v>
      </c>
      <c r="B38" s="26">
        <v>13952</v>
      </c>
      <c r="C38" s="215">
        <v>375.61</v>
      </c>
      <c r="D38" s="215">
        <v>375.57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26">
        <v>19984</v>
      </c>
      <c r="L38" s="54">
        <v>327.73</v>
      </c>
      <c r="M38" s="54">
        <v>399.54</v>
      </c>
    </row>
    <row r="39" spans="1:14" x14ac:dyDescent="0.25">
      <c r="A39" s="16" t="s">
        <v>437</v>
      </c>
      <c r="B39" s="178">
        <v>0</v>
      </c>
      <c r="C39" s="215">
        <v>0</v>
      </c>
      <c r="D39" s="215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4" x14ac:dyDescent="0.25">
      <c r="A40" s="16" t="s">
        <v>438</v>
      </c>
      <c r="B40" s="178">
        <v>0</v>
      </c>
      <c r="C40" s="215">
        <v>0</v>
      </c>
      <c r="D40" s="215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4" x14ac:dyDescent="0.25">
      <c r="A41" s="16" t="s">
        <v>439</v>
      </c>
      <c r="B41" s="178">
        <v>0</v>
      </c>
      <c r="C41" s="215">
        <v>0</v>
      </c>
      <c r="D41" s="215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4" x14ac:dyDescent="0.25">
      <c r="A42" s="16" t="s">
        <v>440</v>
      </c>
      <c r="B42" s="178">
        <v>0</v>
      </c>
      <c r="C42" s="215">
        <v>0</v>
      </c>
      <c r="D42" s="215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4" x14ac:dyDescent="0.25">
      <c r="A43" s="16" t="s">
        <v>441</v>
      </c>
      <c r="B43" s="178">
        <v>0</v>
      </c>
      <c r="C43" s="215">
        <v>0</v>
      </c>
      <c r="D43" s="215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4" ht="15.75" x14ac:dyDescent="0.25">
      <c r="A44" s="70" t="s">
        <v>601</v>
      </c>
      <c r="B44" s="72">
        <f>SUM(B38:B43)</f>
        <v>13952</v>
      </c>
      <c r="C44" s="230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19984</v>
      </c>
      <c r="L44" s="71"/>
      <c r="M44" s="71"/>
    </row>
    <row r="45" spans="1:14" x14ac:dyDescent="0.25">
      <c r="A45" s="10" t="s">
        <v>600</v>
      </c>
      <c r="B45" s="29"/>
      <c r="C45" s="229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436</v>
      </c>
      <c r="B46" s="26">
        <v>0</v>
      </c>
      <c r="C46" s="215">
        <v>0</v>
      </c>
      <c r="D46" s="215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  <c r="N46" t="s">
        <v>431</v>
      </c>
    </row>
    <row r="47" spans="1:14" x14ac:dyDescent="0.25">
      <c r="A47" s="16" t="s">
        <v>437</v>
      </c>
      <c r="B47" s="178">
        <v>0</v>
      </c>
      <c r="C47" s="215">
        <v>0</v>
      </c>
      <c r="D47" s="215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  <c r="N47" t="s">
        <v>431</v>
      </c>
    </row>
    <row r="48" spans="1:14" x14ac:dyDescent="0.25">
      <c r="A48" s="16" t="s">
        <v>438</v>
      </c>
      <c r="B48" s="178">
        <v>0</v>
      </c>
      <c r="C48" s="215">
        <v>0</v>
      </c>
      <c r="D48" s="215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  <c r="N48" t="s">
        <v>431</v>
      </c>
    </row>
    <row r="49" spans="1:14" x14ac:dyDescent="0.25">
      <c r="A49" s="16" t="s">
        <v>439</v>
      </c>
      <c r="B49" s="178">
        <v>0</v>
      </c>
      <c r="C49" s="215">
        <v>0</v>
      </c>
      <c r="D49" s="215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  <c r="N49" t="s">
        <v>431</v>
      </c>
    </row>
    <row r="50" spans="1:14" x14ac:dyDescent="0.25">
      <c r="A50" s="16" t="s">
        <v>440</v>
      </c>
      <c r="B50" s="178">
        <v>0</v>
      </c>
      <c r="C50" s="215">
        <v>0</v>
      </c>
      <c r="D50" s="215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  <c r="N50" t="s">
        <v>431</v>
      </c>
    </row>
    <row r="51" spans="1:14" x14ac:dyDescent="0.25">
      <c r="A51" s="16" t="s">
        <v>441</v>
      </c>
      <c r="B51" s="178">
        <v>0</v>
      </c>
      <c r="C51" s="215">
        <v>0</v>
      </c>
      <c r="D51" s="215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  <c r="N51" t="s">
        <v>431</v>
      </c>
    </row>
    <row r="52" spans="1:14" ht="15.75" x14ac:dyDescent="0.25">
      <c r="A52" s="70" t="s">
        <v>29</v>
      </c>
      <c r="B52" s="72">
        <f>SUM(B46:B51)</f>
        <v>0</v>
      </c>
      <c r="C52" s="230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E27" sqref="E27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03" t="s">
        <v>699</v>
      </c>
      <c r="B1" s="403"/>
      <c r="C1" s="403"/>
      <c r="D1" s="403"/>
      <c r="E1" s="403"/>
      <c r="F1" s="403"/>
      <c r="G1" s="403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435</v>
      </c>
      <c r="G3" s="60" t="s">
        <v>39</v>
      </c>
    </row>
    <row r="4" spans="1:11" x14ac:dyDescent="0.25">
      <c r="A4" s="328">
        <v>1</v>
      </c>
      <c r="B4" s="319">
        <v>10</v>
      </c>
      <c r="C4" s="320">
        <v>3</v>
      </c>
      <c r="D4" s="320">
        <v>13</v>
      </c>
      <c r="E4" s="319">
        <v>11</v>
      </c>
      <c r="F4" s="320">
        <v>6</v>
      </c>
      <c r="G4" s="320">
        <v>0</v>
      </c>
    </row>
    <row r="5" spans="1:11" x14ac:dyDescent="0.25">
      <c r="A5" s="328">
        <v>2</v>
      </c>
      <c r="B5" s="319">
        <v>9</v>
      </c>
      <c r="C5" s="320">
        <v>7</v>
      </c>
      <c r="D5" s="320">
        <v>28</v>
      </c>
      <c r="E5" s="319">
        <v>19</v>
      </c>
      <c r="F5" s="320">
        <v>16</v>
      </c>
      <c r="G5" s="320">
        <v>0</v>
      </c>
    </row>
    <row r="6" spans="1:11" x14ac:dyDescent="0.25">
      <c r="A6" s="328">
        <v>3</v>
      </c>
      <c r="B6" s="319">
        <v>8</v>
      </c>
      <c r="C6" s="320">
        <v>131</v>
      </c>
      <c r="D6" s="320">
        <v>502</v>
      </c>
      <c r="E6" s="319">
        <v>290</v>
      </c>
      <c r="F6" s="320">
        <v>256</v>
      </c>
      <c r="G6" s="320">
        <v>0</v>
      </c>
    </row>
    <row r="7" spans="1:11" x14ac:dyDescent="0.25">
      <c r="A7" s="328">
        <v>4</v>
      </c>
      <c r="B7" s="319">
        <v>7</v>
      </c>
      <c r="C7" s="320">
        <v>773</v>
      </c>
      <c r="D7" s="320">
        <v>2503</v>
      </c>
      <c r="E7" s="319">
        <v>1458</v>
      </c>
      <c r="F7" s="320">
        <v>1450</v>
      </c>
      <c r="G7" s="320">
        <v>0</v>
      </c>
    </row>
    <row r="8" spans="1:11" x14ac:dyDescent="0.25">
      <c r="A8" s="328">
        <v>5</v>
      </c>
      <c r="B8" s="319">
        <v>6</v>
      </c>
      <c r="C8" s="320">
        <v>9744</v>
      </c>
      <c r="D8" s="320">
        <v>21973</v>
      </c>
      <c r="E8" s="319">
        <v>18224</v>
      </c>
      <c r="F8" s="320">
        <v>18267</v>
      </c>
      <c r="G8" s="320">
        <v>0</v>
      </c>
    </row>
    <row r="9" spans="1:11" x14ac:dyDescent="0.25">
      <c r="A9" s="328">
        <v>6</v>
      </c>
      <c r="B9" s="319">
        <v>5</v>
      </c>
      <c r="C9" s="320">
        <v>22718</v>
      </c>
      <c r="D9" s="320">
        <v>50316</v>
      </c>
      <c r="E9" s="319">
        <v>38716</v>
      </c>
      <c r="F9" s="320">
        <v>24558</v>
      </c>
      <c r="G9" s="320">
        <v>0</v>
      </c>
    </row>
    <row r="10" spans="1:11" x14ac:dyDescent="0.25">
      <c r="A10" s="328">
        <v>7</v>
      </c>
      <c r="B10" s="319">
        <v>4</v>
      </c>
      <c r="C10" s="320">
        <v>84243</v>
      </c>
      <c r="D10" s="320">
        <v>172687</v>
      </c>
      <c r="E10" s="319">
        <v>128173</v>
      </c>
      <c r="F10" s="320">
        <v>36112</v>
      </c>
      <c r="G10" s="320">
        <v>0</v>
      </c>
    </row>
    <row r="11" spans="1:11" x14ac:dyDescent="0.25">
      <c r="A11" s="328">
        <v>8</v>
      </c>
      <c r="B11" s="319">
        <v>3</v>
      </c>
      <c r="C11" s="320">
        <v>391781</v>
      </c>
      <c r="D11" s="320">
        <v>514532</v>
      </c>
      <c r="E11" s="319">
        <v>346908</v>
      </c>
      <c r="F11" s="320">
        <v>313903</v>
      </c>
      <c r="G11" s="320">
        <v>0</v>
      </c>
    </row>
    <row r="12" spans="1:11" x14ac:dyDescent="0.25">
      <c r="A12" s="328">
        <v>9</v>
      </c>
      <c r="B12" s="319">
        <v>2</v>
      </c>
      <c r="C12" s="320">
        <v>974893</v>
      </c>
      <c r="D12" s="320">
        <v>1081046</v>
      </c>
      <c r="E12" s="319">
        <v>831848</v>
      </c>
      <c r="F12" s="320">
        <v>36892</v>
      </c>
      <c r="G12" s="320">
        <v>0</v>
      </c>
    </row>
    <row r="13" spans="1:11" x14ac:dyDescent="0.25">
      <c r="A13" s="328">
        <v>10</v>
      </c>
      <c r="B13" s="319">
        <v>1</v>
      </c>
      <c r="C13" s="320">
        <v>1018004</v>
      </c>
      <c r="D13" s="320">
        <v>1014704</v>
      </c>
      <c r="E13" s="319">
        <v>1731</v>
      </c>
      <c r="F13" s="320">
        <v>1569</v>
      </c>
      <c r="G13" s="320">
        <v>0</v>
      </c>
    </row>
    <row r="14" spans="1:11" s="2" customFormat="1" ht="15.75" x14ac:dyDescent="0.25">
      <c r="A14" s="205"/>
      <c r="B14" s="321" t="s">
        <v>432</v>
      </c>
      <c r="C14" s="322">
        <f>SUM(C4:C13)</f>
        <v>2502297</v>
      </c>
      <c r="D14" s="322">
        <f>SUM(D4:D13)</f>
        <v>2858304</v>
      </c>
      <c r="E14" s="352">
        <f>SUM(E4:E13)</f>
        <v>1367378</v>
      </c>
      <c r="F14" s="322">
        <f>SUM(F4:F13)</f>
        <v>433029</v>
      </c>
      <c r="G14" s="322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38"/>
      <c r="E16" s="138"/>
      <c r="G16" s="176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07"/>
      <c r="F18" s="207"/>
      <c r="G18"/>
      <c r="H18"/>
    </row>
    <row r="19" spans="1:8" x14ac:dyDescent="0.25">
      <c r="A19" s="239">
        <v>1</v>
      </c>
      <c r="B19" s="177">
        <v>6</v>
      </c>
      <c r="C19" s="178">
        <v>1</v>
      </c>
      <c r="D19" s="84"/>
      <c r="E19" s="214"/>
      <c r="F19" s="207"/>
      <c r="G19" s="214"/>
    </row>
    <row r="20" spans="1:8" x14ac:dyDescent="0.25">
      <c r="A20" s="239">
        <v>2</v>
      </c>
      <c r="B20" s="177">
        <v>5</v>
      </c>
      <c r="C20" s="178">
        <v>22</v>
      </c>
      <c r="D20" s="84"/>
      <c r="E20" s="214"/>
      <c r="F20" s="214"/>
      <c r="G20" s="214"/>
    </row>
    <row r="21" spans="1:8" x14ac:dyDescent="0.25">
      <c r="A21" s="239">
        <v>3</v>
      </c>
      <c r="B21" s="177">
        <v>4</v>
      </c>
      <c r="C21" s="178">
        <v>946</v>
      </c>
      <c r="D21" s="84"/>
      <c r="E21" s="214"/>
      <c r="F21" s="207"/>
      <c r="G21" s="214"/>
      <c r="H21" s="207"/>
    </row>
    <row r="22" spans="1:8" x14ac:dyDescent="0.25">
      <c r="A22" s="239">
        <v>4</v>
      </c>
      <c r="B22" s="177">
        <v>3</v>
      </c>
      <c r="C22" s="178">
        <v>16292</v>
      </c>
      <c r="D22" s="84"/>
      <c r="E22" s="214"/>
      <c r="F22" s="207"/>
      <c r="G22" s="214"/>
      <c r="H22" s="214"/>
    </row>
    <row r="23" spans="1:8" x14ac:dyDescent="0.25">
      <c r="A23" s="239">
        <v>5</v>
      </c>
      <c r="B23" s="177">
        <v>2</v>
      </c>
      <c r="C23" s="178">
        <v>324224</v>
      </c>
      <c r="D23" s="8"/>
      <c r="E23" s="214"/>
      <c r="F23" s="207"/>
      <c r="G23" s="214"/>
      <c r="H23" s="214"/>
    </row>
    <row r="24" spans="1:8" x14ac:dyDescent="0.25">
      <c r="A24" s="239">
        <v>6</v>
      </c>
      <c r="B24" s="177">
        <v>1</v>
      </c>
      <c r="C24" s="178">
        <v>2157080</v>
      </c>
      <c r="D24" s="175"/>
      <c r="E24" s="214"/>
      <c r="F24" s="214"/>
      <c r="G24" s="214"/>
      <c r="H24" s="214"/>
    </row>
    <row r="25" spans="1:8" ht="15.75" x14ac:dyDescent="0.25">
      <c r="A25" s="205"/>
      <c r="B25" s="47" t="s">
        <v>432</v>
      </c>
      <c r="C25" s="47">
        <f>SUM(C19:C24)</f>
        <v>2498565</v>
      </c>
      <c r="D25" s="175"/>
      <c r="E25" s="214"/>
      <c r="F25" s="238"/>
      <c r="G25" s="238"/>
    </row>
    <row r="26" spans="1:8" x14ac:dyDescent="0.25">
      <c r="D26" s="175"/>
      <c r="E26" s="8"/>
    </row>
    <row r="27" spans="1:8" ht="15.75" x14ac:dyDescent="0.25">
      <c r="A27" s="38" t="s">
        <v>613</v>
      </c>
      <c r="D27" s="175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7">
        <v>1</v>
      </c>
      <c r="B30" s="111">
        <v>4</v>
      </c>
      <c r="C30" s="111">
        <v>10</v>
      </c>
      <c r="E30" s="8"/>
    </row>
    <row r="31" spans="1:8" x14ac:dyDescent="0.25">
      <c r="A31" s="87">
        <v>2</v>
      </c>
      <c r="B31" s="111">
        <v>3</v>
      </c>
      <c r="C31" s="111">
        <v>458</v>
      </c>
    </row>
    <row r="32" spans="1:8" x14ac:dyDescent="0.25">
      <c r="A32" s="87">
        <v>3</v>
      </c>
      <c r="B32" s="111">
        <v>2</v>
      </c>
      <c r="C32" s="111">
        <v>73977</v>
      </c>
    </row>
    <row r="33" spans="1:3" x14ac:dyDescent="0.25">
      <c r="A33" s="87">
        <v>4</v>
      </c>
      <c r="B33" s="6">
        <v>1</v>
      </c>
      <c r="C33" s="6">
        <v>1218010</v>
      </c>
    </row>
    <row r="34" spans="1:3" ht="15.75" x14ac:dyDescent="0.25">
      <c r="A34" s="205"/>
      <c r="B34" s="47" t="s">
        <v>432</v>
      </c>
      <c r="C34" s="47">
        <f>SUM(C30:C33)</f>
        <v>1292455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topLeftCell="A46" workbookViewId="0">
      <selection activeCell="I72" sqref="I72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3" t="s">
        <v>701</v>
      </c>
      <c r="B1" s="403"/>
      <c r="C1" s="403"/>
      <c r="D1" s="403"/>
      <c r="E1" s="403"/>
      <c r="F1" s="403"/>
      <c r="G1" s="403"/>
      <c r="H1" s="403"/>
    </row>
    <row r="2" spans="1:8" x14ac:dyDescent="0.25">
      <c r="A2" s="39"/>
    </row>
    <row r="3" spans="1:8" s="38" customFormat="1" ht="31.5" x14ac:dyDescent="0.25">
      <c r="A3" s="184" t="s">
        <v>52</v>
      </c>
      <c r="B3" s="184" t="s">
        <v>30</v>
      </c>
      <c r="C3" s="184" t="s">
        <v>54</v>
      </c>
      <c r="D3" s="184" t="s">
        <v>5</v>
      </c>
      <c r="E3" s="184" t="s">
        <v>6</v>
      </c>
      <c r="F3" s="184" t="s">
        <v>45</v>
      </c>
      <c r="G3" s="89" t="s">
        <v>53</v>
      </c>
      <c r="H3" s="89" t="s">
        <v>33</v>
      </c>
    </row>
    <row r="4" spans="1:8" x14ac:dyDescent="0.25">
      <c r="A4" s="35">
        <v>1</v>
      </c>
      <c r="B4" s="7" t="s">
        <v>34</v>
      </c>
      <c r="C4" s="6">
        <v>78399</v>
      </c>
      <c r="D4" s="6">
        <v>53629</v>
      </c>
      <c r="E4" s="6">
        <v>16000</v>
      </c>
      <c r="F4" s="6">
        <v>6879</v>
      </c>
      <c r="G4" s="6">
        <v>1891</v>
      </c>
      <c r="H4" s="6">
        <v>0</v>
      </c>
    </row>
    <row r="5" spans="1:8" x14ac:dyDescent="0.25">
      <c r="A5" s="35">
        <v>2</v>
      </c>
      <c r="B5" s="7" t="s">
        <v>208</v>
      </c>
      <c r="C5" s="6">
        <v>37307</v>
      </c>
      <c r="D5" s="6">
        <v>26651</v>
      </c>
      <c r="E5" s="6">
        <v>7568</v>
      </c>
      <c r="F5" s="6">
        <v>2528</v>
      </c>
      <c r="G5" s="6">
        <v>560</v>
      </c>
      <c r="H5" s="6">
        <v>0</v>
      </c>
    </row>
    <row r="6" spans="1:8" x14ac:dyDescent="0.25">
      <c r="A6" s="35">
        <v>3</v>
      </c>
      <c r="B6" s="7" t="s">
        <v>209</v>
      </c>
      <c r="C6" s="6">
        <v>34932</v>
      </c>
      <c r="D6" s="6">
        <v>26074</v>
      </c>
      <c r="E6" s="6">
        <v>6522</v>
      </c>
      <c r="F6" s="6">
        <v>1946</v>
      </c>
      <c r="G6" s="6">
        <v>390</v>
      </c>
      <c r="H6" s="6">
        <v>0</v>
      </c>
    </row>
    <row r="7" spans="1:8" x14ac:dyDescent="0.25">
      <c r="A7" s="35">
        <v>4</v>
      </c>
      <c r="B7" s="7" t="s">
        <v>210</v>
      </c>
      <c r="C7" s="6">
        <v>31980</v>
      </c>
      <c r="D7" s="6">
        <v>22196</v>
      </c>
      <c r="E7" s="6">
        <v>6308</v>
      </c>
      <c r="F7" s="6">
        <v>2803</v>
      </c>
      <c r="G7" s="6">
        <v>673</v>
      </c>
      <c r="H7" s="6">
        <v>0</v>
      </c>
    </row>
    <row r="8" spans="1:8" x14ac:dyDescent="0.25">
      <c r="A8" s="35">
        <v>5</v>
      </c>
      <c r="B8" s="7" t="s">
        <v>211</v>
      </c>
      <c r="C8" s="6">
        <v>1714570</v>
      </c>
      <c r="D8" s="6">
        <v>1219723</v>
      </c>
      <c r="E8" s="6">
        <v>400382</v>
      </c>
      <c r="F8" s="6">
        <v>78055</v>
      </c>
      <c r="G8" s="6">
        <v>16410</v>
      </c>
      <c r="H8" s="6">
        <v>0</v>
      </c>
    </row>
    <row r="9" spans="1:8" x14ac:dyDescent="0.25">
      <c r="A9" s="35">
        <v>6</v>
      </c>
      <c r="B9" s="7" t="s">
        <v>212</v>
      </c>
      <c r="C9" s="6">
        <v>129831</v>
      </c>
      <c r="D9" s="6">
        <v>91243</v>
      </c>
      <c r="E9" s="6">
        <v>28259</v>
      </c>
      <c r="F9" s="6">
        <v>8387</v>
      </c>
      <c r="G9" s="6">
        <v>1942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43334</v>
      </c>
      <c r="D10" s="6">
        <v>30127</v>
      </c>
      <c r="E10" s="6">
        <v>10018</v>
      </c>
      <c r="F10" s="6">
        <v>2645</v>
      </c>
      <c r="G10" s="6">
        <v>544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12790</v>
      </c>
      <c r="D11" s="6">
        <v>9249</v>
      </c>
      <c r="E11" s="6">
        <v>2333</v>
      </c>
      <c r="F11" s="6">
        <v>1044</v>
      </c>
      <c r="G11" s="6">
        <v>164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40825</v>
      </c>
      <c r="D12" s="6">
        <v>28378</v>
      </c>
      <c r="E12" s="6">
        <v>8673</v>
      </c>
      <c r="F12" s="6">
        <v>3074</v>
      </c>
      <c r="G12" s="6">
        <v>700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67916</v>
      </c>
      <c r="D13" s="6">
        <v>49104</v>
      </c>
      <c r="E13" s="6">
        <v>14383</v>
      </c>
      <c r="F13" s="6">
        <v>3915</v>
      </c>
      <c r="G13" s="6">
        <v>514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57388</v>
      </c>
      <c r="D14" s="6">
        <v>41391</v>
      </c>
      <c r="E14" s="6">
        <v>10398</v>
      </c>
      <c r="F14" s="6">
        <v>4582</v>
      </c>
      <c r="G14" s="6">
        <v>1017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85347</v>
      </c>
      <c r="D15" s="6">
        <v>58162</v>
      </c>
      <c r="E15" s="6">
        <v>21446</v>
      </c>
      <c r="F15" s="6">
        <v>4718</v>
      </c>
      <c r="G15" s="6">
        <v>1021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6686</v>
      </c>
      <c r="D16" s="6">
        <v>4843</v>
      </c>
      <c r="E16" s="6">
        <v>1239</v>
      </c>
      <c r="F16" s="6">
        <v>501</v>
      </c>
      <c r="G16" s="6">
        <v>103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12793</v>
      </c>
      <c r="D17" s="6">
        <v>9571</v>
      </c>
      <c r="E17" s="6">
        <v>2236</v>
      </c>
      <c r="F17" s="6">
        <v>796</v>
      </c>
      <c r="G17" s="6">
        <v>190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52336</v>
      </c>
      <c r="D18" s="6">
        <v>37021</v>
      </c>
      <c r="E18" s="6">
        <v>10374</v>
      </c>
      <c r="F18" s="6">
        <v>3966</v>
      </c>
      <c r="G18" s="6">
        <v>975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57355</v>
      </c>
      <c r="D19" s="6">
        <v>40007</v>
      </c>
      <c r="E19" s="6">
        <v>12127</v>
      </c>
      <c r="F19" s="6">
        <v>4477</v>
      </c>
      <c r="G19" s="6">
        <v>744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112842</v>
      </c>
      <c r="D20" s="6">
        <v>79975</v>
      </c>
      <c r="E20" s="6">
        <v>21823</v>
      </c>
      <c r="F20" s="6">
        <v>9796</v>
      </c>
      <c r="G20" s="6">
        <v>1248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17133</v>
      </c>
      <c r="D21" s="6">
        <v>12753</v>
      </c>
      <c r="E21" s="6">
        <v>2707</v>
      </c>
      <c r="F21" s="6">
        <v>1406</v>
      </c>
      <c r="G21" s="6">
        <v>267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455706</v>
      </c>
      <c r="D22" s="6">
        <v>321321</v>
      </c>
      <c r="E22" s="6">
        <v>104262</v>
      </c>
      <c r="F22" s="6">
        <v>24368</v>
      </c>
      <c r="G22" s="6">
        <v>5755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73662</v>
      </c>
      <c r="D23" s="6">
        <v>53136</v>
      </c>
      <c r="E23" s="6">
        <v>14440</v>
      </c>
      <c r="F23" s="6">
        <v>5039</v>
      </c>
      <c r="G23" s="6">
        <v>1047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58977</v>
      </c>
      <c r="D24" s="6">
        <v>40921</v>
      </c>
      <c r="E24" s="6">
        <v>12860</v>
      </c>
      <c r="F24" s="6">
        <v>4454</v>
      </c>
      <c r="G24" s="6">
        <v>742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46659</v>
      </c>
      <c r="D25" s="6">
        <v>32022</v>
      </c>
      <c r="E25" s="6">
        <v>9163</v>
      </c>
      <c r="F25" s="6">
        <v>4710</v>
      </c>
      <c r="G25" s="6">
        <v>764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18549</v>
      </c>
      <c r="D26" s="6">
        <v>13032</v>
      </c>
      <c r="E26" s="6">
        <v>3811</v>
      </c>
      <c r="F26" s="6">
        <v>1376</v>
      </c>
      <c r="G26" s="6">
        <v>330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42400</v>
      </c>
      <c r="D27" s="6">
        <v>30065</v>
      </c>
      <c r="E27" s="6">
        <v>8852</v>
      </c>
      <c r="F27" s="6">
        <v>3044</v>
      </c>
      <c r="G27" s="6">
        <v>439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14541</v>
      </c>
      <c r="D28" s="6">
        <v>10617</v>
      </c>
      <c r="E28" s="6">
        <v>2943</v>
      </c>
      <c r="F28" s="6">
        <v>811</v>
      </c>
      <c r="G28" s="6">
        <v>170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28033</v>
      </c>
      <c r="D29" s="6">
        <v>20029</v>
      </c>
      <c r="E29" s="6">
        <v>5276</v>
      </c>
      <c r="F29" s="6">
        <v>2284</v>
      </c>
      <c r="G29" s="6">
        <v>444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63219</v>
      </c>
      <c r="D30" s="6">
        <v>44964</v>
      </c>
      <c r="E30" s="6">
        <v>14043</v>
      </c>
      <c r="F30" s="6">
        <v>3565</v>
      </c>
      <c r="G30" s="6">
        <v>647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57070</v>
      </c>
      <c r="D31" s="6">
        <v>39991</v>
      </c>
      <c r="E31" s="6">
        <v>12672</v>
      </c>
      <c r="F31" s="6">
        <v>3533</v>
      </c>
      <c r="G31" s="6">
        <v>874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40009</v>
      </c>
      <c r="D32" s="6">
        <v>28627</v>
      </c>
      <c r="E32" s="6">
        <v>8752</v>
      </c>
      <c r="F32" s="6">
        <v>2253</v>
      </c>
      <c r="G32" s="6">
        <v>377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30859</v>
      </c>
      <c r="D33" s="6">
        <v>22757</v>
      </c>
      <c r="E33" s="6">
        <v>5464</v>
      </c>
      <c r="F33" s="6">
        <v>2244</v>
      </c>
      <c r="G33" s="6">
        <v>394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114831</v>
      </c>
      <c r="D34" s="6">
        <v>81853</v>
      </c>
      <c r="E34" s="6">
        <v>23040</v>
      </c>
      <c r="F34" s="6">
        <v>8689</v>
      </c>
      <c r="G34" s="6">
        <v>1249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31687</v>
      </c>
      <c r="D35" s="6">
        <v>23260</v>
      </c>
      <c r="E35" s="6">
        <v>5798</v>
      </c>
      <c r="F35" s="6">
        <v>2321</v>
      </c>
      <c r="G35" s="6">
        <v>308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39279</v>
      </c>
      <c r="D36" s="6">
        <v>27675</v>
      </c>
      <c r="E36" s="6">
        <v>8020</v>
      </c>
      <c r="F36" s="6">
        <v>3154</v>
      </c>
      <c r="G36" s="6">
        <v>430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9167</v>
      </c>
      <c r="D37" s="6">
        <v>6621</v>
      </c>
      <c r="E37" s="6">
        <v>1746</v>
      </c>
      <c r="F37" s="6">
        <v>677</v>
      </c>
      <c r="G37" s="6">
        <v>123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84872</v>
      </c>
      <c r="D38" s="6">
        <v>58446</v>
      </c>
      <c r="E38" s="6">
        <v>20111</v>
      </c>
      <c r="F38" s="6">
        <v>5536</v>
      </c>
      <c r="G38" s="6">
        <v>779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62706</v>
      </c>
      <c r="D39" s="6">
        <v>45200</v>
      </c>
      <c r="E39" s="6">
        <v>12032</v>
      </c>
      <c r="F39" s="6">
        <v>4424</v>
      </c>
      <c r="G39" s="6">
        <v>1050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38215</v>
      </c>
      <c r="D40" s="6">
        <v>26083</v>
      </c>
      <c r="E40" s="6">
        <v>7528</v>
      </c>
      <c r="F40" s="6">
        <v>3546</v>
      </c>
      <c r="G40" s="6">
        <v>1058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52154</v>
      </c>
      <c r="D41" s="6">
        <v>35817</v>
      </c>
      <c r="E41" s="6">
        <v>10189</v>
      </c>
      <c r="F41" s="6">
        <v>5303</v>
      </c>
      <c r="G41" s="6">
        <v>845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45889</v>
      </c>
      <c r="D42" s="6">
        <v>31940</v>
      </c>
      <c r="E42" s="6">
        <v>9301</v>
      </c>
      <c r="F42" s="6">
        <v>3930</v>
      </c>
      <c r="G42" s="6">
        <v>718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27624</v>
      </c>
      <c r="D43" s="6">
        <v>19894</v>
      </c>
      <c r="E43" s="6">
        <v>4818</v>
      </c>
      <c r="F43" s="6">
        <v>2401</v>
      </c>
      <c r="G43" s="6">
        <v>511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29242</v>
      </c>
      <c r="D44" s="6">
        <v>20309</v>
      </c>
      <c r="E44" s="6">
        <v>6061</v>
      </c>
      <c r="F44" s="6">
        <v>2479</v>
      </c>
      <c r="G44" s="6">
        <v>393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39905</v>
      </c>
      <c r="D45" s="6">
        <v>27429</v>
      </c>
      <c r="E45" s="6">
        <v>7079</v>
      </c>
      <c r="F45" s="6">
        <v>4106</v>
      </c>
      <c r="G45" s="6">
        <v>1291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16133</v>
      </c>
      <c r="D46" s="6">
        <v>11985</v>
      </c>
      <c r="E46" s="6">
        <v>3173</v>
      </c>
      <c r="F46" s="6">
        <v>849</v>
      </c>
      <c r="G46" s="6">
        <v>126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70807</v>
      </c>
      <c r="D47" s="6">
        <v>50168</v>
      </c>
      <c r="E47" s="6">
        <v>14268</v>
      </c>
      <c r="F47" s="6">
        <v>5080</v>
      </c>
      <c r="G47" s="6">
        <v>1291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58383</v>
      </c>
      <c r="D48" s="6">
        <v>40893</v>
      </c>
      <c r="E48" s="6">
        <v>11724</v>
      </c>
      <c r="F48" s="6">
        <v>4930</v>
      </c>
      <c r="G48" s="6">
        <v>836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64629</v>
      </c>
      <c r="D49" s="6">
        <v>44308</v>
      </c>
      <c r="E49" s="6">
        <v>14539</v>
      </c>
      <c r="F49" s="6">
        <v>5009</v>
      </c>
      <c r="G49" s="6">
        <v>773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18869</v>
      </c>
      <c r="D50" s="6">
        <v>13772</v>
      </c>
      <c r="E50" s="6">
        <v>3489</v>
      </c>
      <c r="F50" s="6">
        <v>1328</v>
      </c>
      <c r="G50" s="6">
        <v>280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15099</v>
      </c>
      <c r="D51" s="6">
        <v>10392</v>
      </c>
      <c r="E51" s="6">
        <v>3759</v>
      </c>
      <c r="F51" s="6">
        <v>769</v>
      </c>
      <c r="G51" s="6">
        <v>179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35059</v>
      </c>
      <c r="D52" s="6">
        <v>24480</v>
      </c>
      <c r="E52" s="6">
        <v>7908</v>
      </c>
      <c r="F52" s="6">
        <v>2162</v>
      </c>
      <c r="G52" s="6">
        <v>509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57436</v>
      </c>
      <c r="D53" s="6">
        <v>40311</v>
      </c>
      <c r="E53" s="6">
        <v>12750</v>
      </c>
      <c r="F53" s="6">
        <v>3750</v>
      </c>
      <c r="G53" s="6">
        <v>625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21200</v>
      </c>
      <c r="D54" s="6">
        <v>14809</v>
      </c>
      <c r="E54" s="6">
        <v>5128</v>
      </c>
      <c r="F54" s="6">
        <v>1045</v>
      </c>
      <c r="G54" s="6">
        <v>218</v>
      </c>
      <c r="H54" s="6">
        <v>0</v>
      </c>
    </row>
    <row r="55" spans="1:9" x14ac:dyDescent="0.25">
      <c r="A55" s="35">
        <v>52</v>
      </c>
      <c r="B55" s="12" t="s">
        <v>431</v>
      </c>
      <c r="C55" s="6">
        <v>202077</v>
      </c>
      <c r="D55" s="6">
        <v>137967</v>
      </c>
      <c r="E55" s="6">
        <v>57482</v>
      </c>
      <c r="F55" s="6">
        <v>5802</v>
      </c>
      <c r="G55" s="6">
        <v>826</v>
      </c>
      <c r="H55" s="6">
        <v>0</v>
      </c>
    </row>
    <row r="56" spans="1:9" s="2" customFormat="1" ht="15.75" x14ac:dyDescent="0.25">
      <c r="A56" s="45"/>
      <c r="B56" s="139" t="s">
        <v>10</v>
      </c>
      <c r="C56" s="47">
        <f>SUM(C4:C55)</f>
        <v>4658711</v>
      </c>
      <c r="D56" s="47">
        <f>SUM(D4:D55)</f>
        <v>3291191</v>
      </c>
      <c r="E56" s="47">
        <f>SUM(E4:E55)</f>
        <v>1035277</v>
      </c>
      <c r="F56" s="47">
        <f>SUM(F4:F55)</f>
        <v>276489</v>
      </c>
      <c r="G56" s="47">
        <f>SUM(G4:G55)</f>
        <v>55754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T87"/>
  <sheetViews>
    <sheetView tabSelected="1" workbookViewId="0">
      <selection activeCell="F22" sqref="F22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</cols>
  <sheetData>
    <row r="1" spans="1:19" ht="15.75" x14ac:dyDescent="0.25">
      <c r="A1" s="426" t="s">
        <v>711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19" ht="15.75" thickBot="1" x14ac:dyDescent="0.3"/>
    <row r="3" spans="1:19" x14ac:dyDescent="0.25">
      <c r="A3" s="427" t="s">
        <v>18</v>
      </c>
      <c r="B3" s="422" t="s">
        <v>5</v>
      </c>
      <c r="C3" s="423"/>
      <c r="D3" s="423"/>
      <c r="E3" s="424"/>
      <c r="F3" s="422" t="s">
        <v>6</v>
      </c>
      <c r="G3" s="423"/>
      <c r="H3" s="423"/>
      <c r="I3" s="424"/>
      <c r="J3" s="422" t="s">
        <v>19</v>
      </c>
      <c r="K3" s="423"/>
      <c r="L3" s="423"/>
      <c r="M3" s="424"/>
      <c r="N3" s="422" t="s">
        <v>20</v>
      </c>
      <c r="O3" s="423"/>
      <c r="P3" s="423"/>
      <c r="Q3" s="425"/>
    </row>
    <row r="4" spans="1:19" ht="15.75" thickBot="1" x14ac:dyDescent="0.3">
      <c r="A4" s="436"/>
      <c r="B4" s="235" t="s">
        <v>1</v>
      </c>
      <c r="C4" s="236" t="s">
        <v>50</v>
      </c>
      <c r="D4" s="236" t="s">
        <v>21</v>
      </c>
      <c r="E4" s="236" t="s">
        <v>433</v>
      </c>
      <c r="F4" s="235" t="s">
        <v>1</v>
      </c>
      <c r="G4" s="236" t="s">
        <v>50</v>
      </c>
      <c r="H4" s="236" t="s">
        <v>21</v>
      </c>
      <c r="I4" s="236" t="s">
        <v>433</v>
      </c>
      <c r="J4" s="235" t="s">
        <v>1</v>
      </c>
      <c r="K4" s="236" t="s">
        <v>50</v>
      </c>
      <c r="L4" s="236" t="s">
        <v>21</v>
      </c>
      <c r="M4" s="236" t="s">
        <v>433</v>
      </c>
      <c r="N4" s="236" t="s">
        <v>1</v>
      </c>
      <c r="O4" s="236" t="s">
        <v>50</v>
      </c>
      <c r="P4" s="236" t="s">
        <v>21</v>
      </c>
      <c r="Q4" s="237" t="s">
        <v>433</v>
      </c>
    </row>
    <row r="5" spans="1:19" x14ac:dyDescent="0.25">
      <c r="A5" s="231" t="s">
        <v>610</v>
      </c>
      <c r="B5" s="378">
        <v>1021281</v>
      </c>
      <c r="C5" s="379">
        <v>1229918539.71</v>
      </c>
      <c r="D5" s="379">
        <v>1204.29</v>
      </c>
      <c r="E5" s="379">
        <v>1175.6600000000001</v>
      </c>
      <c r="F5" s="378">
        <v>33925</v>
      </c>
      <c r="G5" s="379">
        <v>16748863.810000001</v>
      </c>
      <c r="H5" s="379">
        <v>493.7</v>
      </c>
      <c r="I5" s="379">
        <v>400.6</v>
      </c>
      <c r="J5" s="378">
        <v>106291</v>
      </c>
      <c r="K5" s="379">
        <v>77082965.560000002</v>
      </c>
      <c r="L5" s="379">
        <v>725.21</v>
      </c>
      <c r="M5" s="379">
        <v>617.11</v>
      </c>
      <c r="N5" s="378">
        <v>10457</v>
      </c>
      <c r="O5" s="379">
        <v>4598421.22</v>
      </c>
      <c r="P5" s="380">
        <v>439.75</v>
      </c>
      <c r="Q5" s="381">
        <v>399.54</v>
      </c>
    </row>
    <row r="6" spans="1:19" ht="15.75" thickBot="1" x14ac:dyDescent="0.3">
      <c r="A6" s="302" t="s">
        <v>611</v>
      </c>
      <c r="B6" s="382">
        <v>896834</v>
      </c>
      <c r="C6" s="383">
        <v>854827227.57000005</v>
      </c>
      <c r="D6" s="384">
        <v>953.16</v>
      </c>
      <c r="E6" s="384">
        <v>831.75</v>
      </c>
      <c r="F6" s="382">
        <v>350528</v>
      </c>
      <c r="G6" s="383">
        <v>251486188.47999999</v>
      </c>
      <c r="H6" s="384">
        <v>717.45</v>
      </c>
      <c r="I6" s="384">
        <v>622.64</v>
      </c>
      <c r="J6" s="382">
        <v>68271</v>
      </c>
      <c r="K6" s="383">
        <v>41041591.130000003</v>
      </c>
      <c r="L6" s="384">
        <v>601.16</v>
      </c>
      <c r="M6" s="384">
        <v>500.02</v>
      </c>
      <c r="N6" s="382">
        <v>14710</v>
      </c>
      <c r="O6" s="383">
        <v>6148865.3099999996</v>
      </c>
      <c r="P6" s="383">
        <v>418.01</v>
      </c>
      <c r="Q6" s="385">
        <v>399.54</v>
      </c>
      <c r="S6" s="8"/>
    </row>
    <row r="7" spans="1:19" ht="16.5" thickBot="1" x14ac:dyDescent="0.3">
      <c r="A7" s="303" t="s">
        <v>528</v>
      </c>
      <c r="B7" s="346">
        <v>1918115</v>
      </c>
      <c r="C7" s="304">
        <v>2084745767.28</v>
      </c>
      <c r="D7" s="301">
        <v>1086.8699999999999</v>
      </c>
      <c r="E7" s="301">
        <v>1017.19</v>
      </c>
      <c r="F7" s="241">
        <v>384453</v>
      </c>
      <c r="G7" s="304">
        <v>268235052.28999999</v>
      </c>
      <c r="H7" s="330">
        <v>697.71</v>
      </c>
      <c r="I7" s="299">
        <v>595.89</v>
      </c>
      <c r="J7" s="241">
        <v>174562</v>
      </c>
      <c r="K7" s="304">
        <v>118124556.69</v>
      </c>
      <c r="L7" s="301">
        <v>676.69</v>
      </c>
      <c r="M7" s="330">
        <v>565.96</v>
      </c>
      <c r="N7" s="241">
        <v>25167</v>
      </c>
      <c r="O7" s="304">
        <v>10747286.529999999</v>
      </c>
      <c r="P7" s="301">
        <v>427.04</v>
      </c>
      <c r="Q7" s="257">
        <v>399.54</v>
      </c>
    </row>
    <row r="8" spans="1:19" x14ac:dyDescent="0.25">
      <c r="D8" s="9"/>
      <c r="H8" s="9"/>
      <c r="I8" s="9"/>
      <c r="M8" s="9"/>
      <c r="P8" s="9"/>
      <c r="Q8" s="9"/>
    </row>
    <row r="9" spans="1:19" ht="15.75" x14ac:dyDescent="0.25">
      <c r="A9" s="426" t="s">
        <v>708</v>
      </c>
      <c r="B9" s="426"/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</row>
    <row r="10" spans="1:19" ht="16.5" thickBot="1" x14ac:dyDescent="0.3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8"/>
    </row>
    <row r="11" spans="1:19" x14ac:dyDescent="0.25">
      <c r="A11" s="427" t="s">
        <v>18</v>
      </c>
      <c r="B11" s="422" t="s">
        <v>5</v>
      </c>
      <c r="C11" s="423"/>
      <c r="D11" s="423"/>
      <c r="E11" s="424"/>
      <c r="F11" s="422" t="s">
        <v>6</v>
      </c>
      <c r="G11" s="423"/>
      <c r="H11" s="423"/>
      <c r="I11" s="424"/>
      <c r="J11" s="422" t="s">
        <v>19</v>
      </c>
      <c r="K11" s="423"/>
      <c r="L11" s="423"/>
      <c r="M11" s="424"/>
      <c r="N11" s="422" t="s">
        <v>20</v>
      </c>
      <c r="O11" s="423"/>
      <c r="P11" s="423"/>
      <c r="Q11" s="425"/>
    </row>
    <row r="12" spans="1:19" ht="15.75" thickBot="1" x14ac:dyDescent="0.3">
      <c r="A12" s="428"/>
      <c r="B12" s="157" t="s">
        <v>1</v>
      </c>
      <c r="C12" s="158" t="s">
        <v>50</v>
      </c>
      <c r="D12" s="158" t="s">
        <v>21</v>
      </c>
      <c r="E12" s="158" t="s">
        <v>433</v>
      </c>
      <c r="F12" s="157" t="s">
        <v>1</v>
      </c>
      <c r="G12" s="158" t="s">
        <v>50</v>
      </c>
      <c r="H12" s="158" t="s">
        <v>21</v>
      </c>
      <c r="I12" s="158" t="s">
        <v>433</v>
      </c>
      <c r="J12" s="157" t="s">
        <v>1</v>
      </c>
      <c r="K12" s="158" t="s">
        <v>50</v>
      </c>
      <c r="L12" s="158" t="s">
        <v>21</v>
      </c>
      <c r="M12" s="158" t="s">
        <v>433</v>
      </c>
      <c r="N12" s="157" t="s">
        <v>1</v>
      </c>
      <c r="O12" s="158" t="s">
        <v>50</v>
      </c>
      <c r="P12" s="158" t="s">
        <v>21</v>
      </c>
      <c r="Q12" s="159" t="s">
        <v>433</v>
      </c>
    </row>
    <row r="13" spans="1:19" x14ac:dyDescent="0.25">
      <c r="A13" s="152" t="s">
        <v>451</v>
      </c>
      <c r="B13" s="153">
        <v>23322</v>
      </c>
      <c r="C13" s="154">
        <v>1320525.3999999999</v>
      </c>
      <c r="D13" s="154">
        <v>56.62</v>
      </c>
      <c r="E13" s="154">
        <v>56.72</v>
      </c>
      <c r="F13" s="153">
        <v>6539</v>
      </c>
      <c r="G13" s="154">
        <v>415551.19</v>
      </c>
      <c r="H13" s="154">
        <v>63.55</v>
      </c>
      <c r="I13" s="154">
        <v>65.84</v>
      </c>
      <c r="J13" s="153">
        <v>1147</v>
      </c>
      <c r="K13" s="154">
        <v>67094.37</v>
      </c>
      <c r="L13" s="154">
        <v>58.5</v>
      </c>
      <c r="M13" s="154">
        <v>59.56</v>
      </c>
      <c r="N13" s="153">
        <v>1012</v>
      </c>
      <c r="O13" s="154">
        <v>73028.97</v>
      </c>
      <c r="P13" s="155">
        <v>72.16</v>
      </c>
      <c r="Q13" s="156">
        <v>63.76</v>
      </c>
    </row>
    <row r="14" spans="1:19" x14ac:dyDescent="0.25">
      <c r="A14" s="145" t="s">
        <v>452</v>
      </c>
      <c r="B14" s="101">
        <v>18908</v>
      </c>
      <c r="C14" s="102">
        <v>2748953.24</v>
      </c>
      <c r="D14" s="102">
        <v>145.38999999999999</v>
      </c>
      <c r="E14" s="102">
        <v>143.6</v>
      </c>
      <c r="F14" s="101">
        <v>11843</v>
      </c>
      <c r="G14" s="102">
        <v>1858026.95</v>
      </c>
      <c r="H14" s="102">
        <v>156.88999999999999</v>
      </c>
      <c r="I14" s="102">
        <v>156.30000000000001</v>
      </c>
      <c r="J14" s="101">
        <v>943</v>
      </c>
      <c r="K14" s="102">
        <v>137714</v>
      </c>
      <c r="L14" s="102">
        <v>146.04</v>
      </c>
      <c r="M14" s="102">
        <v>142.33000000000001</v>
      </c>
      <c r="N14" s="101">
        <v>2607</v>
      </c>
      <c r="O14" s="102">
        <v>416853.91</v>
      </c>
      <c r="P14" s="100">
        <v>159.9</v>
      </c>
      <c r="Q14" s="146">
        <v>166.76</v>
      </c>
      <c r="S14" s="8"/>
    </row>
    <row r="15" spans="1:19" x14ac:dyDescent="0.25">
      <c r="A15" s="145" t="s">
        <v>453</v>
      </c>
      <c r="B15" s="101">
        <v>11948</v>
      </c>
      <c r="C15" s="102">
        <v>2966956.39</v>
      </c>
      <c r="D15" s="102">
        <v>248.32</v>
      </c>
      <c r="E15" s="102">
        <v>246.75</v>
      </c>
      <c r="F15" s="101">
        <v>13280</v>
      </c>
      <c r="G15" s="102">
        <v>3115366.35</v>
      </c>
      <c r="H15" s="102">
        <v>234.59</v>
      </c>
      <c r="I15" s="102">
        <v>228.05</v>
      </c>
      <c r="J15" s="101">
        <v>3506</v>
      </c>
      <c r="K15" s="102">
        <v>933956.13</v>
      </c>
      <c r="L15" s="102">
        <v>266.39</v>
      </c>
      <c r="M15" s="102">
        <v>272.85000000000002</v>
      </c>
      <c r="N15" s="101">
        <v>2417</v>
      </c>
      <c r="O15" s="102">
        <v>599454.81999999995</v>
      </c>
      <c r="P15" s="100">
        <v>248.02</v>
      </c>
      <c r="Q15" s="146">
        <v>239.72</v>
      </c>
    </row>
    <row r="16" spans="1:19" x14ac:dyDescent="0.25">
      <c r="A16" s="145" t="s">
        <v>454</v>
      </c>
      <c r="B16" s="101">
        <v>66556</v>
      </c>
      <c r="C16" s="102">
        <v>24598989.210000001</v>
      </c>
      <c r="D16" s="102">
        <v>369.6</v>
      </c>
      <c r="E16" s="102">
        <v>375.57</v>
      </c>
      <c r="F16" s="101">
        <v>30875</v>
      </c>
      <c r="G16" s="102">
        <v>11528559.26</v>
      </c>
      <c r="H16" s="102">
        <v>373.39</v>
      </c>
      <c r="I16" s="102">
        <v>375.57</v>
      </c>
      <c r="J16" s="101">
        <v>31452</v>
      </c>
      <c r="K16" s="102">
        <v>11580564.609999999</v>
      </c>
      <c r="L16" s="102">
        <v>368.2</v>
      </c>
      <c r="M16" s="102">
        <v>375.57</v>
      </c>
      <c r="N16" s="101">
        <v>13877</v>
      </c>
      <c r="O16" s="102">
        <v>5457094.3499999996</v>
      </c>
      <c r="P16" s="100">
        <v>393.25</v>
      </c>
      <c r="Q16" s="146">
        <v>399.54</v>
      </c>
    </row>
    <row r="17" spans="1:20" x14ac:dyDescent="0.25">
      <c r="A17" s="145" t="s">
        <v>455</v>
      </c>
      <c r="B17" s="101">
        <v>136997</v>
      </c>
      <c r="C17" s="102">
        <v>62636762.780000001</v>
      </c>
      <c r="D17" s="102">
        <v>457.21</v>
      </c>
      <c r="E17" s="102">
        <v>462.34</v>
      </c>
      <c r="F17" s="101">
        <v>79087</v>
      </c>
      <c r="G17" s="102">
        <v>34932156</v>
      </c>
      <c r="H17" s="102">
        <v>441.69</v>
      </c>
      <c r="I17" s="102">
        <v>434.59</v>
      </c>
      <c r="J17" s="101">
        <v>31532</v>
      </c>
      <c r="K17" s="102">
        <v>14268126.689999999</v>
      </c>
      <c r="L17" s="102">
        <v>452.5</v>
      </c>
      <c r="M17" s="102">
        <v>456.74</v>
      </c>
      <c r="N17" s="101">
        <v>13</v>
      </c>
      <c r="O17" s="102">
        <v>5454.2</v>
      </c>
      <c r="P17" s="100">
        <v>419.55</v>
      </c>
      <c r="Q17" s="146">
        <v>423</v>
      </c>
    </row>
    <row r="18" spans="1:20" x14ac:dyDescent="0.25">
      <c r="A18" s="145" t="s">
        <v>456</v>
      </c>
      <c r="B18" s="101">
        <v>179966</v>
      </c>
      <c r="C18" s="102">
        <v>99295916.219999999</v>
      </c>
      <c r="D18" s="102">
        <v>551.75</v>
      </c>
      <c r="E18" s="102">
        <v>553.77</v>
      </c>
      <c r="F18" s="101">
        <v>52013</v>
      </c>
      <c r="G18" s="102">
        <v>28327087.050000001</v>
      </c>
      <c r="H18" s="102">
        <v>544.62</v>
      </c>
      <c r="I18" s="102">
        <v>542.17999999999995</v>
      </c>
      <c r="J18" s="101">
        <v>28334</v>
      </c>
      <c r="K18" s="102">
        <v>15494804.4</v>
      </c>
      <c r="L18" s="102">
        <v>546.86</v>
      </c>
      <c r="M18" s="102">
        <v>547.63</v>
      </c>
      <c r="N18" s="101">
        <v>16</v>
      </c>
      <c r="O18" s="102">
        <v>9326.26</v>
      </c>
      <c r="P18" s="100">
        <v>582.89</v>
      </c>
      <c r="Q18" s="146">
        <v>599.54</v>
      </c>
    </row>
    <row r="19" spans="1:20" x14ac:dyDescent="0.25">
      <c r="A19" s="145" t="s">
        <v>457</v>
      </c>
      <c r="B19" s="101">
        <v>148891</v>
      </c>
      <c r="C19" s="102">
        <v>96551154.390000001</v>
      </c>
      <c r="D19" s="102">
        <v>648.47</v>
      </c>
      <c r="E19" s="102">
        <v>648.1</v>
      </c>
      <c r="F19" s="101">
        <v>33872</v>
      </c>
      <c r="G19" s="102">
        <v>21962805.739999998</v>
      </c>
      <c r="H19" s="102">
        <v>648.41</v>
      </c>
      <c r="I19" s="102">
        <v>647.35</v>
      </c>
      <c r="J19" s="101">
        <v>16660</v>
      </c>
      <c r="K19" s="102">
        <v>10723385.59</v>
      </c>
      <c r="L19" s="102">
        <v>643.66</v>
      </c>
      <c r="M19" s="102">
        <v>641.26</v>
      </c>
      <c r="N19" s="101">
        <v>0</v>
      </c>
      <c r="O19" s="102">
        <v>0</v>
      </c>
      <c r="P19" s="100">
        <v>0</v>
      </c>
      <c r="Q19" s="146" t="s">
        <v>431</v>
      </c>
      <c r="T19" s="8"/>
    </row>
    <row r="20" spans="1:20" x14ac:dyDescent="0.25">
      <c r="A20" s="145" t="s">
        <v>458</v>
      </c>
      <c r="B20" s="101">
        <v>122540</v>
      </c>
      <c r="C20" s="102">
        <v>91666199.239999995</v>
      </c>
      <c r="D20" s="102">
        <v>748.05</v>
      </c>
      <c r="E20" s="102">
        <v>747.48</v>
      </c>
      <c r="F20" s="101">
        <v>29226</v>
      </c>
      <c r="G20" s="102">
        <v>21870297.710000001</v>
      </c>
      <c r="H20" s="102">
        <v>748.32</v>
      </c>
      <c r="I20" s="102">
        <v>747.56</v>
      </c>
      <c r="J20" s="101">
        <v>15107</v>
      </c>
      <c r="K20" s="102">
        <v>11543359.15</v>
      </c>
      <c r="L20" s="102">
        <v>764.11</v>
      </c>
      <c r="M20" s="102">
        <v>774.16</v>
      </c>
      <c r="N20" s="101">
        <v>4739</v>
      </c>
      <c r="O20" s="102">
        <v>3768642.36</v>
      </c>
      <c r="P20" s="100">
        <v>795.24</v>
      </c>
      <c r="Q20" s="146">
        <v>795.24</v>
      </c>
    </row>
    <row r="21" spans="1:20" x14ac:dyDescent="0.25">
      <c r="A21" s="145" t="s">
        <v>459</v>
      </c>
      <c r="B21" s="101">
        <v>111316</v>
      </c>
      <c r="C21" s="102">
        <v>94621659.079999998</v>
      </c>
      <c r="D21" s="102">
        <v>850.03</v>
      </c>
      <c r="E21" s="102">
        <v>850.27</v>
      </c>
      <c r="F21" s="101">
        <v>27755</v>
      </c>
      <c r="G21" s="102">
        <v>23548295.789999999</v>
      </c>
      <c r="H21" s="102">
        <v>848.43</v>
      </c>
      <c r="I21" s="102">
        <v>848.8</v>
      </c>
      <c r="J21" s="101">
        <v>9651</v>
      </c>
      <c r="K21" s="102">
        <v>8157529.71</v>
      </c>
      <c r="L21" s="102">
        <v>845.25</v>
      </c>
      <c r="M21" s="102">
        <v>844.49</v>
      </c>
      <c r="N21" s="101">
        <v>470</v>
      </c>
      <c r="O21" s="102">
        <v>394389.06</v>
      </c>
      <c r="P21" s="100">
        <v>839.13</v>
      </c>
      <c r="Q21" s="146">
        <v>846</v>
      </c>
      <c r="S21" s="8"/>
    </row>
    <row r="22" spans="1:20" x14ac:dyDescent="0.25">
      <c r="A22" s="145" t="s">
        <v>460</v>
      </c>
      <c r="B22" s="101">
        <v>118842</v>
      </c>
      <c r="C22" s="102">
        <v>112868726.5</v>
      </c>
      <c r="D22" s="102">
        <v>949.74</v>
      </c>
      <c r="E22" s="102">
        <v>947.62</v>
      </c>
      <c r="F22" s="101">
        <v>26908</v>
      </c>
      <c r="G22" s="102">
        <v>25503858.25</v>
      </c>
      <c r="H22" s="102">
        <v>947.82</v>
      </c>
      <c r="I22" s="102">
        <v>944.04</v>
      </c>
      <c r="J22" s="101">
        <v>8058</v>
      </c>
      <c r="K22" s="102">
        <v>7619184.9199999999</v>
      </c>
      <c r="L22" s="102">
        <v>945.54</v>
      </c>
      <c r="M22" s="102">
        <v>941.58</v>
      </c>
      <c r="N22" s="101">
        <v>1</v>
      </c>
      <c r="O22" s="102">
        <v>913.39</v>
      </c>
      <c r="P22" s="100">
        <v>913.39</v>
      </c>
      <c r="Q22" s="146">
        <v>913.39</v>
      </c>
    </row>
    <row r="23" spans="1:20" x14ac:dyDescent="0.25">
      <c r="A23" s="145" t="s">
        <v>438</v>
      </c>
      <c r="B23" s="101">
        <v>574406</v>
      </c>
      <c r="C23" s="102">
        <v>719188402.53999996</v>
      </c>
      <c r="D23" s="102">
        <v>1252.06</v>
      </c>
      <c r="E23" s="102">
        <v>1260.07</v>
      </c>
      <c r="F23" s="101">
        <v>60276</v>
      </c>
      <c r="G23" s="102">
        <v>72239748.939999998</v>
      </c>
      <c r="H23" s="102">
        <v>1198.48</v>
      </c>
      <c r="I23" s="102">
        <v>1180.01</v>
      </c>
      <c r="J23" s="101">
        <v>22620</v>
      </c>
      <c r="K23" s="102">
        <v>27508451.219999999</v>
      </c>
      <c r="L23" s="102">
        <v>1216.1099999999999</v>
      </c>
      <c r="M23" s="102">
        <v>1221.57</v>
      </c>
      <c r="N23" s="101">
        <v>4</v>
      </c>
      <c r="O23" s="102">
        <v>4502.8100000000004</v>
      </c>
      <c r="P23" s="100">
        <v>1125.7</v>
      </c>
      <c r="Q23" s="146">
        <v>1132</v>
      </c>
    </row>
    <row r="24" spans="1:20" x14ac:dyDescent="0.25">
      <c r="A24" s="145" t="s">
        <v>439</v>
      </c>
      <c r="B24" s="101">
        <v>286101</v>
      </c>
      <c r="C24" s="102">
        <v>482776533.89999998</v>
      </c>
      <c r="D24" s="102">
        <v>1687.43</v>
      </c>
      <c r="E24" s="102">
        <v>1661.72</v>
      </c>
      <c r="F24" s="101">
        <v>10553</v>
      </c>
      <c r="G24" s="102">
        <v>17693284.199999999</v>
      </c>
      <c r="H24" s="102">
        <v>1676.61</v>
      </c>
      <c r="I24" s="102">
        <v>1652.88</v>
      </c>
      <c r="J24" s="101">
        <v>4483</v>
      </c>
      <c r="K24" s="102">
        <v>7555604.4800000004</v>
      </c>
      <c r="L24" s="102">
        <v>1685.39</v>
      </c>
      <c r="M24" s="102">
        <v>1664.13</v>
      </c>
      <c r="N24" s="101">
        <v>11</v>
      </c>
      <c r="O24" s="102">
        <v>17626.400000000001</v>
      </c>
      <c r="P24" s="100">
        <v>1602.4</v>
      </c>
      <c r="Q24" s="146">
        <v>1602.4</v>
      </c>
    </row>
    <row r="25" spans="1:20" x14ac:dyDescent="0.25">
      <c r="A25" s="145" t="s">
        <v>440</v>
      </c>
      <c r="B25" s="101">
        <v>77489</v>
      </c>
      <c r="C25" s="102">
        <v>171385400.97</v>
      </c>
      <c r="D25" s="102">
        <v>2211.7399999999998</v>
      </c>
      <c r="E25" s="102">
        <v>2195.92</v>
      </c>
      <c r="F25" s="101">
        <v>1677</v>
      </c>
      <c r="G25" s="102">
        <v>3662873.97</v>
      </c>
      <c r="H25" s="102">
        <v>2184.1799999999998</v>
      </c>
      <c r="I25" s="102">
        <v>2157.98</v>
      </c>
      <c r="J25" s="101">
        <v>793</v>
      </c>
      <c r="K25" s="102">
        <v>1733352.25</v>
      </c>
      <c r="L25" s="102">
        <v>2185.8200000000002</v>
      </c>
      <c r="M25" s="102">
        <v>2157.36</v>
      </c>
      <c r="N25" s="101">
        <v>0</v>
      </c>
      <c r="O25" s="102">
        <v>0</v>
      </c>
      <c r="P25" s="100">
        <v>0</v>
      </c>
      <c r="Q25" s="146" t="s">
        <v>431</v>
      </c>
    </row>
    <row r="26" spans="1:20" x14ac:dyDescent="0.25">
      <c r="A26" s="145" t="s">
        <v>487</v>
      </c>
      <c r="B26" s="101">
        <v>26487</v>
      </c>
      <c r="C26" s="102">
        <v>71703148.769999996</v>
      </c>
      <c r="D26" s="102">
        <v>2707.11</v>
      </c>
      <c r="E26" s="102">
        <v>2687.68</v>
      </c>
      <c r="F26" s="101">
        <v>415</v>
      </c>
      <c r="G26" s="102">
        <v>1124617.8</v>
      </c>
      <c r="H26" s="102">
        <v>2709.92</v>
      </c>
      <c r="I26" s="102">
        <v>2693.9</v>
      </c>
      <c r="J26" s="101">
        <v>202</v>
      </c>
      <c r="K26" s="102">
        <v>551597.72</v>
      </c>
      <c r="L26" s="102">
        <v>2730.68</v>
      </c>
      <c r="M26" s="102">
        <v>2756.41</v>
      </c>
      <c r="N26" s="101">
        <v>0</v>
      </c>
      <c r="O26" s="102">
        <v>0</v>
      </c>
      <c r="P26" s="100">
        <v>0</v>
      </c>
      <c r="Q26" s="146" t="s">
        <v>431</v>
      </c>
    </row>
    <row r="27" spans="1:20" x14ac:dyDescent="0.25">
      <c r="A27" s="145" t="s">
        <v>488</v>
      </c>
      <c r="B27" s="101">
        <v>8774</v>
      </c>
      <c r="C27" s="102">
        <v>28116954.09</v>
      </c>
      <c r="D27" s="102">
        <v>3204.58</v>
      </c>
      <c r="E27" s="102">
        <v>3185.48</v>
      </c>
      <c r="F27" s="101">
        <v>101</v>
      </c>
      <c r="G27" s="102">
        <v>320099.88</v>
      </c>
      <c r="H27" s="102">
        <v>3169.31</v>
      </c>
      <c r="I27" s="102">
        <v>3131.04</v>
      </c>
      <c r="J27" s="101">
        <v>58</v>
      </c>
      <c r="K27" s="102">
        <v>185850.03</v>
      </c>
      <c r="L27" s="102">
        <v>3204.31</v>
      </c>
      <c r="M27" s="102">
        <v>3190.7</v>
      </c>
      <c r="N27" s="101">
        <v>0</v>
      </c>
      <c r="O27" s="102">
        <v>0</v>
      </c>
      <c r="P27" s="100">
        <v>0</v>
      </c>
      <c r="Q27" s="146" t="s">
        <v>431</v>
      </c>
    </row>
    <row r="28" spans="1:20" x14ac:dyDescent="0.25">
      <c r="A28" s="145" t="s">
        <v>489</v>
      </c>
      <c r="B28" s="101">
        <v>3182</v>
      </c>
      <c r="C28" s="102">
        <v>11802692.52</v>
      </c>
      <c r="D28" s="102">
        <v>3709.21</v>
      </c>
      <c r="E28" s="102">
        <v>3688.14</v>
      </c>
      <c r="F28" s="101">
        <v>20</v>
      </c>
      <c r="G28" s="102">
        <v>73242.27</v>
      </c>
      <c r="H28" s="102">
        <v>3662.11</v>
      </c>
      <c r="I28" s="102">
        <v>3629.9</v>
      </c>
      <c r="J28" s="101">
        <v>10</v>
      </c>
      <c r="K28" s="102">
        <v>36605.29</v>
      </c>
      <c r="L28" s="102">
        <v>3660.53</v>
      </c>
      <c r="M28" s="102">
        <v>3615.73</v>
      </c>
      <c r="N28" s="101">
        <v>0</v>
      </c>
      <c r="O28" s="102">
        <v>0</v>
      </c>
      <c r="P28" s="100">
        <v>0</v>
      </c>
      <c r="Q28" s="146" t="s">
        <v>431</v>
      </c>
    </row>
    <row r="29" spans="1:20" ht="15.75" thickBot="1" x14ac:dyDescent="0.3">
      <c r="A29" s="147" t="s">
        <v>490</v>
      </c>
      <c r="B29" s="148">
        <v>2390</v>
      </c>
      <c r="C29" s="149">
        <v>10496792.039999999</v>
      </c>
      <c r="D29" s="149">
        <v>4391.96</v>
      </c>
      <c r="E29" s="149">
        <v>4268.78</v>
      </c>
      <c r="F29" s="148">
        <v>13</v>
      </c>
      <c r="G29" s="149">
        <v>59180.94</v>
      </c>
      <c r="H29" s="149">
        <v>4552.38</v>
      </c>
      <c r="I29" s="149">
        <v>4269.21</v>
      </c>
      <c r="J29" s="148">
        <v>6</v>
      </c>
      <c r="K29" s="149">
        <v>27376.13</v>
      </c>
      <c r="L29" s="149">
        <v>4562.6899999999996</v>
      </c>
      <c r="M29" s="149">
        <v>4446.45</v>
      </c>
      <c r="N29" s="148">
        <v>0</v>
      </c>
      <c r="O29" s="149">
        <v>0</v>
      </c>
      <c r="P29" s="150">
        <v>0</v>
      </c>
      <c r="Q29" s="151" t="s">
        <v>431</v>
      </c>
    </row>
    <row r="30" spans="1:20" ht="16.5" thickBot="1" x14ac:dyDescent="0.3">
      <c r="A30" s="141" t="s">
        <v>528</v>
      </c>
      <c r="B30" s="297">
        <v>1918115</v>
      </c>
      <c r="C30" s="298">
        <v>2084745767.28</v>
      </c>
      <c r="D30" s="301">
        <v>1086.8699999999999</v>
      </c>
      <c r="E30" s="301">
        <v>1017.19</v>
      </c>
      <c r="F30" s="300">
        <v>384453</v>
      </c>
      <c r="G30" s="301">
        <v>268235052.28999999</v>
      </c>
      <c r="H30" s="330">
        <v>697.71</v>
      </c>
      <c r="I30" s="299">
        <v>595.89</v>
      </c>
      <c r="J30" s="300">
        <v>174562</v>
      </c>
      <c r="K30" s="301">
        <v>118124556.69</v>
      </c>
      <c r="L30" s="301">
        <v>676.69</v>
      </c>
      <c r="M30" s="330">
        <v>565.96</v>
      </c>
      <c r="N30" s="300">
        <v>25167</v>
      </c>
      <c r="O30" s="301">
        <v>10747286.529999999</v>
      </c>
      <c r="P30" s="301">
        <v>427.04</v>
      </c>
      <c r="Q30" s="257">
        <v>399.54</v>
      </c>
    </row>
    <row r="32" spans="1:20" ht="15.75" x14ac:dyDescent="0.25">
      <c r="A32" s="426" t="s">
        <v>709</v>
      </c>
      <c r="B32" s="426"/>
      <c r="C32" s="426"/>
      <c r="D32" s="426"/>
      <c r="E32" s="426"/>
      <c r="F32" s="426"/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</row>
    <row r="33" spans="1:19" ht="16.5" thickBot="1" x14ac:dyDescent="0.3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8"/>
    </row>
    <row r="34" spans="1:19" x14ac:dyDescent="0.25">
      <c r="A34" s="427" t="s">
        <v>18</v>
      </c>
      <c r="B34" s="422" t="s">
        <v>5</v>
      </c>
      <c r="C34" s="423"/>
      <c r="D34" s="423"/>
      <c r="E34" s="424"/>
      <c r="F34" s="422" t="s">
        <v>6</v>
      </c>
      <c r="G34" s="423"/>
      <c r="H34" s="423"/>
      <c r="I34" s="424"/>
      <c r="J34" s="422" t="s">
        <v>19</v>
      </c>
      <c r="K34" s="423"/>
      <c r="L34" s="423"/>
      <c r="M34" s="424"/>
      <c r="N34" s="422" t="s">
        <v>20</v>
      </c>
      <c r="O34" s="423"/>
      <c r="P34" s="423"/>
      <c r="Q34" s="425"/>
    </row>
    <row r="35" spans="1:19" ht="15.75" thickBot="1" x14ac:dyDescent="0.3">
      <c r="A35" s="428"/>
      <c r="B35" s="157" t="s">
        <v>1</v>
      </c>
      <c r="C35" s="158" t="s">
        <v>50</v>
      </c>
      <c r="D35" s="158" t="s">
        <v>21</v>
      </c>
      <c r="E35" s="158" t="s">
        <v>433</v>
      </c>
      <c r="F35" s="157" t="s">
        <v>1</v>
      </c>
      <c r="G35" s="158" t="s">
        <v>50</v>
      </c>
      <c r="H35" s="158" t="s">
        <v>21</v>
      </c>
      <c r="I35" s="158" t="s">
        <v>433</v>
      </c>
      <c r="J35" s="157" t="s">
        <v>1</v>
      </c>
      <c r="K35" s="158" t="s">
        <v>50</v>
      </c>
      <c r="L35" s="158" t="s">
        <v>21</v>
      </c>
      <c r="M35" s="158" t="s">
        <v>433</v>
      </c>
      <c r="N35" s="157" t="s">
        <v>1</v>
      </c>
      <c r="O35" s="158" t="s">
        <v>50</v>
      </c>
      <c r="P35" s="158" t="s">
        <v>21</v>
      </c>
      <c r="Q35" s="159" t="s">
        <v>433</v>
      </c>
    </row>
    <row r="36" spans="1:19" x14ac:dyDescent="0.25">
      <c r="A36" s="152" t="s">
        <v>451</v>
      </c>
      <c r="B36" s="153">
        <v>13316</v>
      </c>
      <c r="C36" s="154">
        <v>734495.23</v>
      </c>
      <c r="D36" s="154">
        <v>55.16</v>
      </c>
      <c r="E36" s="154">
        <v>53.66</v>
      </c>
      <c r="F36" s="153">
        <v>963</v>
      </c>
      <c r="G36" s="154">
        <v>60925.89</v>
      </c>
      <c r="H36" s="154">
        <v>63.27</v>
      </c>
      <c r="I36" s="154">
        <v>68.38</v>
      </c>
      <c r="J36" s="153">
        <v>738</v>
      </c>
      <c r="K36" s="154">
        <v>42976.87</v>
      </c>
      <c r="L36" s="154">
        <v>58.23</v>
      </c>
      <c r="M36" s="154">
        <v>59.21</v>
      </c>
      <c r="N36" s="153">
        <v>447</v>
      </c>
      <c r="O36" s="154">
        <v>31433.08</v>
      </c>
      <c r="P36" s="155">
        <v>70.319999999999993</v>
      </c>
      <c r="Q36" s="156">
        <v>61.54</v>
      </c>
    </row>
    <row r="37" spans="1:19" x14ac:dyDescent="0.25">
      <c r="A37" s="145" t="s">
        <v>452</v>
      </c>
      <c r="B37" s="101">
        <v>8554</v>
      </c>
      <c r="C37" s="102">
        <v>1229879.1599999999</v>
      </c>
      <c r="D37" s="102">
        <v>143.78</v>
      </c>
      <c r="E37" s="102">
        <v>140.93</v>
      </c>
      <c r="F37" s="101">
        <v>4084</v>
      </c>
      <c r="G37" s="102">
        <v>663357.52</v>
      </c>
      <c r="H37" s="102">
        <v>162.43</v>
      </c>
      <c r="I37" s="102">
        <v>172.33</v>
      </c>
      <c r="J37" s="101">
        <v>591</v>
      </c>
      <c r="K37" s="102">
        <v>86070.45</v>
      </c>
      <c r="L37" s="102">
        <v>145.63999999999999</v>
      </c>
      <c r="M37" s="102">
        <v>141.11000000000001</v>
      </c>
      <c r="N37" s="101">
        <v>859</v>
      </c>
      <c r="O37" s="102">
        <v>140028.76</v>
      </c>
      <c r="P37" s="100">
        <v>163.01</v>
      </c>
      <c r="Q37" s="146">
        <v>170.26</v>
      </c>
    </row>
    <row r="38" spans="1:19" x14ac:dyDescent="0.25">
      <c r="A38" s="145" t="s">
        <v>453</v>
      </c>
      <c r="B38" s="101">
        <v>5044</v>
      </c>
      <c r="C38" s="102">
        <v>1251906.3799999999</v>
      </c>
      <c r="D38" s="102">
        <v>248.2</v>
      </c>
      <c r="E38" s="102">
        <v>246.87</v>
      </c>
      <c r="F38" s="101">
        <v>4778</v>
      </c>
      <c r="G38" s="102">
        <v>1081855.05</v>
      </c>
      <c r="H38" s="102">
        <v>226.42</v>
      </c>
      <c r="I38" s="102">
        <v>217.82</v>
      </c>
      <c r="J38" s="101">
        <v>1516</v>
      </c>
      <c r="K38" s="102">
        <v>403800.43</v>
      </c>
      <c r="L38" s="102">
        <v>266.36</v>
      </c>
      <c r="M38" s="102">
        <v>271.98</v>
      </c>
      <c r="N38" s="101">
        <v>757</v>
      </c>
      <c r="O38" s="102">
        <v>189292.35</v>
      </c>
      <c r="P38" s="100">
        <v>250.06</v>
      </c>
      <c r="Q38" s="146">
        <v>250.17</v>
      </c>
    </row>
    <row r="39" spans="1:19" x14ac:dyDescent="0.25">
      <c r="A39" s="145" t="s">
        <v>454</v>
      </c>
      <c r="B39" s="101">
        <v>18053</v>
      </c>
      <c r="C39" s="102">
        <v>6665786.4299999997</v>
      </c>
      <c r="D39" s="102">
        <v>369.23</v>
      </c>
      <c r="E39" s="102">
        <v>375.57</v>
      </c>
      <c r="F39" s="101">
        <v>4744</v>
      </c>
      <c r="G39" s="102">
        <v>1780893.54</v>
      </c>
      <c r="H39" s="102">
        <v>375.4</v>
      </c>
      <c r="I39" s="102">
        <v>375.57</v>
      </c>
      <c r="J39" s="101">
        <v>15147</v>
      </c>
      <c r="K39" s="102">
        <v>5591040.0899999999</v>
      </c>
      <c r="L39" s="102">
        <v>369.12</v>
      </c>
      <c r="M39" s="102">
        <v>375.57</v>
      </c>
      <c r="N39" s="101">
        <v>6107</v>
      </c>
      <c r="O39" s="102">
        <v>2411034.84</v>
      </c>
      <c r="P39" s="100">
        <v>394.8</v>
      </c>
      <c r="Q39" s="146">
        <v>399.54</v>
      </c>
    </row>
    <row r="40" spans="1:19" x14ac:dyDescent="0.25">
      <c r="A40" s="145" t="s">
        <v>455</v>
      </c>
      <c r="B40" s="101">
        <v>41819</v>
      </c>
      <c r="C40" s="102">
        <v>19128114.02</v>
      </c>
      <c r="D40" s="102">
        <v>457.4</v>
      </c>
      <c r="E40" s="102">
        <v>462.85</v>
      </c>
      <c r="F40" s="101">
        <v>9521</v>
      </c>
      <c r="G40" s="102">
        <v>4096570.45</v>
      </c>
      <c r="H40" s="102">
        <v>430.27</v>
      </c>
      <c r="I40" s="102">
        <v>418.72</v>
      </c>
      <c r="J40" s="101">
        <v>16511</v>
      </c>
      <c r="K40" s="102">
        <v>7499390.04</v>
      </c>
      <c r="L40" s="102">
        <v>454.21</v>
      </c>
      <c r="M40" s="102">
        <v>457.63</v>
      </c>
      <c r="N40" s="101">
        <v>10</v>
      </c>
      <c r="O40" s="102">
        <v>4207.6000000000004</v>
      </c>
      <c r="P40" s="100">
        <v>420.76</v>
      </c>
      <c r="Q40" s="146">
        <v>423</v>
      </c>
    </row>
    <row r="41" spans="1:19" x14ac:dyDescent="0.25">
      <c r="A41" s="145" t="s">
        <v>456</v>
      </c>
      <c r="B41" s="101">
        <v>62566</v>
      </c>
      <c r="C41" s="102">
        <v>34605921.909999996</v>
      </c>
      <c r="D41" s="102">
        <v>553.11</v>
      </c>
      <c r="E41" s="102">
        <v>556.05999999999995</v>
      </c>
      <c r="F41" s="101">
        <v>2263</v>
      </c>
      <c r="G41" s="102">
        <v>1226899.46</v>
      </c>
      <c r="H41" s="102">
        <v>542.16</v>
      </c>
      <c r="I41" s="102">
        <v>537.66</v>
      </c>
      <c r="J41" s="101">
        <v>15759</v>
      </c>
      <c r="K41" s="102">
        <v>8657638.5399999991</v>
      </c>
      <c r="L41" s="102">
        <v>549.38</v>
      </c>
      <c r="M41" s="102">
        <v>551.5</v>
      </c>
      <c r="N41" s="101">
        <v>15</v>
      </c>
      <c r="O41" s="102">
        <v>8792.18</v>
      </c>
      <c r="P41" s="100">
        <v>586.15</v>
      </c>
      <c r="Q41" s="146">
        <v>599.54</v>
      </c>
    </row>
    <row r="42" spans="1:19" x14ac:dyDescent="0.25">
      <c r="A42" s="145" t="s">
        <v>457</v>
      </c>
      <c r="B42" s="101">
        <v>64314</v>
      </c>
      <c r="C42" s="102">
        <v>41818585.310000002</v>
      </c>
      <c r="D42" s="102">
        <v>650.23</v>
      </c>
      <c r="E42" s="102">
        <v>650.78</v>
      </c>
      <c r="F42" s="101">
        <v>1322</v>
      </c>
      <c r="G42" s="102">
        <v>854201.91</v>
      </c>
      <c r="H42" s="102">
        <v>646.14</v>
      </c>
      <c r="I42" s="102">
        <v>643.63</v>
      </c>
      <c r="J42" s="101">
        <v>11928</v>
      </c>
      <c r="K42" s="102">
        <v>7683990.9900000002</v>
      </c>
      <c r="L42" s="102">
        <v>644.20000000000005</v>
      </c>
      <c r="M42" s="102">
        <v>642.21</v>
      </c>
      <c r="N42" s="101">
        <v>0</v>
      </c>
      <c r="O42" s="102">
        <v>0</v>
      </c>
      <c r="P42" s="100">
        <v>0</v>
      </c>
      <c r="Q42" s="146" t="s">
        <v>431</v>
      </c>
    </row>
    <row r="43" spans="1:19" x14ac:dyDescent="0.25">
      <c r="A43" s="145" t="s">
        <v>458</v>
      </c>
      <c r="B43" s="101">
        <v>63490</v>
      </c>
      <c r="C43" s="102">
        <v>47536549.630000003</v>
      </c>
      <c r="D43" s="102">
        <v>748.72</v>
      </c>
      <c r="E43" s="102">
        <v>748.24</v>
      </c>
      <c r="F43" s="101">
        <v>1028</v>
      </c>
      <c r="G43" s="102">
        <v>768604.6</v>
      </c>
      <c r="H43" s="102">
        <v>747.67</v>
      </c>
      <c r="I43" s="102">
        <v>746.65</v>
      </c>
      <c r="J43" s="101">
        <v>10161</v>
      </c>
      <c r="K43" s="102">
        <v>7725791.1399999997</v>
      </c>
      <c r="L43" s="102">
        <v>760.34</v>
      </c>
      <c r="M43" s="102">
        <v>765.86</v>
      </c>
      <c r="N43" s="101">
        <v>2047</v>
      </c>
      <c r="O43" s="102">
        <v>1627856.28</v>
      </c>
      <c r="P43" s="100">
        <v>795.24</v>
      </c>
      <c r="Q43" s="146">
        <v>795.24</v>
      </c>
    </row>
    <row r="44" spans="1:19" x14ac:dyDescent="0.25">
      <c r="A44" s="145" t="s">
        <v>459</v>
      </c>
      <c r="B44" s="101">
        <v>59739</v>
      </c>
      <c r="C44" s="102">
        <v>50786696.390000001</v>
      </c>
      <c r="D44" s="102">
        <v>850.14</v>
      </c>
      <c r="E44" s="102">
        <v>850.19</v>
      </c>
      <c r="F44" s="101">
        <v>1001</v>
      </c>
      <c r="G44" s="102">
        <v>849777.14</v>
      </c>
      <c r="H44" s="102">
        <v>848.93</v>
      </c>
      <c r="I44" s="102">
        <v>847.18</v>
      </c>
      <c r="J44" s="101">
        <v>7532</v>
      </c>
      <c r="K44" s="102">
        <v>6365374.1399999997</v>
      </c>
      <c r="L44" s="102">
        <v>845.11</v>
      </c>
      <c r="M44" s="102">
        <v>844.18</v>
      </c>
      <c r="N44" s="101">
        <v>205</v>
      </c>
      <c r="O44" s="102">
        <v>171814.74</v>
      </c>
      <c r="P44" s="100">
        <v>838.12</v>
      </c>
      <c r="Q44" s="146">
        <v>846</v>
      </c>
    </row>
    <row r="45" spans="1:19" x14ac:dyDescent="0.25">
      <c r="A45" s="145" t="s">
        <v>460</v>
      </c>
      <c r="B45" s="101">
        <v>64414</v>
      </c>
      <c r="C45" s="102">
        <v>61187382.700000003</v>
      </c>
      <c r="D45" s="102">
        <v>949.91</v>
      </c>
      <c r="E45" s="102">
        <v>947.33</v>
      </c>
      <c r="F45" s="101">
        <v>902</v>
      </c>
      <c r="G45" s="102">
        <v>858103.05</v>
      </c>
      <c r="H45" s="102">
        <v>951.33</v>
      </c>
      <c r="I45" s="102">
        <v>950.2</v>
      </c>
      <c r="J45" s="101">
        <v>6645</v>
      </c>
      <c r="K45" s="102">
        <v>6282070.8799999999</v>
      </c>
      <c r="L45" s="102">
        <v>945.38</v>
      </c>
      <c r="M45" s="102">
        <v>941.4</v>
      </c>
      <c r="N45" s="101">
        <v>1</v>
      </c>
      <c r="O45" s="102">
        <v>913.39</v>
      </c>
      <c r="P45" s="100">
        <v>913.39</v>
      </c>
      <c r="Q45" s="146">
        <v>913.39</v>
      </c>
      <c r="S45" s="8"/>
    </row>
    <row r="46" spans="1:19" x14ac:dyDescent="0.25">
      <c r="A46" s="145" t="s">
        <v>438</v>
      </c>
      <c r="B46" s="101">
        <v>342149</v>
      </c>
      <c r="C46" s="102">
        <v>430319481.38</v>
      </c>
      <c r="D46" s="102">
        <v>1257.7</v>
      </c>
      <c r="E46" s="102">
        <v>1269.6400000000001</v>
      </c>
      <c r="F46" s="101">
        <v>2568</v>
      </c>
      <c r="G46" s="102">
        <v>3116486.93</v>
      </c>
      <c r="H46" s="102">
        <v>1213.5899999999999</v>
      </c>
      <c r="I46" s="102">
        <v>1216.1500000000001</v>
      </c>
      <c r="J46" s="101">
        <v>15280</v>
      </c>
      <c r="K46" s="102">
        <v>18551423.34</v>
      </c>
      <c r="L46" s="102">
        <v>1214.0999999999999</v>
      </c>
      <c r="M46" s="102">
        <v>1221.3900000000001</v>
      </c>
      <c r="N46" s="101">
        <v>3</v>
      </c>
      <c r="O46" s="102">
        <v>3433.6</v>
      </c>
      <c r="P46" s="100">
        <v>1144.53</v>
      </c>
      <c r="Q46" s="146">
        <v>1194.78</v>
      </c>
    </row>
    <row r="47" spans="1:19" x14ac:dyDescent="0.25">
      <c r="A47" s="145" t="s">
        <v>439</v>
      </c>
      <c r="B47" s="101">
        <v>196109</v>
      </c>
      <c r="C47" s="102">
        <v>331180826.38</v>
      </c>
      <c r="D47" s="102">
        <v>1688.76</v>
      </c>
      <c r="E47" s="102">
        <v>1664.06</v>
      </c>
      <c r="F47" s="101">
        <v>584</v>
      </c>
      <c r="G47" s="102">
        <v>989592.88</v>
      </c>
      <c r="H47" s="102">
        <v>1694.51</v>
      </c>
      <c r="I47" s="102">
        <v>1668.17</v>
      </c>
      <c r="J47" s="101">
        <v>3589</v>
      </c>
      <c r="K47" s="102">
        <v>6063180.3300000001</v>
      </c>
      <c r="L47" s="102">
        <v>1689.38</v>
      </c>
      <c r="M47" s="102">
        <v>1672.25</v>
      </c>
      <c r="N47" s="101">
        <v>6</v>
      </c>
      <c r="O47" s="102">
        <v>9614.4</v>
      </c>
      <c r="P47" s="100">
        <v>1602.4</v>
      </c>
      <c r="Q47" s="146">
        <v>1602.4</v>
      </c>
    </row>
    <row r="48" spans="1:19" x14ac:dyDescent="0.25">
      <c r="A48" s="145" t="s">
        <v>440</v>
      </c>
      <c r="B48" s="101">
        <v>52877</v>
      </c>
      <c r="C48" s="102">
        <v>116940209.31</v>
      </c>
      <c r="D48" s="102">
        <v>2211.5500000000002</v>
      </c>
      <c r="E48" s="102">
        <v>2196.2800000000002</v>
      </c>
      <c r="F48" s="101">
        <v>122</v>
      </c>
      <c r="G48" s="102">
        <v>267364.77</v>
      </c>
      <c r="H48" s="102">
        <v>2191.5100000000002</v>
      </c>
      <c r="I48" s="102">
        <v>2163.4699999999998</v>
      </c>
      <c r="J48" s="101">
        <v>652</v>
      </c>
      <c r="K48" s="102">
        <v>1427352.56</v>
      </c>
      <c r="L48" s="102">
        <v>2189.19</v>
      </c>
      <c r="M48" s="102">
        <v>2162.12</v>
      </c>
      <c r="N48" s="101">
        <v>0</v>
      </c>
      <c r="O48" s="102">
        <v>0</v>
      </c>
      <c r="P48" s="100">
        <v>0</v>
      </c>
      <c r="Q48" s="146" t="s">
        <v>431</v>
      </c>
    </row>
    <row r="49" spans="1:20" x14ac:dyDescent="0.25">
      <c r="A49" s="145" t="s">
        <v>487</v>
      </c>
      <c r="B49" s="101">
        <v>18451</v>
      </c>
      <c r="C49" s="102">
        <v>50016385.82</v>
      </c>
      <c r="D49" s="102">
        <v>2710.77</v>
      </c>
      <c r="E49" s="102">
        <v>2693.08</v>
      </c>
      <c r="F49" s="101">
        <v>32</v>
      </c>
      <c r="G49" s="102">
        <v>87586.77</v>
      </c>
      <c r="H49" s="102">
        <v>2737.09</v>
      </c>
      <c r="I49" s="102">
        <v>2770.8</v>
      </c>
      <c r="J49" s="101">
        <v>176</v>
      </c>
      <c r="K49" s="102">
        <v>479426.82</v>
      </c>
      <c r="L49" s="102">
        <v>2724.02</v>
      </c>
      <c r="M49" s="102">
        <v>2723.74</v>
      </c>
      <c r="N49" s="101">
        <v>0</v>
      </c>
      <c r="O49" s="102">
        <v>0</v>
      </c>
      <c r="P49" s="100">
        <v>0</v>
      </c>
      <c r="Q49" s="146" t="s">
        <v>431</v>
      </c>
    </row>
    <row r="50" spans="1:20" x14ac:dyDescent="0.25">
      <c r="A50" s="145" t="s">
        <v>488</v>
      </c>
      <c r="B50" s="101">
        <v>6323</v>
      </c>
      <c r="C50" s="102">
        <v>20261257.530000001</v>
      </c>
      <c r="D50" s="102">
        <v>3204.37</v>
      </c>
      <c r="E50" s="102">
        <v>3185.67</v>
      </c>
      <c r="F50" s="101">
        <v>8</v>
      </c>
      <c r="G50" s="102">
        <v>24820.54</v>
      </c>
      <c r="H50" s="102">
        <v>3102.57</v>
      </c>
      <c r="I50" s="102">
        <v>3112.67</v>
      </c>
      <c r="J50" s="101">
        <v>51</v>
      </c>
      <c r="K50" s="102">
        <v>163227.49</v>
      </c>
      <c r="L50" s="102">
        <v>3200.54</v>
      </c>
      <c r="M50" s="102">
        <v>3187.05</v>
      </c>
      <c r="N50" s="101">
        <v>0</v>
      </c>
      <c r="O50" s="102">
        <v>0</v>
      </c>
      <c r="P50" s="100">
        <v>0</v>
      </c>
      <c r="Q50" s="146" t="s">
        <v>431</v>
      </c>
    </row>
    <row r="51" spans="1:20" x14ac:dyDescent="0.25">
      <c r="A51" s="145" t="s">
        <v>489</v>
      </c>
      <c r="B51" s="101">
        <v>2304</v>
      </c>
      <c r="C51" s="102">
        <v>8549658.4000000004</v>
      </c>
      <c r="D51" s="102">
        <v>3710.79</v>
      </c>
      <c r="E51" s="102">
        <v>3688.14</v>
      </c>
      <c r="F51" s="101">
        <v>2</v>
      </c>
      <c r="G51" s="102">
        <v>7475.66</v>
      </c>
      <c r="H51" s="102">
        <v>3737.83</v>
      </c>
      <c r="I51" s="102">
        <v>3737.83</v>
      </c>
      <c r="J51" s="101">
        <v>9</v>
      </c>
      <c r="K51" s="102">
        <v>32835.32</v>
      </c>
      <c r="L51" s="102">
        <v>3648.37</v>
      </c>
      <c r="M51" s="102">
        <v>3581.39</v>
      </c>
      <c r="N51" s="101">
        <v>0</v>
      </c>
      <c r="O51" s="102">
        <v>0</v>
      </c>
      <c r="P51" s="100">
        <v>0</v>
      </c>
      <c r="Q51" s="146" t="s">
        <v>431</v>
      </c>
      <c r="S51" s="8"/>
    </row>
    <row r="52" spans="1:20" ht="15.75" thickBot="1" x14ac:dyDescent="0.3">
      <c r="A52" s="147" t="s">
        <v>490</v>
      </c>
      <c r="B52" s="148">
        <v>1759</v>
      </c>
      <c r="C52" s="149">
        <v>7705403.7300000004</v>
      </c>
      <c r="D52" s="149">
        <v>4380.5600000000004</v>
      </c>
      <c r="E52" s="149">
        <v>4237.25</v>
      </c>
      <c r="F52" s="148">
        <v>3</v>
      </c>
      <c r="G52" s="149">
        <v>14347.65</v>
      </c>
      <c r="H52" s="149">
        <v>4782.55</v>
      </c>
      <c r="I52" s="149">
        <v>4451.67</v>
      </c>
      <c r="J52" s="148">
        <v>6</v>
      </c>
      <c r="K52" s="149">
        <v>27376.13</v>
      </c>
      <c r="L52" s="149">
        <v>4562.6899999999996</v>
      </c>
      <c r="M52" s="149">
        <v>4446.45</v>
      </c>
      <c r="N52" s="148">
        <v>0</v>
      </c>
      <c r="O52" s="149">
        <v>0</v>
      </c>
      <c r="P52" s="150">
        <v>0</v>
      </c>
      <c r="Q52" s="151" t="s">
        <v>431</v>
      </c>
    </row>
    <row r="53" spans="1:20" ht="16.5" thickBot="1" x14ac:dyDescent="0.3">
      <c r="A53" s="141" t="s">
        <v>528</v>
      </c>
      <c r="B53" s="142">
        <v>1021281</v>
      </c>
      <c r="C53" s="143">
        <v>1229918539.71</v>
      </c>
      <c r="D53" s="143">
        <v>1204.29</v>
      </c>
      <c r="E53" s="143">
        <v>1175.6600000000001</v>
      </c>
      <c r="F53" s="142">
        <v>33925</v>
      </c>
      <c r="G53" s="143">
        <v>16748863.810000001</v>
      </c>
      <c r="H53" s="143">
        <v>493.7</v>
      </c>
      <c r="I53" s="143">
        <v>400.6</v>
      </c>
      <c r="J53" s="142">
        <v>106291</v>
      </c>
      <c r="K53" s="143">
        <v>77082965.560000002</v>
      </c>
      <c r="L53" s="143">
        <v>725.21</v>
      </c>
      <c r="M53" s="143">
        <v>617.11</v>
      </c>
      <c r="N53" s="142">
        <v>10457</v>
      </c>
      <c r="O53" s="143">
        <v>4598421.22</v>
      </c>
      <c r="P53" s="144">
        <v>439.75</v>
      </c>
      <c r="Q53" s="257">
        <v>399.54</v>
      </c>
    </row>
    <row r="55" spans="1:20" ht="15.75" x14ac:dyDescent="0.25">
      <c r="A55" s="435" t="s">
        <v>710</v>
      </c>
      <c r="B55" s="435"/>
      <c r="C55" s="435"/>
      <c r="D55" s="435"/>
      <c r="E55" s="435"/>
      <c r="F55" s="435"/>
      <c r="G55" s="435"/>
      <c r="H55" s="435"/>
      <c r="I55" s="435"/>
      <c r="J55" s="435"/>
      <c r="K55" s="435"/>
      <c r="L55" s="435"/>
      <c r="M55" s="435"/>
      <c r="N55" s="435"/>
      <c r="O55" s="435"/>
      <c r="P55" s="435"/>
      <c r="Q55" s="435"/>
    </row>
    <row r="56" spans="1:20" ht="15.75" thickBot="1" x14ac:dyDescent="0.3"/>
    <row r="57" spans="1:20" x14ac:dyDescent="0.25">
      <c r="A57" s="429" t="s">
        <v>18</v>
      </c>
      <c r="B57" s="431" t="s">
        <v>5</v>
      </c>
      <c r="C57" s="432"/>
      <c r="D57" s="432"/>
      <c r="E57" s="433"/>
      <c r="F57" s="431" t="s">
        <v>6</v>
      </c>
      <c r="G57" s="432"/>
      <c r="H57" s="432"/>
      <c r="I57" s="433"/>
      <c r="J57" s="431" t="s">
        <v>19</v>
      </c>
      <c r="K57" s="432"/>
      <c r="L57" s="432"/>
      <c r="M57" s="433"/>
      <c r="N57" s="431" t="s">
        <v>20</v>
      </c>
      <c r="O57" s="432"/>
      <c r="P57" s="432"/>
      <c r="Q57" s="434"/>
    </row>
    <row r="58" spans="1:20" ht="15.75" thickBot="1" x14ac:dyDescent="0.3">
      <c r="A58" s="430"/>
      <c r="B58" s="160" t="s">
        <v>1</v>
      </c>
      <c r="C58" s="161" t="s">
        <v>50</v>
      </c>
      <c r="D58" s="161" t="s">
        <v>21</v>
      </c>
      <c r="E58" s="161" t="s">
        <v>433</v>
      </c>
      <c r="F58" s="160" t="s">
        <v>1</v>
      </c>
      <c r="G58" s="161" t="s">
        <v>50</v>
      </c>
      <c r="H58" s="161" t="s">
        <v>21</v>
      </c>
      <c r="I58" s="161" t="s">
        <v>433</v>
      </c>
      <c r="J58" s="160" t="s">
        <v>1</v>
      </c>
      <c r="K58" s="161" t="s">
        <v>50</v>
      </c>
      <c r="L58" s="161" t="s">
        <v>21</v>
      </c>
      <c r="M58" s="161" t="s">
        <v>433</v>
      </c>
      <c r="N58" s="160" t="s">
        <v>1</v>
      </c>
      <c r="O58" s="161" t="s">
        <v>50</v>
      </c>
      <c r="P58" s="161" t="s">
        <v>21</v>
      </c>
      <c r="Q58" s="162" t="s">
        <v>433</v>
      </c>
    </row>
    <row r="59" spans="1:20" x14ac:dyDescent="0.25">
      <c r="A59" s="305" t="s">
        <v>451</v>
      </c>
      <c r="B59" s="180">
        <v>10006</v>
      </c>
      <c r="C59" s="309">
        <v>586030.17000000004</v>
      </c>
      <c r="D59" s="309">
        <v>58.57</v>
      </c>
      <c r="E59" s="309">
        <v>60.09</v>
      </c>
      <c r="F59" s="180">
        <v>5576</v>
      </c>
      <c r="G59" s="309">
        <v>354625.3</v>
      </c>
      <c r="H59" s="309">
        <v>63.6</v>
      </c>
      <c r="I59" s="309">
        <v>65.84</v>
      </c>
      <c r="J59" s="180">
        <v>409</v>
      </c>
      <c r="K59" s="309">
        <v>24117.5</v>
      </c>
      <c r="L59" s="309">
        <v>58.97</v>
      </c>
      <c r="M59" s="309">
        <v>61.6</v>
      </c>
      <c r="N59" s="180">
        <v>565</v>
      </c>
      <c r="O59" s="309">
        <v>41595.89</v>
      </c>
      <c r="P59" s="309">
        <v>73.62</v>
      </c>
      <c r="Q59" s="311">
        <v>70.64</v>
      </c>
      <c r="S59" s="8"/>
      <c r="T59" s="8"/>
    </row>
    <row r="60" spans="1:20" x14ac:dyDescent="0.25">
      <c r="A60" s="306" t="s">
        <v>452</v>
      </c>
      <c r="B60" s="178">
        <v>10354</v>
      </c>
      <c r="C60" s="215">
        <v>1519074.08</v>
      </c>
      <c r="D60" s="215">
        <v>146.71</v>
      </c>
      <c r="E60" s="215">
        <v>145.44</v>
      </c>
      <c r="F60" s="178">
        <v>7759</v>
      </c>
      <c r="G60" s="215">
        <v>1194669.43</v>
      </c>
      <c r="H60" s="215">
        <v>153.97</v>
      </c>
      <c r="I60" s="215">
        <v>152.13</v>
      </c>
      <c r="J60" s="178">
        <v>352</v>
      </c>
      <c r="K60" s="215">
        <v>51643.55</v>
      </c>
      <c r="L60" s="215">
        <v>146.71</v>
      </c>
      <c r="M60" s="215">
        <v>143.88</v>
      </c>
      <c r="N60" s="178">
        <v>1748</v>
      </c>
      <c r="O60" s="215">
        <v>276825.15000000002</v>
      </c>
      <c r="P60" s="215">
        <v>158.37</v>
      </c>
      <c r="Q60" s="312">
        <v>162.44999999999999</v>
      </c>
    </row>
    <row r="61" spans="1:20" x14ac:dyDescent="0.25">
      <c r="A61" s="306" t="s">
        <v>453</v>
      </c>
      <c r="B61" s="178">
        <v>6904</v>
      </c>
      <c r="C61" s="215">
        <v>1715050.01</v>
      </c>
      <c r="D61" s="215">
        <v>248.41</v>
      </c>
      <c r="E61" s="215">
        <v>246.67</v>
      </c>
      <c r="F61" s="178">
        <v>8502</v>
      </c>
      <c r="G61" s="215">
        <v>2033511.3</v>
      </c>
      <c r="H61" s="215">
        <v>239.18</v>
      </c>
      <c r="I61" s="215">
        <v>235.57</v>
      </c>
      <c r="J61" s="178">
        <v>1990</v>
      </c>
      <c r="K61" s="215">
        <v>530155.69999999995</v>
      </c>
      <c r="L61" s="215">
        <v>266.41000000000003</v>
      </c>
      <c r="M61" s="215">
        <v>273.39</v>
      </c>
      <c r="N61" s="178">
        <v>1660</v>
      </c>
      <c r="O61" s="215">
        <v>410162.47</v>
      </c>
      <c r="P61" s="215">
        <v>247.09</v>
      </c>
      <c r="Q61" s="312">
        <v>239.72</v>
      </c>
    </row>
    <row r="62" spans="1:20" x14ac:dyDescent="0.25">
      <c r="A62" s="306" t="s">
        <v>454</v>
      </c>
      <c r="B62" s="178">
        <v>48503</v>
      </c>
      <c r="C62" s="215">
        <v>17933202.780000001</v>
      </c>
      <c r="D62" s="215">
        <v>369.73</v>
      </c>
      <c r="E62" s="215">
        <v>375.57</v>
      </c>
      <c r="F62" s="178">
        <v>26131</v>
      </c>
      <c r="G62" s="215">
        <v>9747665.7200000007</v>
      </c>
      <c r="H62" s="215">
        <v>373.03</v>
      </c>
      <c r="I62" s="215">
        <v>375.57</v>
      </c>
      <c r="J62" s="178">
        <v>16305</v>
      </c>
      <c r="K62" s="215">
        <v>5989524.5199999996</v>
      </c>
      <c r="L62" s="215">
        <v>367.34</v>
      </c>
      <c r="M62" s="215">
        <v>375.57</v>
      </c>
      <c r="N62" s="178">
        <v>7770</v>
      </c>
      <c r="O62" s="215">
        <v>3046059.51</v>
      </c>
      <c r="P62" s="215">
        <v>392.03</v>
      </c>
      <c r="Q62" s="312">
        <v>399.54</v>
      </c>
    </row>
    <row r="63" spans="1:20" x14ac:dyDescent="0.25">
      <c r="A63" s="306" t="s">
        <v>455</v>
      </c>
      <c r="B63" s="178">
        <v>95178</v>
      </c>
      <c r="C63" s="215">
        <v>43508648.759999998</v>
      </c>
      <c r="D63" s="215">
        <v>457.13</v>
      </c>
      <c r="E63" s="215">
        <v>461.94</v>
      </c>
      <c r="F63" s="178">
        <v>69566</v>
      </c>
      <c r="G63" s="215">
        <v>30835585.550000001</v>
      </c>
      <c r="H63" s="215">
        <v>443.26</v>
      </c>
      <c r="I63" s="215">
        <v>436.7</v>
      </c>
      <c r="J63" s="178">
        <v>15021</v>
      </c>
      <c r="K63" s="215">
        <v>6768736.6500000004</v>
      </c>
      <c r="L63" s="215">
        <v>450.62</v>
      </c>
      <c r="M63" s="215">
        <v>452.32</v>
      </c>
      <c r="N63" s="178">
        <v>3</v>
      </c>
      <c r="O63" s="215">
        <v>1246.5999999999999</v>
      </c>
      <c r="P63" s="215">
        <v>415.53</v>
      </c>
      <c r="Q63" s="312">
        <v>423</v>
      </c>
    </row>
    <row r="64" spans="1:20" x14ac:dyDescent="0.25">
      <c r="A64" s="306" t="s">
        <v>456</v>
      </c>
      <c r="B64" s="178">
        <v>117400</v>
      </c>
      <c r="C64" s="215">
        <v>64689994.310000002</v>
      </c>
      <c r="D64" s="215">
        <v>551.02</v>
      </c>
      <c r="E64" s="215">
        <v>552.89</v>
      </c>
      <c r="F64" s="178">
        <v>49750</v>
      </c>
      <c r="G64" s="215">
        <v>27100187.59</v>
      </c>
      <c r="H64" s="215">
        <v>544.73</v>
      </c>
      <c r="I64" s="215">
        <v>542.41999999999996</v>
      </c>
      <c r="J64" s="178">
        <v>12575</v>
      </c>
      <c r="K64" s="215">
        <v>6837165.8600000003</v>
      </c>
      <c r="L64" s="215">
        <v>543.71</v>
      </c>
      <c r="M64" s="215">
        <v>542.61</v>
      </c>
      <c r="N64" s="178">
        <v>1</v>
      </c>
      <c r="O64" s="215">
        <v>534.08000000000004</v>
      </c>
      <c r="P64" s="215">
        <v>534.08000000000004</v>
      </c>
      <c r="Q64" s="312">
        <v>534.08000000000004</v>
      </c>
    </row>
    <row r="65" spans="1:17" x14ac:dyDescent="0.25">
      <c r="A65" s="306" t="s">
        <v>457</v>
      </c>
      <c r="B65" s="178">
        <v>84577</v>
      </c>
      <c r="C65" s="215">
        <v>54732569.079999998</v>
      </c>
      <c r="D65" s="215">
        <v>647.13</v>
      </c>
      <c r="E65" s="215">
        <v>646.23</v>
      </c>
      <c r="F65" s="178">
        <v>32550</v>
      </c>
      <c r="G65" s="215">
        <v>21108603.829999998</v>
      </c>
      <c r="H65" s="215">
        <v>648.5</v>
      </c>
      <c r="I65" s="215">
        <v>647.48</v>
      </c>
      <c r="J65" s="178">
        <v>4732</v>
      </c>
      <c r="K65" s="215">
        <v>3039394.6</v>
      </c>
      <c r="L65" s="215">
        <v>642.30999999999995</v>
      </c>
      <c r="M65" s="215">
        <v>638.02</v>
      </c>
      <c r="N65" s="178">
        <v>0</v>
      </c>
      <c r="O65" s="215">
        <v>0</v>
      </c>
      <c r="P65" s="215">
        <v>0</v>
      </c>
      <c r="Q65" s="312" t="s">
        <v>431</v>
      </c>
    </row>
    <row r="66" spans="1:17" x14ac:dyDescent="0.25">
      <c r="A66" s="306" t="s">
        <v>458</v>
      </c>
      <c r="B66" s="178">
        <v>59050</v>
      </c>
      <c r="C66" s="215">
        <v>44129649.609999999</v>
      </c>
      <c r="D66" s="215">
        <v>747.33</v>
      </c>
      <c r="E66" s="215">
        <v>746.41</v>
      </c>
      <c r="F66" s="178">
        <v>28198</v>
      </c>
      <c r="G66" s="215">
        <v>21101693.109999999</v>
      </c>
      <c r="H66" s="215">
        <v>748.34</v>
      </c>
      <c r="I66" s="215">
        <v>747.6</v>
      </c>
      <c r="J66" s="178">
        <v>4946</v>
      </c>
      <c r="K66" s="215">
        <v>3817568.01</v>
      </c>
      <c r="L66" s="215">
        <v>771.85</v>
      </c>
      <c r="M66" s="215">
        <v>795.24</v>
      </c>
      <c r="N66" s="178">
        <v>2692</v>
      </c>
      <c r="O66" s="215">
        <v>2140786.08</v>
      </c>
      <c r="P66" s="215">
        <v>795.24</v>
      </c>
      <c r="Q66" s="312">
        <v>795.24</v>
      </c>
    </row>
    <row r="67" spans="1:17" x14ac:dyDescent="0.25">
      <c r="A67" s="306" t="s">
        <v>459</v>
      </c>
      <c r="B67" s="178">
        <v>51577</v>
      </c>
      <c r="C67" s="215">
        <v>43834962.689999998</v>
      </c>
      <c r="D67" s="215">
        <v>849.89</v>
      </c>
      <c r="E67" s="215">
        <v>850.39</v>
      </c>
      <c r="F67" s="178">
        <v>26754</v>
      </c>
      <c r="G67" s="215">
        <v>22698518.649999999</v>
      </c>
      <c r="H67" s="215">
        <v>848.42</v>
      </c>
      <c r="I67" s="215">
        <v>848.87</v>
      </c>
      <c r="J67" s="178">
        <v>2119</v>
      </c>
      <c r="K67" s="215">
        <v>1792155.57</v>
      </c>
      <c r="L67" s="215">
        <v>845.76</v>
      </c>
      <c r="M67" s="215">
        <v>845.96</v>
      </c>
      <c r="N67" s="178">
        <v>265</v>
      </c>
      <c r="O67" s="215">
        <v>222574.32</v>
      </c>
      <c r="P67" s="215">
        <v>839.9</v>
      </c>
      <c r="Q67" s="312">
        <v>846</v>
      </c>
    </row>
    <row r="68" spans="1:17" x14ac:dyDescent="0.25">
      <c r="A68" s="306" t="s">
        <v>460</v>
      </c>
      <c r="B68" s="178">
        <v>54428</v>
      </c>
      <c r="C68" s="215">
        <v>51681343.799999997</v>
      </c>
      <c r="D68" s="215">
        <v>949.54</v>
      </c>
      <c r="E68" s="215">
        <v>947.99</v>
      </c>
      <c r="F68" s="178">
        <v>26006</v>
      </c>
      <c r="G68" s="215">
        <v>24645755.199999999</v>
      </c>
      <c r="H68" s="215">
        <v>947.69</v>
      </c>
      <c r="I68" s="215">
        <v>943.75</v>
      </c>
      <c r="J68" s="178">
        <v>1413</v>
      </c>
      <c r="K68" s="215">
        <v>1337114.04</v>
      </c>
      <c r="L68" s="215">
        <v>946.29</v>
      </c>
      <c r="M68" s="215">
        <v>943.31</v>
      </c>
      <c r="N68" s="178">
        <v>0</v>
      </c>
      <c r="O68" s="215">
        <v>0</v>
      </c>
      <c r="P68" s="215">
        <v>0</v>
      </c>
      <c r="Q68" s="312" t="s">
        <v>431</v>
      </c>
    </row>
    <row r="69" spans="1:17" x14ac:dyDescent="0.25">
      <c r="A69" s="306" t="s">
        <v>438</v>
      </c>
      <c r="B69" s="178">
        <v>232257</v>
      </c>
      <c r="C69" s="215">
        <v>288868921.16000003</v>
      </c>
      <c r="D69" s="215">
        <v>1243.75</v>
      </c>
      <c r="E69" s="215">
        <v>1245.7</v>
      </c>
      <c r="F69" s="178">
        <v>57708</v>
      </c>
      <c r="G69" s="215">
        <v>69123262.010000005</v>
      </c>
      <c r="H69" s="215">
        <v>1197.81</v>
      </c>
      <c r="I69" s="215">
        <v>1178.69</v>
      </c>
      <c r="J69" s="178">
        <v>7340</v>
      </c>
      <c r="K69" s="215">
        <v>8957027.8800000008</v>
      </c>
      <c r="L69" s="215">
        <v>1220.3</v>
      </c>
      <c r="M69" s="215">
        <v>1221.57</v>
      </c>
      <c r="N69" s="178">
        <v>1</v>
      </c>
      <c r="O69" s="215">
        <v>1069.21</v>
      </c>
      <c r="P69" s="215">
        <v>1069.21</v>
      </c>
      <c r="Q69" s="312">
        <v>1069.21</v>
      </c>
    </row>
    <row r="70" spans="1:17" x14ac:dyDescent="0.25">
      <c r="A70" s="306" t="s">
        <v>439</v>
      </c>
      <c r="B70" s="178">
        <v>89992</v>
      </c>
      <c r="C70" s="215">
        <v>151595707.52000001</v>
      </c>
      <c r="D70" s="215">
        <v>1684.55</v>
      </c>
      <c r="E70" s="215">
        <v>1657.04</v>
      </c>
      <c r="F70" s="178">
        <v>9969</v>
      </c>
      <c r="G70" s="215">
        <v>16703691.32</v>
      </c>
      <c r="H70" s="215">
        <v>1675.56</v>
      </c>
      <c r="I70" s="215">
        <v>1651.94</v>
      </c>
      <c r="J70" s="178">
        <v>894</v>
      </c>
      <c r="K70" s="215">
        <v>1492424.15</v>
      </c>
      <c r="L70" s="215">
        <v>1669.38</v>
      </c>
      <c r="M70" s="215">
        <v>1644.65</v>
      </c>
      <c r="N70" s="178">
        <v>5</v>
      </c>
      <c r="O70" s="215">
        <v>8012</v>
      </c>
      <c r="P70" s="215">
        <v>1602.4</v>
      </c>
      <c r="Q70" s="312">
        <v>1602.4</v>
      </c>
    </row>
    <row r="71" spans="1:17" x14ac:dyDescent="0.25">
      <c r="A71" s="306" t="s">
        <v>440</v>
      </c>
      <c r="B71" s="178">
        <v>24612</v>
      </c>
      <c r="C71" s="215">
        <v>54445191.659999996</v>
      </c>
      <c r="D71" s="215">
        <v>2212.14</v>
      </c>
      <c r="E71" s="215">
        <v>2195.34</v>
      </c>
      <c r="F71" s="178">
        <v>1555</v>
      </c>
      <c r="G71" s="215">
        <v>3395509.2</v>
      </c>
      <c r="H71" s="215">
        <v>2183.61</v>
      </c>
      <c r="I71" s="215">
        <v>2157.63</v>
      </c>
      <c r="J71" s="178">
        <v>141</v>
      </c>
      <c r="K71" s="215">
        <v>305999.69</v>
      </c>
      <c r="L71" s="215">
        <v>2170.21</v>
      </c>
      <c r="M71" s="215">
        <v>2150.4</v>
      </c>
      <c r="N71" s="178">
        <v>0</v>
      </c>
      <c r="O71" s="215">
        <v>0</v>
      </c>
      <c r="P71" s="215">
        <v>0</v>
      </c>
      <c r="Q71" s="312" t="s">
        <v>431</v>
      </c>
    </row>
    <row r="72" spans="1:17" x14ac:dyDescent="0.25">
      <c r="A72" s="306" t="s">
        <v>487</v>
      </c>
      <c r="B72" s="178">
        <v>8036</v>
      </c>
      <c r="C72" s="215">
        <v>21686762.949999999</v>
      </c>
      <c r="D72" s="215">
        <v>2698.7</v>
      </c>
      <c r="E72" s="215">
        <v>2674.53</v>
      </c>
      <c r="F72" s="178">
        <v>383</v>
      </c>
      <c r="G72" s="215">
        <v>1037031.03</v>
      </c>
      <c r="H72" s="215">
        <v>2707.65</v>
      </c>
      <c r="I72" s="215">
        <v>2688.01</v>
      </c>
      <c r="J72" s="178">
        <v>26</v>
      </c>
      <c r="K72" s="215">
        <v>72170.899999999994</v>
      </c>
      <c r="L72" s="215">
        <v>2775.8</v>
      </c>
      <c r="M72" s="215">
        <v>2798.74</v>
      </c>
      <c r="N72" s="178">
        <v>0</v>
      </c>
      <c r="O72" s="215">
        <v>0</v>
      </c>
      <c r="P72" s="215">
        <v>0</v>
      </c>
      <c r="Q72" s="312" t="s">
        <v>431</v>
      </c>
    </row>
    <row r="73" spans="1:17" x14ac:dyDescent="0.25">
      <c r="A73" s="306" t="s">
        <v>488</v>
      </c>
      <c r="B73" s="178">
        <v>2451</v>
      </c>
      <c r="C73" s="215">
        <v>7855696.5599999996</v>
      </c>
      <c r="D73" s="215">
        <v>3205.1</v>
      </c>
      <c r="E73" s="215">
        <v>3183.3</v>
      </c>
      <c r="F73" s="178">
        <v>93</v>
      </c>
      <c r="G73" s="215">
        <v>295279.34000000003</v>
      </c>
      <c r="H73" s="215">
        <v>3175.05</v>
      </c>
      <c r="I73" s="215">
        <v>3140.71</v>
      </c>
      <c r="J73" s="178">
        <v>7</v>
      </c>
      <c r="K73" s="215">
        <v>22622.54</v>
      </c>
      <c r="L73" s="215">
        <v>3231.79</v>
      </c>
      <c r="M73" s="215">
        <v>3258.17</v>
      </c>
      <c r="N73" s="178">
        <v>0</v>
      </c>
      <c r="O73" s="215">
        <v>0</v>
      </c>
      <c r="P73" s="215">
        <v>0</v>
      </c>
      <c r="Q73" s="312" t="s">
        <v>431</v>
      </c>
    </row>
    <row r="74" spans="1:17" x14ac:dyDescent="0.25">
      <c r="A74" s="306" t="s">
        <v>489</v>
      </c>
      <c r="B74" s="178">
        <v>878</v>
      </c>
      <c r="C74" s="215">
        <v>3253034.12</v>
      </c>
      <c r="D74" s="215">
        <v>3705.05</v>
      </c>
      <c r="E74" s="215">
        <v>3681.38</v>
      </c>
      <c r="F74" s="178">
        <v>18</v>
      </c>
      <c r="G74" s="215">
        <v>65766.61</v>
      </c>
      <c r="H74" s="215">
        <v>3653.7</v>
      </c>
      <c r="I74" s="215">
        <v>3616.7</v>
      </c>
      <c r="J74" s="178">
        <v>1</v>
      </c>
      <c r="K74" s="215">
        <v>3769.97</v>
      </c>
      <c r="L74" s="215">
        <v>3769.97</v>
      </c>
      <c r="M74" s="215">
        <v>3769.97</v>
      </c>
      <c r="N74" s="178">
        <v>0</v>
      </c>
      <c r="O74" s="215">
        <v>0</v>
      </c>
      <c r="P74" s="215">
        <v>0</v>
      </c>
      <c r="Q74" s="312" t="s">
        <v>431</v>
      </c>
    </row>
    <row r="75" spans="1:17" ht="15.75" thickBot="1" x14ac:dyDescent="0.3">
      <c r="A75" s="307" t="s">
        <v>490</v>
      </c>
      <c r="B75" s="213">
        <v>631</v>
      </c>
      <c r="C75" s="310">
        <v>2791388.31</v>
      </c>
      <c r="D75" s="310">
        <v>4423.75</v>
      </c>
      <c r="E75" s="310">
        <v>4327.08</v>
      </c>
      <c r="F75" s="213">
        <v>10</v>
      </c>
      <c r="G75" s="310">
        <v>44833.29</v>
      </c>
      <c r="H75" s="310">
        <v>4483.33</v>
      </c>
      <c r="I75" s="310">
        <v>4265.51</v>
      </c>
      <c r="J75" s="213">
        <v>0</v>
      </c>
      <c r="K75" s="310">
        <v>0</v>
      </c>
      <c r="L75" s="310">
        <v>0</v>
      </c>
      <c r="M75" s="310" t="s">
        <v>431</v>
      </c>
      <c r="N75" s="213">
        <v>0</v>
      </c>
      <c r="O75" s="310">
        <v>0</v>
      </c>
      <c r="P75" s="310">
        <v>0</v>
      </c>
      <c r="Q75" s="313" t="s">
        <v>431</v>
      </c>
    </row>
    <row r="76" spans="1:17" ht="16.5" thickBot="1" x14ac:dyDescent="0.3">
      <c r="A76" s="141" t="s">
        <v>528</v>
      </c>
      <c r="B76" s="300">
        <v>896834</v>
      </c>
      <c r="C76" s="301">
        <v>854827227.57000005</v>
      </c>
      <c r="D76" s="299">
        <v>953.16</v>
      </c>
      <c r="E76" s="299">
        <v>831.75</v>
      </c>
      <c r="F76" s="300">
        <v>350528</v>
      </c>
      <c r="G76" s="301">
        <v>251486188.47999999</v>
      </c>
      <c r="H76" s="299">
        <v>717.45</v>
      </c>
      <c r="I76" s="299">
        <v>622.64</v>
      </c>
      <c r="J76" s="300">
        <v>68271</v>
      </c>
      <c r="K76" s="301">
        <v>41041591.130000003</v>
      </c>
      <c r="L76" s="299">
        <v>601.16</v>
      </c>
      <c r="M76" s="299">
        <v>500.02</v>
      </c>
      <c r="N76" s="300">
        <v>14710</v>
      </c>
      <c r="O76" s="301">
        <v>6148865.3099999996</v>
      </c>
      <c r="P76" s="301">
        <v>418.01</v>
      </c>
      <c r="Q76" s="329">
        <v>399.54</v>
      </c>
    </row>
    <row r="78" spans="1:17" x14ac:dyDescent="0.25">
      <c r="D78" s="8"/>
      <c r="F78" s="8"/>
    </row>
    <row r="79" spans="1:17" x14ac:dyDescent="0.25">
      <c r="B79" s="8"/>
      <c r="C79" s="8"/>
    </row>
    <row r="80" spans="1:17" x14ac:dyDescent="0.25">
      <c r="C80" s="8"/>
      <c r="D80" s="8"/>
      <c r="F80" s="8"/>
      <c r="G80" s="8"/>
    </row>
    <row r="81" spans="2:6" x14ac:dyDescent="0.25">
      <c r="B81" s="8"/>
      <c r="C81" s="8"/>
    </row>
    <row r="82" spans="2:6" x14ac:dyDescent="0.25">
      <c r="B82" s="8"/>
      <c r="C82" s="8"/>
      <c r="F82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2"/>
  <sheetViews>
    <sheetView zoomScaleNormal="100" workbookViewId="0">
      <selection activeCell="I25" sqref="I25:I26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3" t="s">
        <v>702</v>
      </c>
      <c r="B1" s="403"/>
      <c r="C1" s="403"/>
      <c r="D1" s="403"/>
      <c r="E1" s="403"/>
      <c r="F1" s="403"/>
      <c r="G1" s="403"/>
    </row>
    <row r="2" spans="1:7" ht="15.75" thickBot="1" x14ac:dyDescent="0.3">
      <c r="A2" s="39"/>
    </row>
    <row r="3" spans="1:7" s="42" customFormat="1" ht="16.5" thickBot="1" x14ac:dyDescent="0.3">
      <c r="A3" s="133" t="s">
        <v>17</v>
      </c>
      <c r="B3" s="120" t="s">
        <v>43</v>
      </c>
      <c r="C3" s="120" t="s">
        <v>44</v>
      </c>
      <c r="D3" s="120" t="s">
        <v>74</v>
      </c>
      <c r="E3" s="120" t="s">
        <v>70</v>
      </c>
      <c r="F3" s="120" t="s">
        <v>71</v>
      </c>
      <c r="G3" s="240" t="s">
        <v>72</v>
      </c>
    </row>
    <row r="4" spans="1:7" ht="15.75" x14ac:dyDescent="0.25">
      <c r="A4" s="85">
        <v>1</v>
      </c>
      <c r="B4" s="331" t="s">
        <v>258</v>
      </c>
      <c r="C4" s="337" t="s">
        <v>417</v>
      </c>
      <c r="D4" s="371" t="s">
        <v>431</v>
      </c>
      <c r="E4" s="371" t="s">
        <v>431</v>
      </c>
      <c r="F4" s="371">
        <v>2</v>
      </c>
      <c r="G4" s="372">
        <v>16</v>
      </c>
    </row>
    <row r="5" spans="1:7" ht="15.75" x14ac:dyDescent="0.25">
      <c r="A5" s="52">
        <v>2</v>
      </c>
      <c r="B5" s="78" t="s">
        <v>635</v>
      </c>
      <c r="C5" s="224" t="s">
        <v>634</v>
      </c>
      <c r="D5" s="369" t="s">
        <v>431</v>
      </c>
      <c r="E5" s="369">
        <v>1</v>
      </c>
      <c r="F5" s="369">
        <v>2</v>
      </c>
      <c r="G5" s="373">
        <v>9</v>
      </c>
    </row>
    <row r="6" spans="1:7" ht="15.75" x14ac:dyDescent="0.25">
      <c r="A6" s="52">
        <v>3</v>
      </c>
      <c r="B6" s="78" t="s">
        <v>501</v>
      </c>
      <c r="C6" s="78" t="s">
        <v>559</v>
      </c>
      <c r="D6" s="369">
        <v>5</v>
      </c>
      <c r="E6" s="369">
        <v>14</v>
      </c>
      <c r="F6" s="369">
        <v>237</v>
      </c>
      <c r="G6" s="373">
        <v>1254</v>
      </c>
    </row>
    <row r="7" spans="1:7" ht="15.75" x14ac:dyDescent="0.25">
      <c r="A7" s="52">
        <v>4</v>
      </c>
      <c r="B7" s="78" t="s">
        <v>259</v>
      </c>
      <c r="C7" s="78" t="s">
        <v>55</v>
      </c>
      <c r="D7" s="369" t="s">
        <v>431</v>
      </c>
      <c r="E7" s="369">
        <v>2</v>
      </c>
      <c r="F7" s="369">
        <v>17</v>
      </c>
      <c r="G7" s="373">
        <v>142</v>
      </c>
    </row>
    <row r="8" spans="1:7" ht="15.75" x14ac:dyDescent="0.25">
      <c r="A8" s="52">
        <v>5</v>
      </c>
      <c r="B8" s="78" t="s">
        <v>261</v>
      </c>
      <c r="C8" s="78" t="s">
        <v>56</v>
      </c>
      <c r="D8" s="369">
        <v>1</v>
      </c>
      <c r="E8" s="369" t="s">
        <v>431</v>
      </c>
      <c r="F8" s="369" t="s">
        <v>431</v>
      </c>
      <c r="G8" s="373">
        <v>1</v>
      </c>
    </row>
    <row r="9" spans="1:7" ht="15.75" x14ac:dyDescent="0.25">
      <c r="A9" s="52">
        <v>6</v>
      </c>
      <c r="B9" s="78" t="s">
        <v>349</v>
      </c>
      <c r="C9" s="78" t="s">
        <v>503</v>
      </c>
      <c r="D9" s="369" t="s">
        <v>431</v>
      </c>
      <c r="E9" s="369" t="s">
        <v>431</v>
      </c>
      <c r="F9" s="369">
        <v>1</v>
      </c>
      <c r="G9" s="373" t="s">
        <v>431</v>
      </c>
    </row>
    <row r="10" spans="1:7" ht="15.75" x14ac:dyDescent="0.25">
      <c r="A10" s="52">
        <v>7</v>
      </c>
      <c r="B10" s="78" t="s">
        <v>262</v>
      </c>
      <c r="C10" s="78" t="s">
        <v>57</v>
      </c>
      <c r="D10" s="369" t="s">
        <v>431</v>
      </c>
      <c r="E10" s="369" t="s">
        <v>431</v>
      </c>
      <c r="F10" s="369">
        <v>2</v>
      </c>
      <c r="G10" s="373">
        <v>16</v>
      </c>
    </row>
    <row r="11" spans="1:7" ht="15.75" x14ac:dyDescent="0.25">
      <c r="A11" s="52">
        <v>8</v>
      </c>
      <c r="B11" s="78" t="s">
        <v>263</v>
      </c>
      <c r="C11" s="78" t="s">
        <v>58</v>
      </c>
      <c r="D11" s="369" t="s">
        <v>431</v>
      </c>
      <c r="E11" s="369" t="s">
        <v>431</v>
      </c>
      <c r="F11" s="369" t="s">
        <v>431</v>
      </c>
      <c r="G11" s="373">
        <v>1</v>
      </c>
    </row>
    <row r="12" spans="1:7" ht="15.75" x14ac:dyDescent="0.25">
      <c r="A12" s="52">
        <v>9</v>
      </c>
      <c r="B12" s="78" t="s">
        <v>404</v>
      </c>
      <c r="C12" s="78" t="s">
        <v>382</v>
      </c>
      <c r="D12" s="369" t="s">
        <v>431</v>
      </c>
      <c r="E12" s="369" t="s">
        <v>431</v>
      </c>
      <c r="F12" s="369" t="s">
        <v>431</v>
      </c>
      <c r="G12" s="373">
        <v>1</v>
      </c>
    </row>
    <row r="13" spans="1:7" ht="15.75" x14ac:dyDescent="0.25">
      <c r="A13" s="52">
        <v>10</v>
      </c>
      <c r="B13" s="78" t="s">
        <v>264</v>
      </c>
      <c r="C13" s="78" t="s">
        <v>59</v>
      </c>
      <c r="D13" s="369" t="s">
        <v>431</v>
      </c>
      <c r="E13" s="369" t="s">
        <v>431</v>
      </c>
      <c r="F13" s="369">
        <v>1</v>
      </c>
      <c r="G13" s="373">
        <v>1</v>
      </c>
    </row>
    <row r="14" spans="1:7" ht="15.75" x14ac:dyDescent="0.25">
      <c r="A14" s="52">
        <v>11</v>
      </c>
      <c r="B14" s="78" t="s">
        <v>265</v>
      </c>
      <c r="C14" s="78" t="s">
        <v>60</v>
      </c>
      <c r="D14" s="369">
        <v>1</v>
      </c>
      <c r="E14" s="369" t="s">
        <v>431</v>
      </c>
      <c r="F14" s="369" t="s">
        <v>431</v>
      </c>
      <c r="G14" s="373">
        <v>9</v>
      </c>
    </row>
    <row r="15" spans="1:7" ht="15.75" x14ac:dyDescent="0.25">
      <c r="A15" s="52">
        <v>12</v>
      </c>
      <c r="B15" s="78" t="s">
        <v>266</v>
      </c>
      <c r="C15" s="78" t="s">
        <v>61</v>
      </c>
      <c r="D15" s="369" t="s">
        <v>431</v>
      </c>
      <c r="E15" s="369" t="s">
        <v>431</v>
      </c>
      <c r="F15" s="369">
        <v>5</v>
      </c>
      <c r="G15" s="373">
        <v>43</v>
      </c>
    </row>
    <row r="16" spans="1:7" ht="15.75" x14ac:dyDescent="0.25">
      <c r="A16" s="52">
        <v>13</v>
      </c>
      <c r="B16" s="78" t="s">
        <v>408</v>
      </c>
      <c r="C16" s="78" t="s">
        <v>386</v>
      </c>
      <c r="D16" s="369" t="s">
        <v>431</v>
      </c>
      <c r="E16" s="369" t="s">
        <v>431</v>
      </c>
      <c r="F16" s="369" t="s">
        <v>431</v>
      </c>
      <c r="G16" s="373">
        <v>1</v>
      </c>
    </row>
    <row r="17" spans="1:7" ht="15.75" x14ac:dyDescent="0.25">
      <c r="A17" s="52">
        <v>14</v>
      </c>
      <c r="B17" s="78" t="s">
        <v>267</v>
      </c>
      <c r="C17" s="78" t="s">
        <v>352</v>
      </c>
      <c r="D17" s="369">
        <v>5</v>
      </c>
      <c r="E17" s="369">
        <v>4</v>
      </c>
      <c r="F17" s="369">
        <v>29</v>
      </c>
      <c r="G17" s="373">
        <v>82</v>
      </c>
    </row>
    <row r="18" spans="1:7" ht="15.75" x14ac:dyDescent="0.25">
      <c r="A18" s="52">
        <v>15</v>
      </c>
      <c r="B18" s="78" t="s">
        <v>268</v>
      </c>
      <c r="C18" s="78" t="s">
        <v>62</v>
      </c>
      <c r="D18" s="369" t="s">
        <v>431</v>
      </c>
      <c r="E18" s="369">
        <v>1</v>
      </c>
      <c r="F18" s="369">
        <v>85</v>
      </c>
      <c r="G18" s="373">
        <v>316</v>
      </c>
    </row>
    <row r="19" spans="1:7" ht="15.75" x14ac:dyDescent="0.25">
      <c r="A19" s="52">
        <v>16</v>
      </c>
      <c r="B19" s="78" t="s">
        <v>269</v>
      </c>
      <c r="C19" s="78" t="s">
        <v>63</v>
      </c>
      <c r="D19" s="369" t="s">
        <v>431</v>
      </c>
      <c r="E19" s="369">
        <v>2</v>
      </c>
      <c r="F19" s="369">
        <v>41</v>
      </c>
      <c r="G19" s="373">
        <v>157</v>
      </c>
    </row>
    <row r="20" spans="1:7" ht="15.75" x14ac:dyDescent="0.25">
      <c r="A20" s="52">
        <v>17</v>
      </c>
      <c r="B20" s="78" t="s">
        <v>270</v>
      </c>
      <c r="C20" s="78" t="s">
        <v>353</v>
      </c>
      <c r="D20" s="369" t="s">
        <v>431</v>
      </c>
      <c r="E20" s="369" t="s">
        <v>431</v>
      </c>
      <c r="F20" s="369">
        <v>1</v>
      </c>
      <c r="G20" s="373" t="s">
        <v>431</v>
      </c>
    </row>
    <row r="21" spans="1:7" ht="15.75" x14ac:dyDescent="0.25">
      <c r="A21" s="52">
        <v>18</v>
      </c>
      <c r="B21" s="78" t="s">
        <v>271</v>
      </c>
      <c r="C21" s="78" t="s">
        <v>354</v>
      </c>
      <c r="D21" s="369" t="s">
        <v>431</v>
      </c>
      <c r="E21" s="369" t="s">
        <v>431</v>
      </c>
      <c r="F21" s="369" t="s">
        <v>431</v>
      </c>
      <c r="G21" s="373">
        <v>1</v>
      </c>
    </row>
    <row r="22" spans="1:7" ht="15.75" x14ac:dyDescent="0.25">
      <c r="A22" s="52">
        <v>19</v>
      </c>
      <c r="B22" s="78" t="s">
        <v>272</v>
      </c>
      <c r="C22" s="78" t="s">
        <v>355</v>
      </c>
      <c r="D22" s="369" t="s">
        <v>431</v>
      </c>
      <c r="E22" s="369">
        <v>1</v>
      </c>
      <c r="F22" s="369">
        <v>2</v>
      </c>
      <c r="G22" s="373">
        <v>17</v>
      </c>
    </row>
    <row r="23" spans="1:7" ht="15.75" x14ac:dyDescent="0.25">
      <c r="A23" s="52">
        <v>20</v>
      </c>
      <c r="B23" s="78" t="s">
        <v>390</v>
      </c>
      <c r="C23" s="78" t="s">
        <v>383</v>
      </c>
      <c r="D23" s="369" t="s">
        <v>431</v>
      </c>
      <c r="E23" s="369" t="s">
        <v>431</v>
      </c>
      <c r="F23" s="369">
        <v>3</v>
      </c>
      <c r="G23" s="373">
        <v>21</v>
      </c>
    </row>
    <row r="24" spans="1:7" ht="15.75" x14ac:dyDescent="0.25">
      <c r="A24" s="52">
        <v>21</v>
      </c>
      <c r="B24" s="78" t="s">
        <v>568</v>
      </c>
      <c r="C24" s="78" t="s">
        <v>569</v>
      </c>
      <c r="D24" s="369">
        <v>1</v>
      </c>
      <c r="E24" s="369">
        <v>3</v>
      </c>
      <c r="F24" s="369">
        <v>73</v>
      </c>
      <c r="G24" s="373">
        <v>411</v>
      </c>
    </row>
    <row r="25" spans="1:7" ht="15.75" x14ac:dyDescent="0.25">
      <c r="A25" s="52">
        <v>22</v>
      </c>
      <c r="B25" s="78" t="s">
        <v>273</v>
      </c>
      <c r="C25" s="78" t="s">
        <v>504</v>
      </c>
      <c r="D25" s="369" t="s">
        <v>431</v>
      </c>
      <c r="E25" s="369" t="s">
        <v>431</v>
      </c>
      <c r="F25" s="369" t="s">
        <v>431</v>
      </c>
      <c r="G25" s="373">
        <v>5</v>
      </c>
    </row>
    <row r="26" spans="1:7" ht="15.75" x14ac:dyDescent="0.25">
      <c r="A26" s="52">
        <v>23</v>
      </c>
      <c r="B26" s="78" t="s">
        <v>274</v>
      </c>
      <c r="C26" s="78" t="s">
        <v>505</v>
      </c>
      <c r="D26" s="369" t="s">
        <v>431</v>
      </c>
      <c r="E26" s="369" t="s">
        <v>431</v>
      </c>
      <c r="F26" s="369">
        <v>1</v>
      </c>
      <c r="G26" s="373">
        <v>6</v>
      </c>
    </row>
    <row r="27" spans="1:7" ht="15.75" x14ac:dyDescent="0.25">
      <c r="A27" s="52">
        <v>24</v>
      </c>
      <c r="B27" s="78" t="s">
        <v>640</v>
      </c>
      <c r="C27" s="78" t="s">
        <v>641</v>
      </c>
      <c r="D27" s="369" t="s">
        <v>431</v>
      </c>
      <c r="E27" s="369" t="s">
        <v>431</v>
      </c>
      <c r="F27" s="369">
        <v>2</v>
      </c>
      <c r="G27" s="373">
        <v>21</v>
      </c>
    </row>
    <row r="28" spans="1:7" ht="15.75" x14ac:dyDescent="0.25">
      <c r="A28" s="52">
        <v>25</v>
      </c>
      <c r="B28" s="78" t="s">
        <v>275</v>
      </c>
      <c r="C28" s="78" t="s">
        <v>507</v>
      </c>
      <c r="D28" s="369" t="s">
        <v>431</v>
      </c>
      <c r="E28" s="369" t="s">
        <v>431</v>
      </c>
      <c r="F28" s="369">
        <v>15</v>
      </c>
      <c r="G28" s="373">
        <v>38</v>
      </c>
    </row>
    <row r="29" spans="1:7" ht="15.75" x14ac:dyDescent="0.25">
      <c r="A29" s="52">
        <v>26</v>
      </c>
      <c r="B29" s="78" t="s">
        <v>276</v>
      </c>
      <c r="C29" s="78" t="s">
        <v>508</v>
      </c>
      <c r="D29" s="369" t="s">
        <v>431</v>
      </c>
      <c r="E29" s="369" t="s">
        <v>431</v>
      </c>
      <c r="F29" s="369">
        <v>11</v>
      </c>
      <c r="G29" s="373">
        <v>87</v>
      </c>
    </row>
    <row r="30" spans="1:7" ht="15.75" x14ac:dyDescent="0.25">
      <c r="A30" s="52">
        <v>27</v>
      </c>
      <c r="B30" s="78" t="s">
        <v>277</v>
      </c>
      <c r="C30" s="78" t="s">
        <v>509</v>
      </c>
      <c r="D30" s="369" t="s">
        <v>431</v>
      </c>
      <c r="E30" s="369" t="s">
        <v>431</v>
      </c>
      <c r="F30" s="369">
        <v>2</v>
      </c>
      <c r="G30" s="373">
        <v>40</v>
      </c>
    </row>
    <row r="31" spans="1:7" ht="15.75" x14ac:dyDescent="0.25">
      <c r="A31" s="52">
        <v>28</v>
      </c>
      <c r="B31" s="78" t="s">
        <v>278</v>
      </c>
      <c r="C31" s="78" t="s">
        <v>510</v>
      </c>
      <c r="D31" s="369" t="s">
        <v>431</v>
      </c>
      <c r="E31" s="369" t="s">
        <v>431</v>
      </c>
      <c r="F31" s="369" t="s">
        <v>431</v>
      </c>
      <c r="G31" s="373">
        <v>3</v>
      </c>
    </row>
    <row r="32" spans="1:7" ht="15.75" x14ac:dyDescent="0.25">
      <c r="A32" s="52">
        <v>29</v>
      </c>
      <c r="B32" s="78" t="s">
        <v>279</v>
      </c>
      <c r="C32" s="78" t="s">
        <v>511</v>
      </c>
      <c r="D32" s="369">
        <v>1</v>
      </c>
      <c r="E32" s="369" t="s">
        <v>431</v>
      </c>
      <c r="F32" s="369">
        <v>3</v>
      </c>
      <c r="G32" s="373">
        <v>4</v>
      </c>
    </row>
    <row r="33" spans="1:7" ht="15.75" x14ac:dyDescent="0.25">
      <c r="A33" s="52">
        <v>30</v>
      </c>
      <c r="B33" s="78" t="s">
        <v>280</v>
      </c>
      <c r="C33" s="78" t="s">
        <v>631</v>
      </c>
      <c r="D33" s="369">
        <v>4</v>
      </c>
      <c r="E33" s="369">
        <v>12</v>
      </c>
      <c r="F33" s="369">
        <v>216</v>
      </c>
      <c r="G33" s="373">
        <v>1019</v>
      </c>
    </row>
    <row r="34" spans="1:7" ht="15.75" x14ac:dyDescent="0.25">
      <c r="A34" s="52">
        <v>31</v>
      </c>
      <c r="B34" s="78" t="s">
        <v>281</v>
      </c>
      <c r="C34" s="78" t="s">
        <v>512</v>
      </c>
      <c r="D34" s="369" t="s">
        <v>431</v>
      </c>
      <c r="E34" s="369" t="s">
        <v>431</v>
      </c>
      <c r="F34" s="369">
        <v>1</v>
      </c>
      <c r="G34" s="373">
        <v>15</v>
      </c>
    </row>
    <row r="35" spans="1:7" ht="15.75" x14ac:dyDescent="0.25">
      <c r="A35" s="52">
        <v>32</v>
      </c>
      <c r="B35" s="78" t="s">
        <v>282</v>
      </c>
      <c r="C35" s="78" t="s">
        <v>513</v>
      </c>
      <c r="D35" s="369" t="s">
        <v>431</v>
      </c>
      <c r="E35" s="369" t="s">
        <v>431</v>
      </c>
      <c r="F35" s="369" t="s">
        <v>431</v>
      </c>
      <c r="G35" s="373">
        <v>1</v>
      </c>
    </row>
    <row r="36" spans="1:7" ht="15.75" x14ac:dyDescent="0.25">
      <c r="A36" s="52">
        <v>33</v>
      </c>
      <c r="B36" s="78" t="s">
        <v>283</v>
      </c>
      <c r="C36" s="78" t="s">
        <v>514</v>
      </c>
      <c r="D36" s="369" t="s">
        <v>431</v>
      </c>
      <c r="E36" s="369" t="s">
        <v>431</v>
      </c>
      <c r="F36" s="369">
        <v>1</v>
      </c>
      <c r="G36" s="373">
        <v>17</v>
      </c>
    </row>
    <row r="37" spans="1:7" ht="15.75" x14ac:dyDescent="0.25">
      <c r="A37" s="52">
        <v>34</v>
      </c>
      <c r="B37" s="78" t="s">
        <v>284</v>
      </c>
      <c r="C37" s="78" t="s">
        <v>515</v>
      </c>
      <c r="D37" s="369" t="s">
        <v>431</v>
      </c>
      <c r="E37" s="369" t="s">
        <v>431</v>
      </c>
      <c r="F37" s="369">
        <v>1</v>
      </c>
      <c r="G37" s="373">
        <v>2</v>
      </c>
    </row>
    <row r="38" spans="1:7" ht="15.75" x14ac:dyDescent="0.25">
      <c r="A38" s="52">
        <v>35</v>
      </c>
      <c r="B38" s="78" t="s">
        <v>400</v>
      </c>
      <c r="C38" s="78" t="s">
        <v>323</v>
      </c>
      <c r="D38" s="369" t="s">
        <v>431</v>
      </c>
      <c r="E38" s="369" t="s">
        <v>431</v>
      </c>
      <c r="F38" s="369">
        <v>2</v>
      </c>
      <c r="G38" s="373" t="s">
        <v>431</v>
      </c>
    </row>
    <row r="39" spans="1:7" ht="15.75" x14ac:dyDescent="0.25">
      <c r="A39" s="52">
        <v>36</v>
      </c>
      <c r="B39" s="78" t="s">
        <v>285</v>
      </c>
      <c r="C39" s="78" t="s">
        <v>516</v>
      </c>
      <c r="D39" s="369" t="s">
        <v>431</v>
      </c>
      <c r="E39" s="369" t="s">
        <v>431</v>
      </c>
      <c r="F39" s="369" t="s">
        <v>431</v>
      </c>
      <c r="G39" s="373">
        <v>2</v>
      </c>
    </row>
    <row r="40" spans="1:7" ht="15.75" x14ac:dyDescent="0.25">
      <c r="A40" s="52">
        <v>37</v>
      </c>
      <c r="B40" s="78" t="s">
        <v>286</v>
      </c>
      <c r="C40" s="78" t="s">
        <v>517</v>
      </c>
      <c r="D40" s="369">
        <v>4</v>
      </c>
      <c r="E40" s="369">
        <v>4</v>
      </c>
      <c r="F40" s="369">
        <v>25</v>
      </c>
      <c r="G40" s="373">
        <v>67</v>
      </c>
    </row>
    <row r="41" spans="1:7" ht="15.75" x14ac:dyDescent="0.25">
      <c r="A41" s="52">
        <v>38</v>
      </c>
      <c r="B41" s="78" t="s">
        <v>287</v>
      </c>
      <c r="C41" s="78" t="s">
        <v>518</v>
      </c>
      <c r="D41" s="369" t="s">
        <v>431</v>
      </c>
      <c r="E41" s="369" t="s">
        <v>431</v>
      </c>
      <c r="F41" s="369">
        <v>6</v>
      </c>
      <c r="G41" s="373">
        <v>58</v>
      </c>
    </row>
    <row r="42" spans="1:7" ht="15.75" x14ac:dyDescent="0.25">
      <c r="A42" s="52">
        <v>39</v>
      </c>
      <c r="B42" s="78" t="s">
        <v>288</v>
      </c>
      <c r="C42" s="78" t="s">
        <v>519</v>
      </c>
      <c r="D42" s="369" t="s">
        <v>431</v>
      </c>
      <c r="E42" s="369" t="s">
        <v>431</v>
      </c>
      <c r="F42" s="369" t="s">
        <v>431</v>
      </c>
      <c r="G42" s="373">
        <v>3</v>
      </c>
    </row>
    <row r="43" spans="1:7" ht="15.75" x14ac:dyDescent="0.25">
      <c r="A43" s="52">
        <v>40</v>
      </c>
      <c r="B43" s="78" t="s">
        <v>406</v>
      </c>
      <c r="C43" s="78" t="s">
        <v>520</v>
      </c>
      <c r="D43" s="369" t="s">
        <v>431</v>
      </c>
      <c r="E43" s="369" t="s">
        <v>431</v>
      </c>
      <c r="F43" s="369" t="s">
        <v>431</v>
      </c>
      <c r="G43" s="373">
        <v>2</v>
      </c>
    </row>
    <row r="44" spans="1:7" ht="15.75" x14ac:dyDescent="0.25">
      <c r="A44" s="52">
        <v>41</v>
      </c>
      <c r="B44" s="78" t="s">
        <v>396</v>
      </c>
      <c r="C44" s="78" t="s">
        <v>558</v>
      </c>
      <c r="D44" s="369" t="s">
        <v>431</v>
      </c>
      <c r="E44" s="369" t="s">
        <v>431</v>
      </c>
      <c r="F44" s="369" t="s">
        <v>431</v>
      </c>
      <c r="G44" s="373">
        <v>1</v>
      </c>
    </row>
    <row r="45" spans="1:7" ht="15.75" x14ac:dyDescent="0.25">
      <c r="A45" s="52">
        <v>42</v>
      </c>
      <c r="B45" s="78" t="s">
        <v>289</v>
      </c>
      <c r="C45" s="78" t="s">
        <v>628</v>
      </c>
      <c r="D45" s="369" t="s">
        <v>431</v>
      </c>
      <c r="E45" s="369" t="s">
        <v>431</v>
      </c>
      <c r="F45" s="369">
        <v>1</v>
      </c>
      <c r="G45" s="373">
        <v>2</v>
      </c>
    </row>
    <row r="46" spans="1:7" ht="15.75" x14ac:dyDescent="0.25">
      <c r="A46" s="52">
        <v>43</v>
      </c>
      <c r="B46" s="78" t="s">
        <v>290</v>
      </c>
      <c r="C46" s="78" t="s">
        <v>521</v>
      </c>
      <c r="D46" s="369">
        <v>1</v>
      </c>
      <c r="E46" s="369" t="s">
        <v>431</v>
      </c>
      <c r="F46" s="369" t="s">
        <v>431</v>
      </c>
      <c r="G46" s="373">
        <v>3</v>
      </c>
    </row>
    <row r="47" spans="1:7" ht="15.75" x14ac:dyDescent="0.25">
      <c r="A47" s="52">
        <v>44</v>
      </c>
      <c r="B47" s="78" t="s">
        <v>291</v>
      </c>
      <c r="C47" s="78" t="s">
        <v>522</v>
      </c>
      <c r="D47" s="369" t="s">
        <v>431</v>
      </c>
      <c r="E47" s="369">
        <v>1</v>
      </c>
      <c r="F47" s="369" t="s">
        <v>431</v>
      </c>
      <c r="G47" s="373">
        <v>1</v>
      </c>
    </row>
    <row r="48" spans="1:7" ht="15.75" x14ac:dyDescent="0.25">
      <c r="A48" s="52">
        <v>45</v>
      </c>
      <c r="B48" s="78" t="s">
        <v>292</v>
      </c>
      <c r="C48" s="78" t="s">
        <v>523</v>
      </c>
      <c r="D48" s="369" t="s">
        <v>431</v>
      </c>
      <c r="E48" s="369">
        <v>1</v>
      </c>
      <c r="F48" s="369">
        <v>2</v>
      </c>
      <c r="G48" s="373">
        <v>22</v>
      </c>
    </row>
    <row r="49" spans="1:7" ht="15.75" x14ac:dyDescent="0.25">
      <c r="A49" s="52">
        <v>46</v>
      </c>
      <c r="B49" s="78" t="s">
        <v>293</v>
      </c>
      <c r="C49" s="78" t="s">
        <v>524</v>
      </c>
      <c r="D49" s="369" t="s">
        <v>431</v>
      </c>
      <c r="E49" s="369" t="s">
        <v>431</v>
      </c>
      <c r="F49" s="369" t="s">
        <v>431</v>
      </c>
      <c r="G49" s="373">
        <v>5</v>
      </c>
    </row>
    <row r="50" spans="1:7" ht="15.75" x14ac:dyDescent="0.25">
      <c r="A50" s="52">
        <v>47</v>
      </c>
      <c r="B50" s="78" t="s">
        <v>294</v>
      </c>
      <c r="C50" s="78" t="s">
        <v>629</v>
      </c>
      <c r="D50" s="369">
        <v>1</v>
      </c>
      <c r="E50" s="369" t="s">
        <v>431</v>
      </c>
      <c r="F50" s="369" t="s">
        <v>431</v>
      </c>
      <c r="G50" s="373">
        <v>5</v>
      </c>
    </row>
    <row r="51" spans="1:7" ht="15.75" x14ac:dyDescent="0.25">
      <c r="A51" s="52">
        <v>48</v>
      </c>
      <c r="B51" s="78" t="s">
        <v>351</v>
      </c>
      <c r="C51" s="78" t="s">
        <v>525</v>
      </c>
      <c r="D51" s="369" t="s">
        <v>431</v>
      </c>
      <c r="E51" s="369" t="s">
        <v>431</v>
      </c>
      <c r="F51" s="369" t="s">
        <v>431</v>
      </c>
      <c r="G51" s="373">
        <v>3</v>
      </c>
    </row>
    <row r="52" spans="1:7" ht="15.75" x14ac:dyDescent="0.25">
      <c r="A52" s="52">
        <v>49</v>
      </c>
      <c r="B52" s="78" t="s">
        <v>295</v>
      </c>
      <c r="C52" s="78" t="s">
        <v>526</v>
      </c>
      <c r="D52" s="369" t="s">
        <v>431</v>
      </c>
      <c r="E52" s="369">
        <v>1</v>
      </c>
      <c r="F52" s="369" t="s">
        <v>431</v>
      </c>
      <c r="G52" s="373" t="s">
        <v>431</v>
      </c>
    </row>
    <row r="53" spans="1:7" ht="15.75" x14ac:dyDescent="0.25">
      <c r="A53" s="52">
        <v>50</v>
      </c>
      <c r="B53" s="78" t="s">
        <v>402</v>
      </c>
      <c r="C53" s="78" t="s">
        <v>380</v>
      </c>
      <c r="D53" s="369" t="s">
        <v>431</v>
      </c>
      <c r="E53" s="369" t="s">
        <v>431</v>
      </c>
      <c r="F53" s="369">
        <v>2</v>
      </c>
      <c r="G53" s="373">
        <v>24</v>
      </c>
    </row>
    <row r="54" spans="1:7" ht="15.75" x14ac:dyDescent="0.25">
      <c r="A54" s="52">
        <v>51</v>
      </c>
      <c r="B54" s="78" t="s">
        <v>296</v>
      </c>
      <c r="C54" s="78" t="s">
        <v>527</v>
      </c>
      <c r="D54" s="369" t="s">
        <v>431</v>
      </c>
      <c r="E54" s="369" t="s">
        <v>431</v>
      </c>
      <c r="F54" s="369" t="s">
        <v>431</v>
      </c>
      <c r="G54" s="373">
        <v>2</v>
      </c>
    </row>
    <row r="55" spans="1:7" ht="15.75" x14ac:dyDescent="0.25">
      <c r="A55" s="52">
        <v>52</v>
      </c>
      <c r="B55" s="78" t="s">
        <v>297</v>
      </c>
      <c r="C55" s="78" t="s">
        <v>64</v>
      </c>
      <c r="D55" s="369" t="s">
        <v>431</v>
      </c>
      <c r="E55" s="369" t="s">
        <v>431</v>
      </c>
      <c r="F55" s="369" t="s">
        <v>431</v>
      </c>
      <c r="G55" s="373">
        <v>4</v>
      </c>
    </row>
    <row r="56" spans="1:7" ht="15.75" x14ac:dyDescent="0.25">
      <c r="A56" s="52">
        <v>53</v>
      </c>
      <c r="B56" s="78" t="s">
        <v>298</v>
      </c>
      <c r="C56" s="78" t="s">
        <v>65</v>
      </c>
      <c r="D56" s="369" t="s">
        <v>431</v>
      </c>
      <c r="E56" s="369">
        <v>1</v>
      </c>
      <c r="F56" s="369">
        <v>16</v>
      </c>
      <c r="G56" s="373">
        <v>115</v>
      </c>
    </row>
    <row r="57" spans="1:7" ht="15.75" x14ac:dyDescent="0.25">
      <c r="A57" s="52">
        <v>54</v>
      </c>
      <c r="B57" s="78" t="s">
        <v>299</v>
      </c>
      <c r="C57" s="78" t="s">
        <v>66</v>
      </c>
      <c r="D57" s="369" t="s">
        <v>431</v>
      </c>
      <c r="E57" s="369" t="s">
        <v>431</v>
      </c>
      <c r="F57" s="369">
        <v>1</v>
      </c>
      <c r="G57" s="373">
        <v>28</v>
      </c>
    </row>
    <row r="58" spans="1:7" ht="15.75" x14ac:dyDescent="0.25">
      <c r="A58" s="52">
        <v>55</v>
      </c>
      <c r="B58" s="7" t="s">
        <v>300</v>
      </c>
      <c r="C58" s="7" t="s">
        <v>67</v>
      </c>
      <c r="D58" s="83" t="s">
        <v>431</v>
      </c>
      <c r="E58" s="83" t="s">
        <v>431</v>
      </c>
      <c r="F58" s="83" t="s">
        <v>431</v>
      </c>
      <c r="G58" s="374">
        <v>9</v>
      </c>
    </row>
    <row r="59" spans="1:7" ht="15.75" x14ac:dyDescent="0.25">
      <c r="A59" s="52">
        <v>56</v>
      </c>
      <c r="B59" s="7" t="s">
        <v>301</v>
      </c>
      <c r="C59" s="7" t="s">
        <v>68</v>
      </c>
      <c r="D59" s="83">
        <v>6</v>
      </c>
      <c r="E59" s="83">
        <v>14</v>
      </c>
      <c r="F59" s="83">
        <v>223</v>
      </c>
      <c r="G59" s="374">
        <v>1172</v>
      </c>
    </row>
    <row r="60" spans="1:7" ht="15.75" x14ac:dyDescent="0.25">
      <c r="A60" s="35">
        <v>57</v>
      </c>
      <c r="B60" s="7" t="s">
        <v>302</v>
      </c>
      <c r="C60" s="7" t="s">
        <v>69</v>
      </c>
      <c r="D60" s="83" t="s">
        <v>431</v>
      </c>
      <c r="E60" s="83" t="s">
        <v>431</v>
      </c>
      <c r="F60" s="83">
        <v>1</v>
      </c>
      <c r="G60" s="83">
        <v>28</v>
      </c>
    </row>
    <row r="61" spans="1:7" x14ac:dyDescent="0.25">
      <c r="A61" s="35">
        <v>58</v>
      </c>
      <c r="B61" s="7" t="s">
        <v>303</v>
      </c>
      <c r="C61" s="7" t="s">
        <v>73</v>
      </c>
      <c r="D61" s="7" t="s">
        <v>431</v>
      </c>
      <c r="E61" s="7">
        <v>1</v>
      </c>
      <c r="F61" s="7">
        <v>15</v>
      </c>
      <c r="G61" s="7">
        <v>98</v>
      </c>
    </row>
    <row r="62" spans="1:7" ht="16.5" thickBot="1" x14ac:dyDescent="0.3">
      <c r="A62" s="399"/>
      <c r="B62" s="396"/>
      <c r="C62" s="397" t="s">
        <v>678</v>
      </c>
      <c r="D62" s="397">
        <f>SUM(D6:D61)</f>
        <v>30</v>
      </c>
      <c r="E62" s="397">
        <f>SUM(E5:E61)</f>
        <v>63</v>
      </c>
      <c r="F62" s="397">
        <f>SUM(F4:F61)</f>
        <v>1048</v>
      </c>
      <c r="G62" s="398">
        <f>SUM(G4:G61)</f>
        <v>5411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L35"/>
  <sheetViews>
    <sheetView zoomScaleNormal="100" workbookViewId="0">
      <selection activeCell="F24" sqref="F24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9.140625" bestFit="1" customWidth="1"/>
    <col min="10" max="10" width="15.42578125" bestFit="1" customWidth="1"/>
  </cols>
  <sheetData>
    <row r="1" spans="1:10" s="2" customFormat="1" ht="15.75" x14ac:dyDescent="0.25">
      <c r="A1" s="403" t="s">
        <v>703</v>
      </c>
      <c r="B1" s="403"/>
      <c r="C1" s="403"/>
      <c r="D1" s="403"/>
      <c r="E1" s="403"/>
    </row>
    <row r="3" spans="1:10" x14ac:dyDescent="0.25">
      <c r="A3" s="2" t="s">
        <v>304</v>
      </c>
    </row>
    <row r="4" spans="1:10" ht="30" x14ac:dyDescent="0.25">
      <c r="A4" s="188" t="s">
        <v>11</v>
      </c>
      <c r="B4" s="188" t="s">
        <v>1</v>
      </c>
      <c r="C4" s="188" t="s">
        <v>2</v>
      </c>
      <c r="D4" s="189" t="s">
        <v>12</v>
      </c>
      <c r="E4" s="189" t="s">
        <v>433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1017532</v>
      </c>
      <c r="C6" s="13">
        <v>1334295530.3900001</v>
      </c>
      <c r="D6" s="13">
        <v>1311.31</v>
      </c>
      <c r="E6" s="22">
        <v>1249.8800000000001</v>
      </c>
    </row>
    <row r="7" spans="1:10" x14ac:dyDescent="0.25">
      <c r="A7" s="227" t="s">
        <v>602</v>
      </c>
      <c r="B7" s="6">
        <v>3749</v>
      </c>
      <c r="C7" s="13">
        <v>1523539.52</v>
      </c>
      <c r="D7" s="13">
        <v>406.39</v>
      </c>
      <c r="E7" s="22">
        <v>399.54</v>
      </c>
    </row>
    <row r="8" spans="1:10" x14ac:dyDescent="0.25">
      <c r="A8" s="1" t="s">
        <v>6</v>
      </c>
      <c r="B8" s="6">
        <v>33925</v>
      </c>
      <c r="C8" s="13">
        <v>17747410.73</v>
      </c>
      <c r="D8" s="13">
        <v>523.14</v>
      </c>
      <c r="E8" s="22">
        <v>426.17</v>
      </c>
    </row>
    <row r="9" spans="1:10" x14ac:dyDescent="0.25">
      <c r="A9" s="1" t="s">
        <v>45</v>
      </c>
      <c r="B9" s="6">
        <v>106291</v>
      </c>
      <c r="C9" s="13">
        <v>81475105.790000007</v>
      </c>
      <c r="D9" s="13">
        <v>766.53</v>
      </c>
      <c r="E9" s="22">
        <v>655.13</v>
      </c>
    </row>
    <row r="10" spans="1:10" x14ac:dyDescent="0.25">
      <c r="A10" s="1" t="s">
        <v>8</v>
      </c>
      <c r="B10" s="6">
        <v>10457</v>
      </c>
      <c r="C10" s="13">
        <v>4709311.9400000004</v>
      </c>
      <c r="D10" s="13">
        <v>450.35</v>
      </c>
      <c r="E10" s="22">
        <v>399.54</v>
      </c>
    </row>
    <row r="11" spans="1:10" ht="15.75" x14ac:dyDescent="0.25">
      <c r="A11" s="45" t="s">
        <v>10</v>
      </c>
      <c r="B11" s="47">
        <f>SUM(B6:B10)</f>
        <v>1171954</v>
      </c>
      <c r="C11" s="49">
        <f>SUM(C6:C10)</f>
        <v>1439750898.3700001</v>
      </c>
      <c r="D11" s="49"/>
      <c r="E11" s="49"/>
      <c r="I11" s="8"/>
      <c r="J11" s="9"/>
    </row>
    <row r="13" spans="1:10" x14ac:dyDescent="0.25">
      <c r="A13" s="2" t="s">
        <v>305</v>
      </c>
    </row>
    <row r="14" spans="1:10" ht="30" x14ac:dyDescent="0.25">
      <c r="A14" s="188" t="s">
        <v>11</v>
      </c>
      <c r="B14" s="188" t="s">
        <v>1</v>
      </c>
      <c r="C14" s="188" t="s">
        <v>2</v>
      </c>
      <c r="D14" s="189" t="s">
        <v>12</v>
      </c>
      <c r="E14" s="189" t="s">
        <v>433</v>
      </c>
    </row>
    <row r="15" spans="1:10" s="2" customFormat="1" x14ac:dyDescent="0.25">
      <c r="A15" s="1" t="s">
        <v>13</v>
      </c>
      <c r="B15" s="3"/>
      <c r="C15" s="4"/>
      <c r="D15" s="4"/>
      <c r="E15" s="1"/>
    </row>
    <row r="16" spans="1:10" x14ac:dyDescent="0.25">
      <c r="A16" s="5" t="s">
        <v>5</v>
      </c>
      <c r="B16" s="6">
        <v>886493</v>
      </c>
      <c r="C16" s="13">
        <v>915042041.00999999</v>
      </c>
      <c r="D16" s="13">
        <v>1032.2</v>
      </c>
      <c r="E16" s="7">
        <v>894.42</v>
      </c>
    </row>
    <row r="17" spans="1:12" x14ac:dyDescent="0.25">
      <c r="A17" s="227" t="s">
        <v>602</v>
      </c>
      <c r="B17" s="6">
        <v>10341</v>
      </c>
      <c r="C17" s="13">
        <v>4173744.63</v>
      </c>
      <c r="D17" s="13">
        <v>403.61</v>
      </c>
      <c r="E17" s="7">
        <v>399.54</v>
      </c>
      <c r="H17" s="8"/>
      <c r="I17" s="8"/>
    </row>
    <row r="18" spans="1:12" x14ac:dyDescent="0.25">
      <c r="A18" s="1" t="s">
        <v>6</v>
      </c>
      <c r="B18" s="6">
        <v>350528</v>
      </c>
      <c r="C18" s="13">
        <v>267101469.09999999</v>
      </c>
      <c r="D18" s="13">
        <v>762</v>
      </c>
      <c r="E18" s="7">
        <v>659.97</v>
      </c>
      <c r="I18" s="8"/>
    </row>
    <row r="19" spans="1:12" x14ac:dyDescent="0.25">
      <c r="A19" s="1" t="s">
        <v>45</v>
      </c>
      <c r="B19" s="6">
        <v>68271</v>
      </c>
      <c r="C19" s="13">
        <v>43254556.100000001</v>
      </c>
      <c r="D19" s="13">
        <v>633.57000000000005</v>
      </c>
      <c r="E19" s="7">
        <v>531.94000000000005</v>
      </c>
    </row>
    <row r="20" spans="1:12" x14ac:dyDescent="0.25">
      <c r="A20" s="1" t="s">
        <v>8</v>
      </c>
      <c r="B20" s="6">
        <v>14710</v>
      </c>
      <c r="C20" s="13">
        <v>6290472.4900000002</v>
      </c>
      <c r="D20" s="13">
        <v>427.63</v>
      </c>
      <c r="E20" s="222">
        <v>399.54</v>
      </c>
      <c r="H20" s="8"/>
      <c r="L20" s="8"/>
    </row>
    <row r="21" spans="1:12" ht="15.75" x14ac:dyDescent="0.25">
      <c r="A21" s="45" t="s">
        <v>10</v>
      </c>
      <c r="B21" s="47">
        <f>SUM(B16:B20)</f>
        <v>1330343</v>
      </c>
      <c r="C21" s="49">
        <f>SUM(C16:C20)</f>
        <v>1235862283.3299999</v>
      </c>
      <c r="D21" s="49"/>
      <c r="E21" s="49"/>
    </row>
    <row r="22" spans="1:12" x14ac:dyDescent="0.25">
      <c r="B22" s="8"/>
    </row>
    <row r="23" spans="1:12" x14ac:dyDescent="0.25">
      <c r="A23" s="2" t="s">
        <v>306</v>
      </c>
      <c r="J23" s="8"/>
    </row>
    <row r="24" spans="1:12" ht="30" x14ac:dyDescent="0.25">
      <c r="A24" s="188" t="s">
        <v>11</v>
      </c>
      <c r="B24" s="188" t="s">
        <v>1</v>
      </c>
      <c r="C24" s="188" t="s">
        <v>2</v>
      </c>
      <c r="D24" s="189" t="s">
        <v>12</v>
      </c>
      <c r="E24" s="189" t="s">
        <v>433</v>
      </c>
    </row>
    <row r="25" spans="1:12" s="2" customFormat="1" x14ac:dyDescent="0.25">
      <c r="A25" s="1" t="s">
        <v>13</v>
      </c>
      <c r="B25" s="3"/>
      <c r="C25" s="4"/>
      <c r="D25" s="4"/>
      <c r="E25" s="1"/>
      <c r="G25" s="36"/>
    </row>
    <row r="26" spans="1:12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431</v>
      </c>
    </row>
    <row r="27" spans="1:12" x14ac:dyDescent="0.25">
      <c r="A27" s="227" t="s">
        <v>602</v>
      </c>
      <c r="B27" s="6">
        <v>0</v>
      </c>
      <c r="C27" s="13">
        <v>0</v>
      </c>
      <c r="D27" s="13">
        <v>0</v>
      </c>
      <c r="E27" s="7" t="s">
        <v>431</v>
      </c>
      <c r="H27" s="8"/>
    </row>
    <row r="28" spans="1:12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431</v>
      </c>
      <c r="G28" s="8"/>
    </row>
    <row r="29" spans="1:12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431</v>
      </c>
    </row>
    <row r="30" spans="1:12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431</v>
      </c>
    </row>
    <row r="31" spans="1:12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workbookViewId="0">
      <selection activeCell="J25" sqref="J25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03" t="s">
        <v>704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18" t="s">
        <v>18</v>
      </c>
      <c r="B3" s="420" t="s">
        <v>5</v>
      </c>
      <c r="C3" s="421"/>
      <c r="D3" s="421"/>
      <c r="E3" s="420" t="s">
        <v>6</v>
      </c>
      <c r="F3" s="421"/>
      <c r="G3" s="421"/>
      <c r="H3" s="420" t="s">
        <v>19</v>
      </c>
      <c r="I3" s="421"/>
      <c r="J3" s="421"/>
      <c r="K3" s="420" t="s">
        <v>20</v>
      </c>
      <c r="L3" s="421"/>
      <c r="M3" s="421"/>
    </row>
    <row r="4" spans="1:13" x14ac:dyDescent="0.25">
      <c r="A4" s="419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205585</v>
      </c>
      <c r="C5" s="30"/>
      <c r="D5" s="31">
        <v>356.31</v>
      </c>
      <c r="E5" s="30">
        <v>119752</v>
      </c>
      <c r="F5" s="30"/>
      <c r="G5" s="215">
        <v>364.59</v>
      </c>
      <c r="H5" s="178">
        <v>59829</v>
      </c>
      <c r="I5" s="30"/>
      <c r="J5" s="31">
        <v>403.78</v>
      </c>
      <c r="K5" s="30">
        <v>19926</v>
      </c>
      <c r="L5" s="30"/>
      <c r="M5" s="31">
        <v>328.97</v>
      </c>
    </row>
    <row r="6" spans="1:13" x14ac:dyDescent="0.25">
      <c r="A6" s="7" t="s">
        <v>80</v>
      </c>
      <c r="B6" s="30">
        <v>665277</v>
      </c>
      <c r="C6" s="6"/>
      <c r="D6" s="31">
        <v>725.35</v>
      </c>
      <c r="E6" s="30">
        <v>178075</v>
      </c>
      <c r="F6" s="6"/>
      <c r="G6" s="215">
        <v>707.02</v>
      </c>
      <c r="H6" s="178">
        <v>82632</v>
      </c>
      <c r="I6" s="6"/>
      <c r="J6" s="31">
        <v>692.76</v>
      </c>
      <c r="K6" s="30">
        <v>5226</v>
      </c>
      <c r="L6" s="6"/>
      <c r="M6" s="31">
        <v>846.01</v>
      </c>
    </row>
    <row r="7" spans="1:13" x14ac:dyDescent="0.25">
      <c r="A7" s="7" t="s">
        <v>23</v>
      </c>
      <c r="B7" s="30">
        <v>547208</v>
      </c>
      <c r="C7" s="6"/>
      <c r="D7" s="31">
        <v>1253.25</v>
      </c>
      <c r="E7" s="30">
        <v>68868</v>
      </c>
      <c r="F7" s="6"/>
      <c r="G7" s="215">
        <v>1200.3900000000001</v>
      </c>
      <c r="H7" s="178">
        <v>25197</v>
      </c>
      <c r="I7" s="6"/>
      <c r="J7" s="31">
        <v>1213.7</v>
      </c>
      <c r="K7" s="30">
        <v>4</v>
      </c>
      <c r="L7" s="6"/>
      <c r="M7" s="31">
        <v>1183.18</v>
      </c>
    </row>
    <row r="8" spans="1:13" x14ac:dyDescent="0.25">
      <c r="A8" s="7" t="s">
        <v>24</v>
      </c>
      <c r="B8" s="30">
        <v>320824</v>
      </c>
      <c r="C8" s="6"/>
      <c r="D8" s="31">
        <v>1700.44</v>
      </c>
      <c r="E8" s="30">
        <v>13986</v>
      </c>
      <c r="F8" s="6"/>
      <c r="G8" s="215">
        <v>1679.04</v>
      </c>
      <c r="H8" s="178">
        <v>5403</v>
      </c>
      <c r="I8" s="6"/>
      <c r="J8" s="31">
        <v>1691.09</v>
      </c>
      <c r="K8" s="30">
        <v>11</v>
      </c>
      <c r="L8" s="6"/>
      <c r="M8" s="31">
        <v>1704.68</v>
      </c>
    </row>
    <row r="9" spans="1:13" x14ac:dyDescent="0.25">
      <c r="A9" s="7" t="s">
        <v>25</v>
      </c>
      <c r="B9" s="30">
        <v>101212</v>
      </c>
      <c r="C9" s="6"/>
      <c r="D9" s="31">
        <v>2210.1799999999998</v>
      </c>
      <c r="E9" s="30">
        <v>2676</v>
      </c>
      <c r="F9" s="6"/>
      <c r="G9" s="215">
        <v>2193.39</v>
      </c>
      <c r="H9" s="178">
        <v>1082</v>
      </c>
      <c r="I9" s="6"/>
      <c r="J9" s="31">
        <v>2194.04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26667</v>
      </c>
      <c r="C10" s="6"/>
      <c r="D10" s="31">
        <v>2617.7399999999998</v>
      </c>
      <c r="E10" s="30">
        <v>469</v>
      </c>
      <c r="F10" s="6"/>
      <c r="G10" s="215">
        <v>2609.81</v>
      </c>
      <c r="H10" s="178">
        <v>167</v>
      </c>
      <c r="I10" s="6"/>
      <c r="J10" s="31">
        <v>2604.66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16923</v>
      </c>
      <c r="C11" s="6"/>
      <c r="D11" s="31">
        <v>2862.67</v>
      </c>
      <c r="E11" s="30">
        <v>239</v>
      </c>
      <c r="F11" s="6"/>
      <c r="G11" s="215">
        <v>2854.38</v>
      </c>
      <c r="H11" s="178">
        <v>121</v>
      </c>
      <c r="I11" s="6"/>
      <c r="J11" s="31">
        <v>2876.35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11239</v>
      </c>
      <c r="C12" s="6"/>
      <c r="D12" s="31">
        <v>3116.54</v>
      </c>
      <c r="E12" s="30">
        <v>145</v>
      </c>
      <c r="F12" s="6"/>
      <c r="G12" s="215">
        <v>3112.45</v>
      </c>
      <c r="H12" s="178">
        <v>59</v>
      </c>
      <c r="I12" s="6"/>
      <c r="J12" s="31">
        <v>3089.43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7294</v>
      </c>
      <c r="C13" s="6"/>
      <c r="D13" s="31">
        <v>3366.9</v>
      </c>
      <c r="E13" s="30">
        <v>86</v>
      </c>
      <c r="F13" s="6"/>
      <c r="G13" s="215">
        <v>3380.37</v>
      </c>
      <c r="H13" s="178">
        <v>30</v>
      </c>
      <c r="I13" s="6"/>
      <c r="J13" s="31">
        <v>3363.44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4861</v>
      </c>
      <c r="C14" s="6"/>
      <c r="D14" s="31">
        <v>3619.84</v>
      </c>
      <c r="E14" s="30">
        <v>76</v>
      </c>
      <c r="F14" s="6"/>
      <c r="G14" s="215">
        <v>3621.68</v>
      </c>
      <c r="H14" s="178">
        <v>19</v>
      </c>
      <c r="I14" s="6"/>
      <c r="J14" s="31">
        <v>3618.44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3400</v>
      </c>
      <c r="C15" s="6"/>
      <c r="D15" s="31">
        <v>3868.2</v>
      </c>
      <c r="E15" s="30">
        <v>39</v>
      </c>
      <c r="F15" s="6"/>
      <c r="G15" s="215">
        <v>3866.54</v>
      </c>
      <c r="H15" s="178">
        <v>8</v>
      </c>
      <c r="I15" s="6"/>
      <c r="J15" s="31">
        <v>3847.62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2142</v>
      </c>
      <c r="C16" s="6"/>
      <c r="D16" s="31">
        <v>4115.49</v>
      </c>
      <c r="E16" s="30">
        <v>17</v>
      </c>
      <c r="F16" s="6"/>
      <c r="G16" s="215">
        <v>4108.01</v>
      </c>
      <c r="H16" s="178">
        <v>6</v>
      </c>
      <c r="I16" s="6"/>
      <c r="J16" s="31">
        <v>4154.84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1652</v>
      </c>
      <c r="C17" s="6"/>
      <c r="D17" s="31">
        <v>4373.05</v>
      </c>
      <c r="E17" s="30">
        <v>11</v>
      </c>
      <c r="F17" s="6"/>
      <c r="G17" s="215">
        <v>4398.29</v>
      </c>
      <c r="H17" s="178">
        <v>3</v>
      </c>
      <c r="I17" s="6"/>
      <c r="J17" s="31">
        <v>4368.6899999999996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1039</v>
      </c>
      <c r="C18" s="6"/>
      <c r="D18" s="31">
        <v>4617.92</v>
      </c>
      <c r="E18" s="30">
        <v>3</v>
      </c>
      <c r="F18" s="6"/>
      <c r="G18" s="215">
        <v>4629.82</v>
      </c>
      <c r="H18" s="178">
        <v>1</v>
      </c>
      <c r="I18" s="6"/>
      <c r="J18" s="31">
        <v>4727.74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791</v>
      </c>
      <c r="C19" s="6"/>
      <c r="D19" s="31">
        <v>4862.3500000000004</v>
      </c>
      <c r="E19" s="30">
        <v>6</v>
      </c>
      <c r="F19" s="6"/>
      <c r="G19" s="215">
        <v>4881.37</v>
      </c>
      <c r="H19" s="178">
        <v>2</v>
      </c>
      <c r="I19" s="6"/>
      <c r="J19" s="31">
        <v>4886.38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875</v>
      </c>
      <c r="C20" s="6"/>
      <c r="D20" s="31">
        <v>5123.8</v>
      </c>
      <c r="E20" s="30">
        <v>1</v>
      </c>
      <c r="F20" s="6"/>
      <c r="G20" s="215">
        <v>5236.87</v>
      </c>
      <c r="H20" s="178">
        <v>1</v>
      </c>
      <c r="I20" s="6"/>
      <c r="J20" s="31">
        <v>5232.22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417</v>
      </c>
      <c r="C21" s="6"/>
      <c r="D21" s="31">
        <v>5364.42</v>
      </c>
      <c r="E21" s="30">
        <v>0</v>
      </c>
      <c r="F21" s="6"/>
      <c r="G21" s="215">
        <v>0</v>
      </c>
      <c r="H21" s="178">
        <v>1</v>
      </c>
      <c r="I21" s="6"/>
      <c r="J21" s="31">
        <v>5314.62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709</v>
      </c>
      <c r="C22" s="6"/>
      <c r="D22" s="31">
        <v>5937.65</v>
      </c>
      <c r="E22" s="30">
        <v>4</v>
      </c>
      <c r="F22" s="6"/>
      <c r="G22" s="215">
        <v>6192.92</v>
      </c>
      <c r="H22" s="178">
        <v>1</v>
      </c>
      <c r="I22" s="6"/>
      <c r="J22" s="31">
        <v>6385.45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1918115</v>
      </c>
      <c r="C23" s="47"/>
      <c r="D23" s="48"/>
      <c r="E23" s="47">
        <f>SUM(E5:E22)</f>
        <v>384453</v>
      </c>
      <c r="F23" s="47"/>
      <c r="G23" s="48"/>
      <c r="H23" s="47">
        <f>SUM(H5:H22)</f>
        <v>174562</v>
      </c>
      <c r="I23" s="47"/>
      <c r="J23" s="50"/>
      <c r="K23" s="51">
        <f>SUM(K5:K22)</f>
        <v>25167</v>
      </c>
      <c r="L23" s="47"/>
      <c r="M23" s="48"/>
      <c r="O23" s="8"/>
      <c r="P23" s="8"/>
    </row>
    <row r="26" spans="1:16" x14ac:dyDescent="0.25">
      <c r="A26" s="418" t="s">
        <v>18</v>
      </c>
      <c r="B26" s="420" t="s">
        <v>5</v>
      </c>
      <c r="C26" s="421"/>
      <c r="D26" s="421"/>
      <c r="E26" s="420" t="s">
        <v>6</v>
      </c>
      <c r="F26" s="421"/>
      <c r="G26" s="421"/>
      <c r="H26" s="420" t="s">
        <v>19</v>
      </c>
      <c r="I26" s="421"/>
      <c r="J26" s="421"/>
      <c r="K26" s="420" t="s">
        <v>20</v>
      </c>
      <c r="L26" s="421"/>
      <c r="M26" s="421"/>
    </row>
    <row r="27" spans="1:16" x14ac:dyDescent="0.25">
      <c r="A27" s="419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451</v>
      </c>
      <c r="B28" s="30">
        <v>22302</v>
      </c>
      <c r="C28" s="31">
        <v>1284678.1100000001</v>
      </c>
      <c r="D28" s="31">
        <v>57.6</v>
      </c>
      <c r="E28" s="30">
        <v>6121</v>
      </c>
      <c r="F28" s="31">
        <v>395689.94</v>
      </c>
      <c r="G28" s="31">
        <v>64.64</v>
      </c>
      <c r="H28" s="30">
        <v>1088</v>
      </c>
      <c r="I28" s="31">
        <v>64767.06</v>
      </c>
      <c r="J28" s="31">
        <v>59.53</v>
      </c>
      <c r="K28" s="30">
        <v>1012</v>
      </c>
      <c r="L28" s="31">
        <v>73028.97</v>
      </c>
      <c r="M28" s="31">
        <v>72.16</v>
      </c>
    </row>
    <row r="29" spans="1:16" x14ac:dyDescent="0.25">
      <c r="A29" s="14" t="s">
        <v>452</v>
      </c>
      <c r="B29" s="30">
        <v>18435</v>
      </c>
      <c r="C29" s="31">
        <v>2693304.9</v>
      </c>
      <c r="D29" s="31">
        <v>146.1</v>
      </c>
      <c r="E29" s="30">
        <v>10013</v>
      </c>
      <c r="F29" s="31">
        <v>1548951.38</v>
      </c>
      <c r="G29" s="31">
        <v>154.69</v>
      </c>
      <c r="H29" s="30">
        <v>926</v>
      </c>
      <c r="I29" s="31">
        <v>135440.26</v>
      </c>
      <c r="J29" s="31">
        <v>146.26</v>
      </c>
      <c r="K29" s="30">
        <v>2607</v>
      </c>
      <c r="L29" s="31">
        <v>416853.91</v>
      </c>
      <c r="M29" s="31">
        <v>159.9</v>
      </c>
    </row>
    <row r="30" spans="1:16" x14ac:dyDescent="0.25">
      <c r="A30" s="14" t="s">
        <v>453</v>
      </c>
      <c r="B30" s="30">
        <v>11507</v>
      </c>
      <c r="C30" s="31">
        <v>2846556.97</v>
      </c>
      <c r="D30" s="31">
        <v>247.38</v>
      </c>
      <c r="E30" s="30">
        <v>14086</v>
      </c>
      <c r="F30" s="31">
        <v>3325275.34</v>
      </c>
      <c r="G30" s="31">
        <v>236.07</v>
      </c>
      <c r="H30" s="30">
        <v>2268</v>
      </c>
      <c r="I30" s="31">
        <v>599451.37</v>
      </c>
      <c r="J30" s="31">
        <v>264.31</v>
      </c>
      <c r="K30" s="30">
        <v>2417</v>
      </c>
      <c r="L30" s="31">
        <v>599454.81999999995</v>
      </c>
      <c r="M30" s="31">
        <v>248.02</v>
      </c>
    </row>
    <row r="31" spans="1:16" x14ac:dyDescent="0.25">
      <c r="A31" s="14" t="s">
        <v>454</v>
      </c>
      <c r="B31" s="30">
        <v>48631</v>
      </c>
      <c r="C31" s="31">
        <v>18542732.539999999</v>
      </c>
      <c r="D31" s="31">
        <v>381.29</v>
      </c>
      <c r="E31" s="30">
        <v>21277</v>
      </c>
      <c r="F31" s="31">
        <v>8121631.5099999998</v>
      </c>
      <c r="G31" s="31">
        <v>381.71</v>
      </c>
      <c r="H31" s="30">
        <v>26316</v>
      </c>
      <c r="I31" s="31">
        <v>10058589.09</v>
      </c>
      <c r="J31" s="31">
        <v>382.22</v>
      </c>
      <c r="K31" s="30">
        <v>13756</v>
      </c>
      <c r="L31" s="31">
        <v>5409004.1100000003</v>
      </c>
      <c r="M31" s="31">
        <v>393.21</v>
      </c>
    </row>
    <row r="32" spans="1:16" x14ac:dyDescent="0.25">
      <c r="A32" s="14" t="s">
        <v>455</v>
      </c>
      <c r="B32" s="30">
        <v>104710</v>
      </c>
      <c r="C32" s="31">
        <v>47883836.350000001</v>
      </c>
      <c r="D32" s="31">
        <v>457.3</v>
      </c>
      <c r="E32" s="30">
        <v>68255</v>
      </c>
      <c r="F32" s="31">
        <v>30268584.100000001</v>
      </c>
      <c r="G32" s="31">
        <v>443.46</v>
      </c>
      <c r="H32" s="30">
        <v>29231</v>
      </c>
      <c r="I32" s="31">
        <v>13299786.699999999</v>
      </c>
      <c r="J32" s="31">
        <v>454.99</v>
      </c>
      <c r="K32" s="30">
        <v>134</v>
      </c>
      <c r="L32" s="31">
        <v>56688.34</v>
      </c>
      <c r="M32" s="31">
        <v>423.05</v>
      </c>
    </row>
    <row r="33" spans="1:13" x14ac:dyDescent="0.25">
      <c r="A33" s="14" t="s">
        <v>456</v>
      </c>
      <c r="B33" s="30">
        <v>166007</v>
      </c>
      <c r="C33" s="31">
        <v>91650499.709999993</v>
      </c>
      <c r="D33" s="31">
        <v>552.09</v>
      </c>
      <c r="E33" s="30">
        <v>59732</v>
      </c>
      <c r="F33" s="31">
        <v>32709628.809999999</v>
      </c>
      <c r="G33" s="31">
        <v>547.61</v>
      </c>
      <c r="H33" s="30">
        <v>27926</v>
      </c>
      <c r="I33" s="31">
        <v>15319915.789999999</v>
      </c>
      <c r="J33" s="31">
        <v>548.59</v>
      </c>
      <c r="K33" s="30">
        <v>16</v>
      </c>
      <c r="L33" s="31">
        <v>9428.5300000000007</v>
      </c>
      <c r="M33" s="31">
        <v>589.28</v>
      </c>
    </row>
    <row r="34" spans="1:13" x14ac:dyDescent="0.25">
      <c r="A34" s="14" t="s">
        <v>457</v>
      </c>
      <c r="B34" s="30">
        <v>156592</v>
      </c>
      <c r="C34" s="31">
        <v>101340942.34999999</v>
      </c>
      <c r="D34" s="31">
        <v>647.16999999999996</v>
      </c>
      <c r="E34" s="30">
        <v>35097</v>
      </c>
      <c r="F34" s="31">
        <v>22714496.52</v>
      </c>
      <c r="G34" s="31">
        <v>647.19000000000005</v>
      </c>
      <c r="H34" s="30">
        <v>20466</v>
      </c>
      <c r="I34" s="31">
        <v>13177747.470000001</v>
      </c>
      <c r="J34" s="31">
        <v>643.88</v>
      </c>
      <c r="K34" s="30">
        <v>0</v>
      </c>
      <c r="L34" s="31">
        <v>0</v>
      </c>
      <c r="M34" s="31">
        <v>0</v>
      </c>
    </row>
    <row r="35" spans="1:13" x14ac:dyDescent="0.25">
      <c r="A35" s="14" t="s">
        <v>458</v>
      </c>
      <c r="B35" s="30">
        <v>126177</v>
      </c>
      <c r="C35" s="31">
        <v>94440805.670000002</v>
      </c>
      <c r="D35" s="31">
        <v>748.48</v>
      </c>
      <c r="E35" s="30">
        <v>30200</v>
      </c>
      <c r="F35" s="31">
        <v>22636843.16</v>
      </c>
      <c r="G35" s="31">
        <v>749.56</v>
      </c>
      <c r="H35" s="30">
        <v>11142</v>
      </c>
      <c r="I35" s="31">
        <v>8312414.2300000004</v>
      </c>
      <c r="J35" s="31">
        <v>746.04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459</v>
      </c>
      <c r="B36" s="30">
        <v>106694</v>
      </c>
      <c r="C36" s="31">
        <v>90610989.569999993</v>
      </c>
      <c r="D36" s="31">
        <v>849.26</v>
      </c>
      <c r="E36" s="30">
        <v>25994</v>
      </c>
      <c r="F36" s="31">
        <v>22084856.969999999</v>
      </c>
      <c r="G36" s="31">
        <v>849.61</v>
      </c>
      <c r="H36" s="30">
        <v>14852</v>
      </c>
      <c r="I36" s="31">
        <v>12593419.060000001</v>
      </c>
      <c r="J36" s="31">
        <v>847.93</v>
      </c>
      <c r="K36" s="30">
        <v>5205</v>
      </c>
      <c r="L36" s="31">
        <v>4407184.5199999996</v>
      </c>
      <c r="M36" s="31">
        <v>846.72</v>
      </c>
    </row>
    <row r="37" spans="1:13" x14ac:dyDescent="0.25">
      <c r="A37" s="14" t="s">
        <v>460</v>
      </c>
      <c r="B37" s="30">
        <v>109807</v>
      </c>
      <c r="C37" s="31">
        <v>104513624.17</v>
      </c>
      <c r="D37" s="31">
        <v>951.79</v>
      </c>
      <c r="E37" s="30">
        <v>27052</v>
      </c>
      <c r="F37" s="31">
        <v>25756132.289999999</v>
      </c>
      <c r="G37" s="31">
        <v>952.1</v>
      </c>
      <c r="H37" s="30">
        <v>8246</v>
      </c>
      <c r="I37" s="31">
        <v>7840449.6100000003</v>
      </c>
      <c r="J37" s="31">
        <v>950.82</v>
      </c>
      <c r="K37" s="30">
        <v>5</v>
      </c>
      <c r="L37" s="31">
        <v>4657.03</v>
      </c>
      <c r="M37" s="31">
        <v>931.41</v>
      </c>
    </row>
    <row r="38" spans="1:13" x14ac:dyDescent="0.25">
      <c r="A38" s="14" t="s">
        <v>461</v>
      </c>
      <c r="B38" s="30">
        <v>109217</v>
      </c>
      <c r="C38" s="31">
        <v>114659574.03</v>
      </c>
      <c r="D38" s="31">
        <v>1049.83</v>
      </c>
      <c r="E38" s="30">
        <v>21361</v>
      </c>
      <c r="F38" s="31">
        <v>22367198.649999999</v>
      </c>
      <c r="G38" s="31">
        <v>1047.0999999999999</v>
      </c>
      <c r="H38" s="30">
        <v>8405</v>
      </c>
      <c r="I38" s="31">
        <v>8827302.9600000009</v>
      </c>
      <c r="J38" s="31">
        <v>1050.24</v>
      </c>
      <c r="K38" s="30">
        <v>1</v>
      </c>
      <c r="L38" s="31">
        <v>1073.33</v>
      </c>
      <c r="M38" s="31">
        <v>1073.33</v>
      </c>
    </row>
    <row r="39" spans="1:13" x14ac:dyDescent="0.25">
      <c r="A39" s="14" t="s">
        <v>462</v>
      </c>
      <c r="B39" s="30">
        <v>104897</v>
      </c>
      <c r="C39" s="31">
        <v>120532422.36</v>
      </c>
      <c r="D39" s="31">
        <v>1149.06</v>
      </c>
      <c r="E39" s="30">
        <v>15150</v>
      </c>
      <c r="F39" s="31">
        <v>17389486.969999999</v>
      </c>
      <c r="G39" s="31">
        <v>1147.82</v>
      </c>
      <c r="H39" s="30">
        <v>3627</v>
      </c>
      <c r="I39" s="31">
        <v>4164706.14</v>
      </c>
      <c r="J39" s="31">
        <v>1148.25</v>
      </c>
      <c r="K39" s="30">
        <v>1</v>
      </c>
      <c r="L39" s="31">
        <v>1119.97</v>
      </c>
      <c r="M39" s="31">
        <v>1119.97</v>
      </c>
    </row>
    <row r="40" spans="1:13" x14ac:dyDescent="0.25">
      <c r="A40" s="14" t="s">
        <v>463</v>
      </c>
      <c r="B40" s="30">
        <v>106062</v>
      </c>
      <c r="C40" s="31">
        <v>132600751.93000001</v>
      </c>
      <c r="D40" s="31">
        <v>1250.22</v>
      </c>
      <c r="E40" s="30">
        <v>14537</v>
      </c>
      <c r="F40" s="31">
        <v>18144740.16</v>
      </c>
      <c r="G40" s="31">
        <v>1248.18</v>
      </c>
      <c r="H40" s="30">
        <v>5372</v>
      </c>
      <c r="I40" s="31">
        <v>6714002.7300000004</v>
      </c>
      <c r="J40" s="31">
        <v>1249.81</v>
      </c>
      <c r="K40" s="30">
        <v>2</v>
      </c>
      <c r="L40" s="31">
        <v>2539.42</v>
      </c>
      <c r="M40" s="31">
        <v>1269.71</v>
      </c>
    </row>
    <row r="41" spans="1:13" x14ac:dyDescent="0.25">
      <c r="A41" s="14" t="s">
        <v>464</v>
      </c>
      <c r="B41" s="30">
        <v>111598</v>
      </c>
      <c r="C41" s="31">
        <v>150983967.34999999</v>
      </c>
      <c r="D41" s="31">
        <v>1352.93</v>
      </c>
      <c r="E41" s="30">
        <v>10182</v>
      </c>
      <c r="F41" s="31">
        <v>13738809.18</v>
      </c>
      <c r="G41" s="31">
        <v>1349.32</v>
      </c>
      <c r="H41" s="30">
        <v>4131</v>
      </c>
      <c r="I41" s="31">
        <v>5574089.4400000004</v>
      </c>
      <c r="J41" s="31">
        <v>1349.33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465</v>
      </c>
      <c r="B42" s="30">
        <v>115434</v>
      </c>
      <c r="C42" s="31">
        <v>167012761.58000001</v>
      </c>
      <c r="D42" s="31">
        <v>1446.82</v>
      </c>
      <c r="E42" s="30">
        <v>7638</v>
      </c>
      <c r="F42" s="31">
        <v>11028339.33</v>
      </c>
      <c r="G42" s="31">
        <v>1443.88</v>
      </c>
      <c r="H42" s="30">
        <v>3662</v>
      </c>
      <c r="I42" s="31">
        <v>5301496.4000000004</v>
      </c>
      <c r="J42" s="31">
        <v>1447.71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466</v>
      </c>
      <c r="B43" s="30">
        <v>97250</v>
      </c>
      <c r="C43" s="31">
        <v>150637007.02000001</v>
      </c>
      <c r="D43" s="31">
        <v>1548.97</v>
      </c>
      <c r="E43" s="30">
        <v>5163</v>
      </c>
      <c r="F43" s="31">
        <v>7986533.3899999997</v>
      </c>
      <c r="G43" s="31">
        <v>1546.88</v>
      </c>
      <c r="H43" s="30">
        <v>1920</v>
      </c>
      <c r="I43" s="31">
        <v>2967211.74</v>
      </c>
      <c r="J43" s="31">
        <v>1545.42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467</v>
      </c>
      <c r="B44" s="30">
        <v>78993</v>
      </c>
      <c r="C44" s="31">
        <v>130207606.98</v>
      </c>
      <c r="D44" s="31">
        <v>1648.34</v>
      </c>
      <c r="E44" s="30">
        <v>3396</v>
      </c>
      <c r="F44" s="31">
        <v>5591231.3799999999</v>
      </c>
      <c r="G44" s="31">
        <v>1646.42</v>
      </c>
      <c r="H44" s="30">
        <v>1182</v>
      </c>
      <c r="I44" s="31">
        <v>1952494.74</v>
      </c>
      <c r="J44" s="31">
        <v>1651.86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468</v>
      </c>
      <c r="B45" s="30">
        <v>59847</v>
      </c>
      <c r="C45" s="31">
        <v>104624073.25</v>
      </c>
      <c r="D45" s="31">
        <v>1748.19</v>
      </c>
      <c r="E45" s="30">
        <v>2473</v>
      </c>
      <c r="F45" s="31">
        <v>4324259.0999999996</v>
      </c>
      <c r="G45" s="31">
        <v>1748.59</v>
      </c>
      <c r="H45" s="30">
        <v>919</v>
      </c>
      <c r="I45" s="31">
        <v>1607894.3</v>
      </c>
      <c r="J45" s="31">
        <v>1749.61</v>
      </c>
      <c r="K45" s="30">
        <v>11</v>
      </c>
      <c r="L45" s="31">
        <v>18751.48</v>
      </c>
      <c r="M45" s="31">
        <v>1704.68</v>
      </c>
    </row>
    <row r="46" spans="1:13" x14ac:dyDescent="0.25">
      <c r="A46" s="14" t="s">
        <v>469</v>
      </c>
      <c r="B46" s="30">
        <v>49252</v>
      </c>
      <c r="C46" s="31">
        <v>90964827.349999994</v>
      </c>
      <c r="D46" s="31">
        <v>1846.93</v>
      </c>
      <c r="E46" s="30">
        <v>1723</v>
      </c>
      <c r="F46" s="31">
        <v>3183040.78</v>
      </c>
      <c r="G46" s="31">
        <v>1847.38</v>
      </c>
      <c r="H46" s="30">
        <v>838</v>
      </c>
      <c r="I46" s="31">
        <v>1550803.71</v>
      </c>
      <c r="J46" s="31">
        <v>1850.6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470</v>
      </c>
      <c r="B47" s="30">
        <v>35482</v>
      </c>
      <c r="C47" s="31">
        <v>69108476.730000004</v>
      </c>
      <c r="D47" s="31">
        <v>1947.71</v>
      </c>
      <c r="E47" s="30">
        <v>1231</v>
      </c>
      <c r="F47" s="31">
        <v>2397972.91</v>
      </c>
      <c r="G47" s="31">
        <v>1947.99</v>
      </c>
      <c r="H47" s="30">
        <v>544</v>
      </c>
      <c r="I47" s="31">
        <v>1058528.6399999999</v>
      </c>
      <c r="J47" s="31">
        <v>1945.82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471</v>
      </c>
      <c r="B48" s="30">
        <v>62718</v>
      </c>
      <c r="C48" s="31">
        <v>132651564.12</v>
      </c>
      <c r="D48" s="31">
        <v>2115.0500000000002</v>
      </c>
      <c r="E48" s="30">
        <v>1767</v>
      </c>
      <c r="F48" s="31">
        <v>3728251.2</v>
      </c>
      <c r="G48" s="31">
        <v>2109.9299999999998</v>
      </c>
      <c r="H48" s="30">
        <v>718</v>
      </c>
      <c r="I48" s="31">
        <v>1515356.05</v>
      </c>
      <c r="J48" s="31">
        <v>2110.52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472</v>
      </c>
      <c r="B49" s="30">
        <v>38494</v>
      </c>
      <c r="C49" s="31">
        <v>91044830.25</v>
      </c>
      <c r="D49" s="31">
        <v>2365.17</v>
      </c>
      <c r="E49" s="30">
        <v>909</v>
      </c>
      <c r="F49" s="31">
        <v>2141267.52</v>
      </c>
      <c r="G49" s="31">
        <v>2355.63</v>
      </c>
      <c r="H49" s="30">
        <v>364</v>
      </c>
      <c r="I49" s="31">
        <v>858599.47</v>
      </c>
      <c r="J49" s="31">
        <v>2358.79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473</v>
      </c>
      <c r="B50" s="30">
        <v>26667</v>
      </c>
      <c r="C50" s="31">
        <v>69807180</v>
      </c>
      <c r="D50" s="31">
        <v>2617.7399999999998</v>
      </c>
      <c r="E50" s="30">
        <v>469</v>
      </c>
      <c r="F50" s="31">
        <v>1224000.8700000001</v>
      </c>
      <c r="G50" s="31">
        <v>2609.81</v>
      </c>
      <c r="H50" s="30">
        <v>167</v>
      </c>
      <c r="I50" s="31">
        <v>434977.79</v>
      </c>
      <c r="J50" s="31">
        <v>2604.66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474</v>
      </c>
      <c r="B51" s="30">
        <v>16923</v>
      </c>
      <c r="C51" s="31">
        <v>48445017.009999998</v>
      </c>
      <c r="D51" s="31">
        <v>2862.67</v>
      </c>
      <c r="E51" s="30">
        <v>239</v>
      </c>
      <c r="F51" s="31">
        <v>682195.69</v>
      </c>
      <c r="G51" s="31">
        <v>2854.38</v>
      </c>
      <c r="H51" s="30">
        <v>121</v>
      </c>
      <c r="I51" s="31">
        <v>348038.48</v>
      </c>
      <c r="J51" s="31">
        <v>2876.35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475</v>
      </c>
      <c r="B52" s="30">
        <v>11239</v>
      </c>
      <c r="C52" s="31">
        <v>35026833.950000003</v>
      </c>
      <c r="D52" s="31">
        <v>3116.54</v>
      </c>
      <c r="E52" s="30">
        <v>145</v>
      </c>
      <c r="F52" s="31">
        <v>451304.99</v>
      </c>
      <c r="G52" s="31">
        <v>3112.45</v>
      </c>
      <c r="H52" s="30">
        <v>59</v>
      </c>
      <c r="I52" s="31">
        <v>182276.39</v>
      </c>
      <c r="J52" s="31">
        <v>3089.43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476</v>
      </c>
      <c r="B53" s="30">
        <v>7294</v>
      </c>
      <c r="C53" s="31">
        <v>24558193.579999998</v>
      </c>
      <c r="D53" s="31">
        <v>3366.9</v>
      </c>
      <c r="E53" s="30">
        <v>86</v>
      </c>
      <c r="F53" s="31">
        <v>290711.46000000002</v>
      </c>
      <c r="G53" s="31">
        <v>3380.37</v>
      </c>
      <c r="H53" s="30">
        <v>30</v>
      </c>
      <c r="I53" s="31">
        <v>100903.14</v>
      </c>
      <c r="J53" s="31">
        <v>3363.44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477</v>
      </c>
      <c r="B54" s="30">
        <v>4861</v>
      </c>
      <c r="C54" s="31">
        <v>17596040.18</v>
      </c>
      <c r="D54" s="31">
        <v>3619.84</v>
      </c>
      <c r="E54" s="30">
        <v>76</v>
      </c>
      <c r="F54" s="31">
        <v>275247.5</v>
      </c>
      <c r="G54" s="31">
        <v>3621.68</v>
      </c>
      <c r="H54" s="30">
        <v>19</v>
      </c>
      <c r="I54" s="31">
        <v>68750.3</v>
      </c>
      <c r="J54" s="31">
        <v>3618.44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478</v>
      </c>
      <c r="B55" s="30">
        <v>3400</v>
      </c>
      <c r="C55" s="31">
        <v>13151872.380000001</v>
      </c>
      <c r="D55" s="31">
        <v>3868.2</v>
      </c>
      <c r="E55" s="30">
        <v>39</v>
      </c>
      <c r="F55" s="31">
        <v>150795.19</v>
      </c>
      <c r="G55" s="31">
        <v>3866.54</v>
      </c>
      <c r="H55" s="30">
        <v>8</v>
      </c>
      <c r="I55" s="31">
        <v>30780.92</v>
      </c>
      <c r="J55" s="31">
        <v>3847.62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479</v>
      </c>
      <c r="B56" s="30">
        <v>2142</v>
      </c>
      <c r="C56" s="31">
        <v>8815390.0899999999</v>
      </c>
      <c r="D56" s="31">
        <v>4115.49</v>
      </c>
      <c r="E56" s="30">
        <v>17</v>
      </c>
      <c r="F56" s="31">
        <v>69836.149999999994</v>
      </c>
      <c r="G56" s="31">
        <v>4108.01</v>
      </c>
      <c r="H56" s="30">
        <v>6</v>
      </c>
      <c r="I56" s="31">
        <v>24929.05</v>
      </c>
      <c r="J56" s="31">
        <v>4154.84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480</v>
      </c>
      <c r="B57" s="30">
        <v>1652</v>
      </c>
      <c r="C57" s="31">
        <v>7224277.9800000004</v>
      </c>
      <c r="D57" s="31">
        <v>4373.05</v>
      </c>
      <c r="E57" s="30">
        <v>11</v>
      </c>
      <c r="F57" s="31">
        <v>48381.16</v>
      </c>
      <c r="G57" s="31">
        <v>4398.29</v>
      </c>
      <c r="H57" s="30">
        <v>3</v>
      </c>
      <c r="I57" s="31">
        <v>13106.07</v>
      </c>
      <c r="J57" s="31">
        <v>4368.6899999999996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481</v>
      </c>
      <c r="B58" s="30">
        <v>1039</v>
      </c>
      <c r="C58" s="31">
        <v>4798015.55</v>
      </c>
      <c r="D58" s="31">
        <v>4617.92</v>
      </c>
      <c r="E58" s="30">
        <v>3</v>
      </c>
      <c r="F58" s="31">
        <v>13889.46</v>
      </c>
      <c r="G58" s="31">
        <v>4629.82</v>
      </c>
      <c r="H58" s="30">
        <v>1</v>
      </c>
      <c r="I58" s="31">
        <v>4727.74</v>
      </c>
      <c r="J58" s="31">
        <v>4727.74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482</v>
      </c>
      <c r="B59" s="30">
        <v>791</v>
      </c>
      <c r="C59" s="31">
        <v>3846116.39</v>
      </c>
      <c r="D59" s="31">
        <v>4862.3500000000004</v>
      </c>
      <c r="E59" s="30">
        <v>6</v>
      </c>
      <c r="F59" s="31">
        <v>29288.240000000002</v>
      </c>
      <c r="G59" s="31">
        <v>4881.37</v>
      </c>
      <c r="H59" s="30">
        <v>2</v>
      </c>
      <c r="I59" s="31">
        <v>9772.76</v>
      </c>
      <c r="J59" s="31">
        <v>4886.38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483</v>
      </c>
      <c r="B60" s="30">
        <v>875</v>
      </c>
      <c r="C60" s="31">
        <v>4483327.46</v>
      </c>
      <c r="D60" s="31">
        <v>5123.8</v>
      </c>
      <c r="E60" s="30">
        <v>1</v>
      </c>
      <c r="F60" s="31">
        <v>5236.87</v>
      </c>
      <c r="G60" s="31">
        <v>5236.87</v>
      </c>
      <c r="H60" s="30">
        <v>1</v>
      </c>
      <c r="I60" s="31">
        <v>5232.22</v>
      </c>
      <c r="J60" s="31">
        <v>5232.22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484</v>
      </c>
      <c r="B61" s="30">
        <v>417</v>
      </c>
      <c r="C61" s="31">
        <v>2236962.5499999998</v>
      </c>
      <c r="D61" s="31">
        <v>5364.42</v>
      </c>
      <c r="E61" s="30">
        <v>0</v>
      </c>
      <c r="F61" s="31">
        <v>0</v>
      </c>
      <c r="G61" s="31">
        <v>0</v>
      </c>
      <c r="H61" s="30">
        <v>1</v>
      </c>
      <c r="I61" s="31">
        <v>5314.62</v>
      </c>
      <c r="J61" s="31">
        <v>5314.62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485</v>
      </c>
      <c r="B62" s="30">
        <v>709</v>
      </c>
      <c r="C62" s="31">
        <v>4209795.1399999997</v>
      </c>
      <c r="D62" s="31">
        <v>5937.65</v>
      </c>
      <c r="E62" s="30">
        <v>4</v>
      </c>
      <c r="F62" s="31">
        <v>24771.66</v>
      </c>
      <c r="G62" s="31">
        <v>6192.92</v>
      </c>
      <c r="H62" s="30">
        <v>1</v>
      </c>
      <c r="I62" s="31">
        <v>6385.45</v>
      </c>
      <c r="J62" s="31">
        <v>6385.45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1918115</v>
      </c>
      <c r="C63" s="48">
        <f>SUM(C28:C62)</f>
        <v>2255034855.5499997</v>
      </c>
      <c r="D63" s="47"/>
      <c r="E63" s="47">
        <f>SUM(E28:E62)</f>
        <v>384453</v>
      </c>
      <c r="F63" s="48">
        <f>SUM(F28:F62)</f>
        <v>284848879.82999998</v>
      </c>
      <c r="G63" s="47"/>
      <c r="H63" s="47">
        <f>SUM(H28:H62)</f>
        <v>174562</v>
      </c>
      <c r="I63" s="48">
        <f>SUM(I28:I62)</f>
        <v>124729661.88999999</v>
      </c>
      <c r="J63" s="47"/>
      <c r="K63" s="47">
        <f>SUM(K28:K62)</f>
        <v>25167</v>
      </c>
      <c r="L63" s="48">
        <f>SUM(L28:L62)</f>
        <v>10999784.43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4"/>
  <sheetViews>
    <sheetView topLeftCell="A45" workbookViewId="0">
      <selection activeCell="L72" sqref="L72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26" t="s">
        <v>707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20" ht="16.5" thickBot="1" x14ac:dyDescent="0.3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8"/>
    </row>
    <row r="3" spans="1:20" x14ac:dyDescent="0.25">
      <c r="A3" s="427" t="s">
        <v>18</v>
      </c>
      <c r="B3" s="422" t="s">
        <v>5</v>
      </c>
      <c r="C3" s="423"/>
      <c r="D3" s="423"/>
      <c r="E3" s="424"/>
      <c r="F3" s="422" t="s">
        <v>6</v>
      </c>
      <c r="G3" s="423"/>
      <c r="H3" s="423"/>
      <c r="I3" s="424"/>
      <c r="J3" s="422" t="s">
        <v>19</v>
      </c>
      <c r="K3" s="423"/>
      <c r="L3" s="423"/>
      <c r="M3" s="424"/>
      <c r="N3" s="422" t="s">
        <v>20</v>
      </c>
      <c r="O3" s="423"/>
      <c r="P3" s="423"/>
      <c r="Q3" s="425"/>
    </row>
    <row r="4" spans="1:20" ht="15.75" thickBot="1" x14ac:dyDescent="0.3">
      <c r="A4" s="428"/>
      <c r="B4" s="157" t="s">
        <v>1</v>
      </c>
      <c r="C4" s="158" t="s">
        <v>50</v>
      </c>
      <c r="D4" s="158" t="s">
        <v>21</v>
      </c>
      <c r="E4" s="158" t="s">
        <v>433</v>
      </c>
      <c r="F4" s="157" t="s">
        <v>1</v>
      </c>
      <c r="G4" s="158" t="s">
        <v>50</v>
      </c>
      <c r="H4" s="158" t="s">
        <v>21</v>
      </c>
      <c r="I4" s="158" t="s">
        <v>433</v>
      </c>
      <c r="J4" s="157" t="s">
        <v>1</v>
      </c>
      <c r="K4" s="158" t="s">
        <v>50</v>
      </c>
      <c r="L4" s="158" t="s">
        <v>21</v>
      </c>
      <c r="M4" s="158" t="s">
        <v>433</v>
      </c>
      <c r="N4" s="157" t="s">
        <v>1</v>
      </c>
      <c r="O4" s="158" t="s">
        <v>50</v>
      </c>
      <c r="P4" s="158" t="s">
        <v>21</v>
      </c>
      <c r="Q4" s="159" t="s">
        <v>433</v>
      </c>
    </row>
    <row r="5" spans="1:20" x14ac:dyDescent="0.25">
      <c r="A5" s="152" t="s">
        <v>451</v>
      </c>
      <c r="B5" s="153">
        <v>22302</v>
      </c>
      <c r="C5" s="154">
        <v>1284678.1100000001</v>
      </c>
      <c r="D5" s="154">
        <v>57.6</v>
      </c>
      <c r="E5" s="154">
        <v>57.28</v>
      </c>
      <c r="F5" s="153">
        <v>6121</v>
      </c>
      <c r="G5" s="154">
        <v>395689.94</v>
      </c>
      <c r="H5" s="154">
        <v>64.64</v>
      </c>
      <c r="I5" s="154">
        <v>69.7</v>
      </c>
      <c r="J5" s="153">
        <v>1088</v>
      </c>
      <c r="K5" s="154">
        <v>64767.06</v>
      </c>
      <c r="L5" s="154">
        <v>59.53</v>
      </c>
      <c r="M5" s="154">
        <v>61.35</v>
      </c>
      <c r="N5" s="153">
        <v>1012</v>
      </c>
      <c r="O5" s="154">
        <v>73028.97</v>
      </c>
      <c r="P5" s="155">
        <v>72.16</v>
      </c>
      <c r="Q5" s="156">
        <v>63.76</v>
      </c>
    </row>
    <row r="6" spans="1:20" x14ac:dyDescent="0.25">
      <c r="A6" s="145" t="s">
        <v>452</v>
      </c>
      <c r="B6" s="101">
        <v>18435</v>
      </c>
      <c r="C6" s="102">
        <v>2693304.9</v>
      </c>
      <c r="D6" s="102">
        <v>146.1</v>
      </c>
      <c r="E6" s="102">
        <v>143.83000000000001</v>
      </c>
      <c r="F6" s="101">
        <v>10013</v>
      </c>
      <c r="G6" s="102">
        <v>1548951.38</v>
      </c>
      <c r="H6" s="102">
        <v>154.69</v>
      </c>
      <c r="I6" s="102">
        <v>148.94</v>
      </c>
      <c r="J6" s="101">
        <v>926</v>
      </c>
      <c r="K6" s="102">
        <v>135440.26</v>
      </c>
      <c r="L6" s="102">
        <v>146.26</v>
      </c>
      <c r="M6" s="102">
        <v>142.75</v>
      </c>
      <c r="N6" s="101">
        <v>2607</v>
      </c>
      <c r="O6" s="102">
        <v>416853.91</v>
      </c>
      <c r="P6" s="100">
        <v>159.9</v>
      </c>
      <c r="Q6" s="146">
        <v>166.76</v>
      </c>
    </row>
    <row r="7" spans="1:20" x14ac:dyDescent="0.25">
      <c r="A7" s="145" t="s">
        <v>453</v>
      </c>
      <c r="B7" s="101">
        <v>11507</v>
      </c>
      <c r="C7" s="102">
        <v>2846556.97</v>
      </c>
      <c r="D7" s="102">
        <v>247.38</v>
      </c>
      <c r="E7" s="102">
        <v>246.19</v>
      </c>
      <c r="F7" s="101">
        <v>14086</v>
      </c>
      <c r="G7" s="102">
        <v>3325275.34</v>
      </c>
      <c r="H7" s="102">
        <v>236.07</v>
      </c>
      <c r="I7" s="102">
        <v>227.19</v>
      </c>
      <c r="J7" s="101">
        <v>2268</v>
      </c>
      <c r="K7" s="102">
        <v>599451.37</v>
      </c>
      <c r="L7" s="102">
        <v>264.31</v>
      </c>
      <c r="M7" s="102">
        <v>268.77</v>
      </c>
      <c r="N7" s="101">
        <v>2417</v>
      </c>
      <c r="O7" s="102">
        <v>599454.81999999995</v>
      </c>
      <c r="P7" s="100">
        <v>248.02</v>
      </c>
      <c r="Q7" s="146">
        <v>239.72</v>
      </c>
    </row>
    <row r="8" spans="1:20" x14ac:dyDescent="0.25">
      <c r="A8" s="145" t="s">
        <v>454</v>
      </c>
      <c r="B8" s="101">
        <v>48631</v>
      </c>
      <c r="C8" s="102">
        <v>18542732.539999999</v>
      </c>
      <c r="D8" s="102">
        <v>381.29</v>
      </c>
      <c r="E8" s="102">
        <v>391.18</v>
      </c>
      <c r="F8" s="101">
        <v>21277</v>
      </c>
      <c r="G8" s="102">
        <v>8121631.5099999998</v>
      </c>
      <c r="H8" s="102">
        <v>381.71</v>
      </c>
      <c r="I8" s="102">
        <v>399.53</v>
      </c>
      <c r="J8" s="101">
        <v>26316</v>
      </c>
      <c r="K8" s="102">
        <v>10058589.09</v>
      </c>
      <c r="L8" s="102">
        <v>382.22</v>
      </c>
      <c r="M8" s="102">
        <v>399.54</v>
      </c>
      <c r="N8" s="101">
        <v>13756</v>
      </c>
      <c r="O8" s="102">
        <v>5409004.1100000003</v>
      </c>
      <c r="P8" s="100">
        <v>393.21</v>
      </c>
      <c r="Q8" s="146">
        <v>399.54</v>
      </c>
    </row>
    <row r="9" spans="1:20" x14ac:dyDescent="0.25">
      <c r="A9" s="145" t="s">
        <v>455</v>
      </c>
      <c r="B9" s="101">
        <v>104710</v>
      </c>
      <c r="C9" s="102">
        <v>47883836.350000001</v>
      </c>
      <c r="D9" s="102">
        <v>457.3</v>
      </c>
      <c r="E9" s="102">
        <v>460.05</v>
      </c>
      <c r="F9" s="101">
        <v>68255</v>
      </c>
      <c r="G9" s="102">
        <v>30268584.100000001</v>
      </c>
      <c r="H9" s="102">
        <v>443.46</v>
      </c>
      <c r="I9" s="102">
        <v>435.84</v>
      </c>
      <c r="J9" s="101">
        <v>29231</v>
      </c>
      <c r="K9" s="102">
        <v>13299786.699999999</v>
      </c>
      <c r="L9" s="102">
        <v>454.99</v>
      </c>
      <c r="M9" s="102">
        <v>457.74</v>
      </c>
      <c r="N9" s="101">
        <v>134</v>
      </c>
      <c r="O9" s="102">
        <v>56688.34</v>
      </c>
      <c r="P9" s="100">
        <v>423.05</v>
      </c>
      <c r="Q9" s="146">
        <v>423</v>
      </c>
    </row>
    <row r="10" spans="1:20" x14ac:dyDescent="0.25">
      <c r="A10" s="145" t="s">
        <v>456</v>
      </c>
      <c r="B10" s="101">
        <v>166007</v>
      </c>
      <c r="C10" s="102">
        <v>91650499.709999993</v>
      </c>
      <c r="D10" s="102">
        <v>552.09</v>
      </c>
      <c r="E10" s="102">
        <v>551.78</v>
      </c>
      <c r="F10" s="101">
        <v>59732</v>
      </c>
      <c r="G10" s="102">
        <v>32709628.809999999</v>
      </c>
      <c r="H10" s="102">
        <v>547.61</v>
      </c>
      <c r="I10" s="102">
        <v>543.27</v>
      </c>
      <c r="J10" s="101">
        <v>27926</v>
      </c>
      <c r="K10" s="102">
        <v>15319915.789999999</v>
      </c>
      <c r="L10" s="102">
        <v>548.59</v>
      </c>
      <c r="M10" s="102">
        <v>542.70000000000005</v>
      </c>
      <c r="N10" s="101">
        <v>16</v>
      </c>
      <c r="O10" s="102">
        <v>9428.5300000000007</v>
      </c>
      <c r="P10" s="100">
        <v>589.28</v>
      </c>
      <c r="Q10" s="146">
        <v>599.54</v>
      </c>
    </row>
    <row r="11" spans="1:20" x14ac:dyDescent="0.25">
      <c r="A11" s="145" t="s">
        <v>457</v>
      </c>
      <c r="B11" s="101">
        <v>156592</v>
      </c>
      <c r="C11" s="102">
        <v>101340942.34999999</v>
      </c>
      <c r="D11" s="102">
        <v>647.16999999999996</v>
      </c>
      <c r="E11" s="102">
        <v>646.12</v>
      </c>
      <c r="F11" s="101">
        <v>35097</v>
      </c>
      <c r="G11" s="102">
        <v>22714496.52</v>
      </c>
      <c r="H11" s="102">
        <v>647.19000000000005</v>
      </c>
      <c r="I11" s="102">
        <v>646.24</v>
      </c>
      <c r="J11" s="101">
        <v>20466</v>
      </c>
      <c r="K11" s="102">
        <v>13177747.470000001</v>
      </c>
      <c r="L11" s="102">
        <v>643.88</v>
      </c>
      <c r="M11" s="102">
        <v>640.42999999999995</v>
      </c>
      <c r="N11" s="101">
        <v>0</v>
      </c>
      <c r="O11" s="102">
        <v>0</v>
      </c>
      <c r="P11" s="100">
        <v>0</v>
      </c>
      <c r="Q11" s="146" t="s">
        <v>431</v>
      </c>
    </row>
    <row r="12" spans="1:20" x14ac:dyDescent="0.25">
      <c r="A12" s="145" t="s">
        <v>458</v>
      </c>
      <c r="B12" s="101">
        <v>126177</v>
      </c>
      <c r="C12" s="102">
        <v>94440805.670000002</v>
      </c>
      <c r="D12" s="102">
        <v>748.48</v>
      </c>
      <c r="E12" s="102">
        <v>747.73</v>
      </c>
      <c r="F12" s="101">
        <v>30200</v>
      </c>
      <c r="G12" s="102">
        <v>22636843.16</v>
      </c>
      <c r="H12" s="102">
        <v>749.56</v>
      </c>
      <c r="I12" s="102">
        <v>748.99</v>
      </c>
      <c r="J12" s="101">
        <v>11142</v>
      </c>
      <c r="K12" s="102">
        <v>8312414.2300000004</v>
      </c>
      <c r="L12" s="102">
        <v>746.04</v>
      </c>
      <c r="M12" s="102">
        <v>744.55</v>
      </c>
      <c r="N12" s="101">
        <v>0</v>
      </c>
      <c r="O12" s="102">
        <v>0</v>
      </c>
      <c r="P12" s="100">
        <v>0</v>
      </c>
      <c r="Q12" s="146" t="s">
        <v>431</v>
      </c>
    </row>
    <row r="13" spans="1:20" x14ac:dyDescent="0.25">
      <c r="A13" s="145" t="s">
        <v>459</v>
      </c>
      <c r="B13" s="101">
        <v>106694</v>
      </c>
      <c r="C13" s="102">
        <v>90610989.569999993</v>
      </c>
      <c r="D13" s="102">
        <v>849.26</v>
      </c>
      <c r="E13" s="102">
        <v>848.96</v>
      </c>
      <c r="F13" s="101">
        <v>25994</v>
      </c>
      <c r="G13" s="102">
        <v>22084856.969999999</v>
      </c>
      <c r="H13" s="102">
        <v>849.61</v>
      </c>
      <c r="I13" s="102">
        <v>851.55</v>
      </c>
      <c r="J13" s="101">
        <v>14852</v>
      </c>
      <c r="K13" s="102">
        <v>12593419.060000001</v>
      </c>
      <c r="L13" s="102">
        <v>847.93</v>
      </c>
      <c r="M13" s="102">
        <v>846</v>
      </c>
      <c r="N13" s="101">
        <v>5205</v>
      </c>
      <c r="O13" s="102">
        <v>4407184.5199999996</v>
      </c>
      <c r="P13" s="100">
        <v>846.72</v>
      </c>
      <c r="Q13" s="146">
        <v>846</v>
      </c>
    </row>
    <row r="14" spans="1:20" x14ac:dyDescent="0.25">
      <c r="A14" s="145" t="s">
        <v>460</v>
      </c>
      <c r="B14" s="101">
        <v>109807</v>
      </c>
      <c r="C14" s="102">
        <v>104513624.17</v>
      </c>
      <c r="D14" s="102">
        <v>951.79</v>
      </c>
      <c r="E14" s="102">
        <v>952.34</v>
      </c>
      <c r="F14" s="101">
        <v>27052</v>
      </c>
      <c r="G14" s="102">
        <v>25756132.289999999</v>
      </c>
      <c r="H14" s="102">
        <v>952.1</v>
      </c>
      <c r="I14" s="102">
        <v>951.65</v>
      </c>
      <c r="J14" s="101">
        <v>8246</v>
      </c>
      <c r="K14" s="102">
        <v>7840449.6100000003</v>
      </c>
      <c r="L14" s="102">
        <v>950.82</v>
      </c>
      <c r="M14" s="102">
        <v>952.84</v>
      </c>
      <c r="N14" s="101">
        <v>5</v>
      </c>
      <c r="O14" s="102">
        <v>4657.03</v>
      </c>
      <c r="P14" s="100">
        <v>931.41</v>
      </c>
      <c r="Q14" s="146">
        <v>924.15</v>
      </c>
    </row>
    <row r="15" spans="1:20" x14ac:dyDescent="0.25">
      <c r="A15" s="145" t="s">
        <v>438</v>
      </c>
      <c r="B15" s="101">
        <v>547208</v>
      </c>
      <c r="C15" s="102">
        <v>685789477.25</v>
      </c>
      <c r="D15" s="102">
        <v>1253.25</v>
      </c>
      <c r="E15" s="102">
        <v>1257.48</v>
      </c>
      <c r="F15" s="101">
        <v>68868</v>
      </c>
      <c r="G15" s="102">
        <v>82668574.290000007</v>
      </c>
      <c r="H15" s="102">
        <v>1200.3900000000001</v>
      </c>
      <c r="I15" s="102">
        <v>1185.3399999999999</v>
      </c>
      <c r="J15" s="101">
        <v>25197</v>
      </c>
      <c r="K15" s="102">
        <v>30581597.670000002</v>
      </c>
      <c r="L15" s="102">
        <v>1213.7</v>
      </c>
      <c r="M15" s="102">
        <v>1216.51</v>
      </c>
      <c r="N15" s="101">
        <v>4</v>
      </c>
      <c r="O15" s="102">
        <v>4732.72</v>
      </c>
      <c r="P15" s="100">
        <v>1183.18</v>
      </c>
      <c r="Q15" s="146">
        <v>1182.76</v>
      </c>
    </row>
    <row r="16" spans="1:20" x14ac:dyDescent="0.25">
      <c r="A16" s="145" t="s">
        <v>439</v>
      </c>
      <c r="B16" s="101">
        <v>320824</v>
      </c>
      <c r="C16" s="102">
        <v>545541991.33000004</v>
      </c>
      <c r="D16" s="102">
        <v>1700.44</v>
      </c>
      <c r="E16" s="102">
        <v>1678.07</v>
      </c>
      <c r="F16" s="101">
        <v>13986</v>
      </c>
      <c r="G16" s="102">
        <v>23483037.559999999</v>
      </c>
      <c r="H16" s="102">
        <v>1679.04</v>
      </c>
      <c r="I16" s="102">
        <v>1648.32</v>
      </c>
      <c r="J16" s="101">
        <v>5403</v>
      </c>
      <c r="K16" s="102">
        <v>9136933.1300000008</v>
      </c>
      <c r="L16" s="102">
        <v>1691.09</v>
      </c>
      <c r="M16" s="102">
        <v>1668.16</v>
      </c>
      <c r="N16" s="101">
        <v>11</v>
      </c>
      <c r="O16" s="102">
        <v>18751.48</v>
      </c>
      <c r="P16" s="100">
        <v>1704.68</v>
      </c>
      <c r="Q16" s="146">
        <v>1704.68</v>
      </c>
      <c r="T16" s="8"/>
    </row>
    <row r="17" spans="1:19" x14ac:dyDescent="0.25">
      <c r="A17" s="145" t="s">
        <v>440</v>
      </c>
      <c r="B17" s="101">
        <v>101212</v>
      </c>
      <c r="C17" s="102">
        <v>223696394.37</v>
      </c>
      <c r="D17" s="102">
        <v>2210.1799999999998</v>
      </c>
      <c r="E17" s="102">
        <v>2191.9899999999998</v>
      </c>
      <c r="F17" s="101">
        <v>2676</v>
      </c>
      <c r="G17" s="102">
        <v>5869518.7199999997</v>
      </c>
      <c r="H17" s="102">
        <v>2193.39</v>
      </c>
      <c r="I17" s="102">
        <v>2172.5500000000002</v>
      </c>
      <c r="J17" s="101">
        <v>1082</v>
      </c>
      <c r="K17" s="102">
        <v>2373955.52</v>
      </c>
      <c r="L17" s="102">
        <v>2194.04</v>
      </c>
      <c r="M17" s="102">
        <v>2170.83</v>
      </c>
      <c r="N17" s="101">
        <v>0</v>
      </c>
      <c r="O17" s="102">
        <v>0</v>
      </c>
      <c r="P17" s="100">
        <v>0</v>
      </c>
      <c r="Q17" s="146" t="s">
        <v>431</v>
      </c>
    </row>
    <row r="18" spans="1:19" x14ac:dyDescent="0.25">
      <c r="A18" s="145" t="s">
        <v>487</v>
      </c>
      <c r="B18" s="101">
        <v>43590</v>
      </c>
      <c r="C18" s="102">
        <v>118252197.01000001</v>
      </c>
      <c r="D18" s="102">
        <v>2712.83</v>
      </c>
      <c r="E18" s="102">
        <v>2697.83</v>
      </c>
      <c r="F18" s="101">
        <v>708</v>
      </c>
      <c r="G18" s="102">
        <v>1906196.56</v>
      </c>
      <c r="H18" s="102">
        <v>2692.37</v>
      </c>
      <c r="I18" s="102">
        <v>2663.45</v>
      </c>
      <c r="J18" s="101">
        <v>288</v>
      </c>
      <c r="K18" s="102">
        <v>783016.27</v>
      </c>
      <c r="L18" s="102">
        <v>2718.81</v>
      </c>
      <c r="M18" s="102">
        <v>2687.24</v>
      </c>
      <c r="N18" s="101">
        <v>0</v>
      </c>
      <c r="O18" s="102">
        <v>0</v>
      </c>
      <c r="P18" s="100">
        <v>0</v>
      </c>
      <c r="Q18" s="146" t="s">
        <v>431</v>
      </c>
    </row>
    <row r="19" spans="1:19" x14ac:dyDescent="0.25">
      <c r="A19" s="145" t="s">
        <v>488</v>
      </c>
      <c r="B19" s="101">
        <v>18533</v>
      </c>
      <c r="C19" s="102">
        <v>59585027.530000001</v>
      </c>
      <c r="D19" s="102">
        <v>3215.08</v>
      </c>
      <c r="E19" s="102">
        <v>3199.09</v>
      </c>
      <c r="F19" s="101">
        <v>231</v>
      </c>
      <c r="G19" s="102">
        <v>742016.45</v>
      </c>
      <c r="H19" s="102">
        <v>3212.19</v>
      </c>
      <c r="I19" s="102">
        <v>3190.74</v>
      </c>
      <c r="J19" s="101">
        <v>89</v>
      </c>
      <c r="K19" s="102">
        <v>283179.53000000003</v>
      </c>
      <c r="L19" s="102">
        <v>3181.79</v>
      </c>
      <c r="M19" s="102">
        <v>3127.67</v>
      </c>
      <c r="N19" s="101">
        <v>0</v>
      </c>
      <c r="O19" s="102">
        <v>0</v>
      </c>
      <c r="P19" s="100">
        <v>0</v>
      </c>
      <c r="Q19" s="146" t="s">
        <v>431</v>
      </c>
    </row>
    <row r="20" spans="1:19" x14ac:dyDescent="0.25">
      <c r="A20" s="145" t="s">
        <v>489</v>
      </c>
      <c r="B20" s="101">
        <v>8261</v>
      </c>
      <c r="C20" s="102">
        <v>30747912.559999999</v>
      </c>
      <c r="D20" s="102">
        <v>3722.06</v>
      </c>
      <c r="E20" s="102">
        <v>3707.98</v>
      </c>
      <c r="F20" s="101">
        <v>115</v>
      </c>
      <c r="G20" s="102">
        <v>426042.69</v>
      </c>
      <c r="H20" s="102">
        <v>3704.72</v>
      </c>
      <c r="I20" s="102">
        <v>3701.86</v>
      </c>
      <c r="J20" s="101">
        <v>27</v>
      </c>
      <c r="K20" s="102">
        <v>99531.22</v>
      </c>
      <c r="L20" s="102">
        <v>3686.34</v>
      </c>
      <c r="M20" s="102">
        <v>3652.52</v>
      </c>
      <c r="N20" s="101">
        <v>0</v>
      </c>
      <c r="O20" s="102">
        <v>0</v>
      </c>
      <c r="P20" s="100">
        <v>0</v>
      </c>
      <c r="Q20" s="146" t="s">
        <v>431</v>
      </c>
      <c r="S20" s="8"/>
    </row>
    <row r="21" spans="1:19" ht="15.75" thickBot="1" x14ac:dyDescent="0.3">
      <c r="A21" s="147" t="s">
        <v>490</v>
      </c>
      <c r="B21" s="148">
        <v>7625</v>
      </c>
      <c r="C21" s="149">
        <v>35613885.159999996</v>
      </c>
      <c r="D21" s="149">
        <v>4670.67</v>
      </c>
      <c r="E21" s="149">
        <v>4504.6899999999996</v>
      </c>
      <c r="F21" s="148">
        <v>42</v>
      </c>
      <c r="G21" s="149">
        <v>191403.54</v>
      </c>
      <c r="H21" s="149">
        <v>4557.2299999999996</v>
      </c>
      <c r="I21" s="149">
        <v>4359.55</v>
      </c>
      <c r="J21" s="148">
        <v>15</v>
      </c>
      <c r="K21" s="149">
        <v>69467.91</v>
      </c>
      <c r="L21" s="149">
        <v>4631.1899999999996</v>
      </c>
      <c r="M21" s="149">
        <v>4376.93</v>
      </c>
      <c r="N21" s="148">
        <v>0</v>
      </c>
      <c r="O21" s="149">
        <v>0</v>
      </c>
      <c r="P21" s="150">
        <v>0</v>
      </c>
      <c r="Q21" s="151" t="s">
        <v>431</v>
      </c>
    </row>
    <row r="22" spans="1:19" ht="16.5" thickBot="1" x14ac:dyDescent="0.3">
      <c r="A22" s="141" t="s">
        <v>528</v>
      </c>
      <c r="B22" s="142">
        <v>1918115</v>
      </c>
      <c r="C22" s="143">
        <v>2255034855.5500002</v>
      </c>
      <c r="D22" s="143">
        <v>1175.6500000000001</v>
      </c>
      <c r="E22" s="143">
        <v>1081.1400000000001</v>
      </c>
      <c r="F22" s="142">
        <v>384453</v>
      </c>
      <c r="G22" s="143">
        <v>284848879.82999998</v>
      </c>
      <c r="H22" s="143">
        <v>740.92</v>
      </c>
      <c r="I22" s="143">
        <v>632.48</v>
      </c>
      <c r="J22" s="142">
        <v>174562</v>
      </c>
      <c r="K22" s="143">
        <v>124729661.89</v>
      </c>
      <c r="L22" s="143">
        <v>714.53</v>
      </c>
      <c r="M22" s="143">
        <v>598.84</v>
      </c>
      <c r="N22" s="142">
        <v>25167</v>
      </c>
      <c r="O22" s="143">
        <v>10999784.43</v>
      </c>
      <c r="P22" s="144">
        <v>437.07</v>
      </c>
      <c r="Q22" s="253">
        <v>399.54</v>
      </c>
      <c r="S22" s="9"/>
    </row>
    <row r="23" spans="1:19" x14ac:dyDescent="0.25"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</row>
    <row r="24" spans="1:19" ht="15.75" x14ac:dyDescent="0.25">
      <c r="A24" s="426" t="s">
        <v>705</v>
      </c>
      <c r="B24" s="426"/>
      <c r="C24" s="426"/>
      <c r="D24" s="426"/>
      <c r="E24" s="426"/>
      <c r="F24" s="426"/>
      <c r="G24" s="426"/>
      <c r="H24" s="426"/>
      <c r="I24" s="426"/>
      <c r="J24" s="426"/>
      <c r="K24" s="426"/>
      <c r="L24" s="426"/>
      <c r="M24" s="426"/>
      <c r="N24" s="426"/>
      <c r="O24" s="426"/>
      <c r="P24" s="426"/>
      <c r="Q24" s="426"/>
    </row>
    <row r="25" spans="1:19" ht="16.5" thickBot="1" x14ac:dyDescent="0.3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8"/>
    </row>
    <row r="26" spans="1:19" x14ac:dyDescent="0.25">
      <c r="A26" s="427" t="s">
        <v>18</v>
      </c>
      <c r="B26" s="422" t="s">
        <v>5</v>
      </c>
      <c r="C26" s="423"/>
      <c r="D26" s="423"/>
      <c r="E26" s="424"/>
      <c r="F26" s="422" t="s">
        <v>6</v>
      </c>
      <c r="G26" s="423"/>
      <c r="H26" s="423"/>
      <c r="I26" s="424"/>
      <c r="J26" s="422" t="s">
        <v>19</v>
      </c>
      <c r="K26" s="423"/>
      <c r="L26" s="423"/>
      <c r="M26" s="424"/>
      <c r="N26" s="422" t="s">
        <v>20</v>
      </c>
      <c r="O26" s="423"/>
      <c r="P26" s="423"/>
      <c r="Q26" s="425"/>
      <c r="S26" s="8"/>
    </row>
    <row r="27" spans="1:19" ht="15.75" thickBot="1" x14ac:dyDescent="0.3">
      <c r="A27" s="428"/>
      <c r="B27" s="157" t="s">
        <v>1</v>
      </c>
      <c r="C27" s="158" t="s">
        <v>50</v>
      </c>
      <c r="D27" s="158" t="s">
        <v>21</v>
      </c>
      <c r="E27" s="158" t="s">
        <v>433</v>
      </c>
      <c r="F27" s="157" t="s">
        <v>1</v>
      </c>
      <c r="G27" s="158" t="s">
        <v>50</v>
      </c>
      <c r="H27" s="158" t="s">
        <v>21</v>
      </c>
      <c r="I27" s="158" t="s">
        <v>433</v>
      </c>
      <c r="J27" s="157" t="s">
        <v>1</v>
      </c>
      <c r="K27" s="158" t="s">
        <v>50</v>
      </c>
      <c r="L27" s="158" t="s">
        <v>21</v>
      </c>
      <c r="M27" s="158" t="s">
        <v>433</v>
      </c>
      <c r="N27" s="157" t="s">
        <v>1</v>
      </c>
      <c r="O27" s="158" t="s">
        <v>50</v>
      </c>
      <c r="P27" s="158" t="s">
        <v>21</v>
      </c>
      <c r="Q27" s="159" t="s">
        <v>433</v>
      </c>
    </row>
    <row r="28" spans="1:19" x14ac:dyDescent="0.25">
      <c r="A28" s="152" t="s">
        <v>451</v>
      </c>
      <c r="B28" s="153">
        <v>12808</v>
      </c>
      <c r="C28" s="154">
        <v>720999.95</v>
      </c>
      <c r="D28" s="154">
        <v>56.29</v>
      </c>
      <c r="E28" s="154">
        <v>55.12</v>
      </c>
      <c r="F28" s="153">
        <v>891</v>
      </c>
      <c r="G28" s="154">
        <v>56896.88</v>
      </c>
      <c r="H28" s="154">
        <v>63.86</v>
      </c>
      <c r="I28" s="154">
        <v>70</v>
      </c>
      <c r="J28" s="153">
        <v>701</v>
      </c>
      <c r="K28" s="154">
        <v>41602.120000000003</v>
      </c>
      <c r="L28" s="154">
        <v>59.35</v>
      </c>
      <c r="M28" s="154">
        <v>60.77</v>
      </c>
      <c r="N28" s="153">
        <v>447</v>
      </c>
      <c r="O28" s="154">
        <v>31433.08</v>
      </c>
      <c r="P28" s="155">
        <v>70.319999999999993</v>
      </c>
      <c r="Q28" s="156">
        <v>61.54</v>
      </c>
      <c r="S28" s="8"/>
    </row>
    <row r="29" spans="1:19" x14ac:dyDescent="0.25">
      <c r="A29" s="145" t="s">
        <v>452</v>
      </c>
      <c r="B29" s="101">
        <v>8454</v>
      </c>
      <c r="C29" s="102">
        <v>1219639.56</v>
      </c>
      <c r="D29" s="102">
        <v>144.27000000000001</v>
      </c>
      <c r="E29" s="102">
        <v>141.94999999999999</v>
      </c>
      <c r="F29" s="101">
        <v>3160</v>
      </c>
      <c r="G29" s="102">
        <v>506189.66</v>
      </c>
      <c r="H29" s="102">
        <v>160.19</v>
      </c>
      <c r="I29" s="102">
        <v>153.37</v>
      </c>
      <c r="J29" s="101">
        <v>584</v>
      </c>
      <c r="K29" s="102">
        <v>85398.54</v>
      </c>
      <c r="L29" s="102">
        <v>146.22999999999999</v>
      </c>
      <c r="M29" s="102">
        <v>141.97</v>
      </c>
      <c r="N29" s="101">
        <v>859</v>
      </c>
      <c r="O29" s="102">
        <v>140028.76</v>
      </c>
      <c r="P29" s="100">
        <v>163.01</v>
      </c>
      <c r="Q29" s="146">
        <v>170.26</v>
      </c>
    </row>
    <row r="30" spans="1:19" x14ac:dyDescent="0.25">
      <c r="A30" s="145" t="s">
        <v>453</v>
      </c>
      <c r="B30" s="101">
        <v>4867</v>
      </c>
      <c r="C30" s="102">
        <v>1202684.17</v>
      </c>
      <c r="D30" s="102">
        <v>247.11</v>
      </c>
      <c r="E30" s="102">
        <v>246.13</v>
      </c>
      <c r="F30" s="101">
        <v>5510</v>
      </c>
      <c r="G30" s="102">
        <v>1273472.19</v>
      </c>
      <c r="H30" s="102">
        <v>231.12</v>
      </c>
      <c r="I30" s="102">
        <v>220.44</v>
      </c>
      <c r="J30" s="101">
        <v>1004</v>
      </c>
      <c r="K30" s="102">
        <v>264366.12</v>
      </c>
      <c r="L30" s="102">
        <v>263.31</v>
      </c>
      <c r="M30" s="102">
        <v>269.77999999999997</v>
      </c>
      <c r="N30" s="101">
        <v>757</v>
      </c>
      <c r="O30" s="102">
        <v>189292.35</v>
      </c>
      <c r="P30" s="100">
        <v>250.06</v>
      </c>
      <c r="Q30" s="146">
        <v>250.17</v>
      </c>
    </row>
    <row r="31" spans="1:19" x14ac:dyDescent="0.25">
      <c r="A31" s="145" t="s">
        <v>454</v>
      </c>
      <c r="B31" s="101">
        <v>12700</v>
      </c>
      <c r="C31" s="102">
        <v>4787718.7699999996</v>
      </c>
      <c r="D31" s="102">
        <v>376.99</v>
      </c>
      <c r="E31" s="102">
        <v>387.85</v>
      </c>
      <c r="F31" s="101">
        <v>3042</v>
      </c>
      <c r="G31" s="102">
        <v>1159795.8400000001</v>
      </c>
      <c r="H31" s="102">
        <v>381.26</v>
      </c>
      <c r="I31" s="102">
        <v>399.54</v>
      </c>
      <c r="J31" s="101">
        <v>11984</v>
      </c>
      <c r="K31" s="102">
        <v>4584753.28</v>
      </c>
      <c r="L31" s="102">
        <v>382.57</v>
      </c>
      <c r="M31" s="102">
        <v>399.54</v>
      </c>
      <c r="N31" s="101">
        <v>6027</v>
      </c>
      <c r="O31" s="102">
        <v>2379247.02</v>
      </c>
      <c r="P31" s="100">
        <v>394.76</v>
      </c>
      <c r="Q31" s="146">
        <v>399.54</v>
      </c>
    </row>
    <row r="32" spans="1:19" x14ac:dyDescent="0.25">
      <c r="A32" s="145" t="s">
        <v>455</v>
      </c>
      <c r="B32" s="101">
        <v>31785</v>
      </c>
      <c r="C32" s="102">
        <v>14513487.07</v>
      </c>
      <c r="D32" s="102">
        <v>456.61</v>
      </c>
      <c r="E32" s="102">
        <v>458.72</v>
      </c>
      <c r="F32" s="101">
        <v>10099</v>
      </c>
      <c r="G32" s="102">
        <v>4445501.68</v>
      </c>
      <c r="H32" s="102">
        <v>440.19</v>
      </c>
      <c r="I32" s="102">
        <v>427.24</v>
      </c>
      <c r="J32" s="101">
        <v>15278</v>
      </c>
      <c r="K32" s="102">
        <v>6939046.7699999996</v>
      </c>
      <c r="L32" s="102">
        <v>454.19</v>
      </c>
      <c r="M32" s="102">
        <v>457.79</v>
      </c>
      <c r="N32" s="101">
        <v>90</v>
      </c>
      <c r="O32" s="102">
        <v>38073.17</v>
      </c>
      <c r="P32" s="100">
        <v>423.04</v>
      </c>
      <c r="Q32" s="146">
        <v>423</v>
      </c>
    </row>
    <row r="33" spans="1:21" x14ac:dyDescent="0.25">
      <c r="A33" s="145" t="s">
        <v>456</v>
      </c>
      <c r="B33" s="101">
        <v>54268</v>
      </c>
      <c r="C33" s="102">
        <v>30025530.850000001</v>
      </c>
      <c r="D33" s="102">
        <v>553.28</v>
      </c>
      <c r="E33" s="102">
        <v>553.64</v>
      </c>
      <c r="F33" s="101">
        <v>3093</v>
      </c>
      <c r="G33" s="102">
        <v>1674818.42</v>
      </c>
      <c r="H33" s="102">
        <v>541.49</v>
      </c>
      <c r="I33" s="102">
        <v>535.5</v>
      </c>
      <c r="J33" s="101">
        <v>15191</v>
      </c>
      <c r="K33" s="102">
        <v>8339457.4299999997</v>
      </c>
      <c r="L33" s="102">
        <v>548.97</v>
      </c>
      <c r="M33" s="102">
        <v>544.91999999999996</v>
      </c>
      <c r="N33" s="101">
        <v>15</v>
      </c>
      <c r="O33" s="102">
        <v>8860.36</v>
      </c>
      <c r="P33" s="100">
        <v>590.69000000000005</v>
      </c>
      <c r="Q33" s="146">
        <v>599.54</v>
      </c>
    </row>
    <row r="34" spans="1:21" x14ac:dyDescent="0.25">
      <c r="A34" s="145" t="s">
        <v>457</v>
      </c>
      <c r="B34" s="101">
        <v>61711</v>
      </c>
      <c r="C34" s="102">
        <v>40035284.840000004</v>
      </c>
      <c r="D34" s="102">
        <v>648.75</v>
      </c>
      <c r="E34" s="102">
        <v>648.29</v>
      </c>
      <c r="F34" s="101">
        <v>1451</v>
      </c>
      <c r="G34" s="102">
        <v>937481.31</v>
      </c>
      <c r="H34" s="102">
        <v>646.09</v>
      </c>
      <c r="I34" s="102">
        <v>643.04999999999995</v>
      </c>
      <c r="J34" s="101">
        <v>13509</v>
      </c>
      <c r="K34" s="102">
        <v>8726873.4900000002</v>
      </c>
      <c r="L34" s="102">
        <v>646</v>
      </c>
      <c r="M34" s="102">
        <v>643.4</v>
      </c>
      <c r="N34" s="101">
        <v>0</v>
      </c>
      <c r="O34" s="102">
        <v>0</v>
      </c>
      <c r="P34" s="100">
        <v>0</v>
      </c>
      <c r="Q34" s="146" t="s">
        <v>431</v>
      </c>
      <c r="S34" s="8"/>
    </row>
    <row r="35" spans="1:21" x14ac:dyDescent="0.25">
      <c r="A35" s="145" t="s">
        <v>458</v>
      </c>
      <c r="B35" s="101">
        <v>61530</v>
      </c>
      <c r="C35" s="102">
        <v>46150945.859999999</v>
      </c>
      <c r="D35" s="102">
        <v>750.06</v>
      </c>
      <c r="E35" s="102">
        <v>749.92</v>
      </c>
      <c r="F35" s="101">
        <v>1035</v>
      </c>
      <c r="G35" s="102">
        <v>774346.82</v>
      </c>
      <c r="H35" s="102">
        <v>748.16</v>
      </c>
      <c r="I35" s="102">
        <v>745.88</v>
      </c>
      <c r="J35" s="101">
        <v>8288</v>
      </c>
      <c r="K35" s="102">
        <v>6186651.3200000003</v>
      </c>
      <c r="L35" s="102">
        <v>746.46</v>
      </c>
      <c r="M35" s="102">
        <v>745.16</v>
      </c>
      <c r="N35" s="101">
        <v>0</v>
      </c>
      <c r="O35" s="102">
        <v>0</v>
      </c>
      <c r="P35" s="100">
        <v>0</v>
      </c>
      <c r="Q35" s="146" t="s">
        <v>431</v>
      </c>
    </row>
    <row r="36" spans="1:21" x14ac:dyDescent="0.25">
      <c r="A36" s="145" t="s">
        <v>459</v>
      </c>
      <c r="B36" s="101">
        <v>56692</v>
      </c>
      <c r="C36" s="102">
        <v>48163090.18</v>
      </c>
      <c r="D36" s="102">
        <v>849.56</v>
      </c>
      <c r="E36" s="102">
        <v>849.33</v>
      </c>
      <c r="F36" s="101">
        <v>944</v>
      </c>
      <c r="G36" s="102">
        <v>801946.78</v>
      </c>
      <c r="H36" s="102">
        <v>849.52</v>
      </c>
      <c r="I36" s="102">
        <v>849.43</v>
      </c>
      <c r="J36" s="101">
        <v>10045</v>
      </c>
      <c r="K36" s="102">
        <v>8526247.1999999993</v>
      </c>
      <c r="L36" s="102">
        <v>848.81</v>
      </c>
      <c r="M36" s="102">
        <v>846</v>
      </c>
      <c r="N36" s="101">
        <v>2248</v>
      </c>
      <c r="O36" s="102">
        <v>1903879.34</v>
      </c>
      <c r="P36" s="100">
        <v>846.92</v>
      </c>
      <c r="Q36" s="146">
        <v>846</v>
      </c>
    </row>
    <row r="37" spans="1:21" x14ac:dyDescent="0.25">
      <c r="A37" s="145" t="s">
        <v>460</v>
      </c>
      <c r="B37" s="101">
        <v>58965</v>
      </c>
      <c r="C37" s="102">
        <v>56133270.450000003</v>
      </c>
      <c r="D37" s="102">
        <v>951.98</v>
      </c>
      <c r="E37" s="102">
        <v>952.52</v>
      </c>
      <c r="F37" s="101">
        <v>875</v>
      </c>
      <c r="G37" s="102">
        <v>830036.93</v>
      </c>
      <c r="H37" s="102">
        <v>948.61</v>
      </c>
      <c r="I37" s="102">
        <v>945.02</v>
      </c>
      <c r="J37" s="101">
        <v>6670</v>
      </c>
      <c r="K37" s="102">
        <v>6346234.5899999999</v>
      </c>
      <c r="L37" s="102">
        <v>951.46</v>
      </c>
      <c r="M37" s="102">
        <v>953.85</v>
      </c>
      <c r="N37" s="101">
        <v>5</v>
      </c>
      <c r="O37" s="102">
        <v>4657.03</v>
      </c>
      <c r="P37" s="100">
        <v>931.41</v>
      </c>
      <c r="Q37" s="146">
        <v>924.15</v>
      </c>
      <c r="S37" s="8"/>
    </row>
    <row r="38" spans="1:21" x14ac:dyDescent="0.25">
      <c r="A38" s="145" t="s">
        <v>438</v>
      </c>
      <c r="B38" s="101">
        <v>319673</v>
      </c>
      <c r="C38" s="102">
        <v>402592899.25</v>
      </c>
      <c r="D38" s="102">
        <v>1259.3900000000001</v>
      </c>
      <c r="E38" s="102">
        <v>1265.0999999999999</v>
      </c>
      <c r="F38" s="101">
        <v>2863</v>
      </c>
      <c r="G38" s="102">
        <v>3469003.71</v>
      </c>
      <c r="H38" s="102">
        <v>1211.67</v>
      </c>
      <c r="I38" s="102">
        <v>1211.8699999999999</v>
      </c>
      <c r="J38" s="101">
        <v>17492</v>
      </c>
      <c r="K38" s="102">
        <v>21124984.760000002</v>
      </c>
      <c r="L38" s="102">
        <v>1207.69</v>
      </c>
      <c r="M38" s="102">
        <v>1195.02</v>
      </c>
      <c r="N38" s="101">
        <v>3</v>
      </c>
      <c r="O38" s="102">
        <v>3612.75</v>
      </c>
      <c r="P38" s="100">
        <v>1204.25</v>
      </c>
      <c r="Q38" s="146">
        <v>1245.54</v>
      </c>
    </row>
    <row r="39" spans="1:21" x14ac:dyDescent="0.25">
      <c r="A39" s="145" t="s">
        <v>439</v>
      </c>
      <c r="B39" s="101">
        <v>213747</v>
      </c>
      <c r="C39" s="102">
        <v>364807814.13999999</v>
      </c>
      <c r="D39" s="102">
        <v>1706.73</v>
      </c>
      <c r="E39" s="102">
        <v>1688.32</v>
      </c>
      <c r="F39" s="101">
        <v>712</v>
      </c>
      <c r="G39" s="102">
        <v>1208324.48</v>
      </c>
      <c r="H39" s="102">
        <v>1697.08</v>
      </c>
      <c r="I39" s="102">
        <v>1669.66</v>
      </c>
      <c r="J39" s="101">
        <v>4286</v>
      </c>
      <c r="K39" s="102">
        <v>7268268.9000000004</v>
      </c>
      <c r="L39" s="102">
        <v>1695.82</v>
      </c>
      <c r="M39" s="102">
        <v>1676.76</v>
      </c>
      <c r="N39" s="101">
        <v>6</v>
      </c>
      <c r="O39" s="102">
        <v>10228.08</v>
      </c>
      <c r="P39" s="100">
        <v>1704.68</v>
      </c>
      <c r="Q39" s="146">
        <v>1704.68</v>
      </c>
    </row>
    <row r="40" spans="1:21" x14ac:dyDescent="0.25">
      <c r="A40" s="145" t="s">
        <v>440</v>
      </c>
      <c r="B40" s="101">
        <v>69185</v>
      </c>
      <c r="C40" s="102">
        <v>152858486.28</v>
      </c>
      <c r="D40" s="102">
        <v>2209.42</v>
      </c>
      <c r="E40" s="102">
        <v>2191.6</v>
      </c>
      <c r="F40" s="101">
        <v>173</v>
      </c>
      <c r="G40" s="102">
        <v>381230.36</v>
      </c>
      <c r="H40" s="102">
        <v>2203.64</v>
      </c>
      <c r="I40" s="102">
        <v>2188.14</v>
      </c>
      <c r="J40" s="101">
        <v>898</v>
      </c>
      <c r="K40" s="102">
        <v>1972619.93</v>
      </c>
      <c r="L40" s="102">
        <v>2196.6799999999998</v>
      </c>
      <c r="M40" s="102">
        <v>2173.5700000000002</v>
      </c>
      <c r="N40" s="101">
        <v>0</v>
      </c>
      <c r="O40" s="102">
        <v>0</v>
      </c>
      <c r="P40" s="100">
        <v>0</v>
      </c>
      <c r="Q40" s="146" t="s">
        <v>431</v>
      </c>
    </row>
    <row r="41" spans="1:21" x14ac:dyDescent="0.25">
      <c r="A41" s="145" t="s">
        <v>487</v>
      </c>
      <c r="B41" s="101">
        <v>30050</v>
      </c>
      <c r="C41" s="102">
        <v>81544857.590000004</v>
      </c>
      <c r="D41" s="102">
        <v>2713.64</v>
      </c>
      <c r="E41" s="102">
        <v>2699.42</v>
      </c>
      <c r="F41" s="101">
        <v>52</v>
      </c>
      <c r="G41" s="102">
        <v>139012.57</v>
      </c>
      <c r="H41" s="102">
        <v>2673.32</v>
      </c>
      <c r="I41" s="102">
        <v>2624.07</v>
      </c>
      <c r="J41" s="101">
        <v>245</v>
      </c>
      <c r="K41" s="102">
        <v>666206.76</v>
      </c>
      <c r="L41" s="102">
        <v>2719.21</v>
      </c>
      <c r="M41" s="102">
        <v>2688.1</v>
      </c>
      <c r="N41" s="101">
        <v>0</v>
      </c>
      <c r="O41" s="102">
        <v>0</v>
      </c>
      <c r="P41" s="100">
        <v>0</v>
      </c>
      <c r="Q41" s="146" t="s">
        <v>431</v>
      </c>
    </row>
    <row r="42" spans="1:21" x14ac:dyDescent="0.25">
      <c r="A42" s="145" t="s">
        <v>488</v>
      </c>
      <c r="B42" s="101">
        <v>13292</v>
      </c>
      <c r="C42" s="102">
        <v>42769345.990000002</v>
      </c>
      <c r="D42" s="102">
        <v>3217.68</v>
      </c>
      <c r="E42" s="102">
        <v>3203.28</v>
      </c>
      <c r="F42" s="101">
        <v>17</v>
      </c>
      <c r="G42" s="102">
        <v>54186.38</v>
      </c>
      <c r="H42" s="102">
        <v>3187.43</v>
      </c>
      <c r="I42" s="102">
        <v>3169.87</v>
      </c>
      <c r="J42" s="101">
        <v>78</v>
      </c>
      <c r="K42" s="102">
        <v>248230.47</v>
      </c>
      <c r="L42" s="102">
        <v>3182.44</v>
      </c>
      <c r="M42" s="102">
        <v>3121.69</v>
      </c>
      <c r="N42" s="101">
        <v>0</v>
      </c>
      <c r="O42" s="102">
        <v>0</v>
      </c>
      <c r="P42" s="100">
        <v>0</v>
      </c>
      <c r="Q42" s="146" t="s">
        <v>431</v>
      </c>
    </row>
    <row r="43" spans="1:21" x14ac:dyDescent="0.25">
      <c r="A43" s="145" t="s">
        <v>489</v>
      </c>
      <c r="B43" s="101">
        <v>5995</v>
      </c>
      <c r="C43" s="102">
        <v>22316767.850000001</v>
      </c>
      <c r="D43" s="102">
        <v>3722.56</v>
      </c>
      <c r="E43" s="102">
        <v>3709.45</v>
      </c>
      <c r="F43" s="101">
        <v>5</v>
      </c>
      <c r="G43" s="102">
        <v>18709.63</v>
      </c>
      <c r="H43" s="102">
        <v>3741.93</v>
      </c>
      <c r="I43" s="102">
        <v>3735.43</v>
      </c>
      <c r="J43" s="101">
        <v>23</v>
      </c>
      <c r="K43" s="102">
        <v>84696.2</v>
      </c>
      <c r="L43" s="102">
        <v>3682.44</v>
      </c>
      <c r="M43" s="102">
        <v>3652.52</v>
      </c>
      <c r="N43" s="101">
        <v>0</v>
      </c>
      <c r="O43" s="102">
        <v>0</v>
      </c>
      <c r="P43" s="100">
        <v>0</v>
      </c>
      <c r="Q43" s="146" t="s">
        <v>431</v>
      </c>
      <c r="S43" s="8"/>
      <c r="U43" s="8"/>
    </row>
    <row r="44" spans="1:21" ht="15.75" thickBot="1" x14ac:dyDescent="0.3">
      <c r="A44" s="147" t="s">
        <v>490</v>
      </c>
      <c r="B44" s="148">
        <v>5559</v>
      </c>
      <c r="C44" s="149">
        <v>25976247.109999999</v>
      </c>
      <c r="D44" s="149">
        <v>4672.83</v>
      </c>
      <c r="E44" s="149">
        <v>4513.51</v>
      </c>
      <c r="F44" s="148">
        <v>3</v>
      </c>
      <c r="G44" s="149">
        <v>16457.09</v>
      </c>
      <c r="H44" s="149">
        <v>5485.7</v>
      </c>
      <c r="I44" s="149">
        <v>4653.33</v>
      </c>
      <c r="J44" s="148">
        <v>15</v>
      </c>
      <c r="K44" s="149">
        <v>69467.91</v>
      </c>
      <c r="L44" s="149">
        <v>4631.1899999999996</v>
      </c>
      <c r="M44" s="149">
        <v>4376.93</v>
      </c>
      <c r="N44" s="148">
        <v>0</v>
      </c>
      <c r="O44" s="149">
        <v>0</v>
      </c>
      <c r="P44" s="150">
        <v>0</v>
      </c>
      <c r="Q44" s="151" t="s">
        <v>431</v>
      </c>
    </row>
    <row r="45" spans="1:21" ht="16.5" thickBot="1" x14ac:dyDescent="0.3">
      <c r="A45" s="141" t="s">
        <v>528</v>
      </c>
      <c r="B45" s="142">
        <v>1021281</v>
      </c>
      <c r="C45" s="143">
        <v>1335819069.9100001</v>
      </c>
      <c r="D45" s="143">
        <v>1307.98</v>
      </c>
      <c r="E45" s="143">
        <v>1246.9100000000001</v>
      </c>
      <c r="F45" s="142">
        <v>33925</v>
      </c>
      <c r="G45" s="143">
        <v>17747410.73</v>
      </c>
      <c r="H45" s="143">
        <v>523.14</v>
      </c>
      <c r="I45" s="143">
        <v>426.17</v>
      </c>
      <c r="J45" s="142">
        <v>106291</v>
      </c>
      <c r="K45" s="143">
        <v>81475105.790000007</v>
      </c>
      <c r="L45" s="143">
        <v>766.53</v>
      </c>
      <c r="M45" s="143">
        <v>655.13</v>
      </c>
      <c r="N45" s="142">
        <v>10457</v>
      </c>
      <c r="O45" s="143">
        <v>4709311.9400000004</v>
      </c>
      <c r="P45" s="144">
        <v>450.35</v>
      </c>
      <c r="Q45" s="253">
        <v>399.54</v>
      </c>
      <c r="S45" s="8"/>
    </row>
    <row r="46" spans="1:21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</row>
    <row r="47" spans="1:21" ht="15.75" x14ac:dyDescent="0.25">
      <c r="A47" s="435" t="s">
        <v>706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35"/>
      <c r="N47" s="435"/>
      <c r="O47" s="435"/>
      <c r="P47" s="435"/>
      <c r="Q47" s="435"/>
      <c r="U47" s="8"/>
    </row>
    <row r="48" spans="1:21" ht="15.75" thickBot="1" x14ac:dyDescent="0.3"/>
    <row r="49" spans="1:19" x14ac:dyDescent="0.25">
      <c r="A49" s="429" t="s">
        <v>18</v>
      </c>
      <c r="B49" s="431" t="s">
        <v>5</v>
      </c>
      <c r="C49" s="432"/>
      <c r="D49" s="432"/>
      <c r="E49" s="433"/>
      <c r="F49" s="431" t="s">
        <v>6</v>
      </c>
      <c r="G49" s="432"/>
      <c r="H49" s="432"/>
      <c r="I49" s="433"/>
      <c r="J49" s="431" t="s">
        <v>19</v>
      </c>
      <c r="K49" s="432"/>
      <c r="L49" s="432"/>
      <c r="M49" s="433"/>
      <c r="N49" s="431" t="s">
        <v>20</v>
      </c>
      <c r="O49" s="432"/>
      <c r="P49" s="432"/>
      <c r="Q49" s="434"/>
    </row>
    <row r="50" spans="1:19" ht="15.75" thickBot="1" x14ac:dyDescent="0.3">
      <c r="A50" s="430"/>
      <c r="B50" s="160" t="s">
        <v>1</v>
      </c>
      <c r="C50" s="161" t="s">
        <v>50</v>
      </c>
      <c r="D50" s="161" t="s">
        <v>21</v>
      </c>
      <c r="E50" s="161" t="s">
        <v>433</v>
      </c>
      <c r="F50" s="160" t="s">
        <v>1</v>
      </c>
      <c r="G50" s="161" t="s">
        <v>50</v>
      </c>
      <c r="H50" s="161" t="s">
        <v>21</v>
      </c>
      <c r="I50" s="161" t="s">
        <v>433</v>
      </c>
      <c r="J50" s="160" t="s">
        <v>1</v>
      </c>
      <c r="K50" s="161" t="s">
        <v>50</v>
      </c>
      <c r="L50" s="161" t="s">
        <v>21</v>
      </c>
      <c r="M50" s="161" t="s">
        <v>433</v>
      </c>
      <c r="N50" s="160" t="s">
        <v>1</v>
      </c>
      <c r="O50" s="161" t="s">
        <v>50</v>
      </c>
      <c r="P50" s="161" t="s">
        <v>21</v>
      </c>
      <c r="Q50" s="162" t="s">
        <v>433</v>
      </c>
    </row>
    <row r="51" spans="1:19" x14ac:dyDescent="0.25">
      <c r="A51" s="163" t="s">
        <v>451</v>
      </c>
      <c r="B51" s="164">
        <v>9494</v>
      </c>
      <c r="C51" s="165">
        <v>563678.16</v>
      </c>
      <c r="D51" s="165">
        <v>59.37</v>
      </c>
      <c r="E51" s="165">
        <v>61.14</v>
      </c>
      <c r="F51" s="164">
        <v>5230</v>
      </c>
      <c r="G51" s="165">
        <v>338793.06</v>
      </c>
      <c r="H51" s="165">
        <v>64.78</v>
      </c>
      <c r="I51" s="165">
        <v>69.680000000000007</v>
      </c>
      <c r="J51" s="164">
        <v>387</v>
      </c>
      <c r="K51" s="165">
        <v>23164.94</v>
      </c>
      <c r="L51" s="165">
        <v>59.86</v>
      </c>
      <c r="M51" s="165">
        <v>62.9</v>
      </c>
      <c r="N51" s="164">
        <v>565</v>
      </c>
      <c r="O51" s="165">
        <v>41595.89</v>
      </c>
      <c r="P51" s="166">
        <v>73.62</v>
      </c>
      <c r="Q51" s="167">
        <v>70.64</v>
      </c>
    </row>
    <row r="52" spans="1:19" x14ac:dyDescent="0.25">
      <c r="A52" s="168" t="s">
        <v>452</v>
      </c>
      <c r="B52" s="104">
        <v>9981</v>
      </c>
      <c r="C52" s="105">
        <v>1473665.34</v>
      </c>
      <c r="D52" s="105">
        <v>147.65</v>
      </c>
      <c r="E52" s="105">
        <v>146.02000000000001</v>
      </c>
      <c r="F52" s="104">
        <v>6853</v>
      </c>
      <c r="G52" s="105">
        <v>1042761.72</v>
      </c>
      <c r="H52" s="105">
        <v>152.16</v>
      </c>
      <c r="I52" s="105">
        <v>146.97999999999999</v>
      </c>
      <c r="J52" s="104">
        <v>342</v>
      </c>
      <c r="K52" s="105">
        <v>50041.72</v>
      </c>
      <c r="L52" s="105">
        <v>146.32</v>
      </c>
      <c r="M52" s="105">
        <v>143.71</v>
      </c>
      <c r="N52" s="104">
        <v>1748</v>
      </c>
      <c r="O52" s="105">
        <v>276825.15000000002</v>
      </c>
      <c r="P52" s="103">
        <v>158.37</v>
      </c>
      <c r="Q52" s="169">
        <v>162.44999999999999</v>
      </c>
    </row>
    <row r="53" spans="1:19" x14ac:dyDescent="0.25">
      <c r="A53" s="168" t="s">
        <v>453</v>
      </c>
      <c r="B53" s="104">
        <v>6640</v>
      </c>
      <c r="C53" s="105">
        <v>1643872.8</v>
      </c>
      <c r="D53" s="105">
        <v>247.57</v>
      </c>
      <c r="E53" s="105">
        <v>246.26</v>
      </c>
      <c r="F53" s="104">
        <v>8576</v>
      </c>
      <c r="G53" s="105">
        <v>2051803.15</v>
      </c>
      <c r="H53" s="105">
        <v>239.25</v>
      </c>
      <c r="I53" s="105">
        <v>232.41</v>
      </c>
      <c r="J53" s="104">
        <v>1264</v>
      </c>
      <c r="K53" s="105">
        <v>335085.25</v>
      </c>
      <c r="L53" s="105">
        <v>265.10000000000002</v>
      </c>
      <c r="M53" s="105">
        <v>268.44</v>
      </c>
      <c r="N53" s="104">
        <v>1660</v>
      </c>
      <c r="O53" s="105">
        <v>410162.47</v>
      </c>
      <c r="P53" s="103">
        <v>247.09</v>
      </c>
      <c r="Q53" s="169">
        <v>239.72</v>
      </c>
    </row>
    <row r="54" spans="1:19" x14ac:dyDescent="0.25">
      <c r="A54" s="168" t="s">
        <v>454</v>
      </c>
      <c r="B54" s="104">
        <v>35931</v>
      </c>
      <c r="C54" s="105">
        <v>13755013.77</v>
      </c>
      <c r="D54" s="105">
        <v>382.82</v>
      </c>
      <c r="E54" s="105">
        <v>394.6</v>
      </c>
      <c r="F54" s="104">
        <v>18235</v>
      </c>
      <c r="G54" s="105">
        <v>6961835.6699999999</v>
      </c>
      <c r="H54" s="105">
        <v>381.78</v>
      </c>
      <c r="I54" s="105">
        <v>399.53</v>
      </c>
      <c r="J54" s="104">
        <v>14332</v>
      </c>
      <c r="K54" s="105">
        <v>5473835.8099999996</v>
      </c>
      <c r="L54" s="105">
        <v>381.93</v>
      </c>
      <c r="M54" s="105">
        <v>399.54</v>
      </c>
      <c r="N54" s="104">
        <v>7729</v>
      </c>
      <c r="O54" s="105">
        <v>3029757.09</v>
      </c>
      <c r="P54" s="103">
        <v>392</v>
      </c>
      <c r="Q54" s="169">
        <v>399.54</v>
      </c>
      <c r="S54" s="8"/>
    </row>
    <row r="55" spans="1:19" x14ac:dyDescent="0.25">
      <c r="A55" s="168" t="s">
        <v>455</v>
      </c>
      <c r="B55" s="104">
        <v>72925</v>
      </c>
      <c r="C55" s="105">
        <v>33370349.280000001</v>
      </c>
      <c r="D55" s="105">
        <v>457.6</v>
      </c>
      <c r="E55" s="105">
        <v>460.68</v>
      </c>
      <c r="F55" s="104">
        <v>58156</v>
      </c>
      <c r="G55" s="105">
        <v>25823082.420000002</v>
      </c>
      <c r="H55" s="105">
        <v>444.03</v>
      </c>
      <c r="I55" s="105">
        <v>435.84</v>
      </c>
      <c r="J55" s="104">
        <v>13953</v>
      </c>
      <c r="K55" s="105">
        <v>6360739.9299999997</v>
      </c>
      <c r="L55" s="105">
        <v>455.87</v>
      </c>
      <c r="M55" s="105">
        <v>457.7</v>
      </c>
      <c r="N55" s="104">
        <v>44</v>
      </c>
      <c r="O55" s="105">
        <v>18615.169999999998</v>
      </c>
      <c r="P55" s="103">
        <v>423.07</v>
      </c>
      <c r="Q55" s="169">
        <v>423</v>
      </c>
    </row>
    <row r="56" spans="1:19" x14ac:dyDescent="0.25">
      <c r="A56" s="168" t="s">
        <v>456</v>
      </c>
      <c r="B56" s="104">
        <v>111739</v>
      </c>
      <c r="C56" s="105">
        <v>61624968.859999999</v>
      </c>
      <c r="D56" s="105">
        <v>551.51</v>
      </c>
      <c r="E56" s="105">
        <v>551.02</v>
      </c>
      <c r="F56" s="104">
        <v>56639</v>
      </c>
      <c r="G56" s="105">
        <v>31034810.390000001</v>
      </c>
      <c r="H56" s="105">
        <v>547.94000000000005</v>
      </c>
      <c r="I56" s="105">
        <v>543.82000000000005</v>
      </c>
      <c r="J56" s="104">
        <v>12735</v>
      </c>
      <c r="K56" s="105">
        <v>6980458.3600000003</v>
      </c>
      <c r="L56" s="105">
        <v>548.13</v>
      </c>
      <c r="M56" s="105">
        <v>540.48</v>
      </c>
      <c r="N56" s="104">
        <v>1</v>
      </c>
      <c r="O56" s="105">
        <v>568.16999999999996</v>
      </c>
      <c r="P56" s="103">
        <v>568.16999999999996</v>
      </c>
      <c r="Q56" s="169">
        <v>568.16999999999996</v>
      </c>
    </row>
    <row r="57" spans="1:19" x14ac:dyDescent="0.25">
      <c r="A57" s="168" t="s">
        <v>457</v>
      </c>
      <c r="B57" s="104">
        <v>94881</v>
      </c>
      <c r="C57" s="105">
        <v>61305657.509999998</v>
      </c>
      <c r="D57" s="105">
        <v>646.13</v>
      </c>
      <c r="E57" s="105">
        <v>644.20000000000005</v>
      </c>
      <c r="F57" s="104">
        <v>33646</v>
      </c>
      <c r="G57" s="105">
        <v>21777015.210000001</v>
      </c>
      <c r="H57" s="105">
        <v>647.24</v>
      </c>
      <c r="I57" s="105">
        <v>646.45000000000005</v>
      </c>
      <c r="J57" s="104">
        <v>6957</v>
      </c>
      <c r="K57" s="105">
        <v>4450873.9800000004</v>
      </c>
      <c r="L57" s="105">
        <v>639.77</v>
      </c>
      <c r="M57" s="105">
        <v>634.82000000000005</v>
      </c>
      <c r="N57" s="104">
        <v>0</v>
      </c>
      <c r="O57" s="105">
        <v>0</v>
      </c>
      <c r="P57" s="103">
        <v>0</v>
      </c>
      <c r="Q57" s="169" t="s">
        <v>431</v>
      </c>
      <c r="S57" s="8"/>
    </row>
    <row r="58" spans="1:19" x14ac:dyDescent="0.25">
      <c r="A58" s="168" t="s">
        <v>458</v>
      </c>
      <c r="B58" s="104">
        <v>64647</v>
      </c>
      <c r="C58" s="105">
        <v>48289859.810000002</v>
      </c>
      <c r="D58" s="105">
        <v>746.98</v>
      </c>
      <c r="E58" s="105">
        <v>745.64</v>
      </c>
      <c r="F58" s="104">
        <v>29165</v>
      </c>
      <c r="G58" s="105">
        <v>21862496.34</v>
      </c>
      <c r="H58" s="105">
        <v>749.61</v>
      </c>
      <c r="I58" s="105">
        <v>749.14</v>
      </c>
      <c r="J58" s="104">
        <v>2854</v>
      </c>
      <c r="K58" s="105">
        <v>2125762.91</v>
      </c>
      <c r="L58" s="105">
        <v>744.84</v>
      </c>
      <c r="M58" s="105">
        <v>742.67</v>
      </c>
      <c r="N58" s="104">
        <v>0</v>
      </c>
      <c r="O58" s="105">
        <v>0</v>
      </c>
      <c r="P58" s="103">
        <v>0</v>
      </c>
      <c r="Q58" s="169" t="s">
        <v>431</v>
      </c>
    </row>
    <row r="59" spans="1:19" x14ac:dyDescent="0.25">
      <c r="A59" s="168" t="s">
        <v>459</v>
      </c>
      <c r="B59" s="104">
        <v>50002</v>
      </c>
      <c r="C59" s="105">
        <v>42447899.390000001</v>
      </c>
      <c r="D59" s="105">
        <v>848.92</v>
      </c>
      <c r="E59" s="105">
        <v>848.48</v>
      </c>
      <c r="F59" s="104">
        <v>25050</v>
      </c>
      <c r="G59" s="105">
        <v>21282910.190000001</v>
      </c>
      <c r="H59" s="105">
        <v>849.62</v>
      </c>
      <c r="I59" s="105">
        <v>851.62</v>
      </c>
      <c r="J59" s="104">
        <v>4807</v>
      </c>
      <c r="K59" s="105">
        <v>4067171.86</v>
      </c>
      <c r="L59" s="105">
        <v>846.09</v>
      </c>
      <c r="M59" s="105">
        <v>846</v>
      </c>
      <c r="N59" s="104">
        <v>2957</v>
      </c>
      <c r="O59" s="105">
        <v>2503305.1800000002</v>
      </c>
      <c r="P59" s="103">
        <v>846.57</v>
      </c>
      <c r="Q59" s="169">
        <v>846</v>
      </c>
    </row>
    <row r="60" spans="1:19" x14ac:dyDescent="0.25">
      <c r="A60" s="168" t="s">
        <v>460</v>
      </c>
      <c r="B60" s="104">
        <v>50842</v>
      </c>
      <c r="C60" s="105">
        <v>48380353.719999999</v>
      </c>
      <c r="D60" s="105">
        <v>951.58</v>
      </c>
      <c r="E60" s="105">
        <v>952.15</v>
      </c>
      <c r="F60" s="104">
        <v>26177</v>
      </c>
      <c r="G60" s="105">
        <v>24926095.359999999</v>
      </c>
      <c r="H60" s="105">
        <v>952.21</v>
      </c>
      <c r="I60" s="105">
        <v>951.88</v>
      </c>
      <c r="J60" s="104">
        <v>1576</v>
      </c>
      <c r="K60" s="105">
        <v>1494215.02</v>
      </c>
      <c r="L60" s="105">
        <v>948.11</v>
      </c>
      <c r="M60" s="105">
        <v>945.16</v>
      </c>
      <c r="N60" s="104">
        <v>0</v>
      </c>
      <c r="O60" s="105">
        <v>0</v>
      </c>
      <c r="P60" s="103">
        <v>0</v>
      </c>
      <c r="Q60" s="169" t="s">
        <v>431</v>
      </c>
    </row>
    <row r="61" spans="1:19" x14ac:dyDescent="0.25">
      <c r="A61" s="168" t="s">
        <v>438</v>
      </c>
      <c r="B61" s="104">
        <v>227535</v>
      </c>
      <c r="C61" s="105">
        <v>283196578</v>
      </c>
      <c r="D61" s="105">
        <v>1244.6300000000001</v>
      </c>
      <c r="E61" s="105">
        <v>1242.75</v>
      </c>
      <c r="F61" s="104">
        <v>66005</v>
      </c>
      <c r="G61" s="105">
        <v>79199570.579999998</v>
      </c>
      <c r="H61" s="105">
        <v>1199.9000000000001</v>
      </c>
      <c r="I61" s="105">
        <v>1184.29</v>
      </c>
      <c r="J61" s="104">
        <v>7705</v>
      </c>
      <c r="K61" s="105">
        <v>9456612.9100000001</v>
      </c>
      <c r="L61" s="105">
        <v>1227.33</v>
      </c>
      <c r="M61" s="105">
        <v>1245.54</v>
      </c>
      <c r="N61" s="104">
        <v>1</v>
      </c>
      <c r="O61" s="105">
        <v>1119.97</v>
      </c>
      <c r="P61" s="103">
        <v>1119.97</v>
      </c>
      <c r="Q61" s="169">
        <v>1119.97</v>
      </c>
    </row>
    <row r="62" spans="1:19" x14ac:dyDescent="0.25">
      <c r="A62" s="168" t="s">
        <v>439</v>
      </c>
      <c r="B62" s="104">
        <v>107077</v>
      </c>
      <c r="C62" s="105">
        <v>180734177.19</v>
      </c>
      <c r="D62" s="105">
        <v>1687.89</v>
      </c>
      <c r="E62" s="105">
        <v>1656.66</v>
      </c>
      <c r="F62" s="104">
        <v>13274</v>
      </c>
      <c r="G62" s="105">
        <v>22274713.079999998</v>
      </c>
      <c r="H62" s="105">
        <v>1678.07</v>
      </c>
      <c r="I62" s="105">
        <v>1647.49</v>
      </c>
      <c r="J62" s="104">
        <v>1117</v>
      </c>
      <c r="K62" s="105">
        <v>1868664.23</v>
      </c>
      <c r="L62" s="105">
        <v>1672.93</v>
      </c>
      <c r="M62" s="105">
        <v>1635.69</v>
      </c>
      <c r="N62" s="104">
        <v>5</v>
      </c>
      <c r="O62" s="105">
        <v>8523.4</v>
      </c>
      <c r="P62" s="103">
        <v>1704.68</v>
      </c>
      <c r="Q62" s="169">
        <v>1704.68</v>
      </c>
    </row>
    <row r="63" spans="1:19" x14ac:dyDescent="0.25">
      <c r="A63" s="168" t="s">
        <v>440</v>
      </c>
      <c r="B63" s="104">
        <v>32027</v>
      </c>
      <c r="C63" s="105">
        <v>70837908.090000004</v>
      </c>
      <c r="D63" s="105">
        <v>2211.8200000000002</v>
      </c>
      <c r="E63" s="105">
        <v>2192.81</v>
      </c>
      <c r="F63" s="104">
        <v>2503</v>
      </c>
      <c r="G63" s="105">
        <v>5488288.3600000003</v>
      </c>
      <c r="H63" s="105">
        <v>2192.6799999999998</v>
      </c>
      <c r="I63" s="105">
        <v>2170.7800000000002</v>
      </c>
      <c r="J63" s="104">
        <v>184</v>
      </c>
      <c r="K63" s="105">
        <v>401335.59</v>
      </c>
      <c r="L63" s="105">
        <v>2181.17</v>
      </c>
      <c r="M63" s="105">
        <v>2142.8000000000002</v>
      </c>
      <c r="N63" s="104">
        <v>0</v>
      </c>
      <c r="O63" s="105">
        <v>0</v>
      </c>
      <c r="P63" s="103">
        <v>0</v>
      </c>
      <c r="Q63" s="169" t="s">
        <v>431</v>
      </c>
    </row>
    <row r="64" spans="1:19" x14ac:dyDescent="0.25">
      <c r="A64" s="168" t="s">
        <v>487</v>
      </c>
      <c r="B64" s="104">
        <v>13540</v>
      </c>
      <c r="C64" s="105">
        <v>36707339.420000002</v>
      </c>
      <c r="D64" s="105">
        <v>2711.03</v>
      </c>
      <c r="E64" s="105">
        <v>2693.89</v>
      </c>
      <c r="F64" s="104">
        <v>656</v>
      </c>
      <c r="G64" s="105">
        <v>1767183.99</v>
      </c>
      <c r="H64" s="105">
        <v>2693.88</v>
      </c>
      <c r="I64" s="105">
        <v>2673.24</v>
      </c>
      <c r="J64" s="104">
        <v>43</v>
      </c>
      <c r="K64" s="105">
        <v>116809.51</v>
      </c>
      <c r="L64" s="105">
        <v>2716.5</v>
      </c>
      <c r="M64" s="105">
        <v>2685.9</v>
      </c>
      <c r="N64" s="104">
        <v>0</v>
      </c>
      <c r="O64" s="105">
        <v>0</v>
      </c>
      <c r="P64" s="103">
        <v>0</v>
      </c>
      <c r="Q64" s="169" t="s">
        <v>431</v>
      </c>
    </row>
    <row r="65" spans="1:17" x14ac:dyDescent="0.25">
      <c r="A65" s="168" t="s">
        <v>488</v>
      </c>
      <c r="B65" s="104">
        <v>5241</v>
      </c>
      <c r="C65" s="105">
        <v>16815681.539999999</v>
      </c>
      <c r="D65" s="105">
        <v>3208.49</v>
      </c>
      <c r="E65" s="105">
        <v>3187.92</v>
      </c>
      <c r="F65" s="104">
        <v>214</v>
      </c>
      <c r="G65" s="105">
        <v>687830.07</v>
      </c>
      <c r="H65" s="105">
        <v>3214.16</v>
      </c>
      <c r="I65" s="105">
        <v>3191.86</v>
      </c>
      <c r="J65" s="104">
        <v>11</v>
      </c>
      <c r="K65" s="105">
        <v>34949.06</v>
      </c>
      <c r="L65" s="105">
        <v>3177.19</v>
      </c>
      <c r="M65" s="105">
        <v>3159.14</v>
      </c>
      <c r="N65" s="104">
        <v>0</v>
      </c>
      <c r="O65" s="105">
        <v>0</v>
      </c>
      <c r="P65" s="103">
        <v>0</v>
      </c>
      <c r="Q65" s="169" t="s">
        <v>431</v>
      </c>
    </row>
    <row r="66" spans="1:17" x14ac:dyDescent="0.25">
      <c r="A66" s="168" t="s">
        <v>489</v>
      </c>
      <c r="B66" s="104">
        <v>2266</v>
      </c>
      <c r="C66" s="105">
        <v>8431144.7100000009</v>
      </c>
      <c r="D66" s="105">
        <v>3720.72</v>
      </c>
      <c r="E66" s="105">
        <v>3704.85</v>
      </c>
      <c r="F66" s="104">
        <v>110</v>
      </c>
      <c r="G66" s="105">
        <v>407333.06</v>
      </c>
      <c r="H66" s="105">
        <v>3703.03</v>
      </c>
      <c r="I66" s="105">
        <v>3701.1</v>
      </c>
      <c r="J66" s="104">
        <v>4</v>
      </c>
      <c r="K66" s="105">
        <v>14835.02</v>
      </c>
      <c r="L66" s="105">
        <v>3708.76</v>
      </c>
      <c r="M66" s="105">
        <v>3680.24</v>
      </c>
      <c r="N66" s="104">
        <v>0</v>
      </c>
      <c r="O66" s="105">
        <v>0</v>
      </c>
      <c r="P66" s="103">
        <v>0</v>
      </c>
      <c r="Q66" s="169" t="s">
        <v>431</v>
      </c>
    </row>
    <row r="67" spans="1:17" ht="15.75" thickBot="1" x14ac:dyDescent="0.3">
      <c r="A67" s="170" t="s">
        <v>490</v>
      </c>
      <c r="B67" s="171">
        <v>2066</v>
      </c>
      <c r="C67" s="172">
        <v>9637638.0500000007</v>
      </c>
      <c r="D67" s="172">
        <v>4664.88</v>
      </c>
      <c r="E67" s="172">
        <v>4494.1899999999996</v>
      </c>
      <c r="F67" s="171">
        <v>39</v>
      </c>
      <c r="G67" s="172">
        <v>174946.45</v>
      </c>
      <c r="H67" s="172">
        <v>4485.8100000000004</v>
      </c>
      <c r="I67" s="172">
        <v>4359.3599999999997</v>
      </c>
      <c r="J67" s="171">
        <v>0</v>
      </c>
      <c r="K67" s="172">
        <v>0</v>
      </c>
      <c r="L67" s="172">
        <v>0</v>
      </c>
      <c r="M67" s="172" t="s">
        <v>431</v>
      </c>
      <c r="N67" s="171">
        <v>0</v>
      </c>
      <c r="O67" s="172">
        <v>0</v>
      </c>
      <c r="P67" s="173">
        <v>0</v>
      </c>
      <c r="Q67" s="174" t="s">
        <v>431</v>
      </c>
    </row>
    <row r="68" spans="1:17" ht="16.5" thickBot="1" x14ac:dyDescent="0.3">
      <c r="A68" s="106" t="s">
        <v>528</v>
      </c>
      <c r="B68" s="107">
        <v>896834</v>
      </c>
      <c r="C68" s="108">
        <v>919215785.63999999</v>
      </c>
      <c r="D68" s="108">
        <v>1024.96</v>
      </c>
      <c r="E68" s="108">
        <v>883.84</v>
      </c>
      <c r="F68" s="107">
        <v>350528</v>
      </c>
      <c r="G68" s="108">
        <v>267101469.09999999</v>
      </c>
      <c r="H68" s="108">
        <v>762</v>
      </c>
      <c r="I68" s="108">
        <v>659.97</v>
      </c>
      <c r="J68" s="107">
        <v>68271</v>
      </c>
      <c r="K68" s="108">
        <v>43254556.100000001</v>
      </c>
      <c r="L68" s="108">
        <v>633.57000000000005</v>
      </c>
      <c r="M68" s="108">
        <v>531.94000000000005</v>
      </c>
      <c r="N68" s="107">
        <v>14710</v>
      </c>
      <c r="O68" s="108">
        <v>6290472.4900000002</v>
      </c>
      <c r="P68" s="109">
        <v>427.63</v>
      </c>
      <c r="Q68" s="335">
        <v>399.54</v>
      </c>
    </row>
    <row r="70" spans="1:17" x14ac:dyDescent="0.25">
      <c r="C70" s="8"/>
      <c r="D70" s="8"/>
    </row>
    <row r="71" spans="1:17" x14ac:dyDescent="0.25">
      <c r="B71" s="8"/>
    </row>
    <row r="74" spans="1:17" x14ac:dyDescent="0.25">
      <c r="B74" s="8"/>
      <c r="C74" s="8"/>
      <c r="F74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M26" sqref="M26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03" t="s">
        <v>718</v>
      </c>
      <c r="B1" s="403"/>
      <c r="C1" s="403"/>
    </row>
    <row r="2" spans="1:6" ht="15.75" thickBot="1" x14ac:dyDescent="0.3">
      <c r="B2" s="39"/>
    </row>
    <row r="3" spans="1:6" s="42" customFormat="1" ht="16.5" thickBot="1" x14ac:dyDescent="0.3">
      <c r="A3" s="244" t="s">
        <v>52</v>
      </c>
      <c r="B3" s="140" t="s">
        <v>307</v>
      </c>
      <c r="C3" s="245" t="s">
        <v>1</v>
      </c>
    </row>
    <row r="4" spans="1:6" x14ac:dyDescent="0.25">
      <c r="A4" s="85">
        <v>1</v>
      </c>
      <c r="B4" s="136" t="s">
        <v>76</v>
      </c>
      <c r="C4" s="277">
        <v>34599</v>
      </c>
      <c r="F4" s="177"/>
    </row>
    <row r="5" spans="1:6" x14ac:dyDescent="0.25">
      <c r="A5" s="52">
        <v>2</v>
      </c>
      <c r="B5" s="7" t="s">
        <v>77</v>
      </c>
      <c r="C5" s="134">
        <v>41439</v>
      </c>
      <c r="D5" s="8"/>
    </row>
    <row r="6" spans="1:6" x14ac:dyDescent="0.25">
      <c r="A6" s="52">
        <v>3</v>
      </c>
      <c r="B6" s="78" t="s">
        <v>308</v>
      </c>
      <c r="C6" s="134">
        <v>5904</v>
      </c>
    </row>
    <row r="7" spans="1:6" x14ac:dyDescent="0.25">
      <c r="A7" s="52">
        <v>4</v>
      </c>
      <c r="B7" s="78" t="s">
        <v>309</v>
      </c>
      <c r="C7" s="134">
        <v>6739</v>
      </c>
    </row>
    <row r="8" spans="1:6" x14ac:dyDescent="0.25">
      <c r="A8" s="52">
        <v>5</v>
      </c>
      <c r="B8" s="78" t="s">
        <v>310</v>
      </c>
      <c r="C8" s="134">
        <v>8093</v>
      </c>
    </row>
    <row r="9" spans="1:6" x14ac:dyDescent="0.25">
      <c r="A9" s="52">
        <v>6</v>
      </c>
      <c r="B9" s="78" t="s">
        <v>311</v>
      </c>
      <c r="C9" s="134">
        <v>9429</v>
      </c>
    </row>
    <row r="10" spans="1:6" x14ac:dyDescent="0.25">
      <c r="A10" s="52">
        <v>7</v>
      </c>
      <c r="B10" s="78" t="s">
        <v>312</v>
      </c>
      <c r="C10" s="134">
        <v>11914</v>
      </c>
    </row>
    <row r="11" spans="1:6" x14ac:dyDescent="0.25">
      <c r="A11" s="52">
        <v>8</v>
      </c>
      <c r="B11" s="78" t="s">
        <v>313</v>
      </c>
      <c r="C11" s="134">
        <v>14472</v>
      </c>
    </row>
    <row r="12" spans="1:6" x14ac:dyDescent="0.25">
      <c r="A12" s="52">
        <v>9</v>
      </c>
      <c r="B12" s="78" t="s">
        <v>314</v>
      </c>
      <c r="C12" s="134">
        <v>16514</v>
      </c>
    </row>
    <row r="13" spans="1:6" x14ac:dyDescent="0.25">
      <c r="A13" s="52">
        <v>10</v>
      </c>
      <c r="B13" s="78" t="s">
        <v>170</v>
      </c>
      <c r="C13" s="134">
        <v>22117</v>
      </c>
    </row>
    <row r="14" spans="1:6" x14ac:dyDescent="0.25">
      <c r="A14" s="52">
        <v>11</v>
      </c>
      <c r="B14" s="78" t="s">
        <v>315</v>
      </c>
      <c r="C14" s="134">
        <v>26758</v>
      </c>
    </row>
    <row r="15" spans="1:6" x14ac:dyDescent="0.25">
      <c r="A15" s="52">
        <v>12</v>
      </c>
      <c r="B15" s="78" t="s">
        <v>316</v>
      </c>
      <c r="C15" s="134">
        <v>31982</v>
      </c>
    </row>
    <row r="16" spans="1:6" x14ac:dyDescent="0.25">
      <c r="A16" s="52">
        <v>13</v>
      </c>
      <c r="B16" s="78" t="s">
        <v>317</v>
      </c>
      <c r="C16" s="134">
        <v>35285</v>
      </c>
    </row>
    <row r="17" spans="1:5" x14ac:dyDescent="0.25">
      <c r="A17" s="52">
        <v>14</v>
      </c>
      <c r="B17" s="78" t="s">
        <v>118</v>
      </c>
      <c r="C17" s="134">
        <v>50986</v>
      </c>
    </row>
    <row r="18" spans="1:5" x14ac:dyDescent="0.25">
      <c r="A18" s="52">
        <v>15</v>
      </c>
      <c r="B18" s="78" t="s">
        <v>318</v>
      </c>
      <c r="C18" s="134">
        <v>62620</v>
      </c>
    </row>
    <row r="19" spans="1:5" x14ac:dyDescent="0.25">
      <c r="A19" s="52">
        <v>16</v>
      </c>
      <c r="B19" s="78" t="s">
        <v>319</v>
      </c>
      <c r="C19" s="134">
        <v>70760</v>
      </c>
    </row>
    <row r="20" spans="1:5" x14ac:dyDescent="0.25">
      <c r="A20" s="52">
        <v>17</v>
      </c>
      <c r="B20" s="78" t="s">
        <v>123</v>
      </c>
      <c r="C20" s="134">
        <v>74270</v>
      </c>
    </row>
    <row r="21" spans="1:5" x14ac:dyDescent="0.25">
      <c r="A21" s="52">
        <v>18</v>
      </c>
      <c r="B21" s="78" t="s">
        <v>320</v>
      </c>
      <c r="C21" s="134">
        <v>73779</v>
      </c>
    </row>
    <row r="22" spans="1:5" x14ac:dyDescent="0.25">
      <c r="A22" s="52">
        <v>19</v>
      </c>
      <c r="B22" s="78" t="s">
        <v>321</v>
      </c>
      <c r="C22" s="134">
        <v>86542</v>
      </c>
    </row>
    <row r="23" spans="1:5" x14ac:dyDescent="0.25">
      <c r="A23" s="52">
        <v>20</v>
      </c>
      <c r="B23" s="78" t="s">
        <v>121</v>
      </c>
      <c r="C23" s="134">
        <v>100854</v>
      </c>
    </row>
    <row r="24" spans="1:5" x14ac:dyDescent="0.25">
      <c r="A24" s="52">
        <v>21</v>
      </c>
      <c r="B24" s="78" t="s">
        <v>322</v>
      </c>
      <c r="C24" s="134">
        <v>101263</v>
      </c>
    </row>
    <row r="25" spans="1:5" ht="15.75" thickBot="1" x14ac:dyDescent="0.3">
      <c r="A25" s="273">
        <v>22</v>
      </c>
      <c r="B25" s="274" t="s">
        <v>78</v>
      </c>
      <c r="C25" s="275">
        <v>1615978</v>
      </c>
      <c r="E25" s="8"/>
    </row>
    <row r="26" spans="1:5" s="42" customFormat="1" ht="16.5" thickBot="1" x14ac:dyDescent="0.3">
      <c r="A26" s="113"/>
      <c r="B26" s="276" t="s">
        <v>10</v>
      </c>
      <c r="C26" s="206">
        <f>SUM(C4:C25)</f>
        <v>2502297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activeCell="M26" sqref="M26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3" t="s">
        <v>719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</row>
    <row r="2" spans="1:23" ht="15.75" customHeight="1" thickBot="1" x14ac:dyDescent="0.3">
      <c r="C2" s="39"/>
    </row>
    <row r="3" spans="1:23" s="38" customFormat="1" ht="14.25" customHeight="1" x14ac:dyDescent="0.25">
      <c r="A3" s="442" t="s">
        <v>52</v>
      </c>
      <c r="B3" s="440" t="s">
        <v>102</v>
      </c>
      <c r="C3" s="437" t="s">
        <v>105</v>
      </c>
      <c r="D3" s="438"/>
      <c r="E3" s="438"/>
      <c r="F3" s="439"/>
      <c r="G3" s="437" t="s">
        <v>106</v>
      </c>
      <c r="H3" s="438"/>
      <c r="I3" s="438"/>
      <c r="J3" s="439"/>
      <c r="K3" s="437" t="s">
        <v>107</v>
      </c>
      <c r="L3" s="438"/>
      <c r="M3" s="438"/>
      <c r="N3" s="439"/>
      <c r="O3" s="437" t="s">
        <v>108</v>
      </c>
      <c r="P3" s="438"/>
      <c r="Q3" s="438"/>
      <c r="R3" s="439"/>
      <c r="S3" s="437" t="s">
        <v>104</v>
      </c>
      <c r="T3" s="438"/>
      <c r="U3" s="438"/>
      <c r="V3" s="438"/>
      <c r="W3" s="439"/>
    </row>
    <row r="4" spans="1:23" s="38" customFormat="1" ht="16.5" thickBot="1" x14ac:dyDescent="0.3">
      <c r="A4" s="443"/>
      <c r="B4" s="441"/>
      <c r="C4" s="125" t="s">
        <v>1</v>
      </c>
      <c r="D4" s="126" t="s">
        <v>103</v>
      </c>
      <c r="E4" s="127" t="s">
        <v>21</v>
      </c>
      <c r="F4" s="128" t="s">
        <v>433</v>
      </c>
      <c r="G4" s="125" t="s">
        <v>1</v>
      </c>
      <c r="H4" s="126" t="s">
        <v>103</v>
      </c>
      <c r="I4" s="127" t="s">
        <v>21</v>
      </c>
      <c r="J4" s="128" t="s">
        <v>433</v>
      </c>
      <c r="K4" s="125" t="s">
        <v>1</v>
      </c>
      <c r="L4" s="126" t="s">
        <v>103</v>
      </c>
      <c r="M4" s="127" t="s">
        <v>21</v>
      </c>
      <c r="N4" s="128" t="s">
        <v>433</v>
      </c>
      <c r="O4" s="125" t="s">
        <v>1</v>
      </c>
      <c r="P4" s="126" t="s">
        <v>103</v>
      </c>
      <c r="Q4" s="127" t="s">
        <v>21</v>
      </c>
      <c r="R4" s="128" t="s">
        <v>433</v>
      </c>
      <c r="S4" s="125" t="s">
        <v>1</v>
      </c>
      <c r="T4" s="126" t="s">
        <v>103</v>
      </c>
      <c r="U4" s="127" t="s">
        <v>21</v>
      </c>
      <c r="V4" s="128" t="s">
        <v>433</v>
      </c>
      <c r="W4" s="127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31">
        <v>0</v>
      </c>
      <c r="F5" s="130" t="s">
        <v>431</v>
      </c>
      <c r="G5" s="131">
        <v>31892</v>
      </c>
      <c r="H5" s="132">
        <v>10928045.67</v>
      </c>
      <c r="I5" s="129">
        <v>342.66</v>
      </c>
      <c r="J5" s="130">
        <v>315.49</v>
      </c>
      <c r="K5" s="131">
        <v>1469</v>
      </c>
      <c r="L5" s="132">
        <v>1209589.5</v>
      </c>
      <c r="M5" s="129">
        <v>823.41</v>
      </c>
      <c r="N5" s="130">
        <v>846</v>
      </c>
      <c r="O5" s="131">
        <v>1238</v>
      </c>
      <c r="P5" s="132">
        <v>1045117.69</v>
      </c>
      <c r="Q5" s="129">
        <v>844.2</v>
      </c>
      <c r="R5" s="130">
        <v>846</v>
      </c>
      <c r="S5" s="272">
        <v>34599</v>
      </c>
      <c r="T5" s="132">
        <v>13182752.859999999</v>
      </c>
      <c r="U5" s="130">
        <v>381.02</v>
      </c>
      <c r="V5" s="130">
        <v>399.54</v>
      </c>
      <c r="W5" s="110">
        <v>1.38</v>
      </c>
    </row>
    <row r="6" spans="1:23" x14ac:dyDescent="0.25">
      <c r="A6" s="52">
        <v>2</v>
      </c>
      <c r="B6" s="115" t="s">
        <v>77</v>
      </c>
      <c r="C6" s="117">
        <v>3277</v>
      </c>
      <c r="D6" s="118">
        <v>4575191.99</v>
      </c>
      <c r="E6" s="116">
        <v>1396.15</v>
      </c>
      <c r="F6" s="116">
        <v>1418.94</v>
      </c>
      <c r="G6" s="117">
        <v>17707</v>
      </c>
      <c r="H6" s="118">
        <v>10026623.15</v>
      </c>
      <c r="I6" s="115">
        <v>566.25</v>
      </c>
      <c r="J6" s="116">
        <v>475.78</v>
      </c>
      <c r="K6" s="117">
        <v>18740</v>
      </c>
      <c r="L6" s="118">
        <v>12303209.140000001</v>
      </c>
      <c r="M6" s="115">
        <v>656.52</v>
      </c>
      <c r="N6" s="116">
        <v>533.57000000000005</v>
      </c>
      <c r="O6" s="117">
        <v>1715</v>
      </c>
      <c r="P6" s="118">
        <v>1436635.23</v>
      </c>
      <c r="Q6" s="115">
        <v>837.69</v>
      </c>
      <c r="R6" s="116">
        <v>846</v>
      </c>
      <c r="S6" s="117">
        <v>41439</v>
      </c>
      <c r="T6" s="118">
        <v>28341659.510000002</v>
      </c>
      <c r="U6" s="116">
        <v>683.94</v>
      </c>
      <c r="V6" s="116">
        <v>542.47</v>
      </c>
      <c r="W6" s="112">
        <v>1.66</v>
      </c>
    </row>
    <row r="7" spans="1:23" x14ac:dyDescent="0.25">
      <c r="A7" s="52">
        <v>3</v>
      </c>
      <c r="B7" s="115" t="s">
        <v>95</v>
      </c>
      <c r="C7" s="117">
        <v>10995</v>
      </c>
      <c r="D7" s="118">
        <v>16252751.18</v>
      </c>
      <c r="E7" s="116">
        <v>1478.19</v>
      </c>
      <c r="F7" s="116">
        <v>1447.53</v>
      </c>
      <c r="G7" s="117">
        <v>16340</v>
      </c>
      <c r="H7" s="118">
        <v>10224415.939999999</v>
      </c>
      <c r="I7" s="115">
        <v>625.73</v>
      </c>
      <c r="J7" s="116">
        <v>534.49</v>
      </c>
      <c r="K7" s="117">
        <v>14307</v>
      </c>
      <c r="L7" s="118">
        <v>9849252.6500000004</v>
      </c>
      <c r="M7" s="115">
        <v>688.42</v>
      </c>
      <c r="N7" s="116">
        <v>572.03</v>
      </c>
      <c r="O7" s="117">
        <v>437</v>
      </c>
      <c r="P7" s="118">
        <v>364672.14</v>
      </c>
      <c r="Q7" s="115">
        <v>834.49</v>
      </c>
      <c r="R7" s="116">
        <v>846</v>
      </c>
      <c r="S7" s="117">
        <v>42079</v>
      </c>
      <c r="T7" s="118">
        <v>36691091.909999996</v>
      </c>
      <c r="U7" s="116">
        <v>871.96</v>
      </c>
      <c r="V7" s="116">
        <v>688.44</v>
      </c>
      <c r="W7" s="112">
        <v>1.68</v>
      </c>
    </row>
    <row r="8" spans="1:23" x14ac:dyDescent="0.25">
      <c r="A8" s="52">
        <v>4</v>
      </c>
      <c r="B8" s="115" t="s">
        <v>96</v>
      </c>
      <c r="C8" s="117">
        <v>63032</v>
      </c>
      <c r="D8" s="118">
        <v>87820975.230000004</v>
      </c>
      <c r="E8" s="116">
        <v>1393.28</v>
      </c>
      <c r="F8" s="116">
        <v>1347.69</v>
      </c>
      <c r="G8" s="117">
        <v>26815</v>
      </c>
      <c r="H8" s="118">
        <v>18381329.68</v>
      </c>
      <c r="I8" s="115">
        <v>685.49</v>
      </c>
      <c r="J8" s="116">
        <v>580.9</v>
      </c>
      <c r="K8" s="117">
        <v>21596</v>
      </c>
      <c r="L8" s="118">
        <v>15808629.26</v>
      </c>
      <c r="M8" s="115">
        <v>732.02</v>
      </c>
      <c r="N8" s="116">
        <v>605.37</v>
      </c>
      <c r="O8" s="117">
        <v>400</v>
      </c>
      <c r="P8" s="118">
        <v>332063.09999999998</v>
      </c>
      <c r="Q8" s="115">
        <v>830.16</v>
      </c>
      <c r="R8" s="116">
        <v>846</v>
      </c>
      <c r="S8" s="117">
        <v>111843</v>
      </c>
      <c r="T8" s="118">
        <v>122342997.27</v>
      </c>
      <c r="U8" s="116">
        <v>1093.8800000000001</v>
      </c>
      <c r="V8" s="116">
        <v>1001.02</v>
      </c>
      <c r="W8" s="112">
        <v>4.47</v>
      </c>
    </row>
    <row r="9" spans="1:23" x14ac:dyDescent="0.25">
      <c r="A9" s="52">
        <v>5</v>
      </c>
      <c r="B9" s="115" t="s">
        <v>97</v>
      </c>
      <c r="C9" s="117">
        <v>230301</v>
      </c>
      <c r="D9" s="118">
        <v>309981093.64999998</v>
      </c>
      <c r="E9" s="116">
        <v>1345.98</v>
      </c>
      <c r="F9" s="116">
        <v>1233.2</v>
      </c>
      <c r="G9" s="117">
        <v>36150</v>
      </c>
      <c r="H9" s="118">
        <v>26683531.09</v>
      </c>
      <c r="I9" s="115">
        <v>738.13</v>
      </c>
      <c r="J9" s="116">
        <v>643.49</v>
      </c>
      <c r="K9" s="117">
        <v>27125</v>
      </c>
      <c r="L9" s="118">
        <v>20220815.969999999</v>
      </c>
      <c r="M9" s="115">
        <v>745.47</v>
      </c>
      <c r="N9" s="116">
        <v>616.76</v>
      </c>
      <c r="O9" s="117">
        <v>345</v>
      </c>
      <c r="P9" s="118">
        <v>282347.03999999998</v>
      </c>
      <c r="Q9" s="115">
        <v>818.4</v>
      </c>
      <c r="R9" s="116">
        <v>846</v>
      </c>
      <c r="S9" s="117">
        <v>293921</v>
      </c>
      <c r="T9" s="118">
        <v>357167787.75</v>
      </c>
      <c r="U9" s="116">
        <v>1215.18</v>
      </c>
      <c r="V9" s="116">
        <v>1108.4100000000001</v>
      </c>
      <c r="W9" s="112">
        <v>11.75</v>
      </c>
    </row>
    <row r="10" spans="1:23" x14ac:dyDescent="0.25">
      <c r="A10" s="52">
        <v>6</v>
      </c>
      <c r="B10" s="115" t="s">
        <v>98</v>
      </c>
      <c r="C10" s="117">
        <v>391015</v>
      </c>
      <c r="D10" s="118">
        <v>486550764.63999999</v>
      </c>
      <c r="E10" s="116">
        <v>1244.33</v>
      </c>
      <c r="F10" s="116">
        <v>1160.5</v>
      </c>
      <c r="G10" s="117">
        <v>38715</v>
      </c>
      <c r="H10" s="118">
        <v>31660308.100000001</v>
      </c>
      <c r="I10" s="115">
        <v>817.78</v>
      </c>
      <c r="J10" s="116">
        <v>739.71</v>
      </c>
      <c r="K10" s="117">
        <v>26440</v>
      </c>
      <c r="L10" s="118">
        <v>19794483.600000001</v>
      </c>
      <c r="M10" s="115">
        <v>748.66</v>
      </c>
      <c r="N10" s="116">
        <v>625.63</v>
      </c>
      <c r="O10" s="117">
        <v>5065</v>
      </c>
      <c r="P10" s="118">
        <v>1974044.42</v>
      </c>
      <c r="Q10" s="115">
        <v>389.74</v>
      </c>
      <c r="R10" s="116">
        <v>399.54</v>
      </c>
      <c r="S10" s="117">
        <v>461235</v>
      </c>
      <c r="T10" s="118">
        <v>539979600.75999999</v>
      </c>
      <c r="U10" s="116">
        <v>1170.73</v>
      </c>
      <c r="V10" s="116">
        <v>1068.28</v>
      </c>
      <c r="W10" s="112">
        <v>18.43</v>
      </c>
    </row>
    <row r="11" spans="1:23" x14ac:dyDescent="0.25">
      <c r="A11" s="52">
        <v>7</v>
      </c>
      <c r="B11" s="115" t="s">
        <v>99</v>
      </c>
      <c r="C11" s="117">
        <v>388597</v>
      </c>
      <c r="D11" s="118">
        <v>473434321.68000001</v>
      </c>
      <c r="E11" s="116">
        <v>1218.32</v>
      </c>
      <c r="F11" s="116">
        <v>1140.55</v>
      </c>
      <c r="G11" s="117">
        <v>41355</v>
      </c>
      <c r="H11" s="118">
        <v>34459855.130000003</v>
      </c>
      <c r="I11" s="115">
        <v>833.27</v>
      </c>
      <c r="J11" s="116">
        <v>761.72</v>
      </c>
      <c r="K11" s="117">
        <v>21735</v>
      </c>
      <c r="L11" s="118">
        <v>15941363.75</v>
      </c>
      <c r="M11" s="115">
        <v>733.44</v>
      </c>
      <c r="N11" s="116">
        <v>616.29</v>
      </c>
      <c r="O11" s="117">
        <v>10015</v>
      </c>
      <c r="P11" s="118">
        <v>3544398.28</v>
      </c>
      <c r="Q11" s="115">
        <v>353.91</v>
      </c>
      <c r="R11" s="116">
        <v>399.54</v>
      </c>
      <c r="S11" s="117">
        <v>461702</v>
      </c>
      <c r="T11" s="118">
        <v>527379938.83999997</v>
      </c>
      <c r="U11" s="116">
        <v>1142.25</v>
      </c>
      <c r="V11" s="116">
        <v>1025.21</v>
      </c>
      <c r="W11" s="112">
        <v>18.45</v>
      </c>
    </row>
    <row r="12" spans="1:23" x14ac:dyDescent="0.25">
      <c r="A12" s="52">
        <v>8</v>
      </c>
      <c r="B12" s="115" t="s">
        <v>100</v>
      </c>
      <c r="C12" s="117">
        <v>347653</v>
      </c>
      <c r="D12" s="118">
        <v>396145118.08999997</v>
      </c>
      <c r="E12" s="116">
        <v>1139.48</v>
      </c>
      <c r="F12" s="116">
        <v>1041.71</v>
      </c>
      <c r="G12" s="117">
        <v>56885</v>
      </c>
      <c r="H12" s="118">
        <v>46614185.359999999</v>
      </c>
      <c r="I12" s="115">
        <v>819.45</v>
      </c>
      <c r="J12" s="116">
        <v>733.54</v>
      </c>
      <c r="K12" s="117">
        <v>18991</v>
      </c>
      <c r="L12" s="118">
        <v>13236533.99</v>
      </c>
      <c r="M12" s="115">
        <v>696.99</v>
      </c>
      <c r="N12" s="116">
        <v>599.03</v>
      </c>
      <c r="O12" s="117">
        <v>3684</v>
      </c>
      <c r="P12" s="118">
        <v>1300431.9099999999</v>
      </c>
      <c r="Q12" s="115">
        <v>352.99</v>
      </c>
      <c r="R12" s="116">
        <v>399.54</v>
      </c>
      <c r="S12" s="117">
        <v>427213</v>
      </c>
      <c r="T12" s="118">
        <v>457296269.35000002</v>
      </c>
      <c r="U12" s="116">
        <v>1070.42</v>
      </c>
      <c r="V12" s="116">
        <v>950.75</v>
      </c>
      <c r="W12" s="112">
        <v>17.07</v>
      </c>
    </row>
    <row r="13" spans="1:23" x14ac:dyDescent="0.25">
      <c r="A13" s="52">
        <v>9</v>
      </c>
      <c r="B13" s="115" t="s">
        <v>101</v>
      </c>
      <c r="C13" s="117">
        <v>230220</v>
      </c>
      <c r="D13" s="118">
        <v>237924950.49000001</v>
      </c>
      <c r="E13" s="116">
        <v>1033.47</v>
      </c>
      <c r="F13" s="116">
        <v>887.91</v>
      </c>
      <c r="G13" s="117">
        <v>47862</v>
      </c>
      <c r="H13" s="118">
        <v>38554279.68</v>
      </c>
      <c r="I13" s="115">
        <v>805.53</v>
      </c>
      <c r="J13" s="116">
        <v>703.84</v>
      </c>
      <c r="K13" s="117">
        <v>12384</v>
      </c>
      <c r="L13" s="118">
        <v>8352620.1399999997</v>
      </c>
      <c r="M13" s="115">
        <v>674.47</v>
      </c>
      <c r="N13" s="116">
        <v>577.49</v>
      </c>
      <c r="O13" s="117">
        <v>1239</v>
      </c>
      <c r="P13" s="118">
        <v>392149.07</v>
      </c>
      <c r="Q13" s="115">
        <v>316.5</v>
      </c>
      <c r="R13" s="116">
        <v>205.48</v>
      </c>
      <c r="S13" s="117">
        <v>291705</v>
      </c>
      <c r="T13" s="118">
        <v>285223999.38</v>
      </c>
      <c r="U13" s="116">
        <v>977.78</v>
      </c>
      <c r="V13" s="116">
        <v>825.72</v>
      </c>
      <c r="W13" s="112">
        <v>11.66</v>
      </c>
    </row>
    <row r="14" spans="1:23" x14ac:dyDescent="0.25">
      <c r="A14" s="52">
        <v>10</v>
      </c>
      <c r="B14" s="115" t="s">
        <v>109</v>
      </c>
      <c r="C14" s="117">
        <v>172791</v>
      </c>
      <c r="D14" s="118">
        <v>169121182.63</v>
      </c>
      <c r="E14" s="116">
        <v>978.76</v>
      </c>
      <c r="F14" s="116">
        <v>785.8</v>
      </c>
      <c r="G14" s="117">
        <v>44197</v>
      </c>
      <c r="H14" s="118">
        <v>35720396.409999996</v>
      </c>
      <c r="I14" s="115">
        <v>808.21</v>
      </c>
      <c r="J14" s="116">
        <v>699.92</v>
      </c>
      <c r="K14" s="117">
        <v>8099</v>
      </c>
      <c r="L14" s="118">
        <v>5437930.1399999997</v>
      </c>
      <c r="M14" s="115">
        <v>671.43</v>
      </c>
      <c r="N14" s="116">
        <v>538.64</v>
      </c>
      <c r="O14" s="117">
        <v>744</v>
      </c>
      <c r="P14" s="118">
        <v>244484.22</v>
      </c>
      <c r="Q14" s="115">
        <v>328.61</v>
      </c>
      <c r="R14" s="116">
        <v>204.5</v>
      </c>
      <c r="S14" s="117">
        <v>225831</v>
      </c>
      <c r="T14" s="118">
        <v>210523993.40000001</v>
      </c>
      <c r="U14" s="116">
        <v>932.22</v>
      </c>
      <c r="V14" s="116">
        <v>750.82</v>
      </c>
      <c r="W14" s="112">
        <v>9.02</v>
      </c>
    </row>
    <row r="15" spans="1:23" x14ac:dyDescent="0.25">
      <c r="A15" s="52">
        <v>11</v>
      </c>
      <c r="B15" s="115" t="s">
        <v>110</v>
      </c>
      <c r="C15" s="117">
        <v>66210</v>
      </c>
      <c r="D15" s="118">
        <v>61079424.450000003</v>
      </c>
      <c r="E15" s="116">
        <v>922.51</v>
      </c>
      <c r="F15" s="116">
        <v>711.13</v>
      </c>
      <c r="G15" s="117">
        <v>21057</v>
      </c>
      <c r="H15" s="118">
        <v>17173745.719999999</v>
      </c>
      <c r="I15" s="115">
        <v>815.58</v>
      </c>
      <c r="J15" s="116">
        <v>701.71</v>
      </c>
      <c r="K15" s="117">
        <v>2838</v>
      </c>
      <c r="L15" s="118">
        <v>2003186.86</v>
      </c>
      <c r="M15" s="115">
        <v>705.84</v>
      </c>
      <c r="N15" s="116">
        <v>565.75</v>
      </c>
      <c r="O15" s="117">
        <v>241</v>
      </c>
      <c r="P15" s="118">
        <v>72858.320000000007</v>
      </c>
      <c r="Q15" s="115">
        <v>302.32</v>
      </c>
      <c r="R15" s="116">
        <v>193.09</v>
      </c>
      <c r="S15" s="117">
        <v>90346</v>
      </c>
      <c r="T15" s="118">
        <v>80329215.349999994</v>
      </c>
      <c r="U15" s="116">
        <v>889.13</v>
      </c>
      <c r="V15" s="116">
        <v>702.05</v>
      </c>
      <c r="W15" s="112">
        <v>3.61</v>
      </c>
    </row>
    <row r="16" spans="1:23" ht="15.75" thickBot="1" x14ac:dyDescent="0.3">
      <c r="A16" s="52">
        <v>12</v>
      </c>
      <c r="B16" s="115" t="s">
        <v>111</v>
      </c>
      <c r="C16" s="117">
        <v>14024</v>
      </c>
      <c r="D16" s="118">
        <v>12149081.52</v>
      </c>
      <c r="E16" s="116">
        <v>866.30644038790638</v>
      </c>
      <c r="F16" s="116">
        <v>624.54</v>
      </c>
      <c r="G16" s="117">
        <v>5478</v>
      </c>
      <c r="H16" s="118">
        <v>4422163.8999999994</v>
      </c>
      <c r="I16" s="278">
        <v>807.2588353413654</v>
      </c>
      <c r="J16" s="116">
        <v>665.3</v>
      </c>
      <c r="K16" s="117">
        <v>838</v>
      </c>
      <c r="L16" s="118">
        <v>572046.89</v>
      </c>
      <c r="M16" s="116">
        <v>682.63352028639622</v>
      </c>
      <c r="N16" s="116">
        <v>537.30999999999995</v>
      </c>
      <c r="O16" s="117">
        <v>44</v>
      </c>
      <c r="P16" s="118">
        <v>10583.01</v>
      </c>
      <c r="Q16" s="116">
        <v>240.52295454545455</v>
      </c>
      <c r="R16" s="116">
        <v>170.26</v>
      </c>
      <c r="S16" s="117">
        <v>20384</v>
      </c>
      <c r="T16" s="118">
        <v>17153875.32</v>
      </c>
      <c r="U16" s="116">
        <v>841.53626962323392</v>
      </c>
      <c r="V16" s="116">
        <v>636.84</v>
      </c>
      <c r="W16" s="112">
        <v>0.8146115349217139</v>
      </c>
    </row>
    <row r="17" spans="1:23" s="42" customFormat="1" ht="16.5" thickBot="1" x14ac:dyDescent="0.3">
      <c r="A17" s="113"/>
      <c r="B17" s="121" t="s">
        <v>528</v>
      </c>
      <c r="C17" s="122">
        <v>1918115</v>
      </c>
      <c r="D17" s="123">
        <v>2255034855.5499997</v>
      </c>
      <c r="E17" s="124">
        <v>1175.6515409920676</v>
      </c>
      <c r="F17" s="124">
        <v>1081.1400000000001</v>
      </c>
      <c r="G17" s="122">
        <v>384453</v>
      </c>
      <c r="H17" s="123">
        <v>284848879.82999998</v>
      </c>
      <c r="I17" s="124">
        <v>740.91990394144409</v>
      </c>
      <c r="J17" s="124">
        <v>632.48</v>
      </c>
      <c r="K17" s="122">
        <v>174562</v>
      </c>
      <c r="L17" s="123">
        <v>124729661.89</v>
      </c>
      <c r="M17" s="124">
        <v>714.52928982252729</v>
      </c>
      <c r="N17" s="124">
        <v>598.84</v>
      </c>
      <c r="O17" s="122">
        <v>25167</v>
      </c>
      <c r="P17" s="123">
        <v>10999784.430000002</v>
      </c>
      <c r="Q17" s="124">
        <v>437.07173799022536</v>
      </c>
      <c r="R17" s="124">
        <v>399.54</v>
      </c>
      <c r="S17" s="122">
        <v>2502297</v>
      </c>
      <c r="T17" s="123">
        <v>2675613181.7000003</v>
      </c>
      <c r="U17" s="124">
        <v>1069.2628339881319</v>
      </c>
      <c r="V17" s="121">
        <v>943.18</v>
      </c>
      <c r="W17" s="114">
        <v>100</v>
      </c>
    </row>
    <row r="18" spans="1:23" x14ac:dyDescent="0.25">
      <c r="C18" s="15"/>
    </row>
    <row r="19" spans="1:23" ht="15" customHeight="1" x14ac:dyDescent="0.25">
      <c r="A19" s="403" t="s">
        <v>720</v>
      </c>
      <c r="B19" s="403"/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</row>
    <row r="20" spans="1:23" ht="15.75" thickBot="1" x14ac:dyDescent="0.3"/>
    <row r="21" spans="1:23" ht="15.75" x14ac:dyDescent="0.25">
      <c r="A21" s="442" t="s">
        <v>52</v>
      </c>
      <c r="B21" s="440" t="s">
        <v>102</v>
      </c>
      <c r="C21" s="437" t="s">
        <v>105</v>
      </c>
      <c r="D21" s="438"/>
      <c r="E21" s="438"/>
      <c r="F21" s="439"/>
      <c r="G21" s="437" t="s">
        <v>106</v>
      </c>
      <c r="H21" s="438"/>
      <c r="I21" s="438"/>
      <c r="J21" s="439"/>
      <c r="K21" s="437" t="s">
        <v>107</v>
      </c>
      <c r="L21" s="438"/>
      <c r="M21" s="438"/>
      <c r="N21" s="439"/>
      <c r="O21" s="437" t="s">
        <v>108</v>
      </c>
      <c r="P21" s="438"/>
      <c r="Q21" s="438"/>
      <c r="R21" s="439"/>
      <c r="S21" s="437" t="s">
        <v>104</v>
      </c>
      <c r="T21" s="438"/>
      <c r="U21" s="438"/>
      <c r="V21" s="438"/>
      <c r="W21" s="439"/>
    </row>
    <row r="22" spans="1:23" ht="16.5" thickBot="1" x14ac:dyDescent="0.3">
      <c r="A22" s="443"/>
      <c r="B22" s="441"/>
      <c r="C22" s="125" t="s">
        <v>1</v>
      </c>
      <c r="D22" s="126" t="s">
        <v>103</v>
      </c>
      <c r="E22" s="127" t="s">
        <v>21</v>
      </c>
      <c r="F22" s="128" t="s">
        <v>433</v>
      </c>
      <c r="G22" s="125" t="s">
        <v>1</v>
      </c>
      <c r="H22" s="126" t="s">
        <v>103</v>
      </c>
      <c r="I22" s="127" t="s">
        <v>21</v>
      </c>
      <c r="J22" s="128" t="s">
        <v>433</v>
      </c>
      <c r="K22" s="125" t="s">
        <v>1</v>
      </c>
      <c r="L22" s="126" t="s">
        <v>103</v>
      </c>
      <c r="M22" s="127" t="s">
        <v>21</v>
      </c>
      <c r="N22" s="128" t="s">
        <v>433</v>
      </c>
      <c r="O22" s="125" t="s">
        <v>1</v>
      </c>
      <c r="P22" s="126" t="s">
        <v>103</v>
      </c>
      <c r="Q22" s="127" t="s">
        <v>21</v>
      </c>
      <c r="R22" s="128" t="s">
        <v>433</v>
      </c>
      <c r="S22" s="125" t="s">
        <v>1</v>
      </c>
      <c r="T22" s="126" t="s">
        <v>103</v>
      </c>
      <c r="U22" s="127" t="s">
        <v>21</v>
      </c>
      <c r="V22" s="128" t="s">
        <v>433</v>
      </c>
      <c r="W22" s="127" t="s">
        <v>529</v>
      </c>
    </row>
    <row r="23" spans="1:23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16281</v>
      </c>
      <c r="H23" s="132">
        <v>5564048.7999999998</v>
      </c>
      <c r="I23" s="129">
        <v>341.75</v>
      </c>
      <c r="J23" s="130">
        <v>306.02</v>
      </c>
      <c r="K23" s="131">
        <v>834</v>
      </c>
      <c r="L23" s="132">
        <v>686654.38</v>
      </c>
      <c r="M23" s="129">
        <v>823.33</v>
      </c>
      <c r="N23" s="130">
        <v>846</v>
      </c>
      <c r="O23" s="131">
        <v>726</v>
      </c>
      <c r="P23" s="132">
        <v>611678.67000000004</v>
      </c>
      <c r="Q23" s="129">
        <v>842.53</v>
      </c>
      <c r="R23" s="130">
        <v>846</v>
      </c>
      <c r="S23" s="272">
        <v>17841</v>
      </c>
      <c r="T23" s="132">
        <v>6862381.8499999996</v>
      </c>
      <c r="U23" s="132">
        <v>384.64</v>
      </c>
      <c r="V23" s="130">
        <v>399.54</v>
      </c>
      <c r="W23" s="110">
        <v>1.52</v>
      </c>
    </row>
    <row r="24" spans="1:23" x14ac:dyDescent="0.25">
      <c r="A24" s="52">
        <v>2</v>
      </c>
      <c r="B24" s="115" t="s">
        <v>77</v>
      </c>
      <c r="C24" s="117">
        <v>2485</v>
      </c>
      <c r="D24" s="118">
        <v>3502539.79</v>
      </c>
      <c r="E24" s="116">
        <v>1409.47</v>
      </c>
      <c r="F24" s="116">
        <v>1400.83</v>
      </c>
      <c r="G24" s="117">
        <v>3703</v>
      </c>
      <c r="H24" s="118">
        <v>2279468.69</v>
      </c>
      <c r="I24" s="115">
        <v>615.57000000000005</v>
      </c>
      <c r="J24" s="116">
        <v>479.79</v>
      </c>
      <c r="K24" s="117">
        <v>11277</v>
      </c>
      <c r="L24" s="118">
        <v>7569072.2000000002</v>
      </c>
      <c r="M24" s="115">
        <v>671.2</v>
      </c>
      <c r="N24" s="116">
        <v>546.91999999999996</v>
      </c>
      <c r="O24" s="117">
        <v>914</v>
      </c>
      <c r="P24" s="118">
        <v>761619.13</v>
      </c>
      <c r="Q24" s="115">
        <v>833.28</v>
      </c>
      <c r="R24" s="116">
        <v>846</v>
      </c>
      <c r="S24" s="117">
        <v>18379</v>
      </c>
      <c r="T24" s="118">
        <v>14112699.810000001</v>
      </c>
      <c r="U24" s="118">
        <v>767.87</v>
      </c>
      <c r="V24" s="116">
        <v>608.80999999999995</v>
      </c>
      <c r="W24" s="112">
        <v>1.57</v>
      </c>
    </row>
    <row r="25" spans="1:23" x14ac:dyDescent="0.25">
      <c r="A25" s="52">
        <v>3</v>
      </c>
      <c r="B25" s="115" t="s">
        <v>95</v>
      </c>
      <c r="C25" s="117">
        <v>7117</v>
      </c>
      <c r="D25" s="118">
        <v>11209725.49</v>
      </c>
      <c r="E25" s="116">
        <v>1575.06</v>
      </c>
      <c r="F25" s="116">
        <v>1516.75</v>
      </c>
      <c r="G25" s="117">
        <v>2133</v>
      </c>
      <c r="H25" s="118">
        <v>1286851.6599999999</v>
      </c>
      <c r="I25" s="115">
        <v>603.30999999999995</v>
      </c>
      <c r="J25" s="116">
        <v>470.95</v>
      </c>
      <c r="K25" s="117">
        <v>8463</v>
      </c>
      <c r="L25" s="118">
        <v>6036786.8700000001</v>
      </c>
      <c r="M25" s="115">
        <v>713.32</v>
      </c>
      <c r="N25" s="116">
        <v>601.89</v>
      </c>
      <c r="O25" s="117">
        <v>220</v>
      </c>
      <c r="P25" s="118">
        <v>182127.74</v>
      </c>
      <c r="Q25" s="115">
        <v>827.85</v>
      </c>
      <c r="R25" s="116">
        <v>846</v>
      </c>
      <c r="S25" s="117">
        <v>17933</v>
      </c>
      <c r="T25" s="118">
        <v>18715491.760000002</v>
      </c>
      <c r="U25" s="118">
        <v>1043.6300000000001</v>
      </c>
      <c r="V25" s="116">
        <v>901.55</v>
      </c>
      <c r="W25" s="112">
        <v>1.53</v>
      </c>
    </row>
    <row r="26" spans="1:23" x14ac:dyDescent="0.25">
      <c r="A26" s="52">
        <v>4</v>
      </c>
      <c r="B26" s="347" t="s">
        <v>96</v>
      </c>
      <c r="C26" s="348">
        <v>26795</v>
      </c>
      <c r="D26" s="349">
        <v>44538539.899999999</v>
      </c>
      <c r="E26" s="116">
        <v>1662.2</v>
      </c>
      <c r="F26" s="116">
        <v>1585.6</v>
      </c>
      <c r="G26" s="117">
        <v>2879</v>
      </c>
      <c r="H26" s="118">
        <v>1795276.51</v>
      </c>
      <c r="I26" s="115">
        <v>623.58000000000004</v>
      </c>
      <c r="J26" s="116">
        <v>498.17</v>
      </c>
      <c r="K26" s="117">
        <v>13251</v>
      </c>
      <c r="L26" s="118">
        <v>10273734.85</v>
      </c>
      <c r="M26" s="115">
        <v>775.32</v>
      </c>
      <c r="N26" s="116">
        <v>647.04</v>
      </c>
      <c r="O26" s="117">
        <v>185</v>
      </c>
      <c r="P26" s="118">
        <v>152582.72</v>
      </c>
      <c r="Q26" s="115">
        <v>824.77</v>
      </c>
      <c r="R26" s="116">
        <v>846</v>
      </c>
      <c r="S26" s="117">
        <v>43110</v>
      </c>
      <c r="T26" s="118">
        <v>56760133.979999997</v>
      </c>
      <c r="U26" s="118">
        <v>1316.63</v>
      </c>
      <c r="V26" s="116">
        <v>1362.35</v>
      </c>
      <c r="W26" s="112">
        <v>3.68</v>
      </c>
    </row>
    <row r="27" spans="1:23" x14ac:dyDescent="0.25">
      <c r="A27" s="52">
        <v>5</v>
      </c>
      <c r="B27" s="115" t="s">
        <v>97</v>
      </c>
      <c r="C27" s="117">
        <v>126151</v>
      </c>
      <c r="D27" s="118">
        <v>187573192.31999999</v>
      </c>
      <c r="E27" s="116">
        <v>1486.89</v>
      </c>
      <c r="F27" s="116">
        <v>1348.99</v>
      </c>
      <c r="G27" s="117">
        <v>2622</v>
      </c>
      <c r="H27" s="118">
        <v>1733982.66</v>
      </c>
      <c r="I27" s="115">
        <v>661.32</v>
      </c>
      <c r="J27" s="116">
        <v>528.02</v>
      </c>
      <c r="K27" s="117">
        <v>17206</v>
      </c>
      <c r="L27" s="118">
        <v>13850530.699999999</v>
      </c>
      <c r="M27" s="115">
        <v>804.98</v>
      </c>
      <c r="N27" s="116">
        <v>680.98</v>
      </c>
      <c r="O27" s="117">
        <v>137</v>
      </c>
      <c r="P27" s="118">
        <v>109291.7</v>
      </c>
      <c r="Q27" s="115">
        <v>797.75</v>
      </c>
      <c r="R27" s="116">
        <v>846</v>
      </c>
      <c r="S27" s="117">
        <v>146116</v>
      </c>
      <c r="T27" s="118">
        <v>203266997.38</v>
      </c>
      <c r="U27" s="118">
        <v>1391.13</v>
      </c>
      <c r="V27" s="116">
        <v>1253.57</v>
      </c>
      <c r="W27" s="112">
        <v>12.47</v>
      </c>
    </row>
    <row r="28" spans="1:23" x14ac:dyDescent="0.25">
      <c r="A28" s="52">
        <v>6</v>
      </c>
      <c r="B28" s="115" t="s">
        <v>98</v>
      </c>
      <c r="C28" s="117">
        <v>216006</v>
      </c>
      <c r="D28" s="118">
        <v>297487420.94999999</v>
      </c>
      <c r="E28" s="116">
        <v>1377.22</v>
      </c>
      <c r="F28" s="116">
        <v>1288.6600000000001</v>
      </c>
      <c r="G28" s="117">
        <v>1774</v>
      </c>
      <c r="H28" s="118">
        <v>1364412.28</v>
      </c>
      <c r="I28" s="115">
        <v>769.12</v>
      </c>
      <c r="J28" s="116">
        <v>588.92999999999995</v>
      </c>
      <c r="K28" s="117">
        <v>17041</v>
      </c>
      <c r="L28" s="118">
        <v>13917159.939999999</v>
      </c>
      <c r="M28" s="115">
        <v>816.69</v>
      </c>
      <c r="N28" s="116">
        <v>705.64</v>
      </c>
      <c r="O28" s="117">
        <v>2204</v>
      </c>
      <c r="P28" s="118">
        <v>844023.95</v>
      </c>
      <c r="Q28" s="115">
        <v>382.95</v>
      </c>
      <c r="R28" s="116">
        <v>399.54</v>
      </c>
      <c r="S28" s="117">
        <v>237025</v>
      </c>
      <c r="T28" s="118">
        <v>313613017.12</v>
      </c>
      <c r="U28" s="118">
        <v>1323.12</v>
      </c>
      <c r="V28" s="116">
        <v>1235.3599999999999</v>
      </c>
      <c r="W28" s="112">
        <v>20.22</v>
      </c>
    </row>
    <row r="29" spans="1:23" x14ac:dyDescent="0.25">
      <c r="A29" s="52">
        <v>7</v>
      </c>
      <c r="B29" s="115" t="s">
        <v>99</v>
      </c>
      <c r="C29" s="117">
        <v>213734</v>
      </c>
      <c r="D29" s="118">
        <v>288971483.20999998</v>
      </c>
      <c r="E29" s="116">
        <v>1352.01</v>
      </c>
      <c r="F29" s="116">
        <v>1316.46</v>
      </c>
      <c r="G29" s="117">
        <v>1175</v>
      </c>
      <c r="H29" s="118">
        <v>1011641.37</v>
      </c>
      <c r="I29" s="115">
        <v>860.97</v>
      </c>
      <c r="J29" s="116">
        <v>714.26</v>
      </c>
      <c r="K29" s="117">
        <v>13950</v>
      </c>
      <c r="L29" s="118">
        <v>11127917.220000001</v>
      </c>
      <c r="M29" s="115">
        <v>797.7</v>
      </c>
      <c r="N29" s="116">
        <v>695.36</v>
      </c>
      <c r="O29" s="117">
        <v>4078</v>
      </c>
      <c r="P29" s="118">
        <v>1444224.1</v>
      </c>
      <c r="Q29" s="115">
        <v>354.15</v>
      </c>
      <c r="R29" s="116">
        <v>399.54</v>
      </c>
      <c r="S29" s="117">
        <v>232937</v>
      </c>
      <c r="T29" s="118">
        <v>302555265.89999998</v>
      </c>
      <c r="U29" s="118">
        <v>1298.8699999999999</v>
      </c>
      <c r="V29" s="116">
        <v>1265.07</v>
      </c>
      <c r="W29" s="112">
        <v>19.88</v>
      </c>
    </row>
    <row r="30" spans="1:23" x14ac:dyDescent="0.25">
      <c r="A30" s="52">
        <v>8</v>
      </c>
      <c r="B30" s="115" t="s">
        <v>100</v>
      </c>
      <c r="C30" s="117">
        <v>188968</v>
      </c>
      <c r="D30" s="118">
        <v>239069360.03</v>
      </c>
      <c r="E30" s="116">
        <v>1265.1300000000001</v>
      </c>
      <c r="F30" s="116">
        <v>1228.95</v>
      </c>
      <c r="G30" s="117">
        <v>1150</v>
      </c>
      <c r="H30" s="118">
        <v>960186.07</v>
      </c>
      <c r="I30" s="115">
        <v>834.94</v>
      </c>
      <c r="J30" s="116">
        <v>729.73</v>
      </c>
      <c r="K30" s="117">
        <v>11617</v>
      </c>
      <c r="L30" s="118">
        <v>8833524.1400000006</v>
      </c>
      <c r="M30" s="115">
        <v>760.4</v>
      </c>
      <c r="N30" s="116">
        <v>667.44</v>
      </c>
      <c r="O30" s="117">
        <v>1332</v>
      </c>
      <c r="P30" s="118">
        <v>444104.42</v>
      </c>
      <c r="Q30" s="115">
        <v>333.41</v>
      </c>
      <c r="R30" s="116">
        <v>399.54</v>
      </c>
      <c r="S30" s="117">
        <v>203067</v>
      </c>
      <c r="T30" s="118">
        <v>249307174.66</v>
      </c>
      <c r="U30" s="118">
        <v>1227.71</v>
      </c>
      <c r="V30" s="116">
        <v>1182.4100000000001</v>
      </c>
      <c r="W30" s="112">
        <v>17.329999999999998</v>
      </c>
    </row>
    <row r="31" spans="1:23" x14ac:dyDescent="0.25">
      <c r="A31" s="52">
        <v>9</v>
      </c>
      <c r="B31" s="115" t="s">
        <v>101</v>
      </c>
      <c r="C31" s="117">
        <v>119287</v>
      </c>
      <c r="D31" s="118">
        <v>135825139.38</v>
      </c>
      <c r="E31" s="116">
        <v>1138.6400000000001</v>
      </c>
      <c r="F31" s="116">
        <v>1031.43</v>
      </c>
      <c r="G31" s="117">
        <v>900</v>
      </c>
      <c r="H31" s="118">
        <v>760293.85</v>
      </c>
      <c r="I31" s="115">
        <v>844.77</v>
      </c>
      <c r="J31" s="116">
        <v>772.27</v>
      </c>
      <c r="K31" s="117">
        <v>6962</v>
      </c>
      <c r="L31" s="118">
        <v>5087665.0599999996</v>
      </c>
      <c r="M31" s="115">
        <v>730.78</v>
      </c>
      <c r="N31" s="116">
        <v>637.94000000000005</v>
      </c>
      <c r="O31" s="117">
        <v>402</v>
      </c>
      <c r="P31" s="118">
        <v>101941.98</v>
      </c>
      <c r="Q31" s="115">
        <v>253.59</v>
      </c>
      <c r="R31" s="116">
        <v>204.42</v>
      </c>
      <c r="S31" s="117">
        <v>127551</v>
      </c>
      <c r="T31" s="118">
        <v>141775040.27000001</v>
      </c>
      <c r="U31" s="118">
        <v>1111.52</v>
      </c>
      <c r="V31" s="116">
        <v>998.44</v>
      </c>
      <c r="W31" s="112">
        <v>10.88</v>
      </c>
    </row>
    <row r="32" spans="1:23" x14ac:dyDescent="0.25">
      <c r="A32" s="52">
        <v>10</v>
      </c>
      <c r="B32" s="115" t="s">
        <v>109</v>
      </c>
      <c r="C32" s="117">
        <v>84050</v>
      </c>
      <c r="D32" s="118">
        <v>90555405.819999993</v>
      </c>
      <c r="E32" s="116">
        <v>1077.4000000000001</v>
      </c>
      <c r="F32" s="116">
        <v>935.03</v>
      </c>
      <c r="G32" s="117">
        <v>757</v>
      </c>
      <c r="H32" s="118">
        <v>597487.93000000005</v>
      </c>
      <c r="I32" s="115">
        <v>789.28</v>
      </c>
      <c r="J32" s="116">
        <v>752.52</v>
      </c>
      <c r="K32" s="117">
        <v>4092</v>
      </c>
      <c r="L32" s="118">
        <v>2933452.89</v>
      </c>
      <c r="M32" s="115">
        <v>716.88</v>
      </c>
      <c r="N32" s="116">
        <v>625.05999999999995</v>
      </c>
      <c r="O32" s="117">
        <v>195</v>
      </c>
      <c r="P32" s="118">
        <v>41091.9</v>
      </c>
      <c r="Q32" s="115">
        <v>210.73</v>
      </c>
      <c r="R32" s="116">
        <v>171.23</v>
      </c>
      <c r="S32" s="117">
        <v>89094</v>
      </c>
      <c r="T32" s="118">
        <v>94127438.540000007</v>
      </c>
      <c r="U32" s="118">
        <v>1056.5</v>
      </c>
      <c r="V32" s="116">
        <v>909.64</v>
      </c>
      <c r="W32" s="112">
        <v>7.6</v>
      </c>
    </row>
    <row r="33" spans="1:23" x14ac:dyDescent="0.25">
      <c r="A33" s="52">
        <v>11</v>
      </c>
      <c r="B33" s="115" t="s">
        <v>110</v>
      </c>
      <c r="C33" s="117">
        <v>30875</v>
      </c>
      <c r="D33" s="118">
        <v>31424516.579999998</v>
      </c>
      <c r="E33" s="116">
        <v>1017.8</v>
      </c>
      <c r="F33" s="116">
        <v>863.67</v>
      </c>
      <c r="G33" s="117">
        <v>451</v>
      </c>
      <c r="H33" s="118">
        <v>335211.43</v>
      </c>
      <c r="I33" s="115">
        <v>743.26</v>
      </c>
      <c r="J33" s="116">
        <v>500.84</v>
      </c>
      <c r="K33" s="117">
        <v>1288</v>
      </c>
      <c r="L33" s="118">
        <v>943708.59</v>
      </c>
      <c r="M33" s="115">
        <v>732.69</v>
      </c>
      <c r="N33" s="116">
        <v>650.66</v>
      </c>
      <c r="O33" s="117">
        <v>59</v>
      </c>
      <c r="P33" s="118">
        <v>15010.03</v>
      </c>
      <c r="Q33" s="115">
        <v>254.41</v>
      </c>
      <c r="R33" s="116">
        <v>193.09</v>
      </c>
      <c r="S33" s="117">
        <v>32673</v>
      </c>
      <c r="T33" s="118">
        <v>32718446.629999999</v>
      </c>
      <c r="U33" s="118">
        <v>1001.39</v>
      </c>
      <c r="V33" s="116">
        <v>846.08</v>
      </c>
      <c r="W33" s="112">
        <v>2.79</v>
      </c>
    </row>
    <row r="34" spans="1:23" ht="15.75" thickBot="1" x14ac:dyDescent="0.3">
      <c r="A34" s="273">
        <v>12</v>
      </c>
      <c r="B34" s="274" t="s">
        <v>111</v>
      </c>
      <c r="C34" s="258">
        <v>5813</v>
      </c>
      <c r="D34" s="259">
        <v>5661746.4399999995</v>
      </c>
      <c r="E34" s="259">
        <v>973.9801204197488</v>
      </c>
      <c r="F34" s="289">
        <v>806.58</v>
      </c>
      <c r="G34" s="258">
        <v>100</v>
      </c>
      <c r="H34" s="259">
        <v>58549.479999999996</v>
      </c>
      <c r="I34" s="259">
        <v>585.49479999999994</v>
      </c>
      <c r="J34" s="289">
        <v>435.72</v>
      </c>
      <c r="K34" s="258">
        <v>310</v>
      </c>
      <c r="L34" s="259">
        <v>214898.95</v>
      </c>
      <c r="M34" s="259">
        <v>693.22241935483873</v>
      </c>
      <c r="N34" s="289">
        <v>612.05999999999995</v>
      </c>
      <c r="O34" s="258">
        <v>5</v>
      </c>
      <c r="P34" s="259">
        <v>1615.6</v>
      </c>
      <c r="Q34" s="259">
        <v>323.12</v>
      </c>
      <c r="R34" s="289">
        <v>170.26</v>
      </c>
      <c r="S34" s="258">
        <v>6228</v>
      </c>
      <c r="T34" s="259">
        <v>5936810.4700000007</v>
      </c>
      <c r="U34" s="259">
        <v>953.24509794476569</v>
      </c>
      <c r="V34" s="289">
        <v>783.25</v>
      </c>
      <c r="W34" s="259">
        <v>0.53142017519458951</v>
      </c>
    </row>
    <row r="35" spans="1:23" ht="16.5" thickBot="1" x14ac:dyDescent="0.3">
      <c r="A35" s="113"/>
      <c r="B35" s="121" t="s">
        <v>528</v>
      </c>
      <c r="C35" s="241">
        <v>1021281</v>
      </c>
      <c r="D35" s="304">
        <v>1335819069.9100001</v>
      </c>
      <c r="E35" s="304">
        <v>1307.9838652731228</v>
      </c>
      <c r="F35" s="124">
        <v>1246.9100000000001</v>
      </c>
      <c r="G35" s="241">
        <v>33925</v>
      </c>
      <c r="H35" s="304">
        <v>17747410.73</v>
      </c>
      <c r="I35" s="304">
        <v>523.1366464259396</v>
      </c>
      <c r="J35" s="124">
        <v>426.17</v>
      </c>
      <c r="K35" s="241">
        <v>106291</v>
      </c>
      <c r="L35" s="304">
        <v>81475105.790000007</v>
      </c>
      <c r="M35" s="304">
        <v>766.52873517042838</v>
      </c>
      <c r="N35" s="124">
        <v>655.13</v>
      </c>
      <c r="O35" s="241">
        <v>10457</v>
      </c>
      <c r="P35" s="304">
        <v>4709311.9400000013</v>
      </c>
      <c r="Q35" s="304">
        <v>450.35019030314635</v>
      </c>
      <c r="R35" s="124">
        <v>399.54</v>
      </c>
      <c r="S35" s="241">
        <v>1171954</v>
      </c>
      <c r="T35" s="304">
        <v>1439750898.3700001</v>
      </c>
      <c r="U35" s="304">
        <v>1228.5046156845747</v>
      </c>
      <c r="V35" s="124">
        <v>1149.3499999999999</v>
      </c>
      <c r="W35" s="114">
        <v>100</v>
      </c>
    </row>
    <row r="36" spans="1:23" x14ac:dyDescent="0.25">
      <c r="D36" s="207"/>
    </row>
    <row r="37" spans="1:23" ht="15.75" x14ac:dyDescent="0.25">
      <c r="A37" s="403" t="s">
        <v>721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</row>
    <row r="38" spans="1:23" ht="15.75" thickBot="1" x14ac:dyDescent="0.3"/>
    <row r="39" spans="1:23" ht="15.75" x14ac:dyDescent="0.25">
      <c r="A39" s="442" t="s">
        <v>52</v>
      </c>
      <c r="B39" s="440" t="s">
        <v>102</v>
      </c>
      <c r="C39" s="437" t="s">
        <v>105</v>
      </c>
      <c r="D39" s="438"/>
      <c r="E39" s="438"/>
      <c r="F39" s="439"/>
      <c r="G39" s="437" t="s">
        <v>106</v>
      </c>
      <c r="H39" s="438"/>
      <c r="I39" s="438"/>
      <c r="J39" s="439"/>
      <c r="K39" s="437" t="s">
        <v>107</v>
      </c>
      <c r="L39" s="438"/>
      <c r="M39" s="438"/>
      <c r="N39" s="439"/>
      <c r="O39" s="437" t="s">
        <v>108</v>
      </c>
      <c r="P39" s="438"/>
      <c r="Q39" s="438"/>
      <c r="R39" s="439"/>
      <c r="S39" s="437" t="s">
        <v>104</v>
      </c>
      <c r="T39" s="438"/>
      <c r="U39" s="438"/>
      <c r="V39" s="438"/>
      <c r="W39" s="439"/>
    </row>
    <row r="40" spans="1:23" ht="16.5" thickBot="1" x14ac:dyDescent="0.3">
      <c r="A40" s="443"/>
      <c r="B40" s="441"/>
      <c r="C40" s="125" t="s">
        <v>1</v>
      </c>
      <c r="D40" s="126" t="s">
        <v>103</v>
      </c>
      <c r="E40" s="127" t="s">
        <v>21</v>
      </c>
      <c r="F40" s="128" t="s">
        <v>433</v>
      </c>
      <c r="G40" s="125" t="s">
        <v>1</v>
      </c>
      <c r="H40" s="126" t="s">
        <v>103</v>
      </c>
      <c r="I40" s="127" t="s">
        <v>21</v>
      </c>
      <c r="J40" s="128" t="s">
        <v>433</v>
      </c>
      <c r="K40" s="125" t="s">
        <v>1</v>
      </c>
      <c r="L40" s="126" t="s">
        <v>103</v>
      </c>
      <c r="M40" s="127" t="s">
        <v>21</v>
      </c>
      <c r="N40" s="128" t="s">
        <v>433</v>
      </c>
      <c r="O40" s="125" t="s">
        <v>1</v>
      </c>
      <c r="P40" s="126" t="s">
        <v>103</v>
      </c>
      <c r="Q40" s="127" t="s">
        <v>21</v>
      </c>
      <c r="R40" s="128" t="s">
        <v>433</v>
      </c>
      <c r="S40" s="125" t="s">
        <v>1</v>
      </c>
      <c r="T40" s="126" t="s">
        <v>103</v>
      </c>
      <c r="U40" s="127" t="s">
        <v>21</v>
      </c>
      <c r="V40" s="128" t="s">
        <v>433</v>
      </c>
      <c r="W40" s="127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15611</v>
      </c>
      <c r="H41" s="132">
        <v>5363996.87</v>
      </c>
      <c r="I41" s="129">
        <v>343.6</v>
      </c>
      <c r="J41" s="130">
        <v>329.76</v>
      </c>
      <c r="K41" s="131">
        <v>635</v>
      </c>
      <c r="L41" s="132">
        <v>522935.12</v>
      </c>
      <c r="M41" s="129">
        <v>823.52</v>
      </c>
      <c r="N41" s="130">
        <v>846</v>
      </c>
      <c r="O41" s="131">
        <v>512</v>
      </c>
      <c r="P41" s="132">
        <v>433439.02</v>
      </c>
      <c r="Q41" s="129">
        <v>846.56</v>
      </c>
      <c r="R41" s="130">
        <v>846</v>
      </c>
      <c r="S41" s="272">
        <v>16758</v>
      </c>
      <c r="T41" s="132">
        <v>6320371.0099999998</v>
      </c>
      <c r="U41" s="132">
        <v>377.16</v>
      </c>
      <c r="V41" s="129">
        <v>399.54</v>
      </c>
      <c r="W41" s="110">
        <v>1.26</v>
      </c>
    </row>
    <row r="42" spans="1:23" x14ac:dyDescent="0.25">
      <c r="A42" s="52">
        <v>2</v>
      </c>
      <c r="B42" s="115" t="s">
        <v>77</v>
      </c>
      <c r="C42" s="117">
        <v>792</v>
      </c>
      <c r="D42" s="118">
        <v>1072652.2</v>
      </c>
      <c r="E42" s="116">
        <v>1354.36</v>
      </c>
      <c r="F42" s="116">
        <v>1498.32</v>
      </c>
      <c r="G42" s="117">
        <v>14004</v>
      </c>
      <c r="H42" s="118">
        <v>7747154.46</v>
      </c>
      <c r="I42" s="115">
        <v>553.21</v>
      </c>
      <c r="J42" s="116">
        <v>474.43</v>
      </c>
      <c r="K42" s="117">
        <v>7463</v>
      </c>
      <c r="L42" s="118">
        <v>4734136.9400000004</v>
      </c>
      <c r="M42" s="115">
        <v>634.35</v>
      </c>
      <c r="N42" s="116">
        <v>504.76</v>
      </c>
      <c r="O42" s="117">
        <v>801</v>
      </c>
      <c r="P42" s="118">
        <v>675016.1</v>
      </c>
      <c r="Q42" s="115">
        <v>842.72</v>
      </c>
      <c r="R42" s="116">
        <v>846</v>
      </c>
      <c r="S42" s="117">
        <v>23060</v>
      </c>
      <c r="T42" s="118">
        <v>14228959.699999999</v>
      </c>
      <c r="U42" s="118">
        <v>617.04</v>
      </c>
      <c r="V42" s="115">
        <v>504.31</v>
      </c>
      <c r="W42" s="112">
        <v>1.73</v>
      </c>
    </row>
    <row r="43" spans="1:23" x14ac:dyDescent="0.25">
      <c r="A43" s="52">
        <v>3</v>
      </c>
      <c r="B43" s="115" t="s">
        <v>95</v>
      </c>
      <c r="C43" s="117">
        <v>3878</v>
      </c>
      <c r="D43" s="118">
        <v>5043025.6900000004</v>
      </c>
      <c r="E43" s="116">
        <v>1300.42</v>
      </c>
      <c r="F43" s="116">
        <v>1230.1400000000001</v>
      </c>
      <c r="G43" s="117">
        <v>14207</v>
      </c>
      <c r="H43" s="118">
        <v>8937564.2799999993</v>
      </c>
      <c r="I43" s="115">
        <v>629.1</v>
      </c>
      <c r="J43" s="116">
        <v>542.76</v>
      </c>
      <c r="K43" s="117">
        <v>5844</v>
      </c>
      <c r="L43" s="118">
        <v>3812465.78</v>
      </c>
      <c r="M43" s="115">
        <v>652.37</v>
      </c>
      <c r="N43" s="116">
        <v>536.30999999999995</v>
      </c>
      <c r="O43" s="117">
        <v>217</v>
      </c>
      <c r="P43" s="118">
        <v>182544.4</v>
      </c>
      <c r="Q43" s="115">
        <v>841.22</v>
      </c>
      <c r="R43" s="116">
        <v>846</v>
      </c>
      <c r="S43" s="117">
        <v>24146</v>
      </c>
      <c r="T43" s="118">
        <v>17975600.149999999</v>
      </c>
      <c r="U43" s="118">
        <v>744.45</v>
      </c>
      <c r="V43" s="115">
        <v>602.02</v>
      </c>
      <c r="W43" s="112">
        <v>1.82</v>
      </c>
    </row>
    <row r="44" spans="1:23" x14ac:dyDescent="0.25">
      <c r="A44" s="52">
        <v>4</v>
      </c>
      <c r="B44" s="347" t="s">
        <v>96</v>
      </c>
      <c r="C44" s="348">
        <v>36237</v>
      </c>
      <c r="D44" s="349">
        <v>43282435.329999998</v>
      </c>
      <c r="E44" s="116">
        <v>1194.43</v>
      </c>
      <c r="F44" s="116">
        <v>1144.7</v>
      </c>
      <c r="G44" s="117">
        <v>23936</v>
      </c>
      <c r="H44" s="118">
        <v>16586053.17</v>
      </c>
      <c r="I44" s="115">
        <v>692.93</v>
      </c>
      <c r="J44" s="116">
        <v>590.41</v>
      </c>
      <c r="K44" s="117">
        <v>8345</v>
      </c>
      <c r="L44" s="118">
        <v>5534894.4100000001</v>
      </c>
      <c r="M44" s="115">
        <v>663.26</v>
      </c>
      <c r="N44" s="116">
        <v>538.53</v>
      </c>
      <c r="O44" s="117">
        <v>215</v>
      </c>
      <c r="P44" s="118">
        <v>179480.38</v>
      </c>
      <c r="Q44" s="115">
        <v>834.79</v>
      </c>
      <c r="R44" s="116">
        <v>846</v>
      </c>
      <c r="S44" s="117">
        <v>68733</v>
      </c>
      <c r="T44" s="118">
        <v>65582863.289999999</v>
      </c>
      <c r="U44" s="118">
        <v>954.17</v>
      </c>
      <c r="V44" s="115">
        <v>872.21</v>
      </c>
      <c r="W44" s="112">
        <v>5.17</v>
      </c>
    </row>
    <row r="45" spans="1:23" x14ac:dyDescent="0.25">
      <c r="A45" s="52">
        <v>5</v>
      </c>
      <c r="B45" s="115" t="s">
        <v>97</v>
      </c>
      <c r="C45" s="117">
        <v>104150</v>
      </c>
      <c r="D45" s="118">
        <v>122407901.33</v>
      </c>
      <c r="E45" s="116">
        <v>1175.3</v>
      </c>
      <c r="F45" s="116">
        <v>1109.67</v>
      </c>
      <c r="G45" s="117">
        <v>33528</v>
      </c>
      <c r="H45" s="118">
        <v>24949548.43</v>
      </c>
      <c r="I45" s="115">
        <v>744.14</v>
      </c>
      <c r="J45" s="116">
        <v>653.9</v>
      </c>
      <c r="K45" s="117">
        <v>9919</v>
      </c>
      <c r="L45" s="118">
        <v>6370285.2699999996</v>
      </c>
      <c r="M45" s="115">
        <v>642.23</v>
      </c>
      <c r="N45" s="116">
        <v>529.14</v>
      </c>
      <c r="O45" s="117">
        <v>208</v>
      </c>
      <c r="P45" s="118">
        <v>173055.34</v>
      </c>
      <c r="Q45" s="115">
        <v>832</v>
      </c>
      <c r="R45" s="116">
        <v>846</v>
      </c>
      <c r="S45" s="117">
        <v>147805</v>
      </c>
      <c r="T45" s="118">
        <v>153900790.37</v>
      </c>
      <c r="U45" s="118">
        <v>1041.24</v>
      </c>
      <c r="V45" s="115">
        <v>951.97</v>
      </c>
      <c r="W45" s="112">
        <v>11.11</v>
      </c>
    </row>
    <row r="46" spans="1:23" x14ac:dyDescent="0.25">
      <c r="A46" s="52">
        <v>6</v>
      </c>
      <c r="B46" s="115" t="s">
        <v>98</v>
      </c>
      <c r="C46" s="117">
        <v>175009</v>
      </c>
      <c r="D46" s="118">
        <v>189063343.69</v>
      </c>
      <c r="E46" s="116">
        <v>1080.31</v>
      </c>
      <c r="F46" s="116">
        <v>964.54</v>
      </c>
      <c r="G46" s="117">
        <v>36941</v>
      </c>
      <c r="H46" s="118">
        <v>30295895.82</v>
      </c>
      <c r="I46" s="115">
        <v>820.12</v>
      </c>
      <c r="J46" s="116">
        <v>746.21</v>
      </c>
      <c r="K46" s="117">
        <v>9399</v>
      </c>
      <c r="L46" s="118">
        <v>5877323.6600000001</v>
      </c>
      <c r="M46" s="115">
        <v>625.30999999999995</v>
      </c>
      <c r="N46" s="116">
        <v>529.96</v>
      </c>
      <c r="O46" s="117">
        <v>2861</v>
      </c>
      <c r="P46" s="118">
        <v>1130020.47</v>
      </c>
      <c r="Q46" s="115">
        <v>394.97</v>
      </c>
      <c r="R46" s="116">
        <v>399.54</v>
      </c>
      <c r="S46" s="117">
        <v>224210</v>
      </c>
      <c r="T46" s="118">
        <v>226366583.63999999</v>
      </c>
      <c r="U46" s="118">
        <v>1009.62</v>
      </c>
      <c r="V46" s="115">
        <v>877.2</v>
      </c>
      <c r="W46" s="112">
        <v>16.850000000000001</v>
      </c>
    </row>
    <row r="47" spans="1:23" x14ac:dyDescent="0.25">
      <c r="A47" s="52">
        <v>7</v>
      </c>
      <c r="B47" s="115" t="s">
        <v>99</v>
      </c>
      <c r="C47" s="117">
        <v>174863</v>
      </c>
      <c r="D47" s="118">
        <v>184462838.47</v>
      </c>
      <c r="E47" s="116">
        <v>1054.9000000000001</v>
      </c>
      <c r="F47" s="116">
        <v>899.29</v>
      </c>
      <c r="G47" s="117">
        <v>40180</v>
      </c>
      <c r="H47" s="118">
        <v>33448213.760000002</v>
      </c>
      <c r="I47" s="115">
        <v>832.46</v>
      </c>
      <c r="J47" s="116">
        <v>762.27</v>
      </c>
      <c r="K47" s="117">
        <v>7785</v>
      </c>
      <c r="L47" s="118">
        <v>4813446.53</v>
      </c>
      <c r="M47" s="115">
        <v>618.29999999999995</v>
      </c>
      <c r="N47" s="116">
        <v>537.69000000000005</v>
      </c>
      <c r="O47" s="117">
        <v>5937</v>
      </c>
      <c r="P47" s="118">
        <v>2100174.1800000002</v>
      </c>
      <c r="Q47" s="115">
        <v>353.74</v>
      </c>
      <c r="R47" s="116">
        <v>399.54</v>
      </c>
      <c r="S47" s="117">
        <v>228765</v>
      </c>
      <c r="T47" s="118">
        <v>224824672.94</v>
      </c>
      <c r="U47" s="118">
        <v>982.78</v>
      </c>
      <c r="V47" s="115">
        <v>825.17</v>
      </c>
      <c r="W47" s="112">
        <v>17.2</v>
      </c>
    </row>
    <row r="48" spans="1:23" x14ac:dyDescent="0.25">
      <c r="A48" s="52">
        <v>8</v>
      </c>
      <c r="B48" s="115" t="s">
        <v>100</v>
      </c>
      <c r="C48" s="117">
        <v>158685</v>
      </c>
      <c r="D48" s="118">
        <v>157075758.06</v>
      </c>
      <c r="E48" s="116">
        <v>989.86</v>
      </c>
      <c r="F48" s="116">
        <v>808.63</v>
      </c>
      <c r="G48" s="117">
        <v>55735</v>
      </c>
      <c r="H48" s="118">
        <v>45653999.289999999</v>
      </c>
      <c r="I48" s="115">
        <v>819.13</v>
      </c>
      <c r="J48" s="116">
        <v>733.67</v>
      </c>
      <c r="K48" s="117">
        <v>7374</v>
      </c>
      <c r="L48" s="118">
        <v>4403009.8499999996</v>
      </c>
      <c r="M48" s="115">
        <v>597.1</v>
      </c>
      <c r="N48" s="116">
        <v>537.94000000000005</v>
      </c>
      <c r="O48" s="117">
        <v>2352</v>
      </c>
      <c r="P48" s="118">
        <v>856327.49</v>
      </c>
      <c r="Q48" s="115">
        <v>364.08</v>
      </c>
      <c r="R48" s="116">
        <v>399.54</v>
      </c>
      <c r="S48" s="117">
        <v>224146</v>
      </c>
      <c r="T48" s="118">
        <v>207989094.69</v>
      </c>
      <c r="U48" s="118">
        <v>927.92</v>
      </c>
      <c r="V48" s="115">
        <v>763.14</v>
      </c>
      <c r="W48" s="112">
        <v>16.850000000000001</v>
      </c>
    </row>
    <row r="49" spans="1:23" x14ac:dyDescent="0.25">
      <c r="A49" s="52">
        <v>9</v>
      </c>
      <c r="B49" s="115" t="s">
        <v>101</v>
      </c>
      <c r="C49" s="117">
        <v>110933</v>
      </c>
      <c r="D49" s="118">
        <v>102099811.11</v>
      </c>
      <c r="E49" s="116">
        <v>920.37</v>
      </c>
      <c r="F49" s="116">
        <v>713.92</v>
      </c>
      <c r="G49" s="117">
        <v>46962</v>
      </c>
      <c r="H49" s="118">
        <v>37793985.829999998</v>
      </c>
      <c r="I49" s="115">
        <v>804.78</v>
      </c>
      <c r="J49" s="116">
        <v>703.84</v>
      </c>
      <c r="K49" s="117">
        <v>5422</v>
      </c>
      <c r="L49" s="118">
        <v>3264955.08</v>
      </c>
      <c r="M49" s="115">
        <v>602.16999999999996</v>
      </c>
      <c r="N49" s="116">
        <v>534.64</v>
      </c>
      <c r="O49" s="117">
        <v>837</v>
      </c>
      <c r="P49" s="118">
        <v>290207.09000000003</v>
      </c>
      <c r="Q49" s="115">
        <v>346.72</v>
      </c>
      <c r="R49" s="116">
        <v>205.48</v>
      </c>
      <c r="S49" s="117">
        <v>164154</v>
      </c>
      <c r="T49" s="118">
        <v>143448959.11000001</v>
      </c>
      <c r="U49" s="118">
        <v>873.87</v>
      </c>
      <c r="V49" s="115">
        <v>702.64</v>
      </c>
      <c r="W49" s="112">
        <v>12.34</v>
      </c>
    </row>
    <row r="50" spans="1:23" x14ac:dyDescent="0.25">
      <c r="A50" s="52">
        <v>10</v>
      </c>
      <c r="B50" s="115" t="s">
        <v>109</v>
      </c>
      <c r="C50" s="117">
        <v>88741</v>
      </c>
      <c r="D50" s="118">
        <v>78565776.810000002</v>
      </c>
      <c r="E50" s="116">
        <v>885.34</v>
      </c>
      <c r="F50" s="116">
        <v>659.91</v>
      </c>
      <c r="G50" s="117">
        <v>43440</v>
      </c>
      <c r="H50" s="118">
        <v>35122908.479999997</v>
      </c>
      <c r="I50" s="115">
        <v>808.54</v>
      </c>
      <c r="J50" s="116">
        <v>699.76</v>
      </c>
      <c r="K50" s="117">
        <v>4007</v>
      </c>
      <c r="L50" s="118">
        <v>2504477.25</v>
      </c>
      <c r="M50" s="115">
        <v>625.03</v>
      </c>
      <c r="N50" s="116">
        <v>482.53</v>
      </c>
      <c r="O50" s="117">
        <v>549</v>
      </c>
      <c r="P50" s="118">
        <v>203392.32</v>
      </c>
      <c r="Q50" s="115">
        <v>370.48</v>
      </c>
      <c r="R50" s="116">
        <v>205.48</v>
      </c>
      <c r="S50" s="117">
        <v>136737</v>
      </c>
      <c r="T50" s="118">
        <v>116396554.86</v>
      </c>
      <c r="U50" s="118">
        <v>851.24</v>
      </c>
      <c r="V50" s="115">
        <v>663.29</v>
      </c>
      <c r="W50" s="112">
        <v>10.28</v>
      </c>
    </row>
    <row r="51" spans="1:23" x14ac:dyDescent="0.25">
      <c r="A51" s="52">
        <v>11</v>
      </c>
      <c r="B51" s="115" t="s">
        <v>110</v>
      </c>
      <c r="C51" s="117">
        <v>35335</v>
      </c>
      <c r="D51" s="118">
        <v>29654907.870000001</v>
      </c>
      <c r="E51" s="116">
        <v>839.25</v>
      </c>
      <c r="F51" s="116">
        <v>547.99</v>
      </c>
      <c r="G51" s="117">
        <v>20606</v>
      </c>
      <c r="H51" s="118">
        <v>16838534.289999999</v>
      </c>
      <c r="I51" s="115">
        <v>817.17</v>
      </c>
      <c r="J51" s="116">
        <v>703.06</v>
      </c>
      <c r="K51" s="117">
        <v>1550</v>
      </c>
      <c r="L51" s="118">
        <v>1059478.27</v>
      </c>
      <c r="M51" s="115">
        <v>683.53</v>
      </c>
      <c r="N51" s="116">
        <v>470</v>
      </c>
      <c r="O51" s="117">
        <v>182</v>
      </c>
      <c r="P51" s="118">
        <v>57848.29</v>
      </c>
      <c r="Q51" s="115">
        <v>317.85000000000002</v>
      </c>
      <c r="R51" s="116">
        <v>193.09</v>
      </c>
      <c r="S51" s="117">
        <v>57673</v>
      </c>
      <c r="T51" s="118">
        <v>47610768.719999999</v>
      </c>
      <c r="U51" s="118">
        <v>825.53</v>
      </c>
      <c r="V51" s="115">
        <v>607.44000000000005</v>
      </c>
      <c r="W51" s="112">
        <v>4.34</v>
      </c>
    </row>
    <row r="52" spans="1:23" ht="15.75" thickBot="1" x14ac:dyDescent="0.3">
      <c r="A52" s="273">
        <v>12</v>
      </c>
      <c r="B52" s="274" t="s">
        <v>111</v>
      </c>
      <c r="C52" s="258">
        <v>8211</v>
      </c>
      <c r="D52" s="259">
        <v>6487335.0800000001</v>
      </c>
      <c r="E52" s="259">
        <v>790.07856290342227</v>
      </c>
      <c r="F52" s="289">
        <v>484.6</v>
      </c>
      <c r="G52" s="258">
        <v>5378</v>
      </c>
      <c r="H52" s="259">
        <v>4363614.42</v>
      </c>
      <c r="I52" s="259">
        <v>811.38237634808479</v>
      </c>
      <c r="J52" s="289">
        <v>672.66</v>
      </c>
      <c r="K52" s="258">
        <v>528</v>
      </c>
      <c r="L52" s="259">
        <v>357147.94</v>
      </c>
      <c r="M52" s="259">
        <v>676.41655303030302</v>
      </c>
      <c r="N52" s="259">
        <v>481.97</v>
      </c>
      <c r="O52" s="258">
        <v>39</v>
      </c>
      <c r="P52" s="259">
        <v>8967.41</v>
      </c>
      <c r="Q52" s="259">
        <v>229.93358974358975</v>
      </c>
      <c r="R52" s="289">
        <v>170.26</v>
      </c>
      <c r="S52" s="258">
        <v>14156</v>
      </c>
      <c r="T52" s="259">
        <v>11217064.85</v>
      </c>
      <c r="U52" s="259">
        <v>792.38943557502114</v>
      </c>
      <c r="V52" s="286">
        <v>562.03</v>
      </c>
      <c r="W52" s="259">
        <v>1.0640864799529144</v>
      </c>
    </row>
    <row r="53" spans="1:23" ht="16.5" thickBot="1" x14ac:dyDescent="0.3">
      <c r="A53" s="113"/>
      <c r="B53" s="121" t="s">
        <v>528</v>
      </c>
      <c r="C53" s="241">
        <v>896834</v>
      </c>
      <c r="D53" s="304">
        <v>919215785.6400001</v>
      </c>
      <c r="E53" s="304">
        <v>1024.9564419279377</v>
      </c>
      <c r="F53" s="124">
        <v>883.84</v>
      </c>
      <c r="G53" s="241">
        <v>350528</v>
      </c>
      <c r="H53" s="304">
        <v>267101469.09999999</v>
      </c>
      <c r="I53" s="304">
        <v>761.99752687374473</v>
      </c>
      <c r="J53" s="124">
        <v>659.97</v>
      </c>
      <c r="K53" s="241">
        <v>68271</v>
      </c>
      <c r="L53" s="304">
        <v>43254556.100000001</v>
      </c>
      <c r="M53" s="304">
        <v>633.5714446836871</v>
      </c>
      <c r="N53" s="124">
        <v>531.94000000000005</v>
      </c>
      <c r="O53" s="241">
        <v>14710</v>
      </c>
      <c r="P53" s="304">
        <v>6290472.4900000012</v>
      </c>
      <c r="Q53" s="304">
        <v>427.63239225017003</v>
      </c>
      <c r="R53" s="124">
        <v>399.54</v>
      </c>
      <c r="S53" s="241">
        <v>1330343</v>
      </c>
      <c r="T53" s="304">
        <v>1235862283.3299999</v>
      </c>
      <c r="U53" s="304">
        <v>928.98018280248016</v>
      </c>
      <c r="V53" s="121">
        <v>774.08</v>
      </c>
      <c r="W53" s="114">
        <v>100</v>
      </c>
    </row>
    <row r="58" spans="1:23" x14ac:dyDescent="0.25">
      <c r="B58" s="8"/>
    </row>
    <row r="61" spans="1:23" x14ac:dyDescent="0.25">
      <c r="D61" s="345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topLeftCell="A91" zoomScale="115" zoomScaleNormal="115" workbookViewId="0">
      <selection activeCell="I113" sqref="I113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84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03" t="s">
        <v>712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</row>
    <row r="2" spans="1:14" s="2" customFormat="1" ht="15.75" thickBot="1" x14ac:dyDescent="0.3">
      <c r="A2" s="281"/>
      <c r="E2" s="36"/>
      <c r="F2" s="36"/>
      <c r="G2" s="36"/>
      <c r="H2" s="283"/>
      <c r="I2" s="282"/>
      <c r="J2" s="282"/>
      <c r="K2" s="282"/>
      <c r="L2" s="282"/>
    </row>
    <row r="3" spans="1:14" s="2" customFormat="1" ht="33" customHeight="1" x14ac:dyDescent="0.25">
      <c r="A3" s="339" t="s">
        <v>367</v>
      </c>
      <c r="B3" s="340" t="s">
        <v>368</v>
      </c>
      <c r="C3" s="340" t="s">
        <v>43</v>
      </c>
      <c r="D3" s="340" t="s">
        <v>44</v>
      </c>
      <c r="E3" s="340" t="s">
        <v>5</v>
      </c>
      <c r="F3" s="340" t="s">
        <v>6</v>
      </c>
      <c r="G3" s="340" t="s">
        <v>45</v>
      </c>
      <c r="H3" s="341" t="s">
        <v>49</v>
      </c>
      <c r="I3" s="342" t="s">
        <v>112</v>
      </c>
      <c r="J3" s="342" t="s">
        <v>498</v>
      </c>
      <c r="K3" s="342" t="s">
        <v>499</v>
      </c>
      <c r="L3" s="343" t="s">
        <v>500</v>
      </c>
    </row>
    <row r="4" spans="1:14" s="42" customFormat="1" ht="15.75" x14ac:dyDescent="0.25">
      <c r="A4" s="203">
        <v>1</v>
      </c>
      <c r="B4" s="226" t="s">
        <v>369</v>
      </c>
      <c r="C4" s="3"/>
      <c r="D4" s="226" t="s">
        <v>369</v>
      </c>
      <c r="E4" s="3">
        <v>360063</v>
      </c>
      <c r="F4" s="3">
        <v>89990</v>
      </c>
      <c r="G4" s="3">
        <v>10154</v>
      </c>
      <c r="H4" s="226">
        <v>2558</v>
      </c>
      <c r="I4" s="4">
        <v>512122925.44999999</v>
      </c>
      <c r="J4" s="4">
        <v>8956724.0899999999</v>
      </c>
      <c r="K4" s="4">
        <v>28092520.34</v>
      </c>
      <c r="L4" s="191">
        <v>549172169.88</v>
      </c>
    </row>
    <row r="5" spans="1:14" x14ac:dyDescent="0.25">
      <c r="A5" s="204"/>
      <c r="B5" s="225" t="s">
        <v>369</v>
      </c>
      <c r="C5" s="78" t="s">
        <v>258</v>
      </c>
      <c r="D5" s="225" t="s">
        <v>417</v>
      </c>
      <c r="E5" s="6">
        <v>318</v>
      </c>
      <c r="F5" s="6">
        <v>8076</v>
      </c>
      <c r="G5" s="6">
        <v>2001</v>
      </c>
      <c r="H5" s="225">
        <v>0</v>
      </c>
      <c r="I5" s="22">
        <v>5489861.0999999996</v>
      </c>
      <c r="J5" s="22">
        <v>1876.18</v>
      </c>
      <c r="K5" s="22">
        <v>291797.28000000003</v>
      </c>
      <c r="L5" s="94">
        <v>5783534.5599999996</v>
      </c>
    </row>
    <row r="6" spans="1:14" s="42" customFormat="1" ht="15.75" x14ac:dyDescent="0.25">
      <c r="A6" s="204"/>
      <c r="B6" s="225" t="s">
        <v>369</v>
      </c>
      <c r="C6" s="6" t="s">
        <v>635</v>
      </c>
      <c r="D6" s="225" t="s">
        <v>634</v>
      </c>
      <c r="E6" s="6">
        <v>0</v>
      </c>
      <c r="F6" s="6">
        <v>0</v>
      </c>
      <c r="G6" s="6">
        <v>0</v>
      </c>
      <c r="H6" s="225">
        <v>2558</v>
      </c>
      <c r="I6" s="22">
        <v>583200.21</v>
      </c>
      <c r="J6" s="22">
        <v>0</v>
      </c>
      <c r="K6" s="22">
        <v>5471.97</v>
      </c>
      <c r="L6" s="94">
        <v>588672.18000000005</v>
      </c>
    </row>
    <row r="7" spans="1:14" x14ac:dyDescent="0.25">
      <c r="A7" s="204"/>
      <c r="B7" s="6" t="s">
        <v>369</v>
      </c>
      <c r="C7" s="6" t="s">
        <v>501</v>
      </c>
      <c r="D7" s="6" t="s">
        <v>559</v>
      </c>
      <c r="E7" s="6">
        <v>359745</v>
      </c>
      <c r="F7" s="6">
        <v>81914</v>
      </c>
      <c r="G7" s="6">
        <v>8153</v>
      </c>
      <c r="H7" s="225">
        <v>0</v>
      </c>
      <c r="I7" s="22">
        <v>506049864.13999999</v>
      </c>
      <c r="J7" s="22">
        <v>8954847.9100000001</v>
      </c>
      <c r="K7" s="22">
        <v>27795251.09</v>
      </c>
      <c r="L7" s="94">
        <v>542799963.13999999</v>
      </c>
    </row>
    <row r="8" spans="1:14" s="42" customFormat="1" ht="15.75" x14ac:dyDescent="0.25">
      <c r="A8" s="203">
        <v>1</v>
      </c>
      <c r="B8" s="3" t="s">
        <v>69</v>
      </c>
      <c r="C8" s="3"/>
      <c r="D8" s="3" t="s">
        <v>69</v>
      </c>
      <c r="E8" s="3">
        <v>12701</v>
      </c>
      <c r="F8" s="3">
        <v>3465</v>
      </c>
      <c r="G8" s="3">
        <v>0</v>
      </c>
      <c r="H8" s="226">
        <v>0</v>
      </c>
      <c r="I8" s="4">
        <v>1352249.49</v>
      </c>
      <c r="J8" s="4">
        <v>0</v>
      </c>
      <c r="K8" s="4">
        <v>0</v>
      </c>
      <c r="L8" s="191">
        <v>1352249.49</v>
      </c>
    </row>
    <row r="9" spans="1:14" x14ac:dyDescent="0.25">
      <c r="A9" s="204"/>
      <c r="B9" s="6" t="s">
        <v>69</v>
      </c>
      <c r="C9" s="6" t="s">
        <v>302</v>
      </c>
      <c r="D9" s="6" t="s">
        <v>69</v>
      </c>
      <c r="E9" s="6">
        <v>12701</v>
      </c>
      <c r="F9" s="6">
        <v>3465</v>
      </c>
      <c r="G9" s="6">
        <v>0</v>
      </c>
      <c r="H9" s="225">
        <v>0</v>
      </c>
      <c r="I9" s="22">
        <v>1352249.49</v>
      </c>
      <c r="J9" s="22">
        <v>0</v>
      </c>
      <c r="K9" s="22">
        <v>0</v>
      </c>
      <c r="L9" s="94">
        <v>1352249.49</v>
      </c>
      <c r="N9" s="8"/>
    </row>
    <row r="10" spans="1:14" s="42" customFormat="1" ht="15.75" x14ac:dyDescent="0.25">
      <c r="A10" s="203">
        <v>1</v>
      </c>
      <c r="B10" s="3" t="s">
        <v>370</v>
      </c>
      <c r="C10" s="3"/>
      <c r="D10" s="3" t="s">
        <v>370</v>
      </c>
      <c r="E10" s="3">
        <v>18702</v>
      </c>
      <c r="F10" s="3">
        <v>6341</v>
      </c>
      <c r="G10" s="3">
        <v>0</v>
      </c>
      <c r="H10" s="226">
        <v>0</v>
      </c>
      <c r="I10" s="4">
        <v>3444422.72</v>
      </c>
      <c r="J10" s="4">
        <v>0</v>
      </c>
      <c r="K10" s="4">
        <v>0</v>
      </c>
      <c r="L10" s="191">
        <v>3444422.72</v>
      </c>
    </row>
    <row r="11" spans="1:14" x14ac:dyDescent="0.25">
      <c r="A11" s="204"/>
      <c r="B11" s="6" t="s">
        <v>370</v>
      </c>
      <c r="C11" s="6" t="s">
        <v>303</v>
      </c>
      <c r="D11" s="6" t="s">
        <v>73</v>
      </c>
      <c r="E11" s="6">
        <v>18702</v>
      </c>
      <c r="F11" s="6">
        <v>6341</v>
      </c>
      <c r="G11" s="6">
        <v>0</v>
      </c>
      <c r="H11" s="225">
        <v>0</v>
      </c>
      <c r="I11" s="22">
        <v>3444422.72</v>
      </c>
      <c r="J11" s="22">
        <v>0</v>
      </c>
      <c r="K11" s="22">
        <v>0</v>
      </c>
      <c r="L11" s="94">
        <v>3444422.72</v>
      </c>
    </row>
    <row r="12" spans="1:14" x14ac:dyDescent="0.25">
      <c r="A12" s="203">
        <v>1</v>
      </c>
      <c r="B12" s="3" t="s">
        <v>371</v>
      </c>
      <c r="C12" s="3"/>
      <c r="D12" s="3" t="s">
        <v>371</v>
      </c>
      <c r="E12" s="3">
        <v>41817</v>
      </c>
      <c r="F12" s="3">
        <v>14446</v>
      </c>
      <c r="G12" s="3">
        <v>1771</v>
      </c>
      <c r="H12" s="226">
        <v>159</v>
      </c>
      <c r="I12" s="4">
        <v>61299098.329999998</v>
      </c>
      <c r="J12" s="4">
        <v>2528186.06</v>
      </c>
      <c r="K12" s="4">
        <v>3245814.04</v>
      </c>
      <c r="L12" s="191">
        <v>67073098.43</v>
      </c>
    </row>
    <row r="13" spans="1:14" x14ac:dyDescent="0.25">
      <c r="A13" s="204"/>
      <c r="B13" s="6" t="s">
        <v>371</v>
      </c>
      <c r="C13" s="6" t="s">
        <v>267</v>
      </c>
      <c r="D13" s="6" t="s">
        <v>352</v>
      </c>
      <c r="E13" s="6">
        <v>12092</v>
      </c>
      <c r="F13" s="6">
        <v>3953</v>
      </c>
      <c r="G13" s="6">
        <v>528</v>
      </c>
      <c r="H13" s="225">
        <v>0</v>
      </c>
      <c r="I13" s="22">
        <v>11826266.83</v>
      </c>
      <c r="J13" s="22">
        <v>299303.02</v>
      </c>
      <c r="K13" s="22">
        <v>660687.99</v>
      </c>
      <c r="L13" s="94">
        <v>12786257.84</v>
      </c>
    </row>
    <row r="14" spans="1:14" x14ac:dyDescent="0.25">
      <c r="A14" s="204"/>
      <c r="B14" s="6" t="s">
        <v>371</v>
      </c>
      <c r="C14" s="6" t="s">
        <v>268</v>
      </c>
      <c r="D14" s="6" t="s">
        <v>62</v>
      </c>
      <c r="E14" s="6">
        <v>12776</v>
      </c>
      <c r="F14" s="6">
        <v>5569</v>
      </c>
      <c r="G14" s="6">
        <v>292</v>
      </c>
      <c r="H14" s="225">
        <v>159</v>
      </c>
      <c r="I14" s="22">
        <v>21348248.219999999</v>
      </c>
      <c r="J14" s="22">
        <v>1221507.8999999999</v>
      </c>
      <c r="K14" s="22">
        <v>1142942.6499999999</v>
      </c>
      <c r="L14" s="94">
        <v>23712698.77</v>
      </c>
    </row>
    <row r="15" spans="1:14" x14ac:dyDescent="0.25">
      <c r="A15" s="204"/>
      <c r="B15" s="6" t="s">
        <v>371</v>
      </c>
      <c r="C15" s="6" t="s">
        <v>269</v>
      </c>
      <c r="D15" s="6" t="s">
        <v>63</v>
      </c>
      <c r="E15" s="6">
        <v>16949</v>
      </c>
      <c r="F15" s="6">
        <v>4924</v>
      </c>
      <c r="G15" s="6">
        <v>951</v>
      </c>
      <c r="H15" s="225">
        <v>0</v>
      </c>
      <c r="I15" s="22">
        <v>28124583.280000001</v>
      </c>
      <c r="J15" s="22">
        <v>1007375.14</v>
      </c>
      <c r="K15" s="22">
        <v>1442183.4</v>
      </c>
      <c r="L15" s="94">
        <v>30574141.82</v>
      </c>
    </row>
    <row r="16" spans="1:14" x14ac:dyDescent="0.25">
      <c r="A16" s="203">
        <v>1</v>
      </c>
      <c r="B16" s="3" t="s">
        <v>372</v>
      </c>
      <c r="C16" s="3"/>
      <c r="D16" s="3" t="s">
        <v>372</v>
      </c>
      <c r="E16" s="3">
        <v>4003</v>
      </c>
      <c r="F16" s="3">
        <v>1068</v>
      </c>
      <c r="G16" s="3">
        <v>344</v>
      </c>
      <c r="H16" s="226">
        <v>0</v>
      </c>
      <c r="I16" s="4">
        <v>7085484.1100000003</v>
      </c>
      <c r="J16" s="4">
        <v>299121.74</v>
      </c>
      <c r="K16" s="4">
        <v>153816.26</v>
      </c>
      <c r="L16" s="191">
        <v>7538422.1100000003</v>
      </c>
    </row>
    <row r="17" spans="1:12" s="42" customFormat="1" ht="15.75" x14ac:dyDescent="0.25">
      <c r="A17" s="204"/>
      <c r="B17" s="6" t="s">
        <v>372</v>
      </c>
      <c r="C17" s="6" t="s">
        <v>270</v>
      </c>
      <c r="D17" s="6" t="s">
        <v>353</v>
      </c>
      <c r="E17" s="6">
        <v>2210</v>
      </c>
      <c r="F17" s="6">
        <v>480</v>
      </c>
      <c r="G17" s="6">
        <v>203</v>
      </c>
      <c r="H17" s="225">
        <v>0</v>
      </c>
      <c r="I17" s="22">
        <v>4391476.57</v>
      </c>
      <c r="J17" s="22">
        <v>272025.37</v>
      </c>
      <c r="K17" s="22">
        <v>25679.16</v>
      </c>
      <c r="L17" s="94">
        <v>4689181.0999999996</v>
      </c>
    </row>
    <row r="18" spans="1:12" x14ac:dyDescent="0.25">
      <c r="A18" s="204"/>
      <c r="B18" s="6" t="s">
        <v>372</v>
      </c>
      <c r="C18" s="6" t="s">
        <v>271</v>
      </c>
      <c r="D18" s="6" t="s">
        <v>354</v>
      </c>
      <c r="E18" s="6">
        <v>432</v>
      </c>
      <c r="F18" s="6">
        <v>110</v>
      </c>
      <c r="G18" s="6">
        <v>41</v>
      </c>
      <c r="H18" s="225">
        <v>0</v>
      </c>
      <c r="I18" s="22">
        <v>521041.67</v>
      </c>
      <c r="J18" s="22">
        <v>5649.32</v>
      </c>
      <c r="K18" s="22">
        <v>25664.47</v>
      </c>
      <c r="L18" s="94">
        <v>552355.46</v>
      </c>
    </row>
    <row r="19" spans="1:12" x14ac:dyDescent="0.25">
      <c r="A19" s="204"/>
      <c r="B19" s="6" t="s">
        <v>372</v>
      </c>
      <c r="C19" s="6" t="s">
        <v>397</v>
      </c>
      <c r="D19" s="6" t="s">
        <v>373</v>
      </c>
      <c r="E19" s="6">
        <v>468</v>
      </c>
      <c r="F19" s="6">
        <v>211</v>
      </c>
      <c r="G19" s="6">
        <v>35</v>
      </c>
      <c r="H19" s="225">
        <v>0</v>
      </c>
      <c r="I19" s="22">
        <v>779819.85</v>
      </c>
      <c r="J19" s="22">
        <v>2391.4499999999998</v>
      </c>
      <c r="K19" s="22">
        <v>38922.76</v>
      </c>
      <c r="L19" s="94">
        <v>821134.06</v>
      </c>
    </row>
    <row r="20" spans="1:12" x14ac:dyDescent="0.25">
      <c r="A20" s="204"/>
      <c r="B20" s="6" t="s">
        <v>372</v>
      </c>
      <c r="C20" s="6" t="s">
        <v>398</v>
      </c>
      <c r="D20" s="6" t="s">
        <v>374</v>
      </c>
      <c r="E20" s="6">
        <v>41</v>
      </c>
      <c r="F20" s="6">
        <v>22</v>
      </c>
      <c r="G20" s="6">
        <v>7</v>
      </c>
      <c r="H20" s="225">
        <v>0</v>
      </c>
      <c r="I20" s="22">
        <v>75413.429999999993</v>
      </c>
      <c r="J20" s="22">
        <v>566.91</v>
      </c>
      <c r="K20" s="22">
        <v>3680.52</v>
      </c>
      <c r="L20" s="94">
        <v>79660.86</v>
      </c>
    </row>
    <row r="21" spans="1:12" x14ac:dyDescent="0.25">
      <c r="A21" s="204"/>
      <c r="B21" s="6" t="s">
        <v>372</v>
      </c>
      <c r="C21" s="6" t="s">
        <v>394</v>
      </c>
      <c r="D21" s="6" t="s">
        <v>375</v>
      </c>
      <c r="E21" s="6">
        <v>791</v>
      </c>
      <c r="F21" s="6">
        <v>207</v>
      </c>
      <c r="G21" s="6">
        <v>52</v>
      </c>
      <c r="H21" s="225">
        <v>0</v>
      </c>
      <c r="I21" s="22">
        <v>1204384.8799999999</v>
      </c>
      <c r="J21" s="22">
        <v>16809.669999999998</v>
      </c>
      <c r="K21" s="22">
        <v>54378.74</v>
      </c>
      <c r="L21" s="94">
        <v>1275573.29</v>
      </c>
    </row>
    <row r="22" spans="1:12" x14ac:dyDescent="0.25">
      <c r="A22" s="204"/>
      <c r="B22" s="6" t="s">
        <v>372</v>
      </c>
      <c r="C22" s="6" t="s">
        <v>395</v>
      </c>
      <c r="D22" s="6" t="s">
        <v>376</v>
      </c>
      <c r="E22" s="6">
        <v>24</v>
      </c>
      <c r="F22" s="6">
        <v>27</v>
      </c>
      <c r="G22" s="6">
        <v>6</v>
      </c>
      <c r="H22" s="225">
        <v>0</v>
      </c>
      <c r="I22" s="22">
        <v>47320.84</v>
      </c>
      <c r="J22" s="22">
        <v>64.83</v>
      </c>
      <c r="K22" s="22">
        <v>2389.12</v>
      </c>
      <c r="L22" s="94">
        <v>49774.79</v>
      </c>
    </row>
    <row r="23" spans="1:12" x14ac:dyDescent="0.25">
      <c r="A23" s="204"/>
      <c r="B23" s="6" t="s">
        <v>372</v>
      </c>
      <c r="C23" s="6" t="s">
        <v>392</v>
      </c>
      <c r="D23" s="6" t="s">
        <v>377</v>
      </c>
      <c r="E23" s="6">
        <v>29</v>
      </c>
      <c r="F23" s="6">
        <v>8</v>
      </c>
      <c r="G23" s="6">
        <v>0</v>
      </c>
      <c r="H23" s="225">
        <v>0</v>
      </c>
      <c r="I23" s="22">
        <v>43146.94</v>
      </c>
      <c r="J23" s="22">
        <v>297.93</v>
      </c>
      <c r="K23" s="22">
        <v>2098.34</v>
      </c>
      <c r="L23" s="94">
        <v>45543.21</v>
      </c>
    </row>
    <row r="24" spans="1:12" x14ac:dyDescent="0.25">
      <c r="A24" s="204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25">
        <v>0</v>
      </c>
      <c r="I24" s="22">
        <v>22879.93</v>
      </c>
      <c r="J24" s="22">
        <v>1316.26</v>
      </c>
      <c r="K24" s="22">
        <v>1003.15</v>
      </c>
      <c r="L24" s="94">
        <v>25199.34</v>
      </c>
    </row>
    <row r="25" spans="1:12" x14ac:dyDescent="0.25">
      <c r="A25" s="203">
        <v>1</v>
      </c>
      <c r="B25" s="3" t="s">
        <v>379</v>
      </c>
      <c r="C25" s="3"/>
      <c r="D25" s="3" t="s">
        <v>379</v>
      </c>
      <c r="E25" s="3">
        <v>9426</v>
      </c>
      <c r="F25" s="3">
        <v>89</v>
      </c>
      <c r="G25" s="3">
        <v>21</v>
      </c>
      <c r="H25" s="226">
        <v>0</v>
      </c>
      <c r="I25" s="4">
        <v>5338890.1900000004</v>
      </c>
      <c r="J25" s="4">
        <v>225378.81</v>
      </c>
      <c r="K25" s="4">
        <v>306665.48</v>
      </c>
      <c r="L25" s="191">
        <v>5870934.4800000004</v>
      </c>
    </row>
    <row r="26" spans="1:12" x14ac:dyDescent="0.25">
      <c r="A26" s="204"/>
      <c r="B26" s="6" t="s">
        <v>379</v>
      </c>
      <c r="C26" s="6" t="s">
        <v>401</v>
      </c>
      <c r="D26" s="6" t="s">
        <v>575</v>
      </c>
      <c r="E26" s="6">
        <v>6137</v>
      </c>
      <c r="F26" s="6">
        <v>73</v>
      </c>
      <c r="G26" s="6">
        <v>17</v>
      </c>
      <c r="H26" s="225">
        <v>0</v>
      </c>
      <c r="I26" s="22">
        <v>3602947.94</v>
      </c>
      <c r="J26" s="22">
        <v>158104.74</v>
      </c>
      <c r="K26" s="22">
        <v>206691.03</v>
      </c>
      <c r="L26" s="94">
        <v>3967743.71</v>
      </c>
    </row>
    <row r="27" spans="1:12" x14ac:dyDescent="0.25">
      <c r="A27" s="204"/>
      <c r="B27" s="6" t="s">
        <v>379</v>
      </c>
      <c r="C27" s="6" t="s">
        <v>400</v>
      </c>
      <c r="D27" s="6" t="s">
        <v>323</v>
      </c>
      <c r="E27" s="6">
        <v>2794</v>
      </c>
      <c r="F27" s="6">
        <v>0</v>
      </c>
      <c r="G27" s="6">
        <v>0</v>
      </c>
      <c r="H27" s="225">
        <v>0</v>
      </c>
      <c r="I27" s="22">
        <v>1532895.59</v>
      </c>
      <c r="J27" s="22">
        <v>60989.84</v>
      </c>
      <c r="K27" s="22">
        <v>88168.7</v>
      </c>
      <c r="L27" s="94">
        <v>1682054.13</v>
      </c>
    </row>
    <row r="28" spans="1:12" s="42" customFormat="1" ht="15.75" x14ac:dyDescent="0.25">
      <c r="A28" s="204"/>
      <c r="B28" s="6" t="s">
        <v>379</v>
      </c>
      <c r="C28" s="6" t="s">
        <v>399</v>
      </c>
      <c r="D28" s="6" t="s">
        <v>426</v>
      </c>
      <c r="E28" s="6">
        <v>495</v>
      </c>
      <c r="F28" s="6">
        <v>16</v>
      </c>
      <c r="G28" s="6">
        <v>4</v>
      </c>
      <c r="H28" s="225">
        <v>0</v>
      </c>
      <c r="I28" s="22">
        <v>203046.66</v>
      </c>
      <c r="J28" s="22">
        <v>6284.23</v>
      </c>
      <c r="K28" s="22">
        <v>11805.75</v>
      </c>
      <c r="L28" s="94">
        <v>221136.64000000001</v>
      </c>
    </row>
    <row r="29" spans="1:12" x14ac:dyDescent="0.25">
      <c r="A29" s="203">
        <v>1</v>
      </c>
      <c r="B29" s="3" t="s">
        <v>556</v>
      </c>
      <c r="C29" s="3"/>
      <c r="D29" s="3" t="s">
        <v>556</v>
      </c>
      <c r="E29" s="3">
        <v>984229</v>
      </c>
      <c r="F29" s="3">
        <v>307155</v>
      </c>
      <c r="G29" s="3">
        <v>70917</v>
      </c>
      <c r="H29" s="226">
        <v>1</v>
      </c>
      <c r="I29" s="4">
        <v>266128486.15000001</v>
      </c>
      <c r="J29" s="4">
        <v>9225214.5600000005</v>
      </c>
      <c r="K29" s="4">
        <v>15174576.220000001</v>
      </c>
      <c r="L29" s="191">
        <v>290528276.93000001</v>
      </c>
    </row>
    <row r="30" spans="1:12" x14ac:dyDescent="0.25">
      <c r="A30" s="204"/>
      <c r="B30" s="6" t="s">
        <v>556</v>
      </c>
      <c r="C30" s="6" t="s">
        <v>403</v>
      </c>
      <c r="D30" s="6" t="s">
        <v>532</v>
      </c>
      <c r="E30" s="6">
        <v>14</v>
      </c>
      <c r="F30" s="6">
        <v>5</v>
      </c>
      <c r="G30" s="6">
        <v>0</v>
      </c>
      <c r="H30" s="225">
        <v>0</v>
      </c>
      <c r="I30" s="22">
        <v>20227.38</v>
      </c>
      <c r="J30" s="22">
        <v>349.97</v>
      </c>
      <c r="K30" s="22">
        <v>1163.8599999999999</v>
      </c>
      <c r="L30" s="94">
        <v>21741.21</v>
      </c>
    </row>
    <row r="31" spans="1:12" x14ac:dyDescent="0.25">
      <c r="A31" s="204"/>
      <c r="B31" s="6" t="s">
        <v>556</v>
      </c>
      <c r="C31" s="6" t="s">
        <v>273</v>
      </c>
      <c r="D31" s="6" t="s">
        <v>504</v>
      </c>
      <c r="E31" s="6">
        <v>4853</v>
      </c>
      <c r="F31" s="6">
        <v>1289</v>
      </c>
      <c r="G31" s="6">
        <v>328</v>
      </c>
      <c r="H31" s="225">
        <v>0</v>
      </c>
      <c r="I31" s="22">
        <v>2539522.35</v>
      </c>
      <c r="J31" s="22">
        <v>237982.22</v>
      </c>
      <c r="K31" s="22">
        <v>136476.66</v>
      </c>
      <c r="L31" s="94">
        <v>2913981.23</v>
      </c>
    </row>
    <row r="32" spans="1:12" s="42" customFormat="1" ht="15.75" x14ac:dyDescent="0.25">
      <c r="A32" s="204"/>
      <c r="B32" s="6" t="s">
        <v>556</v>
      </c>
      <c r="C32" s="6" t="s">
        <v>274</v>
      </c>
      <c r="D32" s="6" t="s">
        <v>505</v>
      </c>
      <c r="E32" s="6">
        <v>27028</v>
      </c>
      <c r="F32" s="6">
        <v>7922</v>
      </c>
      <c r="G32" s="6">
        <v>3075</v>
      </c>
      <c r="H32" s="225">
        <v>0</v>
      </c>
      <c r="I32" s="22">
        <v>9022273.7699999996</v>
      </c>
      <c r="J32" s="22">
        <v>407198.26</v>
      </c>
      <c r="K32" s="22">
        <v>510619.4</v>
      </c>
      <c r="L32" s="94">
        <v>9940091.4299999997</v>
      </c>
    </row>
    <row r="33" spans="1:12" x14ac:dyDescent="0.25">
      <c r="A33" s="204"/>
      <c r="B33" s="6" t="s">
        <v>556</v>
      </c>
      <c r="C33" s="6" t="s">
        <v>640</v>
      </c>
      <c r="D33" s="6" t="s">
        <v>641</v>
      </c>
      <c r="E33" s="6">
        <v>13214</v>
      </c>
      <c r="F33" s="6">
        <v>2559</v>
      </c>
      <c r="G33" s="6">
        <v>348</v>
      </c>
      <c r="H33" s="225">
        <v>0</v>
      </c>
      <c r="I33" s="22">
        <v>6058204.3300000001</v>
      </c>
      <c r="J33" s="22">
        <v>303283.63</v>
      </c>
      <c r="K33" s="22">
        <v>306454.28000000003</v>
      </c>
      <c r="L33" s="94">
        <v>6667942.2400000002</v>
      </c>
    </row>
    <row r="34" spans="1:12" x14ac:dyDescent="0.25">
      <c r="A34" s="204"/>
      <c r="B34" s="6" t="s">
        <v>556</v>
      </c>
      <c r="C34" s="6" t="s">
        <v>350</v>
      </c>
      <c r="D34" s="6" t="s">
        <v>506</v>
      </c>
      <c r="E34" s="6">
        <v>2918</v>
      </c>
      <c r="F34" s="6">
        <v>1331</v>
      </c>
      <c r="G34" s="6">
        <v>283</v>
      </c>
      <c r="H34" s="225">
        <v>0</v>
      </c>
      <c r="I34" s="22">
        <v>959742.42</v>
      </c>
      <c r="J34" s="22">
        <v>19621.900000000001</v>
      </c>
      <c r="K34" s="22">
        <v>56334.9</v>
      </c>
      <c r="L34" s="94">
        <v>1035699.22</v>
      </c>
    </row>
    <row r="35" spans="1:12" x14ac:dyDescent="0.25">
      <c r="A35" s="204"/>
      <c r="B35" s="6" t="s">
        <v>556</v>
      </c>
      <c r="C35" s="6" t="s">
        <v>275</v>
      </c>
      <c r="D35" s="6" t="s">
        <v>507</v>
      </c>
      <c r="E35" s="6">
        <v>2401</v>
      </c>
      <c r="F35" s="6">
        <v>745</v>
      </c>
      <c r="G35" s="6">
        <v>45</v>
      </c>
      <c r="H35" s="225">
        <v>0</v>
      </c>
      <c r="I35" s="22">
        <v>697461.66</v>
      </c>
      <c r="J35" s="22">
        <v>17724.64</v>
      </c>
      <c r="K35" s="22">
        <v>40403.33</v>
      </c>
      <c r="L35" s="94">
        <v>755589.63</v>
      </c>
    </row>
    <row r="36" spans="1:12" x14ac:dyDescent="0.25">
      <c r="A36" s="204"/>
      <c r="B36" s="6" t="s">
        <v>556</v>
      </c>
      <c r="C36" s="6" t="s">
        <v>276</v>
      </c>
      <c r="D36" s="6" t="s">
        <v>508</v>
      </c>
      <c r="E36" s="6">
        <v>22998</v>
      </c>
      <c r="F36" s="6">
        <v>4535</v>
      </c>
      <c r="G36" s="6">
        <v>189</v>
      </c>
      <c r="H36" s="225">
        <v>0</v>
      </c>
      <c r="I36" s="22">
        <v>7015779.71</v>
      </c>
      <c r="J36" s="22">
        <v>308606.19</v>
      </c>
      <c r="K36" s="22">
        <v>379214.08000000002</v>
      </c>
      <c r="L36" s="94">
        <v>7703599.9800000004</v>
      </c>
    </row>
    <row r="37" spans="1:12" x14ac:dyDescent="0.25">
      <c r="A37" s="204"/>
      <c r="B37" s="6" t="s">
        <v>556</v>
      </c>
      <c r="C37" s="6" t="s">
        <v>277</v>
      </c>
      <c r="D37" s="6" t="s">
        <v>509</v>
      </c>
      <c r="E37" s="6">
        <v>28304</v>
      </c>
      <c r="F37" s="6">
        <v>7092</v>
      </c>
      <c r="G37" s="6">
        <v>194</v>
      </c>
      <c r="H37" s="225">
        <v>0</v>
      </c>
      <c r="I37" s="22">
        <v>8164985.6399999997</v>
      </c>
      <c r="J37" s="22">
        <v>262446.08000000002</v>
      </c>
      <c r="K37" s="22">
        <v>467416.41</v>
      </c>
      <c r="L37" s="94">
        <v>8894848.1300000008</v>
      </c>
    </row>
    <row r="38" spans="1:12" x14ac:dyDescent="0.25">
      <c r="A38" s="204"/>
      <c r="B38" s="6" t="s">
        <v>556</v>
      </c>
      <c r="C38" s="6" t="s">
        <v>278</v>
      </c>
      <c r="D38" s="6" t="s">
        <v>510</v>
      </c>
      <c r="E38" s="6">
        <v>3745</v>
      </c>
      <c r="F38" s="6">
        <v>871</v>
      </c>
      <c r="G38" s="6">
        <v>64</v>
      </c>
      <c r="H38" s="225">
        <v>0</v>
      </c>
      <c r="I38" s="22">
        <v>1681951.08</v>
      </c>
      <c r="J38" s="22">
        <v>143566.79999999999</v>
      </c>
      <c r="K38" s="22">
        <v>87714.29</v>
      </c>
      <c r="L38" s="94">
        <v>1913232.17</v>
      </c>
    </row>
    <row r="39" spans="1:12" x14ac:dyDescent="0.25">
      <c r="A39" s="204"/>
      <c r="B39" s="6" t="s">
        <v>556</v>
      </c>
      <c r="C39" s="6" t="s">
        <v>407</v>
      </c>
      <c r="D39" s="6" t="s">
        <v>557</v>
      </c>
      <c r="E39" s="6">
        <v>1861</v>
      </c>
      <c r="F39" s="6">
        <v>979</v>
      </c>
      <c r="G39" s="6">
        <v>287</v>
      </c>
      <c r="H39" s="225">
        <v>0</v>
      </c>
      <c r="I39" s="22">
        <v>373502.55</v>
      </c>
      <c r="J39" s="22">
        <v>1610.05</v>
      </c>
      <c r="K39" s="22">
        <v>22295.919999999998</v>
      </c>
      <c r="L39" s="94">
        <v>397408.52</v>
      </c>
    </row>
    <row r="40" spans="1:12" x14ac:dyDescent="0.25">
      <c r="A40" s="204"/>
      <c r="B40" s="6" t="s">
        <v>556</v>
      </c>
      <c r="C40" s="6" t="s">
        <v>279</v>
      </c>
      <c r="D40" s="6" t="s">
        <v>511</v>
      </c>
      <c r="E40" s="6">
        <v>1260</v>
      </c>
      <c r="F40" s="6">
        <v>423</v>
      </c>
      <c r="G40" s="6">
        <v>6</v>
      </c>
      <c r="H40" s="225">
        <v>0</v>
      </c>
      <c r="I40" s="22">
        <v>768303.63</v>
      </c>
      <c r="J40" s="22">
        <v>53781.97</v>
      </c>
      <c r="K40" s="22">
        <v>42827.71</v>
      </c>
      <c r="L40" s="94">
        <v>864913.31</v>
      </c>
    </row>
    <row r="41" spans="1:12" x14ac:dyDescent="0.25">
      <c r="A41" s="204"/>
      <c r="B41" s="6" t="s">
        <v>556</v>
      </c>
      <c r="C41" s="6" t="s">
        <v>280</v>
      </c>
      <c r="D41" s="6" t="s">
        <v>631</v>
      </c>
      <c r="E41" s="6">
        <v>225718</v>
      </c>
      <c r="F41" s="6">
        <v>32813</v>
      </c>
      <c r="G41" s="6">
        <v>1039</v>
      </c>
      <c r="H41" s="225">
        <v>0</v>
      </c>
      <c r="I41" s="22">
        <v>48583003.200000003</v>
      </c>
      <c r="J41" s="22">
        <v>436003.05</v>
      </c>
      <c r="K41" s="22">
        <v>2868637.29</v>
      </c>
      <c r="L41" s="94">
        <v>51887643.539999999</v>
      </c>
    </row>
    <row r="42" spans="1:12" x14ac:dyDescent="0.25">
      <c r="A42" s="204"/>
      <c r="B42" s="6" t="s">
        <v>556</v>
      </c>
      <c r="C42" s="6" t="s">
        <v>281</v>
      </c>
      <c r="D42" s="6" t="s">
        <v>512</v>
      </c>
      <c r="E42" s="6">
        <v>11144</v>
      </c>
      <c r="F42" s="6">
        <v>3581</v>
      </c>
      <c r="G42" s="6">
        <v>83</v>
      </c>
      <c r="H42" s="225">
        <v>0</v>
      </c>
      <c r="I42" s="22">
        <v>1209404.75</v>
      </c>
      <c r="J42" s="22">
        <v>84.99</v>
      </c>
      <c r="K42" s="22">
        <v>72562.53</v>
      </c>
      <c r="L42" s="94">
        <v>1282052.27</v>
      </c>
    </row>
    <row r="43" spans="1:12" x14ac:dyDescent="0.25">
      <c r="A43" s="204"/>
      <c r="B43" s="6" t="s">
        <v>556</v>
      </c>
      <c r="C43" s="6" t="s">
        <v>282</v>
      </c>
      <c r="D43" s="6" t="s">
        <v>513</v>
      </c>
      <c r="E43" s="6">
        <v>5933</v>
      </c>
      <c r="F43" s="6">
        <v>1506</v>
      </c>
      <c r="G43" s="6">
        <v>81</v>
      </c>
      <c r="H43" s="225">
        <v>0</v>
      </c>
      <c r="I43" s="22">
        <v>815438.76</v>
      </c>
      <c r="J43" s="22">
        <v>120.43</v>
      </c>
      <c r="K43" s="22">
        <v>48914.34</v>
      </c>
      <c r="L43" s="94">
        <v>864473.53</v>
      </c>
    </row>
    <row r="44" spans="1:12" x14ac:dyDescent="0.25">
      <c r="A44" s="204"/>
      <c r="B44" s="6" t="s">
        <v>556</v>
      </c>
      <c r="C44" s="6" t="s">
        <v>283</v>
      </c>
      <c r="D44" s="6" t="s">
        <v>514</v>
      </c>
      <c r="E44" s="6">
        <v>24610</v>
      </c>
      <c r="F44" s="6">
        <v>10012</v>
      </c>
      <c r="G44" s="6">
        <v>620</v>
      </c>
      <c r="H44" s="225">
        <v>1</v>
      </c>
      <c r="I44" s="22">
        <v>3878288.95</v>
      </c>
      <c r="J44" s="22">
        <v>0</v>
      </c>
      <c r="K44" s="22">
        <v>232402.5</v>
      </c>
      <c r="L44" s="94">
        <v>4110691.45</v>
      </c>
    </row>
    <row r="45" spans="1:12" x14ac:dyDescent="0.25">
      <c r="A45" s="204"/>
      <c r="B45" s="6" t="s">
        <v>556</v>
      </c>
      <c r="C45" s="6" t="s">
        <v>284</v>
      </c>
      <c r="D45" s="6" t="s">
        <v>515</v>
      </c>
      <c r="E45" s="6">
        <v>1414</v>
      </c>
      <c r="F45" s="6">
        <v>284</v>
      </c>
      <c r="G45" s="6">
        <v>23</v>
      </c>
      <c r="H45" s="225">
        <v>0</v>
      </c>
      <c r="I45" s="22">
        <v>430026.81</v>
      </c>
      <c r="J45" s="22">
        <v>22647.63</v>
      </c>
      <c r="K45" s="22">
        <v>24357.599999999999</v>
      </c>
      <c r="L45" s="94">
        <v>477032.04</v>
      </c>
    </row>
    <row r="46" spans="1:12" x14ac:dyDescent="0.25">
      <c r="A46" s="204"/>
      <c r="B46" s="6" t="s">
        <v>556</v>
      </c>
      <c r="C46" s="6" t="s">
        <v>285</v>
      </c>
      <c r="D46" s="6" t="s">
        <v>516</v>
      </c>
      <c r="E46" s="6">
        <v>4070</v>
      </c>
      <c r="F46" s="6">
        <v>1003</v>
      </c>
      <c r="G46" s="6">
        <v>89</v>
      </c>
      <c r="H46" s="225">
        <v>0</v>
      </c>
      <c r="I46" s="22">
        <v>2544220.14</v>
      </c>
      <c r="J46" s="22">
        <v>335405.76</v>
      </c>
      <c r="K46" s="22">
        <v>121838.76</v>
      </c>
      <c r="L46" s="94">
        <v>3001464.66</v>
      </c>
    </row>
    <row r="47" spans="1:12" x14ac:dyDescent="0.25">
      <c r="A47" s="204"/>
      <c r="B47" s="6" t="s">
        <v>556</v>
      </c>
      <c r="C47" s="6" t="s">
        <v>286</v>
      </c>
      <c r="D47" s="6" t="s">
        <v>517</v>
      </c>
      <c r="E47" s="6">
        <v>8411</v>
      </c>
      <c r="F47" s="6">
        <v>2977</v>
      </c>
      <c r="G47" s="6">
        <v>316</v>
      </c>
      <c r="H47" s="225">
        <v>0</v>
      </c>
      <c r="I47" s="22">
        <v>2904505.67</v>
      </c>
      <c r="J47" s="22">
        <v>97759.66</v>
      </c>
      <c r="K47" s="22">
        <v>162723.63</v>
      </c>
      <c r="L47" s="94">
        <v>3164988.96</v>
      </c>
    </row>
    <row r="48" spans="1:12" x14ac:dyDescent="0.25">
      <c r="A48" s="204"/>
      <c r="B48" s="6" t="s">
        <v>556</v>
      </c>
      <c r="C48" s="6" t="s">
        <v>287</v>
      </c>
      <c r="D48" s="6" t="s">
        <v>518</v>
      </c>
      <c r="E48" s="6">
        <v>285444</v>
      </c>
      <c r="F48" s="6">
        <v>88174</v>
      </c>
      <c r="G48" s="6">
        <v>38676</v>
      </c>
      <c r="H48" s="225">
        <v>0</v>
      </c>
      <c r="I48" s="22">
        <v>75165472.420000002</v>
      </c>
      <c r="J48" s="22">
        <v>2806341.87</v>
      </c>
      <c r="K48" s="22">
        <v>4295538.67</v>
      </c>
      <c r="L48" s="94">
        <v>82267352.959999993</v>
      </c>
    </row>
    <row r="49" spans="1:12" x14ac:dyDescent="0.25">
      <c r="A49" s="204"/>
      <c r="B49" s="6" t="s">
        <v>556</v>
      </c>
      <c r="C49" s="6" t="s">
        <v>288</v>
      </c>
      <c r="D49" s="6" t="s">
        <v>519</v>
      </c>
      <c r="E49" s="6">
        <v>31073</v>
      </c>
      <c r="F49" s="6">
        <v>10626</v>
      </c>
      <c r="G49" s="6">
        <v>205</v>
      </c>
      <c r="H49" s="225">
        <v>0</v>
      </c>
      <c r="I49" s="22">
        <v>12307218.48</v>
      </c>
      <c r="J49" s="22">
        <v>542430.63</v>
      </c>
      <c r="K49" s="22">
        <v>705517.32</v>
      </c>
      <c r="L49" s="94">
        <v>13555166.43</v>
      </c>
    </row>
    <row r="50" spans="1:12" x14ac:dyDescent="0.25">
      <c r="A50" s="204"/>
      <c r="B50" s="6" t="s">
        <v>556</v>
      </c>
      <c r="C50" s="6" t="s">
        <v>406</v>
      </c>
      <c r="D50" s="6" t="s">
        <v>520</v>
      </c>
      <c r="E50" s="6">
        <v>450</v>
      </c>
      <c r="F50" s="6">
        <v>55</v>
      </c>
      <c r="G50" s="6">
        <v>1</v>
      </c>
      <c r="H50" s="225">
        <v>0</v>
      </c>
      <c r="I50" s="22">
        <v>121476.49</v>
      </c>
      <c r="J50" s="22">
        <v>3106.25</v>
      </c>
      <c r="K50" s="22">
        <v>7050.89</v>
      </c>
      <c r="L50" s="94">
        <v>131633.63</v>
      </c>
    </row>
    <row r="51" spans="1:12" x14ac:dyDescent="0.25">
      <c r="A51" s="204"/>
      <c r="B51" s="6" t="s">
        <v>556</v>
      </c>
      <c r="C51" s="6" t="s">
        <v>396</v>
      </c>
      <c r="D51" s="6" t="s">
        <v>558</v>
      </c>
      <c r="E51" s="6">
        <v>770</v>
      </c>
      <c r="F51" s="6">
        <v>282</v>
      </c>
      <c r="G51" s="6">
        <v>57</v>
      </c>
      <c r="H51" s="225">
        <v>0</v>
      </c>
      <c r="I51" s="22">
        <v>233817.51</v>
      </c>
      <c r="J51" s="22">
        <v>4182.8</v>
      </c>
      <c r="K51" s="22">
        <v>13778.55</v>
      </c>
      <c r="L51" s="94">
        <v>251778.86</v>
      </c>
    </row>
    <row r="52" spans="1:12" x14ac:dyDescent="0.25">
      <c r="A52" s="204"/>
      <c r="B52" s="6" t="s">
        <v>556</v>
      </c>
      <c r="C52" s="6" t="s">
        <v>289</v>
      </c>
      <c r="D52" s="6" t="s">
        <v>628</v>
      </c>
      <c r="E52" s="6">
        <v>553</v>
      </c>
      <c r="F52" s="6">
        <v>178</v>
      </c>
      <c r="G52" s="6">
        <v>4</v>
      </c>
      <c r="H52" s="225">
        <v>0</v>
      </c>
      <c r="I52" s="22">
        <v>287245.78999999998</v>
      </c>
      <c r="J52" s="22">
        <v>35379.11</v>
      </c>
      <c r="K52" s="22">
        <v>14872.87</v>
      </c>
      <c r="L52" s="94">
        <v>337497.77</v>
      </c>
    </row>
    <row r="53" spans="1:12" s="42" customFormat="1" ht="15.75" x14ac:dyDescent="0.25">
      <c r="A53" s="204"/>
      <c r="B53" s="6" t="s">
        <v>556</v>
      </c>
      <c r="C53" s="6" t="s">
        <v>290</v>
      </c>
      <c r="D53" s="6" t="s">
        <v>521</v>
      </c>
      <c r="E53" s="6">
        <v>6592</v>
      </c>
      <c r="F53" s="6">
        <v>2274</v>
      </c>
      <c r="G53" s="6">
        <v>524</v>
      </c>
      <c r="H53" s="225">
        <v>0</v>
      </c>
      <c r="I53" s="22">
        <v>1662306.34</v>
      </c>
      <c r="J53" s="22">
        <v>49486.14</v>
      </c>
      <c r="K53" s="22">
        <v>96075.28</v>
      </c>
      <c r="L53" s="94">
        <v>1807867.76</v>
      </c>
    </row>
    <row r="54" spans="1:12" x14ac:dyDescent="0.25">
      <c r="A54" s="204"/>
      <c r="B54" s="6" t="s">
        <v>556</v>
      </c>
      <c r="C54" s="6" t="s">
        <v>291</v>
      </c>
      <c r="D54" s="6" t="s">
        <v>522</v>
      </c>
      <c r="E54" s="6">
        <v>2786</v>
      </c>
      <c r="F54" s="6">
        <v>455</v>
      </c>
      <c r="G54" s="6">
        <v>45</v>
      </c>
      <c r="H54" s="225">
        <v>0</v>
      </c>
      <c r="I54" s="22">
        <v>1637022.17</v>
      </c>
      <c r="J54" s="22">
        <v>236827.22</v>
      </c>
      <c r="K54" s="22">
        <v>82375.13</v>
      </c>
      <c r="L54" s="94">
        <v>1956224.52</v>
      </c>
    </row>
    <row r="55" spans="1:12" x14ac:dyDescent="0.25">
      <c r="A55" s="204"/>
      <c r="B55" s="6" t="s">
        <v>556</v>
      </c>
      <c r="C55" s="6" t="s">
        <v>292</v>
      </c>
      <c r="D55" s="6" t="s">
        <v>523</v>
      </c>
      <c r="E55" s="6">
        <v>26159</v>
      </c>
      <c r="F55" s="6">
        <v>8697</v>
      </c>
      <c r="G55" s="6">
        <v>573</v>
      </c>
      <c r="H55" s="225">
        <v>0</v>
      </c>
      <c r="I55" s="22">
        <v>12326809.76</v>
      </c>
      <c r="J55" s="22">
        <v>1086918.8600000001</v>
      </c>
      <c r="K55" s="22">
        <v>637846.88</v>
      </c>
      <c r="L55" s="94">
        <v>14051575.5</v>
      </c>
    </row>
    <row r="56" spans="1:12" x14ac:dyDescent="0.25">
      <c r="A56" s="204"/>
      <c r="B56" s="6" t="s">
        <v>556</v>
      </c>
      <c r="C56" s="6" t="s">
        <v>293</v>
      </c>
      <c r="D56" s="6" t="s">
        <v>524</v>
      </c>
      <c r="E56" s="6">
        <v>21829</v>
      </c>
      <c r="F56" s="6">
        <v>5590</v>
      </c>
      <c r="G56" s="6">
        <v>407</v>
      </c>
      <c r="H56" s="225">
        <v>0</v>
      </c>
      <c r="I56" s="22">
        <v>6755350.2400000002</v>
      </c>
      <c r="J56" s="22">
        <v>443917.76</v>
      </c>
      <c r="K56" s="22">
        <v>359732.99</v>
      </c>
      <c r="L56" s="94">
        <v>7559000.9900000002</v>
      </c>
    </row>
    <row r="57" spans="1:12" x14ac:dyDescent="0.25">
      <c r="A57" s="204"/>
      <c r="B57" s="6" t="s">
        <v>556</v>
      </c>
      <c r="C57" s="6" t="s">
        <v>294</v>
      </c>
      <c r="D57" s="6" t="s">
        <v>629</v>
      </c>
      <c r="E57" s="6">
        <v>8696</v>
      </c>
      <c r="F57" s="6">
        <v>2456</v>
      </c>
      <c r="G57" s="6">
        <v>308</v>
      </c>
      <c r="H57" s="225">
        <v>0</v>
      </c>
      <c r="I57" s="22">
        <v>2199105.46</v>
      </c>
      <c r="J57" s="22">
        <v>46174.09</v>
      </c>
      <c r="K57" s="22">
        <v>128420.63</v>
      </c>
      <c r="L57" s="94">
        <v>2373700.1800000002</v>
      </c>
    </row>
    <row r="58" spans="1:12" x14ac:dyDescent="0.25">
      <c r="A58" s="204"/>
      <c r="B58" s="6" t="s">
        <v>556</v>
      </c>
      <c r="C58" s="6" t="s">
        <v>351</v>
      </c>
      <c r="D58" s="6" t="s">
        <v>525</v>
      </c>
      <c r="E58" s="6">
        <v>532</v>
      </c>
      <c r="F58" s="6">
        <v>189</v>
      </c>
      <c r="G58" s="6">
        <v>40</v>
      </c>
      <c r="H58" s="225">
        <v>0</v>
      </c>
      <c r="I58" s="22">
        <v>169438.57</v>
      </c>
      <c r="J58" s="22">
        <v>4747.01</v>
      </c>
      <c r="K58" s="22">
        <v>9860.48</v>
      </c>
      <c r="L58" s="94">
        <v>184046.06</v>
      </c>
    </row>
    <row r="59" spans="1:12" x14ac:dyDescent="0.25">
      <c r="A59" s="204"/>
      <c r="B59" s="6" t="s">
        <v>556</v>
      </c>
      <c r="C59" s="6" t="s">
        <v>295</v>
      </c>
      <c r="D59" s="6" t="s">
        <v>526</v>
      </c>
      <c r="E59" s="6">
        <v>1685</v>
      </c>
      <c r="F59" s="6">
        <v>454</v>
      </c>
      <c r="G59" s="6">
        <v>32</v>
      </c>
      <c r="H59" s="225">
        <v>0</v>
      </c>
      <c r="I59" s="22">
        <v>928837.89</v>
      </c>
      <c r="J59" s="22">
        <v>106905.49</v>
      </c>
      <c r="K59" s="22">
        <v>48774.26</v>
      </c>
      <c r="L59" s="94">
        <v>1084517.6399999999</v>
      </c>
    </row>
    <row r="60" spans="1:12" x14ac:dyDescent="0.25">
      <c r="A60" s="204"/>
      <c r="B60" s="6" t="s">
        <v>556</v>
      </c>
      <c r="C60" s="6" t="s">
        <v>402</v>
      </c>
      <c r="D60" s="6" t="s">
        <v>380</v>
      </c>
      <c r="E60" s="6">
        <v>204788</v>
      </c>
      <c r="F60" s="6">
        <v>106848</v>
      </c>
      <c r="G60" s="6">
        <v>22726</v>
      </c>
      <c r="H60" s="225">
        <v>0</v>
      </c>
      <c r="I60" s="22">
        <v>53998344.93</v>
      </c>
      <c r="J60" s="22">
        <v>1173072.32</v>
      </c>
      <c r="K60" s="22">
        <v>3154504.32</v>
      </c>
      <c r="L60" s="94">
        <v>58325921.57</v>
      </c>
    </row>
    <row r="61" spans="1:12" x14ac:dyDescent="0.25">
      <c r="A61" s="204"/>
      <c r="B61" s="6" t="s">
        <v>556</v>
      </c>
      <c r="C61" s="6" t="s">
        <v>391</v>
      </c>
      <c r="D61" s="6" t="s">
        <v>632</v>
      </c>
      <c r="E61" s="6">
        <v>1099</v>
      </c>
      <c r="F61" s="6">
        <v>434</v>
      </c>
      <c r="G61" s="6">
        <v>182</v>
      </c>
      <c r="H61" s="225">
        <v>0</v>
      </c>
      <c r="I61" s="22">
        <v>104213.44</v>
      </c>
      <c r="J61" s="22">
        <v>388.46</v>
      </c>
      <c r="K61" s="22">
        <v>6225.77</v>
      </c>
      <c r="L61" s="94">
        <v>110827.67</v>
      </c>
    </row>
    <row r="62" spans="1:12" x14ac:dyDescent="0.25">
      <c r="A62" s="204"/>
      <c r="B62" s="6" t="s">
        <v>556</v>
      </c>
      <c r="C62" s="6" t="s">
        <v>585</v>
      </c>
      <c r="D62" s="6" t="s">
        <v>586</v>
      </c>
      <c r="E62" s="6">
        <v>667</v>
      </c>
      <c r="F62" s="6">
        <v>169</v>
      </c>
      <c r="G62" s="6">
        <v>0</v>
      </c>
      <c r="H62" s="225">
        <v>0</v>
      </c>
      <c r="I62" s="22">
        <v>27470.560000000001</v>
      </c>
      <c r="J62" s="22">
        <v>0</v>
      </c>
      <c r="K62" s="22">
        <v>1648.36</v>
      </c>
      <c r="L62" s="94">
        <v>29118.92</v>
      </c>
    </row>
    <row r="63" spans="1:12" x14ac:dyDescent="0.25">
      <c r="A63" s="204"/>
      <c r="B63" s="6" t="s">
        <v>556</v>
      </c>
      <c r="C63" s="6" t="s">
        <v>296</v>
      </c>
      <c r="D63" s="6" t="s">
        <v>527</v>
      </c>
      <c r="E63" s="6">
        <v>1049</v>
      </c>
      <c r="F63" s="6">
        <v>279</v>
      </c>
      <c r="G63" s="6">
        <v>67</v>
      </c>
      <c r="H63" s="225">
        <v>0</v>
      </c>
      <c r="I63" s="22">
        <v>454482.66</v>
      </c>
      <c r="J63" s="22">
        <v>33287.26</v>
      </c>
      <c r="K63" s="22">
        <v>25256.03</v>
      </c>
      <c r="L63" s="94">
        <v>513025.95</v>
      </c>
    </row>
    <row r="64" spans="1:12" x14ac:dyDescent="0.25">
      <c r="A64" s="204"/>
      <c r="B64" s="6" t="s">
        <v>556</v>
      </c>
      <c r="C64" s="6" t="s">
        <v>648</v>
      </c>
      <c r="D64" s="6" t="s">
        <v>647</v>
      </c>
      <c r="E64" s="6">
        <v>161</v>
      </c>
      <c r="F64" s="6">
        <v>68</v>
      </c>
      <c r="G64" s="6">
        <v>0</v>
      </c>
      <c r="H64" s="225">
        <v>0</v>
      </c>
      <c r="I64" s="22">
        <v>83030.64</v>
      </c>
      <c r="J64" s="22">
        <v>3856.06</v>
      </c>
      <c r="K64" s="22">
        <v>4740.3</v>
      </c>
      <c r="L64" s="94">
        <v>91627</v>
      </c>
    </row>
    <row r="65" spans="1:12" x14ac:dyDescent="0.25">
      <c r="A65" s="203">
        <v>1</v>
      </c>
      <c r="B65" s="3" t="s">
        <v>636</v>
      </c>
      <c r="C65" s="3"/>
      <c r="D65" s="3" t="s">
        <v>636</v>
      </c>
      <c r="E65" s="3">
        <v>1052465</v>
      </c>
      <c r="F65" s="3">
        <v>445965</v>
      </c>
      <c r="G65" s="3">
        <v>109926</v>
      </c>
      <c r="H65" s="226">
        <v>30215</v>
      </c>
      <c r="I65" s="4">
        <v>1323346450.9200001</v>
      </c>
      <c r="J65" s="4">
        <v>24446500.34</v>
      </c>
      <c r="K65" s="4">
        <v>74863679.870000005</v>
      </c>
      <c r="L65" s="191">
        <v>1422656631.1300001</v>
      </c>
    </row>
    <row r="66" spans="1:12" x14ac:dyDescent="0.25">
      <c r="A66" s="204"/>
      <c r="B66" s="6" t="s">
        <v>636</v>
      </c>
      <c r="C66" s="6" t="s">
        <v>259</v>
      </c>
      <c r="D66" s="6" t="s">
        <v>55</v>
      </c>
      <c r="E66" s="6">
        <v>415845</v>
      </c>
      <c r="F66" s="6">
        <v>131896</v>
      </c>
      <c r="G66" s="6">
        <v>61430</v>
      </c>
      <c r="H66" s="225">
        <v>0</v>
      </c>
      <c r="I66" s="22">
        <v>439220502.06</v>
      </c>
      <c r="J66" s="22">
        <v>4598919.07</v>
      </c>
      <c r="K66" s="22">
        <v>25324506.940000001</v>
      </c>
      <c r="L66" s="94">
        <v>469143928.06999999</v>
      </c>
    </row>
    <row r="67" spans="1:12" s="42" customFormat="1" ht="15.75" x14ac:dyDescent="0.25">
      <c r="A67" s="204"/>
      <c r="B67" s="6" t="s">
        <v>636</v>
      </c>
      <c r="C67" s="6" t="s">
        <v>261</v>
      </c>
      <c r="D67" s="6" t="s">
        <v>56</v>
      </c>
      <c r="E67" s="6">
        <v>8269</v>
      </c>
      <c r="F67" s="6">
        <v>1627</v>
      </c>
      <c r="G67" s="6">
        <v>558</v>
      </c>
      <c r="H67" s="225">
        <v>0</v>
      </c>
      <c r="I67" s="22">
        <v>9678839.9900000002</v>
      </c>
      <c r="J67" s="22">
        <v>39017.11</v>
      </c>
      <c r="K67" s="22">
        <v>567211.53</v>
      </c>
      <c r="L67" s="94">
        <v>10285068.630000001</v>
      </c>
    </row>
    <row r="68" spans="1:12" x14ac:dyDescent="0.25">
      <c r="A68" s="204"/>
      <c r="B68" s="6" t="s">
        <v>636</v>
      </c>
      <c r="C68" s="6" t="s">
        <v>405</v>
      </c>
      <c r="D68" s="6" t="s">
        <v>381</v>
      </c>
      <c r="E68" s="6">
        <v>971</v>
      </c>
      <c r="F68" s="6">
        <v>332</v>
      </c>
      <c r="G68" s="6">
        <v>101</v>
      </c>
      <c r="H68" s="225">
        <v>0</v>
      </c>
      <c r="I68" s="22">
        <v>3145619.48</v>
      </c>
      <c r="J68" s="22">
        <v>306580.42</v>
      </c>
      <c r="K68" s="22">
        <v>169603.36</v>
      </c>
      <c r="L68" s="94">
        <v>3621803.26</v>
      </c>
    </row>
    <row r="69" spans="1:12" s="42" customFormat="1" ht="15.75" x14ac:dyDescent="0.25">
      <c r="A69" s="204"/>
      <c r="B69" s="6" t="s">
        <v>636</v>
      </c>
      <c r="C69" s="6" t="s">
        <v>349</v>
      </c>
      <c r="D69" s="6" t="s">
        <v>503</v>
      </c>
      <c r="E69" s="6">
        <v>1214</v>
      </c>
      <c r="F69" s="6">
        <v>123</v>
      </c>
      <c r="G69" s="6">
        <v>25</v>
      </c>
      <c r="H69" s="225">
        <v>7</v>
      </c>
      <c r="I69" s="22">
        <v>1872491.71</v>
      </c>
      <c r="J69" s="22">
        <v>62456.36</v>
      </c>
      <c r="K69" s="22">
        <v>101190.59</v>
      </c>
      <c r="L69" s="94">
        <v>2036138.66</v>
      </c>
    </row>
    <row r="70" spans="1:12" x14ac:dyDescent="0.25">
      <c r="A70" s="204"/>
      <c r="B70" s="6" t="s">
        <v>636</v>
      </c>
      <c r="C70" s="6" t="s">
        <v>262</v>
      </c>
      <c r="D70" s="6" t="s">
        <v>57</v>
      </c>
      <c r="E70" s="6">
        <v>10651</v>
      </c>
      <c r="F70" s="6">
        <v>1550</v>
      </c>
      <c r="G70" s="6">
        <v>239</v>
      </c>
      <c r="H70" s="225">
        <v>0</v>
      </c>
      <c r="I70" s="22">
        <v>16033567.720000001</v>
      </c>
      <c r="J70" s="22">
        <v>557320.24</v>
      </c>
      <c r="K70" s="22">
        <v>797421.85</v>
      </c>
      <c r="L70" s="94">
        <v>17388309.809999999</v>
      </c>
    </row>
    <row r="71" spans="1:12" s="42" customFormat="1" ht="15.75" x14ac:dyDescent="0.25">
      <c r="A71" s="204"/>
      <c r="B71" s="6" t="s">
        <v>636</v>
      </c>
      <c r="C71" s="6" t="s">
        <v>263</v>
      </c>
      <c r="D71" s="6" t="s">
        <v>58</v>
      </c>
      <c r="E71" s="6">
        <v>4577</v>
      </c>
      <c r="F71" s="6">
        <v>1152</v>
      </c>
      <c r="G71" s="6">
        <v>127</v>
      </c>
      <c r="H71" s="225">
        <v>42</v>
      </c>
      <c r="I71" s="22">
        <v>7666043.1399999997</v>
      </c>
      <c r="J71" s="22">
        <v>285804.76</v>
      </c>
      <c r="K71" s="22">
        <v>423043.35</v>
      </c>
      <c r="L71" s="94">
        <v>8374891.25</v>
      </c>
    </row>
    <row r="72" spans="1:12" x14ac:dyDescent="0.25">
      <c r="A72" s="204"/>
      <c r="B72" s="6" t="s">
        <v>636</v>
      </c>
      <c r="C72" s="6" t="s">
        <v>404</v>
      </c>
      <c r="D72" s="6" t="s">
        <v>382</v>
      </c>
      <c r="E72" s="6">
        <v>2002</v>
      </c>
      <c r="F72" s="6">
        <v>291</v>
      </c>
      <c r="G72" s="6">
        <v>91</v>
      </c>
      <c r="H72" s="225">
        <v>0</v>
      </c>
      <c r="I72" s="22">
        <v>3679381.75</v>
      </c>
      <c r="J72" s="22">
        <v>187828.2</v>
      </c>
      <c r="K72" s="22">
        <v>206431.05</v>
      </c>
      <c r="L72" s="94">
        <v>4073641</v>
      </c>
    </row>
    <row r="73" spans="1:12" s="42" customFormat="1" ht="15.75" x14ac:dyDescent="0.25">
      <c r="A73" s="204"/>
      <c r="B73" s="6" t="s">
        <v>636</v>
      </c>
      <c r="C73" s="6" t="s">
        <v>264</v>
      </c>
      <c r="D73" s="6" t="s">
        <v>59</v>
      </c>
      <c r="E73" s="6">
        <v>508</v>
      </c>
      <c r="F73" s="6">
        <v>114</v>
      </c>
      <c r="G73" s="6">
        <v>0</v>
      </c>
      <c r="H73" s="225">
        <v>3</v>
      </c>
      <c r="I73" s="22">
        <v>809762.63</v>
      </c>
      <c r="J73" s="22">
        <v>34820.620000000003</v>
      </c>
      <c r="K73" s="22">
        <v>42814.63</v>
      </c>
      <c r="L73" s="94">
        <v>887397.88</v>
      </c>
    </row>
    <row r="74" spans="1:12" x14ac:dyDescent="0.25">
      <c r="A74" s="204"/>
      <c r="B74" s="6" t="s">
        <v>636</v>
      </c>
      <c r="C74" s="6" t="s">
        <v>265</v>
      </c>
      <c r="D74" s="6" t="s">
        <v>60</v>
      </c>
      <c r="E74" s="6">
        <v>35877</v>
      </c>
      <c r="F74" s="6">
        <v>7321</v>
      </c>
      <c r="G74" s="6">
        <v>952</v>
      </c>
      <c r="H74" s="225">
        <v>290</v>
      </c>
      <c r="I74" s="22">
        <v>63866110.789999999</v>
      </c>
      <c r="J74" s="22">
        <v>2555868.9</v>
      </c>
      <c r="K74" s="22">
        <v>3426983.4</v>
      </c>
      <c r="L74" s="94">
        <v>69848963.090000004</v>
      </c>
    </row>
    <row r="75" spans="1:12" s="42" customFormat="1" ht="15.75" x14ac:dyDescent="0.25">
      <c r="A75" s="204"/>
      <c r="B75" s="6" t="s">
        <v>636</v>
      </c>
      <c r="C75" s="6" t="s">
        <v>272</v>
      </c>
      <c r="D75" s="6" t="s">
        <v>355</v>
      </c>
      <c r="E75" s="6">
        <v>20415</v>
      </c>
      <c r="F75" s="6">
        <v>5665</v>
      </c>
      <c r="G75" s="6">
        <v>573</v>
      </c>
      <c r="H75" s="225">
        <v>0</v>
      </c>
      <c r="I75" s="22">
        <v>41800597.280000001</v>
      </c>
      <c r="J75" s="22">
        <v>1702964.87</v>
      </c>
      <c r="K75" s="22">
        <v>2146007.0299999998</v>
      </c>
      <c r="L75" s="94">
        <v>45649569.18</v>
      </c>
    </row>
    <row r="76" spans="1:12" x14ac:dyDescent="0.25">
      <c r="A76" s="204"/>
      <c r="B76" s="6" t="s">
        <v>636</v>
      </c>
      <c r="C76" s="6" t="s">
        <v>390</v>
      </c>
      <c r="D76" s="6" t="s">
        <v>383</v>
      </c>
      <c r="E76" s="6">
        <v>101360</v>
      </c>
      <c r="F76" s="6">
        <v>30977</v>
      </c>
      <c r="G76" s="6">
        <v>10451</v>
      </c>
      <c r="H76" s="225">
        <v>364</v>
      </c>
      <c r="I76" s="22">
        <v>112465689.68000001</v>
      </c>
      <c r="J76" s="22">
        <v>867674.25</v>
      </c>
      <c r="K76" s="22">
        <v>6561448.1500000004</v>
      </c>
      <c r="L76" s="94">
        <v>119894812.08</v>
      </c>
    </row>
    <row r="77" spans="1:12" x14ac:dyDescent="0.25">
      <c r="A77" s="204"/>
      <c r="B77" s="6" t="s">
        <v>636</v>
      </c>
      <c r="C77" s="6" t="s">
        <v>568</v>
      </c>
      <c r="D77" s="6" t="s">
        <v>569</v>
      </c>
      <c r="E77" s="6">
        <v>450696</v>
      </c>
      <c r="F77" s="6">
        <v>264914</v>
      </c>
      <c r="G77" s="6">
        <v>35377</v>
      </c>
      <c r="H77" s="225">
        <v>29509</v>
      </c>
      <c r="I77" s="22">
        <v>623026456.10000002</v>
      </c>
      <c r="J77" s="22">
        <v>13245509.99</v>
      </c>
      <c r="K77" s="22">
        <v>35092481.579999998</v>
      </c>
      <c r="L77" s="94">
        <v>671364447.66999996</v>
      </c>
    </row>
    <row r="78" spans="1:12" s="42" customFormat="1" ht="15.75" x14ac:dyDescent="0.25">
      <c r="A78" s="204"/>
      <c r="B78" s="6" t="s">
        <v>636</v>
      </c>
      <c r="C78" s="6" t="s">
        <v>413</v>
      </c>
      <c r="D78" s="6" t="s">
        <v>389</v>
      </c>
      <c r="E78" s="6">
        <v>80</v>
      </c>
      <c r="F78" s="6">
        <v>3</v>
      </c>
      <c r="G78" s="6">
        <v>2</v>
      </c>
      <c r="H78" s="225">
        <v>0</v>
      </c>
      <c r="I78" s="22">
        <v>81388.59</v>
      </c>
      <c r="J78" s="22">
        <v>1735.55</v>
      </c>
      <c r="K78" s="22">
        <v>4536.41</v>
      </c>
      <c r="L78" s="94">
        <v>87660.55</v>
      </c>
    </row>
    <row r="79" spans="1:12" x14ac:dyDescent="0.25">
      <c r="A79" s="203">
        <v>1</v>
      </c>
      <c r="B79" s="3" t="s">
        <v>384</v>
      </c>
      <c r="C79" s="3"/>
      <c r="D79" s="3" t="s">
        <v>384</v>
      </c>
      <c r="E79" s="3">
        <v>12201</v>
      </c>
      <c r="F79" s="3">
        <v>3171</v>
      </c>
      <c r="G79" s="3">
        <v>16</v>
      </c>
      <c r="H79" s="226">
        <v>0</v>
      </c>
      <c r="I79" s="4">
        <v>6520290.7199999997</v>
      </c>
      <c r="J79" s="4">
        <v>0</v>
      </c>
      <c r="K79" s="4">
        <v>134439.26999999999</v>
      </c>
      <c r="L79" s="191">
        <v>6654729.9900000002</v>
      </c>
    </row>
    <row r="80" spans="1:12" x14ac:dyDescent="0.25">
      <c r="A80" s="204"/>
      <c r="B80" s="6" t="s">
        <v>384</v>
      </c>
      <c r="C80" s="6" t="s">
        <v>300</v>
      </c>
      <c r="D80" s="6" t="s">
        <v>67</v>
      </c>
      <c r="E80" s="6">
        <v>12201</v>
      </c>
      <c r="F80" s="6">
        <v>3171</v>
      </c>
      <c r="G80" s="6">
        <v>16</v>
      </c>
      <c r="H80" s="225">
        <v>0</v>
      </c>
      <c r="I80" s="22">
        <v>6520290.7199999997</v>
      </c>
      <c r="J80" s="22">
        <v>0</v>
      </c>
      <c r="K80" s="22">
        <v>134439.26999999999</v>
      </c>
      <c r="L80" s="94">
        <v>6654729.9900000002</v>
      </c>
    </row>
    <row r="81" spans="1:12" x14ac:dyDescent="0.25">
      <c r="A81" s="203">
        <v>1</v>
      </c>
      <c r="B81" s="3" t="s">
        <v>66</v>
      </c>
      <c r="C81" s="3"/>
      <c r="D81" s="3" t="s">
        <v>66</v>
      </c>
      <c r="E81" s="3">
        <v>12701</v>
      </c>
      <c r="F81" s="3">
        <v>3465</v>
      </c>
      <c r="G81" s="3">
        <v>0</v>
      </c>
      <c r="H81" s="226">
        <v>0</v>
      </c>
      <c r="I81" s="4">
        <v>3214849.17</v>
      </c>
      <c r="J81" s="4">
        <v>0</v>
      </c>
      <c r="K81" s="4">
        <v>0</v>
      </c>
      <c r="L81" s="191">
        <v>3214849.17</v>
      </c>
    </row>
    <row r="82" spans="1:12" s="42" customFormat="1" ht="15.75" x14ac:dyDescent="0.25">
      <c r="A82" s="204"/>
      <c r="B82" s="6" t="s">
        <v>66</v>
      </c>
      <c r="C82" s="6" t="s">
        <v>299</v>
      </c>
      <c r="D82" s="6" t="s">
        <v>66</v>
      </c>
      <c r="E82" s="6">
        <v>12701</v>
      </c>
      <c r="F82" s="6">
        <v>3465</v>
      </c>
      <c r="G82" s="6">
        <v>0</v>
      </c>
      <c r="H82" s="225">
        <v>0</v>
      </c>
      <c r="I82" s="22">
        <v>3214849.17</v>
      </c>
      <c r="J82" s="22">
        <v>0</v>
      </c>
      <c r="K82" s="22">
        <v>0</v>
      </c>
      <c r="L82" s="94">
        <v>3214849.17</v>
      </c>
    </row>
    <row r="83" spans="1:12" x14ac:dyDescent="0.25">
      <c r="A83" s="203">
        <v>1</v>
      </c>
      <c r="B83" s="3" t="s">
        <v>68</v>
      </c>
      <c r="C83" s="3"/>
      <c r="D83" s="3" t="s">
        <v>68</v>
      </c>
      <c r="E83" s="3">
        <v>256384</v>
      </c>
      <c r="F83" s="3">
        <v>42127</v>
      </c>
      <c r="G83" s="3">
        <v>0</v>
      </c>
      <c r="H83" s="226">
        <v>0</v>
      </c>
      <c r="I83" s="4">
        <v>26474378.460000001</v>
      </c>
      <c r="J83" s="4">
        <v>801.65</v>
      </c>
      <c r="K83" s="4">
        <v>0</v>
      </c>
      <c r="L83" s="191">
        <v>26475180.109999999</v>
      </c>
    </row>
    <row r="84" spans="1:12" x14ac:dyDescent="0.25">
      <c r="A84" s="204"/>
      <c r="B84" s="6" t="s">
        <v>68</v>
      </c>
      <c r="C84" s="6" t="s">
        <v>301</v>
      </c>
      <c r="D84" s="6" t="s">
        <v>68</v>
      </c>
      <c r="E84" s="6">
        <v>256384</v>
      </c>
      <c r="F84" s="6">
        <v>42127</v>
      </c>
      <c r="G84" s="6">
        <v>0</v>
      </c>
      <c r="H84" s="225">
        <v>0</v>
      </c>
      <c r="I84" s="22">
        <v>26474378.460000001</v>
      </c>
      <c r="J84" s="22">
        <v>801.65</v>
      </c>
      <c r="K84" s="22">
        <v>0</v>
      </c>
      <c r="L84" s="94">
        <v>26475180.109999999</v>
      </c>
    </row>
    <row r="85" spans="1:12" x14ac:dyDescent="0.25">
      <c r="A85" s="203">
        <v>1</v>
      </c>
      <c r="B85" s="3" t="s">
        <v>65</v>
      </c>
      <c r="C85" s="3"/>
      <c r="D85" s="3" t="s">
        <v>65</v>
      </c>
      <c r="E85" s="3">
        <v>43903</v>
      </c>
      <c r="F85" s="3">
        <v>17852</v>
      </c>
      <c r="G85" s="3">
        <v>0</v>
      </c>
      <c r="H85" s="226">
        <v>0</v>
      </c>
      <c r="I85" s="4">
        <v>7700122.3600000003</v>
      </c>
      <c r="J85" s="4">
        <v>0</v>
      </c>
      <c r="K85" s="4">
        <v>159799.34</v>
      </c>
      <c r="L85" s="191">
        <v>7859921.7000000002</v>
      </c>
    </row>
    <row r="86" spans="1:12" x14ac:dyDescent="0.25">
      <c r="A86" s="204"/>
      <c r="B86" s="6" t="s">
        <v>65</v>
      </c>
      <c r="C86" s="6" t="s">
        <v>298</v>
      </c>
      <c r="D86" s="6" t="s">
        <v>65</v>
      </c>
      <c r="E86" s="6">
        <v>43903</v>
      </c>
      <c r="F86" s="6">
        <v>17852</v>
      </c>
      <c r="G86" s="6">
        <v>0</v>
      </c>
      <c r="H86" s="225">
        <v>0</v>
      </c>
      <c r="I86" s="22">
        <v>7700122.3600000003</v>
      </c>
      <c r="J86" s="22">
        <v>0</v>
      </c>
      <c r="K86" s="22">
        <v>159799.34</v>
      </c>
      <c r="L86" s="94">
        <v>7859921.7000000002</v>
      </c>
    </row>
    <row r="87" spans="1:12" x14ac:dyDescent="0.25">
      <c r="A87" s="203">
        <v>1</v>
      </c>
      <c r="B87" s="3" t="s">
        <v>64</v>
      </c>
      <c r="C87" s="3"/>
      <c r="D87" s="3" t="s">
        <v>64</v>
      </c>
      <c r="E87" s="3">
        <v>29917</v>
      </c>
      <c r="F87" s="3">
        <v>14982</v>
      </c>
      <c r="G87" s="3">
        <v>2314</v>
      </c>
      <c r="H87" s="226">
        <v>0</v>
      </c>
      <c r="I87" s="4">
        <v>46728663.659999996</v>
      </c>
      <c r="J87" s="4">
        <v>829731.58</v>
      </c>
      <c r="K87" s="4">
        <v>2605603.29</v>
      </c>
      <c r="L87" s="191">
        <v>50163998.530000001</v>
      </c>
    </row>
    <row r="88" spans="1:12" x14ac:dyDescent="0.25">
      <c r="A88" s="204"/>
      <c r="B88" s="6" t="s">
        <v>64</v>
      </c>
      <c r="C88" s="6" t="s">
        <v>297</v>
      </c>
      <c r="D88" s="6" t="s">
        <v>64</v>
      </c>
      <c r="E88" s="6">
        <v>29917</v>
      </c>
      <c r="F88" s="6">
        <v>14982</v>
      </c>
      <c r="G88" s="6">
        <v>2314</v>
      </c>
      <c r="H88" s="225">
        <v>0</v>
      </c>
      <c r="I88" s="22">
        <v>46728663.659999996</v>
      </c>
      <c r="J88" s="22">
        <v>829731.58</v>
      </c>
      <c r="K88" s="22">
        <v>2605603.29</v>
      </c>
      <c r="L88" s="94">
        <v>50163998.530000001</v>
      </c>
    </row>
    <row r="89" spans="1:12" s="42" customFormat="1" ht="15.75" x14ac:dyDescent="0.25">
      <c r="A89" s="203">
        <v>1</v>
      </c>
      <c r="B89" s="3" t="s">
        <v>385</v>
      </c>
      <c r="C89" s="6"/>
      <c r="D89" s="3" t="s">
        <v>385</v>
      </c>
      <c r="E89" s="3">
        <v>147058</v>
      </c>
      <c r="F89" s="3">
        <v>77184</v>
      </c>
      <c r="G89" s="3">
        <v>20498</v>
      </c>
      <c r="H89" s="226">
        <v>2832</v>
      </c>
      <c r="I89" s="4">
        <v>206751214.75999999</v>
      </c>
      <c r="J89" s="4">
        <v>366998.2</v>
      </c>
      <c r="K89" s="4">
        <v>10296514.24</v>
      </c>
      <c r="L89" s="191">
        <v>217414727.19999999</v>
      </c>
    </row>
    <row r="90" spans="1:12" x14ac:dyDescent="0.25">
      <c r="A90" s="204"/>
      <c r="B90" s="6" t="s">
        <v>385</v>
      </c>
      <c r="C90" s="6" t="s">
        <v>260</v>
      </c>
      <c r="D90" s="6" t="s">
        <v>75</v>
      </c>
      <c r="E90" s="6">
        <v>269</v>
      </c>
      <c r="F90" s="6">
        <v>62</v>
      </c>
      <c r="G90" s="6">
        <v>1</v>
      </c>
      <c r="H90" s="225">
        <v>0</v>
      </c>
      <c r="I90" s="22">
        <v>306034.09999999998</v>
      </c>
      <c r="J90" s="22">
        <v>3724.73</v>
      </c>
      <c r="K90" s="22">
        <v>17488.23</v>
      </c>
      <c r="L90" s="94">
        <v>327247.06</v>
      </c>
    </row>
    <row r="91" spans="1:12" x14ac:dyDescent="0.25">
      <c r="A91" s="203"/>
      <c r="B91" s="6" t="s">
        <v>385</v>
      </c>
      <c r="C91" s="6" t="s">
        <v>266</v>
      </c>
      <c r="D91" s="6" t="s">
        <v>61</v>
      </c>
      <c r="E91" s="6">
        <v>145696</v>
      </c>
      <c r="F91" s="6">
        <v>76711</v>
      </c>
      <c r="G91" s="6">
        <v>20453</v>
      </c>
      <c r="H91" s="225">
        <v>2827</v>
      </c>
      <c r="I91" s="22">
        <v>205271131.06</v>
      </c>
      <c r="J91" s="22">
        <v>347441.03</v>
      </c>
      <c r="K91" s="22">
        <v>10211959.439999999</v>
      </c>
      <c r="L91" s="94">
        <v>215830531.53</v>
      </c>
    </row>
    <row r="92" spans="1:12" s="42" customFormat="1" ht="15.75" x14ac:dyDescent="0.25">
      <c r="A92" s="204"/>
      <c r="B92" s="6" t="s">
        <v>385</v>
      </c>
      <c r="C92" s="6" t="s">
        <v>408</v>
      </c>
      <c r="D92" s="6" t="s">
        <v>386</v>
      </c>
      <c r="E92" s="6">
        <v>1093</v>
      </c>
      <c r="F92" s="6">
        <v>411</v>
      </c>
      <c r="G92" s="6">
        <v>44</v>
      </c>
      <c r="H92" s="225">
        <v>5</v>
      </c>
      <c r="I92" s="22">
        <v>1174049.6000000001</v>
      </c>
      <c r="J92" s="22">
        <v>15832.44</v>
      </c>
      <c r="K92" s="22">
        <v>67066.570000000007</v>
      </c>
      <c r="L92" s="94">
        <v>1256948.6100000001</v>
      </c>
    </row>
    <row r="93" spans="1:12" x14ac:dyDescent="0.25">
      <c r="A93" s="203">
        <v>1</v>
      </c>
      <c r="B93" s="3" t="s">
        <v>592</v>
      </c>
      <c r="C93" s="3"/>
      <c r="D93" s="3" t="s">
        <v>592</v>
      </c>
      <c r="E93" s="3">
        <v>288670</v>
      </c>
      <c r="F93" s="3">
        <v>6999</v>
      </c>
      <c r="G93" s="3">
        <v>60412</v>
      </c>
      <c r="H93" s="226">
        <v>5</v>
      </c>
      <c r="I93" s="4">
        <v>178051613.72999999</v>
      </c>
      <c r="J93" s="4">
        <v>100895.39</v>
      </c>
      <c r="K93" s="4">
        <v>10335632.390000001</v>
      </c>
      <c r="L93" s="191">
        <v>188488141.50999999</v>
      </c>
    </row>
    <row r="94" spans="1:12" s="42" customFormat="1" ht="15.75" x14ac:dyDescent="0.25">
      <c r="A94" s="204"/>
      <c r="B94" s="6" t="s">
        <v>592</v>
      </c>
      <c r="C94" s="6" t="s">
        <v>409</v>
      </c>
      <c r="D94" s="6" t="s">
        <v>592</v>
      </c>
      <c r="E94" s="6">
        <v>288230</v>
      </c>
      <c r="F94" s="6">
        <v>0</v>
      </c>
      <c r="G94" s="6">
        <v>60405</v>
      </c>
      <c r="H94" s="225">
        <v>0</v>
      </c>
      <c r="I94" s="22">
        <v>175792616.09</v>
      </c>
      <c r="J94" s="22">
        <v>56336.76</v>
      </c>
      <c r="K94" s="22">
        <v>10199535.119999999</v>
      </c>
      <c r="L94" s="94">
        <v>186048487.97</v>
      </c>
    </row>
    <row r="95" spans="1:12" x14ac:dyDescent="0.25">
      <c r="A95" s="204"/>
      <c r="B95" s="6" t="s">
        <v>592</v>
      </c>
      <c r="C95" s="6" t="s">
        <v>415</v>
      </c>
      <c r="D95" s="6" t="s">
        <v>596</v>
      </c>
      <c r="E95" s="6">
        <v>0</v>
      </c>
      <c r="F95" s="6">
        <v>5792</v>
      </c>
      <c r="G95" s="6">
        <v>0</v>
      </c>
      <c r="H95" s="225">
        <v>0</v>
      </c>
      <c r="I95" s="22">
        <v>1047362</v>
      </c>
      <c r="J95" s="22">
        <v>0</v>
      </c>
      <c r="K95" s="22">
        <v>62842.7</v>
      </c>
      <c r="L95" s="94">
        <v>1110204.7</v>
      </c>
    </row>
    <row r="96" spans="1:12" x14ac:dyDescent="0.25">
      <c r="A96" s="204"/>
      <c r="B96" s="6" t="s">
        <v>592</v>
      </c>
      <c r="C96" s="6" t="s">
        <v>410</v>
      </c>
      <c r="D96" s="6" t="s">
        <v>597</v>
      </c>
      <c r="E96" s="6">
        <v>440</v>
      </c>
      <c r="F96" s="6">
        <v>53</v>
      </c>
      <c r="G96" s="6">
        <v>7</v>
      </c>
      <c r="H96" s="225">
        <v>5</v>
      </c>
      <c r="I96" s="22">
        <v>741809.16</v>
      </c>
      <c r="J96" s="22">
        <v>43949.62</v>
      </c>
      <c r="K96" s="22">
        <v>45102.13</v>
      </c>
      <c r="L96" s="94">
        <v>830860.91</v>
      </c>
    </row>
    <row r="97" spans="1:12" x14ac:dyDescent="0.25">
      <c r="A97" s="203"/>
      <c r="B97" s="225" t="s">
        <v>592</v>
      </c>
      <c r="C97" s="6" t="s">
        <v>582</v>
      </c>
      <c r="D97" s="225" t="s">
        <v>595</v>
      </c>
      <c r="E97" s="6">
        <v>0</v>
      </c>
      <c r="F97" s="6">
        <v>1154</v>
      </c>
      <c r="G97" s="6">
        <v>0</v>
      </c>
      <c r="H97" s="225">
        <v>0</v>
      </c>
      <c r="I97" s="22">
        <v>469826.48</v>
      </c>
      <c r="J97" s="22">
        <v>609.01</v>
      </c>
      <c r="K97" s="22">
        <v>28152.44</v>
      </c>
      <c r="L97" s="94">
        <v>498587.93</v>
      </c>
    </row>
    <row r="98" spans="1:12" s="42" customFormat="1" ht="15.75" x14ac:dyDescent="0.25">
      <c r="A98" s="203">
        <v>1</v>
      </c>
      <c r="B98" s="226" t="s">
        <v>589</v>
      </c>
      <c r="C98" s="6"/>
      <c r="D98" s="226" t="s">
        <v>589</v>
      </c>
      <c r="E98" s="3">
        <v>13952</v>
      </c>
      <c r="F98" s="3">
        <v>0</v>
      </c>
      <c r="G98" s="3">
        <v>0</v>
      </c>
      <c r="H98" s="226">
        <v>19984</v>
      </c>
      <c r="I98" s="4">
        <v>12124360.859999999</v>
      </c>
      <c r="J98" s="4">
        <v>2.83</v>
      </c>
      <c r="K98" s="4">
        <v>334467.88</v>
      </c>
      <c r="L98" s="191">
        <v>12458831.57</v>
      </c>
    </row>
    <row r="99" spans="1:12" s="42" customFormat="1" ht="15.75" x14ac:dyDescent="0.25">
      <c r="A99" s="204"/>
      <c r="B99" s="225" t="s">
        <v>589</v>
      </c>
      <c r="C99" s="6" t="s">
        <v>588</v>
      </c>
      <c r="D99" s="225" t="s">
        <v>589</v>
      </c>
      <c r="E99" s="6">
        <v>13952</v>
      </c>
      <c r="F99" s="6">
        <v>0</v>
      </c>
      <c r="G99" s="6">
        <v>0</v>
      </c>
      <c r="H99" s="225">
        <v>19984</v>
      </c>
      <c r="I99" s="22">
        <v>12124360.859999999</v>
      </c>
      <c r="J99" s="22">
        <v>2.83</v>
      </c>
      <c r="K99" s="22">
        <v>334467.88</v>
      </c>
      <c r="L99" s="94">
        <v>12458831.57</v>
      </c>
    </row>
    <row r="100" spans="1:12" s="42" customFormat="1" ht="15.75" x14ac:dyDescent="0.25">
      <c r="A100" s="203">
        <v>1</v>
      </c>
      <c r="B100" s="226" t="s">
        <v>387</v>
      </c>
      <c r="C100" s="6"/>
      <c r="D100" s="226" t="s">
        <v>387</v>
      </c>
      <c r="E100" s="3">
        <v>12</v>
      </c>
      <c r="F100" s="3">
        <v>3</v>
      </c>
      <c r="G100" s="3">
        <v>0</v>
      </c>
      <c r="H100" s="226">
        <v>0</v>
      </c>
      <c r="I100" s="4">
        <v>7221.22</v>
      </c>
      <c r="J100" s="4">
        <v>579.15</v>
      </c>
      <c r="K100" s="4">
        <v>0</v>
      </c>
      <c r="L100" s="191">
        <v>7800.37</v>
      </c>
    </row>
    <row r="101" spans="1:12" x14ac:dyDescent="0.25">
      <c r="A101" s="204"/>
      <c r="B101" s="225" t="s">
        <v>387</v>
      </c>
      <c r="C101" s="6" t="s">
        <v>411</v>
      </c>
      <c r="D101" s="225" t="s">
        <v>387</v>
      </c>
      <c r="E101" s="6">
        <v>12</v>
      </c>
      <c r="F101" s="6">
        <v>3</v>
      </c>
      <c r="G101" s="6">
        <v>0</v>
      </c>
      <c r="H101" s="225">
        <v>0</v>
      </c>
      <c r="I101" s="22">
        <v>7221.22</v>
      </c>
      <c r="J101" s="22">
        <v>579.15</v>
      </c>
      <c r="K101" s="22">
        <v>0</v>
      </c>
      <c r="L101" s="94">
        <v>7800.37</v>
      </c>
    </row>
    <row r="102" spans="1:12" x14ac:dyDescent="0.25">
      <c r="A102" s="190">
        <v>1</v>
      </c>
      <c r="B102" s="1" t="s">
        <v>493</v>
      </c>
      <c r="C102" s="1"/>
      <c r="D102" s="1" t="s">
        <v>493</v>
      </c>
      <c r="E102" s="3">
        <v>2987</v>
      </c>
      <c r="F102" s="3">
        <v>975</v>
      </c>
      <c r="G102" s="3">
        <v>116</v>
      </c>
      <c r="H102" s="226">
        <v>0</v>
      </c>
      <c r="I102" s="4">
        <v>7922459.4000000004</v>
      </c>
      <c r="J102" s="4">
        <v>680199.64</v>
      </c>
      <c r="K102" s="4">
        <v>396656.25</v>
      </c>
      <c r="L102" s="191">
        <v>8999315.2899999991</v>
      </c>
    </row>
    <row r="103" spans="1:12" ht="15.75" thickBot="1" x14ac:dyDescent="0.3">
      <c r="A103" s="386"/>
      <c r="B103" s="95" t="s">
        <v>493</v>
      </c>
      <c r="C103" s="95" t="s">
        <v>412</v>
      </c>
      <c r="D103" s="95" t="s">
        <v>388</v>
      </c>
      <c r="E103" s="192">
        <v>2987</v>
      </c>
      <c r="F103" s="192">
        <v>975</v>
      </c>
      <c r="G103" s="192">
        <v>116</v>
      </c>
      <c r="H103" s="387">
        <v>0</v>
      </c>
      <c r="I103" s="221">
        <v>7922459.4000000004</v>
      </c>
      <c r="J103" s="221">
        <v>680199.64</v>
      </c>
      <c r="K103" s="221">
        <v>396656.25</v>
      </c>
      <c r="L103" s="96">
        <v>8999315.2899999991</v>
      </c>
    </row>
    <row r="113" spans="12:12" x14ac:dyDescent="0.25">
      <c r="L113" s="208"/>
    </row>
    <row r="119" spans="12:12" x14ac:dyDescent="0.25">
      <c r="L119" s="177"/>
    </row>
  </sheetData>
  <autoFilter ref="A3:L103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73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86" t="s">
        <v>810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49" t="s">
        <v>623</v>
      </c>
      <c r="B3" s="250" t="s">
        <v>44</v>
      </c>
      <c r="C3" s="249" t="s">
        <v>307</v>
      </c>
      <c r="D3" s="250" t="s">
        <v>5</v>
      </c>
      <c r="E3" s="250" t="s">
        <v>6</v>
      </c>
      <c r="F3" s="250" t="s">
        <v>45</v>
      </c>
      <c r="G3" s="249" t="s">
        <v>618</v>
      </c>
      <c r="H3" s="249" t="s">
        <v>564</v>
      </c>
      <c r="I3" s="249" t="s">
        <v>624</v>
      </c>
      <c r="J3" s="249" t="s">
        <v>625</v>
      </c>
      <c r="K3" s="249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0</v>
      </c>
      <c r="F4" s="82">
        <v>0</v>
      </c>
      <c r="G4" s="82">
        <v>0</v>
      </c>
      <c r="H4" s="82">
        <v>0</v>
      </c>
      <c r="I4" s="57">
        <v>0</v>
      </c>
      <c r="J4" s="57">
        <v>0</v>
      </c>
      <c r="K4" s="222">
        <v>0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57">
        <v>0</v>
      </c>
      <c r="J5" s="57">
        <v>0</v>
      </c>
      <c r="K5" s="7">
        <v>0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1</v>
      </c>
      <c r="E6" s="82">
        <v>0</v>
      </c>
      <c r="F6" s="82">
        <v>0</v>
      </c>
      <c r="G6" s="82">
        <v>0</v>
      </c>
      <c r="H6" s="82">
        <v>1</v>
      </c>
      <c r="I6" s="57">
        <v>1156.2</v>
      </c>
      <c r="J6" s="57">
        <v>385.4</v>
      </c>
      <c r="K6" s="7">
        <v>385.4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57">
        <v>0</v>
      </c>
      <c r="J7" s="57">
        <v>0</v>
      </c>
      <c r="K7" s="7">
        <v>0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2</v>
      </c>
      <c r="E8" s="82">
        <v>0</v>
      </c>
      <c r="F8" s="82">
        <v>0</v>
      </c>
      <c r="G8" s="82">
        <v>0</v>
      </c>
      <c r="H8" s="82">
        <v>2</v>
      </c>
      <c r="I8" s="57">
        <v>3809.55</v>
      </c>
      <c r="J8" s="57">
        <v>903.77</v>
      </c>
      <c r="K8" s="7">
        <v>451.89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57">
        <v>0</v>
      </c>
      <c r="J9" s="57">
        <v>0</v>
      </c>
      <c r="K9" s="7">
        <v>0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57">
        <v>0</v>
      </c>
      <c r="J10" s="57">
        <v>0</v>
      </c>
      <c r="K10" s="7">
        <v>0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3</v>
      </c>
      <c r="E17" s="82">
        <v>0</v>
      </c>
      <c r="F17" s="82">
        <v>0</v>
      </c>
      <c r="G17" s="82">
        <v>0</v>
      </c>
      <c r="H17" s="82">
        <v>3</v>
      </c>
      <c r="I17" s="57">
        <v>4965.75</v>
      </c>
      <c r="J17" s="57">
        <v>1289.17</v>
      </c>
      <c r="K17" s="7">
        <v>429.72</v>
      </c>
    </row>
    <row r="18" spans="1:11" x14ac:dyDescent="0.25">
      <c r="A18" s="81" t="s">
        <v>609</v>
      </c>
      <c r="B18" s="81" t="s">
        <v>417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609</v>
      </c>
      <c r="B19" s="81" t="s">
        <v>417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609</v>
      </c>
      <c r="B20" s="81" t="s">
        <v>417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609</v>
      </c>
      <c r="B21" s="81" t="s">
        <v>417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609</v>
      </c>
      <c r="B22" s="81" t="s">
        <v>417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609</v>
      </c>
      <c r="B23" s="81" t="s">
        <v>417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609</v>
      </c>
      <c r="B24" s="81" t="s">
        <v>417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609</v>
      </c>
      <c r="B25" s="81" t="s">
        <v>417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7" t="s">
        <v>609</v>
      </c>
      <c r="B26" s="7" t="s">
        <v>417</v>
      </c>
      <c r="C26" s="7" t="s">
        <v>101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x14ac:dyDescent="0.25">
      <c r="A27" s="7" t="s">
        <v>609</v>
      </c>
      <c r="B27" s="7" t="s">
        <v>417</v>
      </c>
      <c r="C27" s="7" t="s">
        <v>109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1" x14ac:dyDescent="0.25">
      <c r="A28" s="7" t="s">
        <v>609</v>
      </c>
      <c r="B28" s="7" t="s">
        <v>417</v>
      </c>
      <c r="C28" s="7" t="s">
        <v>110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x14ac:dyDescent="0.25">
      <c r="A29" s="7" t="s">
        <v>609</v>
      </c>
      <c r="B29" s="7" t="s">
        <v>417</v>
      </c>
      <c r="C29" s="7" t="s">
        <v>111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x14ac:dyDescent="0.25">
      <c r="A30" s="7" t="s">
        <v>609</v>
      </c>
      <c r="B30" s="7" t="s">
        <v>417</v>
      </c>
      <c r="C30" s="7" t="s">
        <v>421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x14ac:dyDescent="0.25">
      <c r="A31" s="7" t="s">
        <v>609</v>
      </c>
      <c r="B31" s="7" t="s">
        <v>417</v>
      </c>
      <c r="C31" s="7" t="s">
        <v>486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A32" s="7" t="s">
        <v>412</v>
      </c>
      <c r="B32" s="7" t="s">
        <v>493</v>
      </c>
      <c r="C32" s="7" t="s">
        <v>76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22">
        <v>0</v>
      </c>
      <c r="J32" s="22">
        <v>0</v>
      </c>
      <c r="K32" s="7">
        <v>0</v>
      </c>
    </row>
    <row r="33" spans="1:11" x14ac:dyDescent="0.25">
      <c r="A33" s="7" t="s">
        <v>412</v>
      </c>
      <c r="B33" s="7" t="s">
        <v>493</v>
      </c>
      <c r="C33" s="7" t="s">
        <v>77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22">
        <v>0</v>
      </c>
      <c r="J33" s="22">
        <v>0</v>
      </c>
      <c r="K33" s="7">
        <v>0</v>
      </c>
    </row>
    <row r="34" spans="1:11" x14ac:dyDescent="0.25">
      <c r="A34" s="7" t="s">
        <v>412</v>
      </c>
      <c r="B34" s="7" t="s">
        <v>493</v>
      </c>
      <c r="C34" s="7" t="s">
        <v>95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22">
        <v>0</v>
      </c>
      <c r="J34" s="22">
        <v>0</v>
      </c>
      <c r="K34" s="7">
        <v>0</v>
      </c>
    </row>
    <row r="35" spans="1:11" x14ac:dyDescent="0.25">
      <c r="A35" s="7" t="s">
        <v>412</v>
      </c>
      <c r="B35" s="7" t="s">
        <v>493</v>
      </c>
      <c r="C35" s="7" t="s">
        <v>96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22">
        <v>0</v>
      </c>
      <c r="J35" s="22">
        <v>0</v>
      </c>
      <c r="K35" s="7">
        <v>0</v>
      </c>
    </row>
    <row r="36" spans="1:11" x14ac:dyDescent="0.25">
      <c r="A36" s="7" t="s">
        <v>412</v>
      </c>
      <c r="B36" s="7" t="s">
        <v>493</v>
      </c>
      <c r="C36" s="7" t="s">
        <v>97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22">
        <v>0</v>
      </c>
      <c r="J36" s="22">
        <v>0</v>
      </c>
      <c r="K36" s="7">
        <v>0</v>
      </c>
    </row>
    <row r="37" spans="1:11" x14ac:dyDescent="0.25">
      <c r="A37" s="7" t="s">
        <v>412</v>
      </c>
      <c r="B37" s="7" t="s">
        <v>493</v>
      </c>
      <c r="C37" s="7" t="s">
        <v>98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22">
        <v>0</v>
      </c>
      <c r="J37" s="22">
        <v>0</v>
      </c>
      <c r="K37" s="7">
        <v>0</v>
      </c>
    </row>
    <row r="38" spans="1:11" x14ac:dyDescent="0.25">
      <c r="A38" s="7" t="s">
        <v>412</v>
      </c>
      <c r="B38" s="7" t="s">
        <v>493</v>
      </c>
      <c r="C38" s="7" t="s">
        <v>99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22">
        <v>0</v>
      </c>
      <c r="J38" s="22">
        <v>0</v>
      </c>
      <c r="K38" s="7">
        <v>0</v>
      </c>
    </row>
    <row r="39" spans="1:11" x14ac:dyDescent="0.25">
      <c r="A39" s="7" t="s">
        <v>412</v>
      </c>
      <c r="B39" s="7" t="s">
        <v>493</v>
      </c>
      <c r="C39" s="7" t="s">
        <v>100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22">
        <v>0</v>
      </c>
      <c r="J39" s="22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87</v>
      </c>
      <c r="F46" s="82">
        <v>0</v>
      </c>
      <c r="G46" s="82">
        <v>0</v>
      </c>
      <c r="H46" s="82">
        <v>87</v>
      </c>
      <c r="I46" s="57">
        <v>0</v>
      </c>
      <c r="J46" s="57">
        <v>8322.1299999999992</v>
      </c>
      <c r="K46" s="7">
        <v>95.66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1</v>
      </c>
      <c r="E47" s="82">
        <v>9</v>
      </c>
      <c r="F47" s="82">
        <v>24</v>
      </c>
      <c r="G47" s="82">
        <v>0</v>
      </c>
      <c r="H47" s="82">
        <v>34</v>
      </c>
      <c r="I47" s="57">
        <v>0</v>
      </c>
      <c r="J47" s="57">
        <v>3007.14</v>
      </c>
      <c r="K47" s="7">
        <v>88.45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0</v>
      </c>
      <c r="E48" s="82">
        <v>6</v>
      </c>
      <c r="F48" s="82">
        <v>11</v>
      </c>
      <c r="G48" s="82">
        <v>0</v>
      </c>
      <c r="H48" s="82">
        <v>17</v>
      </c>
      <c r="I48" s="57">
        <v>0</v>
      </c>
      <c r="J48" s="57">
        <v>1562.28</v>
      </c>
      <c r="K48" s="7">
        <v>91.9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0</v>
      </c>
      <c r="E49" s="82">
        <v>9</v>
      </c>
      <c r="F49" s="82">
        <v>5</v>
      </c>
      <c r="G49" s="82">
        <v>0</v>
      </c>
      <c r="H49" s="82">
        <v>14</v>
      </c>
      <c r="I49" s="57">
        <v>38.049999999999997</v>
      </c>
      <c r="J49" s="57">
        <v>1620.41</v>
      </c>
      <c r="K49" s="7">
        <v>115.74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3</v>
      </c>
      <c r="E50" s="82">
        <v>8</v>
      </c>
      <c r="F50" s="82">
        <v>3</v>
      </c>
      <c r="G50" s="82">
        <v>0</v>
      </c>
      <c r="H50" s="82">
        <v>14</v>
      </c>
      <c r="I50" s="57">
        <v>16799.169999999998</v>
      </c>
      <c r="J50" s="57">
        <v>1377.89</v>
      </c>
      <c r="K50" s="7">
        <v>98.42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2</v>
      </c>
      <c r="E51" s="82">
        <v>5</v>
      </c>
      <c r="F51" s="82">
        <v>3</v>
      </c>
      <c r="G51" s="82">
        <v>0</v>
      </c>
      <c r="H51" s="82">
        <v>10</v>
      </c>
      <c r="I51" s="57">
        <v>13234.03</v>
      </c>
      <c r="J51" s="57">
        <v>1150.05</v>
      </c>
      <c r="K51" s="7">
        <v>115.01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3</v>
      </c>
      <c r="E52" s="82">
        <v>3</v>
      </c>
      <c r="F52" s="82">
        <v>0</v>
      </c>
      <c r="G52" s="82">
        <v>0</v>
      </c>
      <c r="H52" s="82">
        <v>6</v>
      </c>
      <c r="I52" s="57">
        <v>1570.8</v>
      </c>
      <c r="J52" s="57">
        <v>1391.19</v>
      </c>
      <c r="K52" s="7">
        <v>231.87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1</v>
      </c>
      <c r="E53" s="82">
        <v>0</v>
      </c>
      <c r="F53" s="82">
        <v>0</v>
      </c>
      <c r="G53" s="82">
        <v>0</v>
      </c>
      <c r="H53" s="82">
        <v>1</v>
      </c>
      <c r="I53" s="57">
        <v>0</v>
      </c>
      <c r="J53" s="57">
        <v>271.79000000000002</v>
      </c>
      <c r="K53" s="7">
        <v>271.79000000000002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4</v>
      </c>
      <c r="E54" s="82">
        <v>2</v>
      </c>
      <c r="F54" s="82">
        <v>0</v>
      </c>
      <c r="G54" s="82">
        <v>0</v>
      </c>
      <c r="H54" s="82">
        <v>6</v>
      </c>
      <c r="I54" s="57">
        <v>0</v>
      </c>
      <c r="J54" s="57">
        <v>871.71</v>
      </c>
      <c r="K54" s="7">
        <v>145.29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2</v>
      </c>
      <c r="E55" s="82">
        <v>1</v>
      </c>
      <c r="F55" s="82">
        <v>0</v>
      </c>
      <c r="G55" s="82">
        <v>0</v>
      </c>
      <c r="H55" s="82">
        <v>3</v>
      </c>
      <c r="I55" s="57">
        <v>0</v>
      </c>
      <c r="J55" s="57">
        <v>335.31</v>
      </c>
      <c r="K55" s="7">
        <v>111.77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1</v>
      </c>
      <c r="E56" s="82">
        <v>1</v>
      </c>
      <c r="F56" s="82">
        <v>0</v>
      </c>
      <c r="G56" s="82">
        <v>0</v>
      </c>
      <c r="H56" s="82">
        <v>2</v>
      </c>
      <c r="I56" s="57">
        <v>0</v>
      </c>
      <c r="J56" s="57">
        <v>207.42</v>
      </c>
      <c r="K56" s="7">
        <v>103.71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1</v>
      </c>
      <c r="F57" s="82">
        <v>0</v>
      </c>
      <c r="G57" s="82">
        <v>0</v>
      </c>
      <c r="H57" s="82">
        <v>1</v>
      </c>
      <c r="I57" s="57">
        <v>0</v>
      </c>
      <c r="J57" s="57">
        <v>92.18</v>
      </c>
      <c r="K57" s="7">
        <v>92.18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82">
        <v>17</v>
      </c>
      <c r="E59" s="82">
        <v>132</v>
      </c>
      <c r="F59" s="82">
        <v>46</v>
      </c>
      <c r="G59" s="82">
        <v>0</v>
      </c>
      <c r="H59" s="82">
        <v>195</v>
      </c>
      <c r="I59" s="57">
        <v>31642.05</v>
      </c>
      <c r="J59" s="57">
        <v>20209.5</v>
      </c>
      <c r="K59" s="7">
        <v>103.64</v>
      </c>
    </row>
    <row r="60" spans="1:11" x14ac:dyDescent="0.25">
      <c r="A60" s="81" t="s">
        <v>588</v>
      </c>
      <c r="B60" s="81" t="s">
        <v>589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588</v>
      </c>
      <c r="B61" s="81" t="s">
        <v>589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588</v>
      </c>
      <c r="B62" s="81" t="s">
        <v>589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588</v>
      </c>
      <c r="B63" s="81" t="s">
        <v>589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588</v>
      </c>
      <c r="B64" s="81" t="s">
        <v>589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588</v>
      </c>
      <c r="B65" s="81" t="s">
        <v>589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588</v>
      </c>
      <c r="B66" s="81" t="s">
        <v>589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588</v>
      </c>
      <c r="B67" s="81" t="s">
        <v>589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588</v>
      </c>
      <c r="B68" s="81" t="s">
        <v>589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588</v>
      </c>
      <c r="B69" s="81" t="s">
        <v>589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588</v>
      </c>
      <c r="B70" s="81" t="s">
        <v>589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588</v>
      </c>
      <c r="B71" s="81" t="s">
        <v>589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588</v>
      </c>
      <c r="B72" s="81" t="s">
        <v>589</v>
      </c>
      <c r="C72" s="81" t="s">
        <v>421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588</v>
      </c>
      <c r="B73" s="81" t="s">
        <v>589</v>
      </c>
      <c r="C73" s="81" t="s">
        <v>486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</sheetData>
  <autoFilter ref="A3:K73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86" t="s">
        <v>811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49" t="s">
        <v>623</v>
      </c>
      <c r="B3" s="250" t="s">
        <v>44</v>
      </c>
      <c r="C3" s="249" t="s">
        <v>307</v>
      </c>
      <c r="D3" s="250" t="s">
        <v>5</v>
      </c>
      <c r="E3" s="250" t="s">
        <v>6</v>
      </c>
      <c r="F3" s="250" t="s">
        <v>45</v>
      </c>
      <c r="G3" s="249" t="s">
        <v>618</v>
      </c>
      <c r="H3" s="249" t="s">
        <v>564</v>
      </c>
      <c r="I3" s="249" t="s">
        <v>624</v>
      </c>
      <c r="J3" s="249" t="s">
        <v>625</v>
      </c>
      <c r="K3" s="249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54</v>
      </c>
      <c r="F4" s="82">
        <v>1</v>
      </c>
      <c r="G4" s="82">
        <v>0</v>
      </c>
      <c r="H4" s="82">
        <v>55</v>
      </c>
      <c r="I4" s="57">
        <v>61031.01</v>
      </c>
      <c r="J4" s="57">
        <v>16115.84</v>
      </c>
      <c r="K4" s="7">
        <v>285.47000000000003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9</v>
      </c>
      <c r="E5" s="82">
        <v>21</v>
      </c>
      <c r="F5" s="82">
        <v>186</v>
      </c>
      <c r="G5" s="82">
        <v>1</v>
      </c>
      <c r="H5" s="82">
        <v>217</v>
      </c>
      <c r="I5" s="57">
        <v>99216.81</v>
      </c>
      <c r="J5" s="57">
        <v>109041.46</v>
      </c>
      <c r="K5" s="7">
        <v>462.44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36</v>
      </c>
      <c r="E6" s="82">
        <v>27</v>
      </c>
      <c r="F6" s="82">
        <v>157</v>
      </c>
      <c r="G6" s="82">
        <v>0</v>
      </c>
      <c r="H6" s="82">
        <v>220</v>
      </c>
      <c r="I6" s="57">
        <v>152222.26999999999</v>
      </c>
      <c r="J6" s="57">
        <v>140619.51</v>
      </c>
      <c r="K6" s="7">
        <v>603.27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159</v>
      </c>
      <c r="E7" s="82">
        <v>46</v>
      </c>
      <c r="F7" s="82">
        <v>222</v>
      </c>
      <c r="G7" s="82">
        <v>1</v>
      </c>
      <c r="H7" s="82">
        <v>428</v>
      </c>
      <c r="I7" s="57">
        <v>593360.31999999995</v>
      </c>
      <c r="J7" s="57">
        <v>360610.97</v>
      </c>
      <c r="K7" s="7">
        <v>809.89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1399</v>
      </c>
      <c r="E8" s="82">
        <v>44</v>
      </c>
      <c r="F8" s="82">
        <v>224</v>
      </c>
      <c r="G8" s="82">
        <v>1</v>
      </c>
      <c r="H8" s="82">
        <v>1668</v>
      </c>
      <c r="I8" s="57">
        <v>2561334.56</v>
      </c>
      <c r="J8" s="57">
        <v>1735676.6</v>
      </c>
      <c r="K8" s="7">
        <v>1009.54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1507</v>
      </c>
      <c r="E9" s="82">
        <v>46</v>
      </c>
      <c r="F9" s="82">
        <v>61</v>
      </c>
      <c r="G9" s="82">
        <v>1</v>
      </c>
      <c r="H9" s="82">
        <v>1615</v>
      </c>
      <c r="I9" s="57">
        <v>4664995.51</v>
      </c>
      <c r="J9" s="57">
        <v>1572480.03</v>
      </c>
      <c r="K9" s="7">
        <v>947.25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302</v>
      </c>
      <c r="E10" s="82">
        <v>47</v>
      </c>
      <c r="F10" s="82">
        <v>10</v>
      </c>
      <c r="G10" s="82">
        <v>4</v>
      </c>
      <c r="H10" s="82">
        <v>363</v>
      </c>
      <c r="I10" s="57">
        <v>1685765.6</v>
      </c>
      <c r="J10" s="57">
        <v>387628.09</v>
      </c>
      <c r="K10" s="7">
        <v>1063.1099999999999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52</v>
      </c>
      <c r="E11" s="82">
        <v>52</v>
      </c>
      <c r="F11" s="82">
        <v>3</v>
      </c>
      <c r="G11" s="82">
        <v>7</v>
      </c>
      <c r="H11" s="82">
        <v>114</v>
      </c>
      <c r="I11" s="57">
        <v>183489.19</v>
      </c>
      <c r="J11" s="57">
        <v>103046.39999999999</v>
      </c>
      <c r="K11" s="7">
        <v>920.79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15</v>
      </c>
      <c r="E12" s="82">
        <v>48</v>
      </c>
      <c r="F12" s="82">
        <v>2</v>
      </c>
      <c r="G12" s="82">
        <v>4</v>
      </c>
      <c r="H12" s="82">
        <v>69</v>
      </c>
      <c r="I12" s="57">
        <v>95246.41</v>
      </c>
      <c r="J12" s="57">
        <v>54673.19</v>
      </c>
      <c r="K12" s="7">
        <v>818.36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7</v>
      </c>
      <c r="E13" s="82">
        <v>34</v>
      </c>
      <c r="F13" s="82">
        <v>0</v>
      </c>
      <c r="G13" s="82">
        <v>8</v>
      </c>
      <c r="H13" s="82">
        <v>49</v>
      </c>
      <c r="I13" s="57">
        <v>138374.35</v>
      </c>
      <c r="J13" s="57">
        <v>37900.44</v>
      </c>
      <c r="K13" s="7">
        <v>830.06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2</v>
      </c>
      <c r="E14" s="82">
        <v>18</v>
      </c>
      <c r="F14" s="82">
        <v>0</v>
      </c>
      <c r="G14" s="82">
        <v>6</v>
      </c>
      <c r="H14" s="82">
        <v>26</v>
      </c>
      <c r="I14" s="57">
        <v>66740.990000000005</v>
      </c>
      <c r="J14" s="57">
        <v>19625.14</v>
      </c>
      <c r="K14" s="7">
        <v>807.35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1</v>
      </c>
      <c r="E15" s="82">
        <v>2</v>
      </c>
      <c r="F15" s="82">
        <v>0</v>
      </c>
      <c r="G15" s="82">
        <v>3</v>
      </c>
      <c r="H15" s="82">
        <v>6</v>
      </c>
      <c r="I15" s="57">
        <v>15774.46</v>
      </c>
      <c r="J15" s="57">
        <v>5106.62</v>
      </c>
      <c r="K15" s="7">
        <v>807.76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3489</v>
      </c>
      <c r="E17" s="82">
        <v>439</v>
      </c>
      <c r="F17" s="82">
        <v>866</v>
      </c>
      <c r="G17" s="82">
        <v>36</v>
      </c>
      <c r="H17" s="82">
        <v>4830</v>
      </c>
      <c r="I17" s="57">
        <v>10317551.48</v>
      </c>
      <c r="J17" s="57">
        <v>4542524.29</v>
      </c>
      <c r="K17" s="7">
        <v>903.26</v>
      </c>
    </row>
    <row r="18" spans="1:11" x14ac:dyDescent="0.25">
      <c r="A18" s="81" t="s">
        <v>609</v>
      </c>
      <c r="B18" s="81" t="s">
        <v>417</v>
      </c>
      <c r="C18" s="81" t="s">
        <v>76</v>
      </c>
      <c r="D18" s="82">
        <v>0</v>
      </c>
      <c r="E18" s="82">
        <v>5</v>
      </c>
      <c r="F18" s="82">
        <v>0</v>
      </c>
      <c r="G18" s="82">
        <v>0</v>
      </c>
      <c r="H18" s="82">
        <v>5</v>
      </c>
      <c r="I18" s="57">
        <v>1285.0999999999999</v>
      </c>
      <c r="J18" s="57">
        <v>1278.53</v>
      </c>
      <c r="K18" s="7">
        <v>255.71</v>
      </c>
    </row>
    <row r="19" spans="1:11" x14ac:dyDescent="0.25">
      <c r="A19" s="81" t="s">
        <v>609</v>
      </c>
      <c r="B19" s="81" t="s">
        <v>417</v>
      </c>
      <c r="C19" s="81" t="s">
        <v>77</v>
      </c>
      <c r="D19" s="82">
        <v>8</v>
      </c>
      <c r="E19" s="82">
        <v>3</v>
      </c>
      <c r="F19" s="82">
        <v>14</v>
      </c>
      <c r="G19" s="82">
        <v>0</v>
      </c>
      <c r="H19" s="82">
        <v>25</v>
      </c>
      <c r="I19" s="57">
        <v>10467.879999999999</v>
      </c>
      <c r="J19" s="57">
        <v>32062.13</v>
      </c>
      <c r="K19" s="7">
        <v>1282.49</v>
      </c>
    </row>
    <row r="20" spans="1:11" x14ac:dyDescent="0.25">
      <c r="A20" s="81" t="s">
        <v>609</v>
      </c>
      <c r="B20" s="81" t="s">
        <v>417</v>
      </c>
      <c r="C20" s="81" t="s">
        <v>95</v>
      </c>
      <c r="D20" s="82">
        <v>11</v>
      </c>
      <c r="E20" s="82">
        <v>5</v>
      </c>
      <c r="F20" s="82">
        <v>4</v>
      </c>
      <c r="G20" s="82">
        <v>0</v>
      </c>
      <c r="H20" s="82">
        <v>20</v>
      </c>
      <c r="I20" s="57">
        <v>43739.1</v>
      </c>
      <c r="J20" s="57">
        <v>23069.75</v>
      </c>
      <c r="K20" s="7">
        <v>1153.49</v>
      </c>
    </row>
    <row r="21" spans="1:11" x14ac:dyDescent="0.25">
      <c r="A21" s="81" t="s">
        <v>609</v>
      </c>
      <c r="B21" s="81" t="s">
        <v>417</v>
      </c>
      <c r="C21" s="81" t="s">
        <v>96</v>
      </c>
      <c r="D21" s="82">
        <v>106</v>
      </c>
      <c r="E21" s="82">
        <v>4</v>
      </c>
      <c r="F21" s="82">
        <v>9</v>
      </c>
      <c r="G21" s="82">
        <v>0</v>
      </c>
      <c r="H21" s="82">
        <v>119</v>
      </c>
      <c r="I21" s="57">
        <v>270054.01</v>
      </c>
      <c r="J21" s="57">
        <v>176659.71</v>
      </c>
      <c r="K21" s="7">
        <v>1484.54</v>
      </c>
    </row>
    <row r="22" spans="1:11" x14ac:dyDescent="0.25">
      <c r="A22" s="81" t="s">
        <v>609</v>
      </c>
      <c r="B22" s="81" t="s">
        <v>417</v>
      </c>
      <c r="C22" s="81" t="s">
        <v>97</v>
      </c>
      <c r="D22" s="82">
        <v>113</v>
      </c>
      <c r="E22" s="82">
        <v>4</v>
      </c>
      <c r="F22" s="82">
        <v>5</v>
      </c>
      <c r="G22" s="82">
        <v>0</v>
      </c>
      <c r="H22" s="82">
        <v>122</v>
      </c>
      <c r="I22" s="57">
        <v>420588.43</v>
      </c>
      <c r="J22" s="57">
        <v>173124.03</v>
      </c>
      <c r="K22" s="7">
        <v>1419.05</v>
      </c>
    </row>
    <row r="23" spans="1:11" x14ac:dyDescent="0.25">
      <c r="A23" s="81" t="s">
        <v>609</v>
      </c>
      <c r="B23" s="81" t="s">
        <v>417</v>
      </c>
      <c r="C23" s="81" t="s">
        <v>98</v>
      </c>
      <c r="D23" s="82">
        <v>80</v>
      </c>
      <c r="E23" s="82">
        <v>5</v>
      </c>
      <c r="F23" s="82">
        <v>1</v>
      </c>
      <c r="G23" s="82">
        <v>0</v>
      </c>
      <c r="H23" s="82">
        <v>86</v>
      </c>
      <c r="I23" s="57">
        <v>342535.52</v>
      </c>
      <c r="J23" s="57">
        <v>121559.35</v>
      </c>
      <c r="K23" s="7">
        <v>1413.48</v>
      </c>
    </row>
    <row r="24" spans="1:11" x14ac:dyDescent="0.25">
      <c r="A24" s="81" t="s">
        <v>609</v>
      </c>
      <c r="B24" s="81" t="s">
        <v>417</v>
      </c>
      <c r="C24" s="81" t="s">
        <v>99</v>
      </c>
      <c r="D24" s="82">
        <v>25</v>
      </c>
      <c r="E24" s="82">
        <v>3</v>
      </c>
      <c r="F24" s="82">
        <v>0</v>
      </c>
      <c r="G24" s="82">
        <v>0</v>
      </c>
      <c r="H24" s="82">
        <v>28</v>
      </c>
      <c r="I24" s="57">
        <v>299854.75</v>
      </c>
      <c r="J24" s="57">
        <v>38755.39</v>
      </c>
      <c r="K24" s="7">
        <v>1384.12</v>
      </c>
    </row>
    <row r="25" spans="1:11" x14ac:dyDescent="0.25">
      <c r="A25" s="81" t="s">
        <v>609</v>
      </c>
      <c r="B25" s="81" t="s">
        <v>417</v>
      </c>
      <c r="C25" s="81" t="s">
        <v>100</v>
      </c>
      <c r="D25" s="82">
        <v>9</v>
      </c>
      <c r="E25" s="82">
        <v>11</v>
      </c>
      <c r="F25" s="82">
        <v>1</v>
      </c>
      <c r="G25" s="82">
        <v>0</v>
      </c>
      <c r="H25" s="82">
        <v>21</v>
      </c>
      <c r="I25" s="57">
        <v>167279.04000000001</v>
      </c>
      <c r="J25" s="57">
        <v>26112.21</v>
      </c>
      <c r="K25" s="7">
        <v>1243.44</v>
      </c>
    </row>
    <row r="26" spans="1:11" x14ac:dyDescent="0.25">
      <c r="A26" s="81" t="s">
        <v>609</v>
      </c>
      <c r="B26" s="81" t="s">
        <v>417</v>
      </c>
      <c r="C26" s="81" t="s">
        <v>101</v>
      </c>
      <c r="D26" s="82">
        <v>3</v>
      </c>
      <c r="E26" s="82">
        <v>9</v>
      </c>
      <c r="F26" s="82">
        <v>0</v>
      </c>
      <c r="G26" s="82">
        <v>0</v>
      </c>
      <c r="H26" s="82">
        <v>12</v>
      </c>
      <c r="I26" s="57">
        <v>101800.55</v>
      </c>
      <c r="J26" s="57">
        <v>8342.74</v>
      </c>
      <c r="K26" s="7">
        <v>695.23</v>
      </c>
    </row>
    <row r="27" spans="1:11" x14ac:dyDescent="0.25">
      <c r="A27" s="81" t="s">
        <v>609</v>
      </c>
      <c r="B27" s="81" t="s">
        <v>417</v>
      </c>
      <c r="C27" s="81" t="s">
        <v>109</v>
      </c>
      <c r="D27" s="82">
        <v>5</v>
      </c>
      <c r="E27" s="82">
        <v>6</v>
      </c>
      <c r="F27" s="82">
        <v>0</v>
      </c>
      <c r="G27" s="82">
        <v>0</v>
      </c>
      <c r="H27" s="82">
        <v>11</v>
      </c>
      <c r="I27" s="57">
        <v>91221.38</v>
      </c>
      <c r="J27" s="57">
        <v>8601.1200000000008</v>
      </c>
      <c r="K27" s="7">
        <v>781.92</v>
      </c>
    </row>
    <row r="28" spans="1:11" x14ac:dyDescent="0.25">
      <c r="A28" s="81" t="s">
        <v>609</v>
      </c>
      <c r="B28" s="81" t="s">
        <v>417</v>
      </c>
      <c r="C28" s="81" t="s">
        <v>110</v>
      </c>
      <c r="D28" s="82">
        <v>4</v>
      </c>
      <c r="E28" s="82">
        <v>6</v>
      </c>
      <c r="F28" s="82">
        <v>0</v>
      </c>
      <c r="G28" s="82">
        <v>0</v>
      </c>
      <c r="H28" s="82">
        <v>10</v>
      </c>
      <c r="I28" s="57">
        <v>67678.34</v>
      </c>
      <c r="J28" s="57">
        <v>7086.83</v>
      </c>
      <c r="K28" s="7">
        <v>708.68</v>
      </c>
    </row>
    <row r="29" spans="1:11" x14ac:dyDescent="0.25">
      <c r="A29" s="81" t="s">
        <v>609</v>
      </c>
      <c r="B29" s="81" t="s">
        <v>417</v>
      </c>
      <c r="C29" s="81" t="s">
        <v>111</v>
      </c>
      <c r="D29" s="82">
        <v>0</v>
      </c>
      <c r="E29" s="82">
        <v>3</v>
      </c>
      <c r="F29" s="82">
        <v>0</v>
      </c>
      <c r="G29" s="82">
        <v>0</v>
      </c>
      <c r="H29" s="82">
        <v>3</v>
      </c>
      <c r="I29" s="57">
        <v>49590.33</v>
      </c>
      <c r="J29" s="57">
        <v>2175.61</v>
      </c>
      <c r="K29" s="7">
        <v>725.2</v>
      </c>
    </row>
    <row r="30" spans="1:11" x14ac:dyDescent="0.25">
      <c r="A30" s="81" t="s">
        <v>609</v>
      </c>
      <c r="B30" s="81" t="s">
        <v>417</v>
      </c>
      <c r="C30" s="81" t="s">
        <v>421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609</v>
      </c>
      <c r="B31" s="81" t="s">
        <v>417</v>
      </c>
      <c r="C31" s="81" t="s">
        <v>486</v>
      </c>
      <c r="D31" s="82">
        <v>364</v>
      </c>
      <c r="E31" s="82">
        <v>64</v>
      </c>
      <c r="F31" s="82">
        <v>34</v>
      </c>
      <c r="G31" s="82">
        <v>0</v>
      </c>
      <c r="H31" s="82">
        <v>462</v>
      </c>
      <c r="I31" s="57">
        <v>1866094.43</v>
      </c>
      <c r="J31" s="57">
        <v>618827.4</v>
      </c>
      <c r="K31" s="7">
        <v>1339.45</v>
      </c>
    </row>
    <row r="32" spans="1:11" x14ac:dyDescent="0.25">
      <c r="A32" s="81" t="s">
        <v>412</v>
      </c>
      <c r="B32" s="81" t="s">
        <v>493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412</v>
      </c>
      <c r="B33" s="81" t="s">
        <v>493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412</v>
      </c>
      <c r="B34" s="81" t="s">
        <v>493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412</v>
      </c>
      <c r="B35" s="81" t="s">
        <v>493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412</v>
      </c>
      <c r="B36" s="81" t="s">
        <v>493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412</v>
      </c>
      <c r="B37" s="81" t="s">
        <v>493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412</v>
      </c>
      <c r="B38" s="81" t="s">
        <v>493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412</v>
      </c>
      <c r="B39" s="81" t="s">
        <v>493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8</v>
      </c>
      <c r="F46" s="82">
        <v>0</v>
      </c>
      <c r="G46" s="82">
        <v>0</v>
      </c>
      <c r="H46" s="82">
        <v>8</v>
      </c>
      <c r="I46" s="57">
        <v>0</v>
      </c>
      <c r="J46" s="57">
        <v>974.18</v>
      </c>
      <c r="K46" s="7">
        <v>122.72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0</v>
      </c>
      <c r="E47" s="82">
        <v>1</v>
      </c>
      <c r="F47" s="82">
        <v>2</v>
      </c>
      <c r="G47" s="82">
        <v>0</v>
      </c>
      <c r="H47" s="82">
        <v>3</v>
      </c>
      <c r="I47" s="57">
        <v>0</v>
      </c>
      <c r="J47" s="57">
        <v>638.34</v>
      </c>
      <c r="K47" s="7">
        <v>212.78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5</v>
      </c>
      <c r="E48" s="82">
        <v>6</v>
      </c>
      <c r="F48" s="82">
        <v>5</v>
      </c>
      <c r="G48" s="82">
        <v>0</v>
      </c>
      <c r="H48" s="82">
        <v>16</v>
      </c>
      <c r="I48" s="57">
        <v>0</v>
      </c>
      <c r="J48" s="57">
        <v>2564.91</v>
      </c>
      <c r="K48" s="7">
        <v>160.31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26</v>
      </c>
      <c r="E49" s="82">
        <v>6</v>
      </c>
      <c r="F49" s="82">
        <v>9</v>
      </c>
      <c r="G49" s="82">
        <v>0</v>
      </c>
      <c r="H49" s="82">
        <v>41</v>
      </c>
      <c r="I49" s="57">
        <v>1125.0899999999999</v>
      </c>
      <c r="J49" s="57">
        <v>9602.74</v>
      </c>
      <c r="K49" s="7">
        <v>236.94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200</v>
      </c>
      <c r="E50" s="82">
        <v>6</v>
      </c>
      <c r="F50" s="82">
        <v>13</v>
      </c>
      <c r="G50" s="82">
        <v>0</v>
      </c>
      <c r="H50" s="82">
        <v>219</v>
      </c>
      <c r="I50" s="57">
        <v>0</v>
      </c>
      <c r="J50" s="57">
        <v>63582.57</v>
      </c>
      <c r="K50" s="7">
        <v>290.41000000000003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268</v>
      </c>
      <c r="E51" s="82">
        <v>6</v>
      </c>
      <c r="F51" s="82">
        <v>10</v>
      </c>
      <c r="G51" s="82">
        <v>0</v>
      </c>
      <c r="H51" s="82">
        <v>284</v>
      </c>
      <c r="I51" s="57">
        <v>0</v>
      </c>
      <c r="J51" s="57">
        <v>96164.3</v>
      </c>
      <c r="K51" s="7">
        <v>338.61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262</v>
      </c>
      <c r="E52" s="82">
        <v>2</v>
      </c>
      <c r="F52" s="82">
        <v>4</v>
      </c>
      <c r="G52" s="82">
        <v>0</v>
      </c>
      <c r="H52" s="82">
        <v>268</v>
      </c>
      <c r="I52" s="57">
        <v>0</v>
      </c>
      <c r="J52" s="57">
        <v>94290.06</v>
      </c>
      <c r="K52" s="7">
        <v>351.83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80</v>
      </c>
      <c r="E53" s="82">
        <v>0</v>
      </c>
      <c r="F53" s="82">
        <v>0</v>
      </c>
      <c r="G53" s="82">
        <v>0</v>
      </c>
      <c r="H53" s="82">
        <v>80</v>
      </c>
      <c r="I53" s="57">
        <v>0</v>
      </c>
      <c r="J53" s="57">
        <v>28996.03</v>
      </c>
      <c r="K53" s="7">
        <v>362.45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10</v>
      </c>
      <c r="E54" s="82">
        <v>0</v>
      </c>
      <c r="F54" s="82">
        <v>0</v>
      </c>
      <c r="G54" s="82">
        <v>0</v>
      </c>
      <c r="H54" s="82">
        <v>10</v>
      </c>
      <c r="I54" s="57">
        <v>0</v>
      </c>
      <c r="J54" s="57">
        <v>3111.31</v>
      </c>
      <c r="K54" s="7">
        <v>311.13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136.35</v>
      </c>
      <c r="K56" s="7">
        <v>136.35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82">
        <v>854</v>
      </c>
      <c r="E59" s="82">
        <v>35</v>
      </c>
      <c r="F59" s="82">
        <v>43</v>
      </c>
      <c r="G59" s="82">
        <v>0</v>
      </c>
      <c r="H59" s="82">
        <v>932</v>
      </c>
      <c r="I59" s="57">
        <v>1125.0899999999999</v>
      </c>
      <c r="J59" s="57">
        <v>300459.69</v>
      </c>
      <c r="K59" s="7">
        <v>322.62</v>
      </c>
    </row>
    <row r="60" spans="1:11" x14ac:dyDescent="0.25">
      <c r="A60" s="81" t="s">
        <v>588</v>
      </c>
      <c r="B60" s="81" t="s">
        <v>589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588</v>
      </c>
      <c r="B61" s="81" t="s">
        <v>589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588</v>
      </c>
      <c r="B62" s="81" t="s">
        <v>589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588</v>
      </c>
      <c r="B63" s="81" t="s">
        <v>589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588</v>
      </c>
      <c r="B64" s="81" t="s">
        <v>589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588</v>
      </c>
      <c r="B65" s="81" t="s">
        <v>589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588</v>
      </c>
      <c r="B66" s="81" t="s">
        <v>589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588</v>
      </c>
      <c r="B67" s="81" t="s">
        <v>589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588</v>
      </c>
      <c r="B68" s="81" t="s">
        <v>589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588</v>
      </c>
      <c r="B69" s="81" t="s">
        <v>589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588</v>
      </c>
      <c r="B70" s="81" t="s">
        <v>589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588</v>
      </c>
      <c r="B71" s="81" t="s">
        <v>589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588</v>
      </c>
      <c r="B72" s="81" t="s">
        <v>589</v>
      </c>
      <c r="C72" s="81" t="s">
        <v>421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7" t="s">
        <v>588</v>
      </c>
      <c r="B73" s="7" t="s">
        <v>589</v>
      </c>
      <c r="C73" s="7" t="s">
        <v>486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  <row r="74" spans="1:11" x14ac:dyDescent="0.25">
      <c r="I74" s="9"/>
      <c r="J74" s="9"/>
    </row>
  </sheetData>
  <autoFilter ref="A3:K87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4"/>
  <sheetViews>
    <sheetView topLeftCell="N1" workbookViewId="0">
      <selection activeCell="AA23" sqref="AA23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18.7109375" customWidth="1"/>
    <col min="5" max="5" width="15.5703125" bestFit="1" customWidth="1"/>
    <col min="6" max="6" width="14.28515625" bestFit="1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12.710937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3" t="s">
        <v>713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</row>
    <row r="2" spans="1:22" ht="15.75" thickBot="1" x14ac:dyDescent="0.3"/>
    <row r="3" spans="1:22" s="40" customFormat="1" ht="23.25" customHeight="1" thickBot="1" x14ac:dyDescent="0.3">
      <c r="A3" s="449" t="s">
        <v>17</v>
      </c>
      <c r="B3" s="449" t="s">
        <v>420</v>
      </c>
      <c r="C3" s="449" t="s">
        <v>419</v>
      </c>
      <c r="D3" s="446" t="s">
        <v>5</v>
      </c>
      <c r="E3" s="447"/>
      <c r="F3" s="448"/>
      <c r="G3" s="446" t="s">
        <v>6</v>
      </c>
      <c r="H3" s="447"/>
      <c r="I3" s="448"/>
      <c r="J3" s="446" t="s">
        <v>45</v>
      </c>
      <c r="K3" s="447"/>
      <c r="L3" s="448"/>
      <c r="M3" s="446" t="s">
        <v>8</v>
      </c>
      <c r="N3" s="447"/>
      <c r="O3" s="448"/>
      <c r="P3" s="451" t="s">
        <v>492</v>
      </c>
      <c r="Q3" s="451" t="s">
        <v>573</v>
      </c>
      <c r="R3" s="451" t="s">
        <v>574</v>
      </c>
      <c r="S3" s="451" t="s">
        <v>581</v>
      </c>
    </row>
    <row r="4" spans="1:22" s="40" customFormat="1" ht="52.5" customHeight="1" thickBot="1" x14ac:dyDescent="0.3">
      <c r="A4" s="450"/>
      <c r="B4" s="450"/>
      <c r="C4" s="450"/>
      <c r="D4" s="91" t="s">
        <v>1</v>
      </c>
      <c r="E4" s="193" t="s">
        <v>579</v>
      </c>
      <c r="F4" s="194" t="s">
        <v>580</v>
      </c>
      <c r="G4" s="91" t="s">
        <v>1</v>
      </c>
      <c r="H4" s="193" t="s">
        <v>579</v>
      </c>
      <c r="I4" s="194" t="s">
        <v>580</v>
      </c>
      <c r="J4" s="91" t="s">
        <v>1</v>
      </c>
      <c r="K4" s="193" t="s">
        <v>579</v>
      </c>
      <c r="L4" s="194" t="s">
        <v>580</v>
      </c>
      <c r="M4" s="91" t="s">
        <v>1</v>
      </c>
      <c r="N4" s="193" t="s">
        <v>579</v>
      </c>
      <c r="O4" s="194" t="s">
        <v>580</v>
      </c>
      <c r="P4" s="452"/>
      <c r="Q4" s="452"/>
      <c r="R4" s="452"/>
      <c r="S4" s="452"/>
      <c r="U4"/>
      <c r="V4"/>
    </row>
    <row r="5" spans="1:22" x14ac:dyDescent="0.25">
      <c r="A5" s="209">
        <v>1</v>
      </c>
      <c r="B5" s="363" t="s">
        <v>501</v>
      </c>
      <c r="C5" s="179" t="s">
        <v>502</v>
      </c>
      <c r="D5" s="180">
        <v>7814</v>
      </c>
      <c r="E5" s="309">
        <v>45132257.740000002</v>
      </c>
      <c r="F5" s="309">
        <v>6525487.8899999997</v>
      </c>
      <c r="G5" s="180">
        <v>4170</v>
      </c>
      <c r="H5" s="309">
        <v>10768006.640000001</v>
      </c>
      <c r="I5" s="309">
        <v>2558853.44</v>
      </c>
      <c r="J5" s="180">
        <v>2427</v>
      </c>
      <c r="K5" s="309">
        <v>5427795.4199999999</v>
      </c>
      <c r="L5" s="309">
        <v>1367042.41</v>
      </c>
      <c r="M5" s="180">
        <v>1199</v>
      </c>
      <c r="N5" s="309">
        <v>9235091.9399999995</v>
      </c>
      <c r="O5" s="309">
        <v>1008432</v>
      </c>
      <c r="P5" s="180">
        <v>15610</v>
      </c>
      <c r="Q5" s="309">
        <v>70563151.739999995</v>
      </c>
      <c r="R5" s="309">
        <v>11459815.74</v>
      </c>
      <c r="S5" s="311">
        <v>734.13</v>
      </c>
    </row>
    <row r="6" spans="1:22" x14ac:dyDescent="0.25">
      <c r="A6" s="210">
        <v>2</v>
      </c>
      <c r="B6" s="364" t="s">
        <v>609</v>
      </c>
      <c r="C6" s="177" t="s">
        <v>417</v>
      </c>
      <c r="D6" s="178">
        <v>3299</v>
      </c>
      <c r="E6" s="215">
        <v>8034888.6500000004</v>
      </c>
      <c r="F6" s="215">
        <v>4356150.8099999996</v>
      </c>
      <c r="G6" s="178">
        <v>179</v>
      </c>
      <c r="H6" s="215">
        <v>584329.42000000004</v>
      </c>
      <c r="I6" s="215">
        <v>80837.009999999995</v>
      </c>
      <c r="J6" s="178">
        <v>32</v>
      </c>
      <c r="K6" s="215">
        <v>138856.03</v>
      </c>
      <c r="L6" s="215">
        <v>34300.870000000003</v>
      </c>
      <c r="M6" s="178">
        <v>6</v>
      </c>
      <c r="N6" s="215">
        <v>20773.330000000002</v>
      </c>
      <c r="O6" s="215">
        <v>1200</v>
      </c>
      <c r="P6" s="178">
        <v>3516</v>
      </c>
      <c r="Q6" s="215">
        <v>8778847.4299999997</v>
      </c>
      <c r="R6" s="215">
        <v>4472488.6900000004</v>
      </c>
      <c r="S6" s="312">
        <v>1272.04</v>
      </c>
    </row>
    <row r="7" spans="1:22" x14ac:dyDescent="0.25">
      <c r="A7" s="210">
        <v>3</v>
      </c>
      <c r="B7" s="364" t="s">
        <v>588</v>
      </c>
      <c r="C7" s="177" t="s">
        <v>589</v>
      </c>
      <c r="D7" s="178" t="s">
        <v>431</v>
      </c>
      <c r="E7" s="215" t="s">
        <v>431</v>
      </c>
      <c r="F7" s="215" t="s">
        <v>431</v>
      </c>
      <c r="G7" s="178" t="s">
        <v>431</v>
      </c>
      <c r="H7" s="215" t="s">
        <v>431</v>
      </c>
      <c r="I7" s="215" t="s">
        <v>431</v>
      </c>
      <c r="J7" s="178" t="s">
        <v>431</v>
      </c>
      <c r="K7" s="215" t="s">
        <v>431</v>
      </c>
      <c r="L7" s="215" t="s">
        <v>431</v>
      </c>
      <c r="M7" s="178">
        <v>384</v>
      </c>
      <c r="N7" s="215">
        <v>2073181.83</v>
      </c>
      <c r="O7" s="215">
        <v>132628.28</v>
      </c>
      <c r="P7" s="178">
        <v>384</v>
      </c>
      <c r="Q7" s="215">
        <v>2073181.83</v>
      </c>
      <c r="R7" s="215">
        <v>132628.28</v>
      </c>
      <c r="S7" s="312">
        <v>345.39</v>
      </c>
    </row>
    <row r="8" spans="1:22" x14ac:dyDescent="0.25">
      <c r="A8" s="210">
        <v>4</v>
      </c>
      <c r="B8" s="364" t="s">
        <v>412</v>
      </c>
      <c r="C8" s="177" t="s">
        <v>493</v>
      </c>
      <c r="D8" s="178">
        <v>5</v>
      </c>
      <c r="E8" s="215">
        <v>3238.89</v>
      </c>
      <c r="F8" s="215">
        <v>13405.74</v>
      </c>
      <c r="G8" s="178">
        <v>1</v>
      </c>
      <c r="H8" s="215">
        <v>3074.45</v>
      </c>
      <c r="I8" s="215">
        <v>732.04</v>
      </c>
      <c r="J8" s="178" t="s">
        <v>431</v>
      </c>
      <c r="K8" s="215" t="s">
        <v>431</v>
      </c>
      <c r="L8" s="215" t="s">
        <v>431</v>
      </c>
      <c r="M8" s="178" t="s">
        <v>431</v>
      </c>
      <c r="N8" s="215" t="s">
        <v>431</v>
      </c>
      <c r="O8" s="215" t="s">
        <v>431</v>
      </c>
      <c r="P8" s="178">
        <v>6</v>
      </c>
      <c r="Q8" s="215">
        <v>6313.34</v>
      </c>
      <c r="R8" s="215">
        <v>14137.78</v>
      </c>
      <c r="S8" s="312">
        <v>2356.3000000000002</v>
      </c>
    </row>
    <row r="9" spans="1:22" x14ac:dyDescent="0.25">
      <c r="A9" s="210">
        <v>5</v>
      </c>
      <c r="B9" s="364" t="s">
        <v>403</v>
      </c>
      <c r="C9" s="177" t="s">
        <v>556</v>
      </c>
      <c r="D9" s="178">
        <v>4385</v>
      </c>
      <c r="E9" s="215">
        <v>11885076.119999999</v>
      </c>
      <c r="F9" s="215">
        <v>935230.52</v>
      </c>
      <c r="G9" s="178">
        <v>2092</v>
      </c>
      <c r="H9" s="215">
        <v>1586799.91</v>
      </c>
      <c r="I9" s="215">
        <v>287392.77</v>
      </c>
      <c r="J9" s="178">
        <v>1111</v>
      </c>
      <c r="K9" s="215">
        <v>360340.13</v>
      </c>
      <c r="L9" s="215">
        <v>212474.06</v>
      </c>
      <c r="M9" s="178" t="s">
        <v>431</v>
      </c>
      <c r="N9" s="215" t="s">
        <v>431</v>
      </c>
      <c r="O9" s="215" t="s">
        <v>431</v>
      </c>
      <c r="P9" s="178">
        <v>7588</v>
      </c>
      <c r="Q9" s="215">
        <v>13832216.16</v>
      </c>
      <c r="R9" s="215">
        <v>1435097.35</v>
      </c>
      <c r="S9" s="312">
        <v>189.13</v>
      </c>
    </row>
    <row r="10" spans="1:22" ht="15.75" thickBot="1" x14ac:dyDescent="0.3">
      <c r="A10" s="211">
        <v>6</v>
      </c>
      <c r="B10" s="365" t="s">
        <v>298</v>
      </c>
      <c r="C10" s="212" t="s">
        <v>491</v>
      </c>
      <c r="D10" s="213">
        <v>1184</v>
      </c>
      <c r="E10" s="310">
        <v>336147.74</v>
      </c>
      <c r="F10" s="310">
        <v>232107.05</v>
      </c>
      <c r="G10" s="213">
        <v>585</v>
      </c>
      <c r="H10" s="310">
        <v>116818.21</v>
      </c>
      <c r="I10" s="310">
        <v>56753.07</v>
      </c>
      <c r="J10" s="213" t="s">
        <v>431</v>
      </c>
      <c r="K10" s="310" t="s">
        <v>431</v>
      </c>
      <c r="L10" s="310" t="s">
        <v>431</v>
      </c>
      <c r="M10" s="213" t="s">
        <v>431</v>
      </c>
      <c r="N10" s="310" t="s">
        <v>431</v>
      </c>
      <c r="O10" s="310" t="s">
        <v>431</v>
      </c>
      <c r="P10" s="213">
        <v>1769</v>
      </c>
      <c r="Q10" s="310">
        <v>452965.95</v>
      </c>
      <c r="R10" s="310">
        <v>288860.12</v>
      </c>
      <c r="S10" s="313">
        <v>163.29</v>
      </c>
    </row>
    <row r="11" spans="1:22" x14ac:dyDescent="0.25">
      <c r="D11" s="178">
        <f>SUM(D5:D10)</f>
        <v>16687</v>
      </c>
      <c r="E11" s="220">
        <f>SUM(E5:E10)</f>
        <v>65391609.140000001</v>
      </c>
      <c r="F11" s="220">
        <f>SUM(F5:F10)</f>
        <v>12062382.01</v>
      </c>
      <c r="G11" s="178">
        <f t="shared" ref="G11:S11" si="0">SUM(G5:G10)</f>
        <v>7027</v>
      </c>
      <c r="H11" s="220">
        <f t="shared" si="0"/>
        <v>13059028.630000001</v>
      </c>
      <c r="I11" s="220">
        <f t="shared" si="0"/>
        <v>2984568.3299999996</v>
      </c>
      <c r="J11" s="178">
        <f t="shared" si="0"/>
        <v>3570</v>
      </c>
      <c r="K11" s="220">
        <f t="shared" si="0"/>
        <v>5926991.5800000001</v>
      </c>
      <c r="L11" s="220">
        <f t="shared" si="0"/>
        <v>1613817.34</v>
      </c>
      <c r="M11" s="178">
        <f t="shared" si="0"/>
        <v>1589</v>
      </c>
      <c r="N11" s="220">
        <f t="shared" si="0"/>
        <v>11329047.1</v>
      </c>
      <c r="O11" s="220">
        <f t="shared" si="0"/>
        <v>1142260.28</v>
      </c>
      <c r="P11" s="178">
        <f t="shared" si="0"/>
        <v>28873</v>
      </c>
      <c r="Q11" s="220">
        <f t="shared" si="0"/>
        <v>95706676.449999988</v>
      </c>
      <c r="R11" s="220">
        <f t="shared" si="0"/>
        <v>17803027.960000001</v>
      </c>
      <c r="S11" s="178">
        <f t="shared" si="0"/>
        <v>5060.2800000000007</v>
      </c>
    </row>
    <row r="12" spans="1:22" x14ac:dyDescent="0.25">
      <c r="R12" s="9"/>
    </row>
    <row r="13" spans="1:22" x14ac:dyDescent="0.25"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O16" s="8"/>
      <c r="P16" s="8"/>
      <c r="Q16" s="9"/>
      <c r="R16" s="9"/>
    </row>
    <row r="17" spans="11:18" x14ac:dyDescent="0.25">
      <c r="K17" s="8"/>
      <c r="O17" s="8"/>
      <c r="P17" s="8"/>
      <c r="Q17" s="9"/>
      <c r="R17" s="9"/>
    </row>
    <row r="18" spans="11:18" x14ac:dyDescent="0.25">
      <c r="N18" s="8"/>
      <c r="P18" s="8"/>
      <c r="R18" s="9"/>
    </row>
    <row r="19" spans="11:18" x14ac:dyDescent="0.25">
      <c r="M19" s="9"/>
      <c r="N19" s="8"/>
      <c r="P19" s="8"/>
    </row>
    <row r="20" spans="11:18" x14ac:dyDescent="0.25">
      <c r="Q20" s="9"/>
    </row>
    <row r="21" spans="11:18" x14ac:dyDescent="0.25">
      <c r="P21" s="8"/>
    </row>
    <row r="22" spans="11:18" x14ac:dyDescent="0.25">
      <c r="O22" s="8"/>
    </row>
    <row r="23" spans="11:18" x14ac:dyDescent="0.25">
      <c r="Q23" s="9"/>
    </row>
    <row r="24" spans="11:18" x14ac:dyDescent="0.25">
      <c r="L24" s="9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  <ignoredErrors>
    <ignoredError sqref="B5: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workbookViewId="0">
      <selection activeCell="H46" sqref="H46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12.2851562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3" t="s">
        <v>723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2" t="s">
        <v>52</v>
      </c>
      <c r="B3" s="440" t="s">
        <v>102</v>
      </c>
      <c r="C3" s="437" t="s">
        <v>105</v>
      </c>
      <c r="D3" s="438"/>
      <c r="E3" s="438"/>
      <c r="F3" s="439"/>
      <c r="G3" s="437" t="s">
        <v>106</v>
      </c>
      <c r="H3" s="438"/>
      <c r="I3" s="438"/>
      <c r="J3" s="439"/>
      <c r="K3" s="437" t="s">
        <v>107</v>
      </c>
      <c r="L3" s="438"/>
      <c r="M3" s="438"/>
      <c r="N3" s="439"/>
      <c r="O3" s="437" t="s">
        <v>108</v>
      </c>
      <c r="P3" s="438"/>
      <c r="Q3" s="438"/>
      <c r="R3" s="439"/>
      <c r="S3" s="437" t="s">
        <v>104</v>
      </c>
      <c r="T3" s="438"/>
      <c r="U3" s="438"/>
      <c r="V3" s="438"/>
      <c r="W3" s="439"/>
    </row>
    <row r="4" spans="1:23" ht="16.5" thickBot="1" x14ac:dyDescent="0.3">
      <c r="A4" s="444"/>
      <c r="B4" s="409"/>
      <c r="C4" s="268" t="s">
        <v>1</v>
      </c>
      <c r="D4" s="269" t="s">
        <v>103</v>
      </c>
      <c r="E4" s="264" t="s">
        <v>21</v>
      </c>
      <c r="F4" s="270" t="s">
        <v>433</v>
      </c>
      <c r="G4" s="268" t="s">
        <v>1</v>
      </c>
      <c r="H4" s="269" t="s">
        <v>103</v>
      </c>
      <c r="I4" s="264" t="s">
        <v>21</v>
      </c>
      <c r="J4" s="270" t="s">
        <v>433</v>
      </c>
      <c r="K4" s="268" t="s">
        <v>1</v>
      </c>
      <c r="L4" s="269" t="s">
        <v>103</v>
      </c>
      <c r="M4" s="264" t="s">
        <v>21</v>
      </c>
      <c r="N4" s="270" t="s">
        <v>433</v>
      </c>
      <c r="O4" s="268" t="s">
        <v>1</v>
      </c>
      <c r="P4" s="269" t="s">
        <v>103</v>
      </c>
      <c r="Q4" s="264" t="s">
        <v>21</v>
      </c>
      <c r="R4" s="270" t="s">
        <v>433</v>
      </c>
      <c r="S4" s="268" t="s">
        <v>1</v>
      </c>
      <c r="T4" s="269" t="s">
        <v>103</v>
      </c>
      <c r="U4" s="264" t="s">
        <v>21</v>
      </c>
      <c r="V4" s="270" t="s">
        <v>433</v>
      </c>
      <c r="W4" s="264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29">
        <v>0</v>
      </c>
      <c r="F5" s="130" t="s">
        <v>431</v>
      </c>
      <c r="G5" s="131">
        <v>31892</v>
      </c>
      <c r="H5" s="132">
        <v>10293837.800000001</v>
      </c>
      <c r="I5" s="129">
        <v>322.77</v>
      </c>
      <c r="J5" s="130">
        <v>298.8</v>
      </c>
      <c r="K5" s="131">
        <v>1469</v>
      </c>
      <c r="L5" s="132">
        <v>1139517.98</v>
      </c>
      <c r="M5" s="129">
        <v>775.71</v>
      </c>
      <c r="N5" s="130">
        <v>795.24</v>
      </c>
      <c r="O5" s="131">
        <v>1238</v>
      </c>
      <c r="P5" s="132">
        <v>983933.43</v>
      </c>
      <c r="Q5" s="129">
        <v>794.78</v>
      </c>
      <c r="R5" s="130">
        <v>795.24</v>
      </c>
      <c r="S5" s="131">
        <v>34599</v>
      </c>
      <c r="T5" s="260">
        <v>12417289.210000001</v>
      </c>
      <c r="U5" s="271">
        <v>358.89</v>
      </c>
      <c r="V5" s="262">
        <v>375.57</v>
      </c>
      <c r="W5" s="110">
        <v>1.38</v>
      </c>
    </row>
    <row r="6" spans="1:23" x14ac:dyDescent="0.25">
      <c r="A6" s="52">
        <v>2</v>
      </c>
      <c r="B6" s="115" t="s">
        <v>77</v>
      </c>
      <c r="C6" s="117">
        <v>3277</v>
      </c>
      <c r="D6" s="118">
        <v>4272193.88</v>
      </c>
      <c r="E6" s="115">
        <v>1303.69</v>
      </c>
      <c r="F6" s="116">
        <v>1339.72</v>
      </c>
      <c r="G6" s="117">
        <v>17707</v>
      </c>
      <c r="H6" s="118">
        <v>9466905.5700000003</v>
      </c>
      <c r="I6" s="115">
        <v>534.64</v>
      </c>
      <c r="J6" s="116">
        <v>447.89</v>
      </c>
      <c r="K6" s="117">
        <v>18740</v>
      </c>
      <c r="L6" s="118">
        <v>11709228.66</v>
      </c>
      <c r="M6" s="115">
        <v>624.83000000000004</v>
      </c>
      <c r="N6" s="116">
        <v>502.84</v>
      </c>
      <c r="O6" s="117">
        <v>1715</v>
      </c>
      <c r="P6" s="118">
        <v>1353875.43</v>
      </c>
      <c r="Q6" s="115">
        <v>789.43</v>
      </c>
      <c r="R6" s="116">
        <v>795.24</v>
      </c>
      <c r="S6" s="117">
        <v>41439</v>
      </c>
      <c r="T6" s="261">
        <v>26802203.539999999</v>
      </c>
      <c r="U6" s="265">
        <v>646.79</v>
      </c>
      <c r="V6" s="263">
        <v>511.04</v>
      </c>
      <c r="W6" s="112">
        <v>1.66</v>
      </c>
    </row>
    <row r="7" spans="1:23" x14ac:dyDescent="0.25">
      <c r="A7" s="52">
        <v>3</v>
      </c>
      <c r="B7" s="115" t="s">
        <v>95</v>
      </c>
      <c r="C7" s="117">
        <v>10995</v>
      </c>
      <c r="D7" s="118">
        <v>15200372.439999999</v>
      </c>
      <c r="E7" s="115">
        <v>1382.48</v>
      </c>
      <c r="F7" s="116">
        <v>1375.94</v>
      </c>
      <c r="G7" s="117">
        <v>16340</v>
      </c>
      <c r="H7" s="118">
        <v>9614609.7899999991</v>
      </c>
      <c r="I7" s="115">
        <v>588.41</v>
      </c>
      <c r="J7" s="116">
        <v>503.57</v>
      </c>
      <c r="K7" s="117">
        <v>14307</v>
      </c>
      <c r="L7" s="118">
        <v>9348500.7799999993</v>
      </c>
      <c r="M7" s="115">
        <v>653.41999999999996</v>
      </c>
      <c r="N7" s="116">
        <v>538.54999999999995</v>
      </c>
      <c r="O7" s="117">
        <v>437</v>
      </c>
      <c r="P7" s="118">
        <v>344390.76</v>
      </c>
      <c r="Q7" s="115">
        <v>788.08</v>
      </c>
      <c r="R7" s="116">
        <v>795.24</v>
      </c>
      <c r="S7" s="117">
        <v>42079</v>
      </c>
      <c r="T7" s="261">
        <v>34507873.770000003</v>
      </c>
      <c r="U7" s="265">
        <v>820.07</v>
      </c>
      <c r="V7" s="263">
        <v>649.27</v>
      </c>
      <c r="W7" s="112">
        <v>1.68</v>
      </c>
    </row>
    <row r="8" spans="1:23" x14ac:dyDescent="0.25">
      <c r="A8" s="52">
        <v>4</v>
      </c>
      <c r="B8" s="115" t="s">
        <v>96</v>
      </c>
      <c r="C8" s="117">
        <v>63032</v>
      </c>
      <c r="D8" s="118">
        <v>81254457.540000007</v>
      </c>
      <c r="E8" s="115">
        <v>1289.0999999999999</v>
      </c>
      <c r="F8" s="116">
        <v>1271.5999999999999</v>
      </c>
      <c r="G8" s="117">
        <v>26815</v>
      </c>
      <c r="H8" s="118">
        <v>17273118.75</v>
      </c>
      <c r="I8" s="115">
        <v>644.16</v>
      </c>
      <c r="J8" s="116">
        <v>547.36</v>
      </c>
      <c r="K8" s="117">
        <v>21596</v>
      </c>
      <c r="L8" s="118">
        <v>14951011.800000001</v>
      </c>
      <c r="M8" s="115">
        <v>692.3</v>
      </c>
      <c r="N8" s="116">
        <v>570.32000000000005</v>
      </c>
      <c r="O8" s="117">
        <v>400</v>
      </c>
      <c r="P8" s="118">
        <v>313941.3</v>
      </c>
      <c r="Q8" s="115">
        <v>784.85</v>
      </c>
      <c r="R8" s="116">
        <v>795.24</v>
      </c>
      <c r="S8" s="117">
        <v>111843</v>
      </c>
      <c r="T8" s="261">
        <v>113792529.39</v>
      </c>
      <c r="U8" s="265">
        <v>1017.43</v>
      </c>
      <c r="V8" s="263">
        <v>942.46</v>
      </c>
      <c r="W8" s="112">
        <v>4.47</v>
      </c>
    </row>
    <row r="9" spans="1:23" x14ac:dyDescent="0.25">
      <c r="A9" s="52">
        <v>5</v>
      </c>
      <c r="B9" s="115" t="s">
        <v>97</v>
      </c>
      <c r="C9" s="117">
        <v>230301</v>
      </c>
      <c r="D9" s="118">
        <v>285311090.44</v>
      </c>
      <c r="E9" s="115">
        <v>1238.8599999999999</v>
      </c>
      <c r="F9" s="116">
        <v>1160.2</v>
      </c>
      <c r="G9" s="117">
        <v>36150</v>
      </c>
      <c r="H9" s="118">
        <v>25098769.620000001</v>
      </c>
      <c r="I9" s="115">
        <v>694.3</v>
      </c>
      <c r="J9" s="116">
        <v>607.26</v>
      </c>
      <c r="K9" s="117">
        <v>27125</v>
      </c>
      <c r="L9" s="118">
        <v>19099508.690000001</v>
      </c>
      <c r="M9" s="115">
        <v>704.13</v>
      </c>
      <c r="N9" s="116">
        <v>580.41</v>
      </c>
      <c r="O9" s="117">
        <v>345</v>
      </c>
      <c r="P9" s="118">
        <v>267157.44</v>
      </c>
      <c r="Q9" s="115">
        <v>774.37</v>
      </c>
      <c r="R9" s="116">
        <v>795.24</v>
      </c>
      <c r="S9" s="117">
        <v>293921</v>
      </c>
      <c r="T9" s="261">
        <v>329776526.19</v>
      </c>
      <c r="U9" s="265">
        <v>1121.99</v>
      </c>
      <c r="V9" s="263">
        <v>1044.01</v>
      </c>
      <c r="W9" s="112">
        <v>11.75</v>
      </c>
    </row>
    <row r="10" spans="1:23" x14ac:dyDescent="0.25">
      <c r="A10" s="52">
        <v>6</v>
      </c>
      <c r="B10" s="115" t="s">
        <v>98</v>
      </c>
      <c r="C10" s="117">
        <v>391015</v>
      </c>
      <c r="D10" s="118">
        <v>448139296</v>
      </c>
      <c r="E10" s="115">
        <v>1146.0899999999999</v>
      </c>
      <c r="F10" s="116">
        <v>1091.24</v>
      </c>
      <c r="G10" s="117">
        <v>38715</v>
      </c>
      <c r="H10" s="118">
        <v>29784326.27</v>
      </c>
      <c r="I10" s="115">
        <v>769.32</v>
      </c>
      <c r="J10" s="116">
        <v>697.62</v>
      </c>
      <c r="K10" s="117">
        <v>26440</v>
      </c>
      <c r="L10" s="118">
        <v>18710492.350000001</v>
      </c>
      <c r="M10" s="115">
        <v>707.66</v>
      </c>
      <c r="N10" s="116">
        <v>589.15</v>
      </c>
      <c r="O10" s="117">
        <v>5065</v>
      </c>
      <c r="P10" s="118">
        <v>1960155.76</v>
      </c>
      <c r="Q10" s="115">
        <v>387</v>
      </c>
      <c r="R10" s="116">
        <v>399.54</v>
      </c>
      <c r="S10" s="117">
        <v>461235</v>
      </c>
      <c r="T10" s="261">
        <v>498594270.38</v>
      </c>
      <c r="U10" s="265">
        <v>1081</v>
      </c>
      <c r="V10" s="263">
        <v>1004.67</v>
      </c>
      <c r="W10" s="112">
        <v>18.43</v>
      </c>
    </row>
    <row r="11" spans="1:23" x14ac:dyDescent="0.25">
      <c r="A11" s="52">
        <v>7</v>
      </c>
      <c r="B11" s="115" t="s">
        <v>99</v>
      </c>
      <c r="C11" s="117">
        <v>388597</v>
      </c>
      <c r="D11" s="118">
        <v>436627546.98000002</v>
      </c>
      <c r="E11" s="115">
        <v>1123.5999999999999</v>
      </c>
      <c r="F11" s="116">
        <v>1072.58</v>
      </c>
      <c r="G11" s="117">
        <v>41355</v>
      </c>
      <c r="H11" s="118">
        <v>32428139.73</v>
      </c>
      <c r="I11" s="115">
        <v>784.14</v>
      </c>
      <c r="J11" s="116">
        <v>717.7</v>
      </c>
      <c r="K11" s="117">
        <v>21735</v>
      </c>
      <c r="L11" s="118">
        <v>15085266.460000001</v>
      </c>
      <c r="M11" s="115">
        <v>694.05</v>
      </c>
      <c r="N11" s="116">
        <v>579.89</v>
      </c>
      <c r="O11" s="117">
        <v>10015</v>
      </c>
      <c r="P11" s="118">
        <v>3533837.68</v>
      </c>
      <c r="Q11" s="115">
        <v>352.85</v>
      </c>
      <c r="R11" s="116">
        <v>399.54</v>
      </c>
      <c r="S11" s="117">
        <v>461702</v>
      </c>
      <c r="T11" s="261">
        <v>487674790.85000002</v>
      </c>
      <c r="U11" s="265">
        <v>1056.25</v>
      </c>
      <c r="V11" s="263">
        <v>963.72</v>
      </c>
      <c r="W11" s="112">
        <v>18.45</v>
      </c>
    </row>
    <row r="12" spans="1:23" x14ac:dyDescent="0.25">
      <c r="A12" s="52">
        <v>8</v>
      </c>
      <c r="B12" s="115" t="s">
        <v>100</v>
      </c>
      <c r="C12" s="117">
        <v>347653</v>
      </c>
      <c r="D12" s="118">
        <v>366802293.29000002</v>
      </c>
      <c r="E12" s="115">
        <v>1055.08</v>
      </c>
      <c r="F12" s="116">
        <v>981.05</v>
      </c>
      <c r="G12" s="117">
        <v>56885</v>
      </c>
      <c r="H12" s="118">
        <v>43873761.240000002</v>
      </c>
      <c r="I12" s="115">
        <v>771.27</v>
      </c>
      <c r="J12" s="116">
        <v>691.66</v>
      </c>
      <c r="K12" s="117">
        <v>18991</v>
      </c>
      <c r="L12" s="118">
        <v>12522477.18</v>
      </c>
      <c r="M12" s="115">
        <v>659.39</v>
      </c>
      <c r="N12" s="116">
        <v>565.47</v>
      </c>
      <c r="O12" s="117">
        <v>3684</v>
      </c>
      <c r="P12" s="118">
        <v>1286848.57</v>
      </c>
      <c r="Q12" s="115">
        <v>349.31</v>
      </c>
      <c r="R12" s="116">
        <v>399.54</v>
      </c>
      <c r="S12" s="117">
        <v>427213</v>
      </c>
      <c r="T12" s="261">
        <v>424485380.27999997</v>
      </c>
      <c r="U12" s="265">
        <v>993.62</v>
      </c>
      <c r="V12" s="263">
        <v>895.72</v>
      </c>
      <c r="W12" s="112">
        <v>17.07</v>
      </c>
    </row>
    <row r="13" spans="1:23" x14ac:dyDescent="0.25">
      <c r="A13" s="52">
        <v>9</v>
      </c>
      <c r="B13" s="115" t="s">
        <v>101</v>
      </c>
      <c r="C13" s="117">
        <v>230220</v>
      </c>
      <c r="D13" s="118">
        <v>221155269.30000001</v>
      </c>
      <c r="E13" s="115">
        <v>960.63</v>
      </c>
      <c r="F13" s="116">
        <v>836.75</v>
      </c>
      <c r="G13" s="117">
        <v>47862</v>
      </c>
      <c r="H13" s="118">
        <v>36311273.380000003</v>
      </c>
      <c r="I13" s="115">
        <v>758.67</v>
      </c>
      <c r="J13" s="116">
        <v>663.8</v>
      </c>
      <c r="K13" s="117">
        <v>12384</v>
      </c>
      <c r="L13" s="118">
        <v>7917452.96</v>
      </c>
      <c r="M13" s="115">
        <v>639.33000000000004</v>
      </c>
      <c r="N13" s="116">
        <v>543.16999999999996</v>
      </c>
      <c r="O13" s="117">
        <v>1239</v>
      </c>
      <c r="P13" s="118">
        <v>383266.07</v>
      </c>
      <c r="Q13" s="115">
        <v>309.33999999999997</v>
      </c>
      <c r="R13" s="116">
        <v>205.48</v>
      </c>
      <c r="S13" s="117">
        <v>291705</v>
      </c>
      <c r="T13" s="261">
        <v>265767261.71000001</v>
      </c>
      <c r="U13" s="265">
        <v>911.08</v>
      </c>
      <c r="V13" s="263">
        <v>778.02</v>
      </c>
      <c r="W13" s="112">
        <v>11.66</v>
      </c>
    </row>
    <row r="14" spans="1:23" x14ac:dyDescent="0.25">
      <c r="A14" s="52">
        <v>10</v>
      </c>
      <c r="B14" s="115" t="s">
        <v>109</v>
      </c>
      <c r="C14" s="117">
        <v>172791</v>
      </c>
      <c r="D14" s="118">
        <v>157620658.46000001</v>
      </c>
      <c r="E14" s="115">
        <v>912.2</v>
      </c>
      <c r="F14" s="116">
        <v>739.94</v>
      </c>
      <c r="G14" s="117">
        <v>44197</v>
      </c>
      <c r="H14" s="118">
        <v>33681692.030000001</v>
      </c>
      <c r="I14" s="115">
        <v>762.08</v>
      </c>
      <c r="J14" s="116">
        <v>660.52</v>
      </c>
      <c r="K14" s="117">
        <v>8099</v>
      </c>
      <c r="L14" s="118">
        <v>5174960.82</v>
      </c>
      <c r="M14" s="115">
        <v>638.96</v>
      </c>
      <c r="N14" s="116">
        <v>506.32</v>
      </c>
      <c r="O14" s="117">
        <v>744</v>
      </c>
      <c r="P14" s="118">
        <v>238063.08</v>
      </c>
      <c r="Q14" s="115">
        <v>319.98</v>
      </c>
      <c r="R14" s="116">
        <v>204.5</v>
      </c>
      <c r="S14" s="117">
        <v>225831</v>
      </c>
      <c r="T14" s="261">
        <v>196715374.38999999</v>
      </c>
      <c r="U14" s="265">
        <v>871.07</v>
      </c>
      <c r="V14" s="263">
        <v>707.48</v>
      </c>
      <c r="W14" s="112">
        <v>9.02</v>
      </c>
    </row>
    <row r="15" spans="1:23" x14ac:dyDescent="0.25">
      <c r="A15" s="52">
        <v>11</v>
      </c>
      <c r="B15" s="115" t="s">
        <v>110</v>
      </c>
      <c r="C15" s="117">
        <v>66210</v>
      </c>
      <c r="D15" s="118">
        <v>57011540.350000001</v>
      </c>
      <c r="E15" s="115">
        <v>861.07</v>
      </c>
      <c r="F15" s="116">
        <v>669.07</v>
      </c>
      <c r="G15" s="117">
        <v>21057</v>
      </c>
      <c r="H15" s="118">
        <v>16224478.08</v>
      </c>
      <c r="I15" s="115">
        <v>770.5</v>
      </c>
      <c r="J15" s="116">
        <v>661.61</v>
      </c>
      <c r="K15" s="117">
        <v>2838</v>
      </c>
      <c r="L15" s="118">
        <v>1916257.46</v>
      </c>
      <c r="M15" s="115">
        <v>675.21</v>
      </c>
      <c r="N15" s="116">
        <v>533.69000000000005</v>
      </c>
      <c r="O15" s="117">
        <v>241</v>
      </c>
      <c r="P15" s="118">
        <v>71335.520000000004</v>
      </c>
      <c r="Q15" s="115">
        <v>296</v>
      </c>
      <c r="R15" s="116">
        <v>193.09</v>
      </c>
      <c r="S15" s="117">
        <v>90346</v>
      </c>
      <c r="T15" s="261">
        <v>75223611.409999996</v>
      </c>
      <c r="U15" s="265">
        <v>832.62</v>
      </c>
      <c r="V15" s="263">
        <v>660.87</v>
      </c>
      <c r="W15" s="112">
        <v>3.61</v>
      </c>
    </row>
    <row r="16" spans="1:23" ht="15.75" thickBot="1" x14ac:dyDescent="0.3">
      <c r="A16" s="273">
        <v>12</v>
      </c>
      <c r="B16" s="286" t="s">
        <v>111</v>
      </c>
      <c r="C16" s="287">
        <v>14024</v>
      </c>
      <c r="D16" s="288">
        <v>11351048.6</v>
      </c>
      <c r="E16" s="289">
        <v>809.40164004563599</v>
      </c>
      <c r="F16" s="289">
        <v>587.07000000000005</v>
      </c>
      <c r="G16" s="287">
        <v>5478</v>
      </c>
      <c r="H16" s="288">
        <v>4184140.0300000003</v>
      </c>
      <c r="I16" s="289">
        <v>763.8079645856152</v>
      </c>
      <c r="J16" s="289">
        <v>629.32000000000005</v>
      </c>
      <c r="K16" s="287">
        <v>838</v>
      </c>
      <c r="L16" s="288">
        <v>549881.55000000005</v>
      </c>
      <c r="M16" s="289">
        <v>656.18323389021486</v>
      </c>
      <c r="N16" s="289">
        <v>518.58000000000004</v>
      </c>
      <c r="O16" s="287">
        <v>44</v>
      </c>
      <c r="P16" s="288">
        <v>10481.49</v>
      </c>
      <c r="Q16" s="286">
        <v>238.21568181818182</v>
      </c>
      <c r="R16" s="289">
        <v>170.26</v>
      </c>
      <c r="S16" s="287">
        <v>20384</v>
      </c>
      <c r="T16" s="290">
        <v>16095551.67</v>
      </c>
      <c r="U16" s="353">
        <v>789.61693828492935</v>
      </c>
      <c r="V16" s="292">
        <v>600.29999999999995</v>
      </c>
      <c r="W16" s="293">
        <v>0.8146115349217139</v>
      </c>
    </row>
    <row r="17" spans="1:25" ht="16.5" thickBot="1" x14ac:dyDescent="0.3">
      <c r="A17" s="113"/>
      <c r="B17" s="121" t="s">
        <v>528</v>
      </c>
      <c r="C17" s="122">
        <v>1918115</v>
      </c>
      <c r="D17" s="123">
        <v>2084745767.2799997</v>
      </c>
      <c r="E17" s="124">
        <v>1086.872146497994</v>
      </c>
      <c r="F17" s="124">
        <v>1017.19</v>
      </c>
      <c r="G17" s="122">
        <v>384453</v>
      </c>
      <c r="H17" s="123">
        <v>268235052.29000002</v>
      </c>
      <c r="I17" s="124">
        <v>697.70570730362363</v>
      </c>
      <c r="J17" s="124">
        <v>595.89</v>
      </c>
      <c r="K17" s="122">
        <v>174562</v>
      </c>
      <c r="L17" s="123">
        <v>118124556.69</v>
      </c>
      <c r="M17" s="124">
        <v>676.69112802328107</v>
      </c>
      <c r="N17" s="124">
        <v>565.96</v>
      </c>
      <c r="O17" s="122">
        <v>25167</v>
      </c>
      <c r="P17" s="123">
        <v>10747286.530000001</v>
      </c>
      <c r="Q17" s="124">
        <v>427.03884173719558</v>
      </c>
      <c r="R17" s="124">
        <v>399.54</v>
      </c>
      <c r="S17" s="122">
        <v>2502297</v>
      </c>
      <c r="T17" s="123">
        <v>2481852662.7899995</v>
      </c>
      <c r="U17" s="124">
        <v>991.82977192155829</v>
      </c>
      <c r="V17" s="121">
        <v>887.97</v>
      </c>
      <c r="W17" s="114">
        <v>100</v>
      </c>
      <c r="X17" s="8"/>
      <c r="Y17" s="9"/>
    </row>
    <row r="18" spans="1:25" x14ac:dyDescent="0.25">
      <c r="C18" s="207"/>
      <c r="D18" s="207"/>
      <c r="E18" s="207"/>
      <c r="F18" s="208"/>
      <c r="G18" s="207"/>
      <c r="H18" s="207"/>
      <c r="I18" s="207"/>
      <c r="J18" s="208"/>
      <c r="K18" s="207"/>
      <c r="L18" s="207"/>
      <c r="M18" s="207"/>
      <c r="N18" s="208"/>
      <c r="O18" s="207"/>
      <c r="P18" s="207"/>
      <c r="Q18" s="207"/>
      <c r="R18" s="208"/>
      <c r="S18" s="207"/>
      <c r="T18" s="207"/>
      <c r="U18" s="207"/>
      <c r="V18" s="207"/>
      <c r="W18" s="207"/>
    </row>
    <row r="19" spans="1:25" ht="15.75" x14ac:dyDescent="0.25">
      <c r="A19" s="403" t="s">
        <v>722</v>
      </c>
      <c r="B19" s="403"/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2" t="s">
        <v>52</v>
      </c>
      <c r="B21" s="440" t="s">
        <v>102</v>
      </c>
      <c r="C21" s="437" t="s">
        <v>105</v>
      </c>
      <c r="D21" s="438"/>
      <c r="E21" s="438"/>
      <c r="F21" s="439"/>
      <c r="G21" s="437" t="s">
        <v>106</v>
      </c>
      <c r="H21" s="438"/>
      <c r="I21" s="438"/>
      <c r="J21" s="439"/>
      <c r="K21" s="437" t="s">
        <v>107</v>
      </c>
      <c r="L21" s="438"/>
      <c r="M21" s="438"/>
      <c r="N21" s="439"/>
      <c r="O21" s="437" t="s">
        <v>108</v>
      </c>
      <c r="P21" s="438"/>
      <c r="Q21" s="438"/>
      <c r="R21" s="439"/>
      <c r="S21" s="437" t="s">
        <v>104</v>
      </c>
      <c r="T21" s="438"/>
      <c r="U21" s="438"/>
      <c r="V21" s="438"/>
      <c r="W21" s="439"/>
    </row>
    <row r="22" spans="1:25" ht="16.5" thickBot="1" x14ac:dyDescent="0.3">
      <c r="A22" s="444"/>
      <c r="B22" s="409"/>
      <c r="C22" s="268" t="s">
        <v>1</v>
      </c>
      <c r="D22" s="269" t="s">
        <v>103</v>
      </c>
      <c r="E22" s="264" t="s">
        <v>21</v>
      </c>
      <c r="F22" s="270" t="s">
        <v>433</v>
      </c>
      <c r="G22" s="268" t="s">
        <v>1</v>
      </c>
      <c r="H22" s="269" t="s">
        <v>103</v>
      </c>
      <c r="I22" s="264" t="s">
        <v>21</v>
      </c>
      <c r="J22" s="270" t="s">
        <v>433</v>
      </c>
      <c r="K22" s="268" t="s">
        <v>1</v>
      </c>
      <c r="L22" s="269" t="s">
        <v>103</v>
      </c>
      <c r="M22" s="264" t="s">
        <v>21</v>
      </c>
      <c r="N22" s="270" t="s">
        <v>433</v>
      </c>
      <c r="O22" s="268" t="s">
        <v>1</v>
      </c>
      <c r="P22" s="269" t="s">
        <v>103</v>
      </c>
      <c r="Q22" s="264" t="s">
        <v>21</v>
      </c>
      <c r="R22" s="270" t="s">
        <v>433</v>
      </c>
      <c r="S22" s="268" t="s">
        <v>1</v>
      </c>
      <c r="T22" s="269" t="s">
        <v>103</v>
      </c>
      <c r="U22" s="264" t="s">
        <v>21</v>
      </c>
      <c r="V22" s="270" t="s">
        <v>433</v>
      </c>
      <c r="W22" s="264" t="s">
        <v>529</v>
      </c>
    </row>
    <row r="23" spans="1:25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16281</v>
      </c>
      <c r="H23" s="132">
        <v>5242288.74</v>
      </c>
      <c r="I23" s="129">
        <v>321.99</v>
      </c>
      <c r="J23" s="130">
        <v>288.98</v>
      </c>
      <c r="K23" s="131">
        <v>834</v>
      </c>
      <c r="L23" s="132">
        <v>647066.98</v>
      </c>
      <c r="M23" s="129">
        <v>775.86</v>
      </c>
      <c r="N23" s="130">
        <v>795.24</v>
      </c>
      <c r="O23" s="131">
        <v>726</v>
      </c>
      <c r="P23" s="132">
        <v>575942.39</v>
      </c>
      <c r="Q23" s="129">
        <v>793.31</v>
      </c>
      <c r="R23" s="130">
        <v>795.24</v>
      </c>
      <c r="S23" s="131">
        <v>17841</v>
      </c>
      <c r="T23" s="260">
        <v>6465298.1100000003</v>
      </c>
      <c r="U23" s="271">
        <v>362.38</v>
      </c>
      <c r="V23" s="262">
        <v>375.57</v>
      </c>
      <c r="W23" s="110">
        <v>1.52</v>
      </c>
    </row>
    <row r="24" spans="1:25" x14ac:dyDescent="0.25">
      <c r="A24" s="52">
        <v>2</v>
      </c>
      <c r="B24" s="115" t="s">
        <v>77</v>
      </c>
      <c r="C24" s="117">
        <v>2485</v>
      </c>
      <c r="D24" s="118">
        <v>3251422.71</v>
      </c>
      <c r="E24" s="115">
        <v>1308.42</v>
      </c>
      <c r="F24" s="116">
        <v>1316</v>
      </c>
      <c r="G24" s="117">
        <v>3703</v>
      </c>
      <c r="H24" s="118">
        <v>2160298.0099999998</v>
      </c>
      <c r="I24" s="115">
        <v>583.39</v>
      </c>
      <c r="J24" s="116">
        <v>451.34</v>
      </c>
      <c r="K24" s="117">
        <v>11277</v>
      </c>
      <c r="L24" s="118">
        <v>7206163.7000000002</v>
      </c>
      <c r="M24" s="115">
        <v>639.01</v>
      </c>
      <c r="N24" s="116">
        <v>517.17999999999995</v>
      </c>
      <c r="O24" s="117">
        <v>914</v>
      </c>
      <c r="P24" s="118">
        <v>717927.01</v>
      </c>
      <c r="Q24" s="115">
        <v>785.48</v>
      </c>
      <c r="R24" s="116">
        <v>795.24</v>
      </c>
      <c r="S24" s="117">
        <v>18379</v>
      </c>
      <c r="T24" s="261">
        <v>13335811.43</v>
      </c>
      <c r="U24" s="265">
        <v>725.6</v>
      </c>
      <c r="V24" s="263">
        <v>575.36</v>
      </c>
      <c r="W24" s="112">
        <v>1.57</v>
      </c>
    </row>
    <row r="25" spans="1:25" x14ac:dyDescent="0.25">
      <c r="A25" s="52">
        <v>3</v>
      </c>
      <c r="B25" s="115" t="s">
        <v>95</v>
      </c>
      <c r="C25" s="117">
        <v>7117</v>
      </c>
      <c r="D25" s="118">
        <v>10479931.92</v>
      </c>
      <c r="E25" s="115">
        <v>1472.52</v>
      </c>
      <c r="F25" s="116">
        <v>1445.4</v>
      </c>
      <c r="G25" s="117">
        <v>2133</v>
      </c>
      <c r="H25" s="118">
        <v>1215137.05</v>
      </c>
      <c r="I25" s="115">
        <v>569.67999999999995</v>
      </c>
      <c r="J25" s="116">
        <v>442.83</v>
      </c>
      <c r="K25" s="117">
        <v>8463</v>
      </c>
      <c r="L25" s="118">
        <v>5731669.4199999999</v>
      </c>
      <c r="M25" s="115">
        <v>677.26</v>
      </c>
      <c r="N25" s="116">
        <v>568.14</v>
      </c>
      <c r="O25" s="117">
        <v>220</v>
      </c>
      <c r="P25" s="118">
        <v>172139.14</v>
      </c>
      <c r="Q25" s="115">
        <v>782.45</v>
      </c>
      <c r="R25" s="116">
        <v>795.24</v>
      </c>
      <c r="S25" s="117">
        <v>17933</v>
      </c>
      <c r="T25" s="261">
        <v>17598877.530000001</v>
      </c>
      <c r="U25" s="265">
        <v>981.37</v>
      </c>
      <c r="V25" s="263">
        <v>849.47</v>
      </c>
      <c r="W25" s="112">
        <v>1.53</v>
      </c>
    </row>
    <row r="26" spans="1:25" x14ac:dyDescent="0.25">
      <c r="A26" s="52">
        <v>4</v>
      </c>
      <c r="B26" s="347" t="s">
        <v>96</v>
      </c>
      <c r="C26" s="348">
        <v>26795</v>
      </c>
      <c r="D26" s="349">
        <v>41037049.890000001</v>
      </c>
      <c r="E26" s="115">
        <v>1531.52</v>
      </c>
      <c r="F26" s="116">
        <v>1501.59</v>
      </c>
      <c r="G26" s="117">
        <v>2879</v>
      </c>
      <c r="H26" s="118">
        <v>1695709.87</v>
      </c>
      <c r="I26" s="115">
        <v>588.99</v>
      </c>
      <c r="J26" s="116">
        <v>469.59</v>
      </c>
      <c r="K26" s="117">
        <v>13251</v>
      </c>
      <c r="L26" s="118">
        <v>9710263.3699999992</v>
      </c>
      <c r="M26" s="115">
        <v>732.79</v>
      </c>
      <c r="N26" s="116">
        <v>609.45000000000005</v>
      </c>
      <c r="O26" s="117">
        <v>185</v>
      </c>
      <c r="P26" s="118">
        <v>144569.85999999999</v>
      </c>
      <c r="Q26" s="115">
        <v>781.46</v>
      </c>
      <c r="R26" s="116">
        <v>795.24</v>
      </c>
      <c r="S26" s="117">
        <v>43110</v>
      </c>
      <c r="T26" s="261">
        <v>52587592.990000002</v>
      </c>
      <c r="U26" s="265">
        <v>1219.8499999999999</v>
      </c>
      <c r="V26" s="263">
        <v>1288.6400000000001</v>
      </c>
      <c r="W26" s="112">
        <v>3.68</v>
      </c>
    </row>
    <row r="27" spans="1:25" x14ac:dyDescent="0.25">
      <c r="A27" s="52">
        <v>5</v>
      </c>
      <c r="B27" s="115" t="s">
        <v>97</v>
      </c>
      <c r="C27" s="117">
        <v>126151</v>
      </c>
      <c r="D27" s="118">
        <v>171522951.5</v>
      </c>
      <c r="E27" s="115">
        <v>1359.66</v>
      </c>
      <c r="F27" s="116">
        <v>1268.8900000000001</v>
      </c>
      <c r="G27" s="117">
        <v>2622</v>
      </c>
      <c r="H27" s="118">
        <v>1637540.01</v>
      </c>
      <c r="I27" s="115">
        <v>624.54</v>
      </c>
      <c r="J27" s="116">
        <v>498.52</v>
      </c>
      <c r="K27" s="117">
        <v>17206</v>
      </c>
      <c r="L27" s="118">
        <v>13072875.24</v>
      </c>
      <c r="M27" s="115">
        <v>759.79</v>
      </c>
      <c r="N27" s="116">
        <v>641.70000000000005</v>
      </c>
      <c r="O27" s="117">
        <v>137</v>
      </c>
      <c r="P27" s="118">
        <v>103546.36</v>
      </c>
      <c r="Q27" s="115">
        <v>755.81</v>
      </c>
      <c r="R27" s="116">
        <v>795.24</v>
      </c>
      <c r="S27" s="117">
        <v>146116</v>
      </c>
      <c r="T27" s="261">
        <v>186336913.11000001</v>
      </c>
      <c r="U27" s="265">
        <v>1275.27</v>
      </c>
      <c r="V27" s="263">
        <v>1180.0899999999999</v>
      </c>
      <c r="W27" s="112">
        <v>12.47</v>
      </c>
    </row>
    <row r="28" spans="1:25" x14ac:dyDescent="0.25">
      <c r="A28" s="52">
        <v>6</v>
      </c>
      <c r="B28" s="115" t="s">
        <v>98</v>
      </c>
      <c r="C28" s="117">
        <v>216006</v>
      </c>
      <c r="D28" s="118">
        <v>272648832.38</v>
      </c>
      <c r="E28" s="115">
        <v>1262.23</v>
      </c>
      <c r="F28" s="116">
        <v>1215.56</v>
      </c>
      <c r="G28" s="117">
        <v>1774</v>
      </c>
      <c r="H28" s="118">
        <v>1288331.18</v>
      </c>
      <c r="I28" s="115">
        <v>726.23</v>
      </c>
      <c r="J28" s="116">
        <v>554.46</v>
      </c>
      <c r="K28" s="117">
        <v>17041</v>
      </c>
      <c r="L28" s="118">
        <v>13142519.130000001</v>
      </c>
      <c r="M28" s="115">
        <v>771.23</v>
      </c>
      <c r="N28" s="116">
        <v>664.1</v>
      </c>
      <c r="O28" s="117">
        <v>2204</v>
      </c>
      <c r="P28" s="118">
        <v>840318.47</v>
      </c>
      <c r="Q28" s="115">
        <v>381.27</v>
      </c>
      <c r="R28" s="116">
        <v>399.54</v>
      </c>
      <c r="S28" s="117">
        <v>237025</v>
      </c>
      <c r="T28" s="261">
        <v>287920001.16000003</v>
      </c>
      <c r="U28" s="265">
        <v>1214.72</v>
      </c>
      <c r="V28" s="263">
        <v>1163.1400000000001</v>
      </c>
      <c r="W28" s="112">
        <v>20.22</v>
      </c>
    </row>
    <row r="29" spans="1:25" x14ac:dyDescent="0.25">
      <c r="A29" s="52">
        <v>7</v>
      </c>
      <c r="B29" s="115" t="s">
        <v>99</v>
      </c>
      <c r="C29" s="117">
        <v>213734</v>
      </c>
      <c r="D29" s="118">
        <v>265580547.28</v>
      </c>
      <c r="E29" s="115">
        <v>1242.58</v>
      </c>
      <c r="F29" s="116">
        <v>1245.6300000000001</v>
      </c>
      <c r="G29" s="117">
        <v>1175</v>
      </c>
      <c r="H29" s="118">
        <v>954667.26</v>
      </c>
      <c r="I29" s="115">
        <v>812.48</v>
      </c>
      <c r="J29" s="116">
        <v>680.07</v>
      </c>
      <c r="K29" s="117">
        <v>13950</v>
      </c>
      <c r="L29" s="118">
        <v>10522794.6</v>
      </c>
      <c r="M29" s="115">
        <v>754.32</v>
      </c>
      <c r="N29" s="116">
        <v>655.7</v>
      </c>
      <c r="O29" s="117">
        <v>4078</v>
      </c>
      <c r="P29" s="118">
        <v>1441990.66</v>
      </c>
      <c r="Q29" s="115">
        <v>353.6</v>
      </c>
      <c r="R29" s="116">
        <v>399.54</v>
      </c>
      <c r="S29" s="117">
        <v>232937</v>
      </c>
      <c r="T29" s="261">
        <v>278499999.80000001</v>
      </c>
      <c r="U29" s="265">
        <v>1195.5999999999999</v>
      </c>
      <c r="V29" s="263">
        <v>1202.93</v>
      </c>
      <c r="W29" s="112">
        <v>19.88</v>
      </c>
    </row>
    <row r="30" spans="1:25" x14ac:dyDescent="0.25">
      <c r="A30" s="52">
        <v>8</v>
      </c>
      <c r="B30" s="115" t="s">
        <v>100</v>
      </c>
      <c r="C30" s="117">
        <v>188968</v>
      </c>
      <c r="D30" s="118">
        <v>220833807.84</v>
      </c>
      <c r="E30" s="115">
        <v>1168.6300000000001</v>
      </c>
      <c r="F30" s="116">
        <v>1162.77</v>
      </c>
      <c r="G30" s="117">
        <v>1150</v>
      </c>
      <c r="H30" s="118">
        <v>904176.52</v>
      </c>
      <c r="I30" s="115">
        <v>786.24</v>
      </c>
      <c r="J30" s="116">
        <v>685.95</v>
      </c>
      <c r="K30" s="117">
        <v>11617</v>
      </c>
      <c r="L30" s="118">
        <v>8348733.3700000001</v>
      </c>
      <c r="M30" s="115">
        <v>718.67</v>
      </c>
      <c r="N30" s="116">
        <v>628.94000000000005</v>
      </c>
      <c r="O30" s="117">
        <v>1332</v>
      </c>
      <c r="P30" s="118">
        <v>443038.46</v>
      </c>
      <c r="Q30" s="115">
        <v>332.61</v>
      </c>
      <c r="R30" s="116">
        <v>399.54</v>
      </c>
      <c r="S30" s="117">
        <v>203067</v>
      </c>
      <c r="T30" s="261">
        <v>230529756.19</v>
      </c>
      <c r="U30" s="265">
        <v>1135.24</v>
      </c>
      <c r="V30" s="263">
        <v>1117.25</v>
      </c>
      <c r="W30" s="112">
        <v>17.329999999999998</v>
      </c>
    </row>
    <row r="31" spans="1:25" x14ac:dyDescent="0.25">
      <c r="A31" s="52">
        <v>9</v>
      </c>
      <c r="B31" s="115" t="s">
        <v>101</v>
      </c>
      <c r="C31" s="117">
        <v>119287</v>
      </c>
      <c r="D31" s="118">
        <v>125969421.02</v>
      </c>
      <c r="E31" s="115">
        <v>1056.02</v>
      </c>
      <c r="F31" s="116">
        <v>973.13</v>
      </c>
      <c r="G31" s="117">
        <v>900</v>
      </c>
      <c r="H31" s="118">
        <v>715120.72</v>
      </c>
      <c r="I31" s="115">
        <v>794.58</v>
      </c>
      <c r="J31" s="116">
        <v>736.05</v>
      </c>
      <c r="K31" s="117">
        <v>6962</v>
      </c>
      <c r="L31" s="118">
        <v>4814689.5</v>
      </c>
      <c r="M31" s="115">
        <v>691.57</v>
      </c>
      <c r="N31" s="116">
        <v>600.29999999999995</v>
      </c>
      <c r="O31" s="117">
        <v>402</v>
      </c>
      <c r="P31" s="118">
        <v>101485.14</v>
      </c>
      <c r="Q31" s="115">
        <v>252.45</v>
      </c>
      <c r="R31" s="116">
        <v>204.42</v>
      </c>
      <c r="S31" s="117">
        <v>127551</v>
      </c>
      <c r="T31" s="261">
        <v>131600716.38</v>
      </c>
      <c r="U31" s="265">
        <v>1031.75</v>
      </c>
      <c r="V31" s="263">
        <v>940.37</v>
      </c>
      <c r="W31" s="112">
        <v>10.88</v>
      </c>
    </row>
    <row r="32" spans="1:25" x14ac:dyDescent="0.25">
      <c r="A32" s="273">
        <v>10</v>
      </c>
      <c r="B32" s="286" t="s">
        <v>109</v>
      </c>
      <c r="C32" s="287">
        <v>84050</v>
      </c>
      <c r="D32" s="288">
        <v>84121213.930000007</v>
      </c>
      <c r="E32" s="286">
        <v>1000.85</v>
      </c>
      <c r="F32" s="289">
        <v>882.03</v>
      </c>
      <c r="G32" s="287">
        <v>757</v>
      </c>
      <c r="H32" s="288">
        <v>563050.9</v>
      </c>
      <c r="I32" s="286">
        <v>743.79</v>
      </c>
      <c r="J32" s="289">
        <v>709.96</v>
      </c>
      <c r="K32" s="287">
        <v>4092</v>
      </c>
      <c r="L32" s="288">
        <v>2782643.31</v>
      </c>
      <c r="M32" s="286">
        <v>680.02</v>
      </c>
      <c r="N32" s="289">
        <v>587.74</v>
      </c>
      <c r="O32" s="287">
        <v>195</v>
      </c>
      <c r="P32" s="288">
        <v>40939.620000000003</v>
      </c>
      <c r="Q32" s="286">
        <v>209.95</v>
      </c>
      <c r="R32" s="289">
        <v>171.23</v>
      </c>
      <c r="S32" s="287">
        <v>89094</v>
      </c>
      <c r="T32" s="290">
        <v>87507847.760000005</v>
      </c>
      <c r="U32" s="291">
        <v>982.2</v>
      </c>
      <c r="V32" s="292">
        <v>857.29</v>
      </c>
      <c r="W32" s="293">
        <v>7.6</v>
      </c>
    </row>
    <row r="33" spans="1:23" x14ac:dyDescent="0.25">
      <c r="A33" s="35">
        <v>11</v>
      </c>
      <c r="B33" s="265" t="s">
        <v>110</v>
      </c>
      <c r="C33" s="294">
        <v>30875</v>
      </c>
      <c r="D33" s="279">
        <v>29211789.859999999</v>
      </c>
      <c r="E33" s="265">
        <v>946.13</v>
      </c>
      <c r="F33" s="295">
        <v>812.97</v>
      </c>
      <c r="G33" s="294">
        <v>451</v>
      </c>
      <c r="H33" s="279">
        <v>316991.40999999997</v>
      </c>
      <c r="I33" s="265">
        <v>702.86</v>
      </c>
      <c r="J33" s="295">
        <v>474.06</v>
      </c>
      <c r="K33" s="294">
        <v>1288</v>
      </c>
      <c r="L33" s="279">
        <v>897786.38</v>
      </c>
      <c r="M33" s="265">
        <v>697.04</v>
      </c>
      <c r="N33" s="295">
        <v>612.32000000000005</v>
      </c>
      <c r="O33" s="294">
        <v>59</v>
      </c>
      <c r="P33" s="279">
        <v>14908.51</v>
      </c>
      <c r="Q33" s="265">
        <v>252.69</v>
      </c>
      <c r="R33" s="295">
        <v>193.09</v>
      </c>
      <c r="S33" s="294">
        <v>32673</v>
      </c>
      <c r="T33" s="279">
        <v>30441476.16</v>
      </c>
      <c r="U33" s="265">
        <v>931.7</v>
      </c>
      <c r="V33" s="295">
        <v>797.38</v>
      </c>
      <c r="W33" s="296">
        <v>2.79</v>
      </c>
    </row>
    <row r="34" spans="1:23" ht="15.75" thickBot="1" x14ac:dyDescent="0.3">
      <c r="A34" s="354">
        <v>12</v>
      </c>
      <c r="B34" s="291" t="s">
        <v>111</v>
      </c>
      <c r="C34" s="258">
        <v>5813</v>
      </c>
      <c r="D34" s="355">
        <v>5261571.3800000008</v>
      </c>
      <c r="E34" s="259">
        <v>905.13872011009823</v>
      </c>
      <c r="F34" s="353">
        <v>758.19</v>
      </c>
      <c r="G34" s="258">
        <v>100</v>
      </c>
      <c r="H34" s="355">
        <v>55552.14</v>
      </c>
      <c r="I34" s="259">
        <v>555.52139999999997</v>
      </c>
      <c r="J34" s="353">
        <v>410.66</v>
      </c>
      <c r="K34" s="258">
        <v>310</v>
      </c>
      <c r="L34" s="355">
        <v>205760.56</v>
      </c>
      <c r="M34" s="259">
        <v>663.74374193548385</v>
      </c>
      <c r="N34" s="353">
        <v>579.80999999999995</v>
      </c>
      <c r="O34" s="258">
        <v>5</v>
      </c>
      <c r="P34" s="355">
        <v>1615.6</v>
      </c>
      <c r="Q34" s="259">
        <v>323.12</v>
      </c>
      <c r="R34" s="353">
        <v>170.26</v>
      </c>
      <c r="S34" s="258">
        <v>6228</v>
      </c>
      <c r="T34" s="355">
        <v>5524499.6799999997</v>
      </c>
      <c r="U34" s="259">
        <v>887.04233782915855</v>
      </c>
      <c r="V34" s="353">
        <v>736.74</v>
      </c>
      <c r="W34" s="356">
        <v>0.53142017519458951</v>
      </c>
    </row>
    <row r="35" spans="1:23" ht="16.5" thickBot="1" x14ac:dyDescent="0.3">
      <c r="A35" s="357"/>
      <c r="B35" s="358" t="s">
        <v>528</v>
      </c>
      <c r="C35" s="122">
        <v>1021281</v>
      </c>
      <c r="D35" s="123">
        <v>1229918539.71</v>
      </c>
      <c r="E35" s="124">
        <v>1204.2900432985632</v>
      </c>
      <c r="F35" s="124">
        <v>1175.6600000000001</v>
      </c>
      <c r="G35" s="122">
        <v>33925</v>
      </c>
      <c r="H35" s="123">
        <v>16748863.810000002</v>
      </c>
      <c r="I35" s="124">
        <v>493.7026915254238</v>
      </c>
      <c r="J35" s="124">
        <v>400.6</v>
      </c>
      <c r="K35" s="122">
        <v>106291</v>
      </c>
      <c r="L35" s="123">
        <v>77082965.560000002</v>
      </c>
      <c r="M35" s="124">
        <v>725.20689014121615</v>
      </c>
      <c r="N35" s="124">
        <v>617.11</v>
      </c>
      <c r="O35" s="122">
        <v>10457</v>
      </c>
      <c r="P35" s="123">
        <v>4598421.2199999988</v>
      </c>
      <c r="Q35" s="124">
        <v>439.74574160849181</v>
      </c>
      <c r="R35" s="124">
        <v>399.54</v>
      </c>
      <c r="S35" s="122">
        <v>1171954</v>
      </c>
      <c r="T35" s="123">
        <v>1328348790.3000004</v>
      </c>
      <c r="U35" s="124">
        <v>1133.447891555471</v>
      </c>
      <c r="V35" s="121">
        <v>1082.56</v>
      </c>
      <c r="W35" s="114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3" t="s">
        <v>724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2" t="s">
        <v>52</v>
      </c>
      <c r="B39" s="440" t="s">
        <v>102</v>
      </c>
      <c r="C39" s="437" t="s">
        <v>105</v>
      </c>
      <c r="D39" s="438"/>
      <c r="E39" s="438"/>
      <c r="F39" s="439"/>
      <c r="G39" s="437" t="s">
        <v>106</v>
      </c>
      <c r="H39" s="438"/>
      <c r="I39" s="438"/>
      <c r="J39" s="439"/>
      <c r="K39" s="437" t="s">
        <v>107</v>
      </c>
      <c r="L39" s="438"/>
      <c r="M39" s="438"/>
      <c r="N39" s="439"/>
      <c r="O39" s="437" t="s">
        <v>108</v>
      </c>
      <c r="P39" s="438"/>
      <c r="Q39" s="438"/>
      <c r="R39" s="439"/>
      <c r="S39" s="437" t="s">
        <v>104</v>
      </c>
      <c r="T39" s="438"/>
      <c r="U39" s="438"/>
      <c r="V39" s="438"/>
      <c r="W39" s="439"/>
    </row>
    <row r="40" spans="1:23" ht="16.5" thickBot="1" x14ac:dyDescent="0.3">
      <c r="A40" s="444"/>
      <c r="B40" s="409"/>
      <c r="C40" s="268" t="s">
        <v>1</v>
      </c>
      <c r="D40" s="269" t="s">
        <v>103</v>
      </c>
      <c r="E40" s="264" t="s">
        <v>21</v>
      </c>
      <c r="F40" s="270" t="s">
        <v>433</v>
      </c>
      <c r="G40" s="268" t="s">
        <v>1</v>
      </c>
      <c r="H40" s="269" t="s">
        <v>103</v>
      </c>
      <c r="I40" s="264" t="s">
        <v>21</v>
      </c>
      <c r="J40" s="270" t="s">
        <v>433</v>
      </c>
      <c r="K40" s="268" t="s">
        <v>1</v>
      </c>
      <c r="L40" s="269" t="s">
        <v>103</v>
      </c>
      <c r="M40" s="264" t="s">
        <v>21</v>
      </c>
      <c r="N40" s="270" t="s">
        <v>433</v>
      </c>
      <c r="O40" s="268" t="s">
        <v>1</v>
      </c>
      <c r="P40" s="269" t="s">
        <v>103</v>
      </c>
      <c r="Q40" s="264" t="s">
        <v>21</v>
      </c>
      <c r="R40" s="270" t="s">
        <v>433</v>
      </c>
      <c r="S40" s="268" t="s">
        <v>1</v>
      </c>
      <c r="T40" s="269" t="s">
        <v>103</v>
      </c>
      <c r="U40" s="264" t="s">
        <v>21</v>
      </c>
      <c r="V40" s="270" t="s">
        <v>433</v>
      </c>
      <c r="W40" s="264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15611</v>
      </c>
      <c r="H41" s="132">
        <v>5363996.87</v>
      </c>
      <c r="I41" s="129">
        <v>343.6</v>
      </c>
      <c r="J41" s="130">
        <v>329.76</v>
      </c>
      <c r="K41" s="131">
        <v>635</v>
      </c>
      <c r="L41" s="132">
        <v>522935.12</v>
      </c>
      <c r="M41" s="129">
        <v>823.52</v>
      </c>
      <c r="N41" s="130">
        <v>846</v>
      </c>
      <c r="O41" s="131">
        <v>512</v>
      </c>
      <c r="P41" s="132">
        <v>433439.02</v>
      </c>
      <c r="Q41" s="129">
        <v>846.56</v>
      </c>
      <c r="R41" s="130">
        <v>846</v>
      </c>
      <c r="S41" s="131">
        <v>16758</v>
      </c>
      <c r="T41" s="260">
        <v>6320371.0099999998</v>
      </c>
      <c r="U41" s="271">
        <v>377.16</v>
      </c>
      <c r="V41" s="266">
        <v>399.54</v>
      </c>
      <c r="W41" s="110">
        <v>1.26</v>
      </c>
    </row>
    <row r="42" spans="1:23" x14ac:dyDescent="0.25">
      <c r="A42" s="52">
        <v>2</v>
      </c>
      <c r="B42" s="115" t="s">
        <v>77</v>
      </c>
      <c r="C42" s="117">
        <v>792</v>
      </c>
      <c r="D42" s="118">
        <v>1072652.2</v>
      </c>
      <c r="E42" s="115">
        <v>1354.36</v>
      </c>
      <c r="F42" s="116">
        <v>1498.32</v>
      </c>
      <c r="G42" s="117">
        <v>14004</v>
      </c>
      <c r="H42" s="118">
        <v>7747154.46</v>
      </c>
      <c r="I42" s="115">
        <v>553.21</v>
      </c>
      <c r="J42" s="116">
        <v>474.43</v>
      </c>
      <c r="K42" s="117">
        <v>7463</v>
      </c>
      <c r="L42" s="118">
        <v>4734136.9400000004</v>
      </c>
      <c r="M42" s="115">
        <v>634.35</v>
      </c>
      <c r="N42" s="116">
        <v>504.76</v>
      </c>
      <c r="O42" s="117">
        <v>801</v>
      </c>
      <c r="P42" s="118">
        <v>675016.1</v>
      </c>
      <c r="Q42" s="115">
        <v>842.72</v>
      </c>
      <c r="R42" s="116">
        <v>846</v>
      </c>
      <c r="S42" s="117">
        <v>23060</v>
      </c>
      <c r="T42" s="261">
        <v>14228959.699999999</v>
      </c>
      <c r="U42" s="265">
        <v>617.04</v>
      </c>
      <c r="V42" s="267">
        <v>504.31</v>
      </c>
      <c r="W42" s="112">
        <v>1.73</v>
      </c>
    </row>
    <row r="43" spans="1:23" x14ac:dyDescent="0.25">
      <c r="A43" s="52">
        <v>3</v>
      </c>
      <c r="B43" s="115" t="s">
        <v>95</v>
      </c>
      <c r="C43" s="117">
        <v>3878</v>
      </c>
      <c r="D43" s="118">
        <v>5043025.6900000004</v>
      </c>
      <c r="E43" s="115">
        <v>1300.42</v>
      </c>
      <c r="F43" s="116">
        <v>1230.1400000000001</v>
      </c>
      <c r="G43" s="117">
        <v>14207</v>
      </c>
      <c r="H43" s="118">
        <v>8937564.2799999993</v>
      </c>
      <c r="I43" s="115">
        <v>629.1</v>
      </c>
      <c r="J43" s="116">
        <v>542.76</v>
      </c>
      <c r="K43" s="117">
        <v>5844</v>
      </c>
      <c r="L43" s="118">
        <v>3812465.78</v>
      </c>
      <c r="M43" s="115">
        <v>652.37</v>
      </c>
      <c r="N43" s="116">
        <v>536.30999999999995</v>
      </c>
      <c r="O43" s="117">
        <v>217</v>
      </c>
      <c r="P43" s="118">
        <v>182544.4</v>
      </c>
      <c r="Q43" s="115">
        <v>841.22</v>
      </c>
      <c r="R43" s="116">
        <v>846</v>
      </c>
      <c r="S43" s="117">
        <v>24146</v>
      </c>
      <c r="T43" s="261">
        <v>17975600.149999999</v>
      </c>
      <c r="U43" s="265">
        <v>744.45</v>
      </c>
      <c r="V43" s="267">
        <v>602.02</v>
      </c>
      <c r="W43" s="112">
        <v>1.82</v>
      </c>
    </row>
    <row r="44" spans="1:23" x14ac:dyDescent="0.25">
      <c r="A44" s="52">
        <v>4</v>
      </c>
      <c r="B44" s="347" t="s">
        <v>96</v>
      </c>
      <c r="C44" s="348">
        <v>36237</v>
      </c>
      <c r="D44" s="349">
        <v>43282435.329999998</v>
      </c>
      <c r="E44" s="115">
        <v>1194.43</v>
      </c>
      <c r="F44" s="116">
        <v>1144.7</v>
      </c>
      <c r="G44" s="117">
        <v>23936</v>
      </c>
      <c r="H44" s="118">
        <v>16586053.17</v>
      </c>
      <c r="I44" s="115">
        <v>692.93</v>
      </c>
      <c r="J44" s="116">
        <v>590.41</v>
      </c>
      <c r="K44" s="117">
        <v>8345</v>
      </c>
      <c r="L44" s="118">
        <v>5534894.4100000001</v>
      </c>
      <c r="M44" s="115">
        <v>663.26</v>
      </c>
      <c r="N44" s="116">
        <v>538.53</v>
      </c>
      <c r="O44" s="117">
        <v>215</v>
      </c>
      <c r="P44" s="118">
        <v>179480.38</v>
      </c>
      <c r="Q44" s="115">
        <v>834.79</v>
      </c>
      <c r="R44" s="116">
        <v>846</v>
      </c>
      <c r="S44" s="117">
        <v>68733</v>
      </c>
      <c r="T44" s="261">
        <v>65582863.289999999</v>
      </c>
      <c r="U44" s="265">
        <v>954.17</v>
      </c>
      <c r="V44" s="267">
        <v>872.21</v>
      </c>
      <c r="W44" s="112">
        <v>5.17</v>
      </c>
    </row>
    <row r="45" spans="1:23" x14ac:dyDescent="0.25">
      <c r="A45" s="52">
        <v>5</v>
      </c>
      <c r="B45" s="115" t="s">
        <v>97</v>
      </c>
      <c r="C45" s="117">
        <v>104150</v>
      </c>
      <c r="D45" s="118">
        <v>122407901.33</v>
      </c>
      <c r="E45" s="115">
        <v>1175.3</v>
      </c>
      <c r="F45" s="116">
        <v>1109.67</v>
      </c>
      <c r="G45" s="117">
        <v>33528</v>
      </c>
      <c r="H45" s="118">
        <v>24949548.43</v>
      </c>
      <c r="I45" s="115">
        <v>744.14</v>
      </c>
      <c r="J45" s="116">
        <v>653.9</v>
      </c>
      <c r="K45" s="117">
        <v>9919</v>
      </c>
      <c r="L45" s="118">
        <v>6370285.2699999996</v>
      </c>
      <c r="M45" s="115">
        <v>642.23</v>
      </c>
      <c r="N45" s="116">
        <v>529.14</v>
      </c>
      <c r="O45" s="117">
        <v>208</v>
      </c>
      <c r="P45" s="118">
        <v>173055.34</v>
      </c>
      <c r="Q45" s="115">
        <v>832</v>
      </c>
      <c r="R45" s="116">
        <v>846</v>
      </c>
      <c r="S45" s="117">
        <v>147805</v>
      </c>
      <c r="T45" s="261">
        <v>153900790.37</v>
      </c>
      <c r="U45" s="265">
        <v>1041.24</v>
      </c>
      <c r="V45" s="267">
        <v>951.97</v>
      </c>
      <c r="W45" s="112">
        <v>11.11</v>
      </c>
    </row>
    <row r="46" spans="1:23" x14ac:dyDescent="0.25">
      <c r="A46" s="52">
        <v>6</v>
      </c>
      <c r="B46" s="115" t="s">
        <v>98</v>
      </c>
      <c r="C46" s="117">
        <v>175009</v>
      </c>
      <c r="D46" s="118">
        <v>189063343.69</v>
      </c>
      <c r="E46" s="115">
        <v>1080.31</v>
      </c>
      <c r="F46" s="116">
        <v>964.54</v>
      </c>
      <c r="G46" s="117">
        <v>36941</v>
      </c>
      <c r="H46" s="118">
        <v>30295895.82</v>
      </c>
      <c r="I46" s="115">
        <v>820.12</v>
      </c>
      <c r="J46" s="116">
        <v>746.21</v>
      </c>
      <c r="K46" s="117">
        <v>9399</v>
      </c>
      <c r="L46" s="118">
        <v>5877323.6600000001</v>
      </c>
      <c r="M46" s="115">
        <v>625.30999999999995</v>
      </c>
      <c r="N46" s="116">
        <v>529.96</v>
      </c>
      <c r="O46" s="117">
        <v>2861</v>
      </c>
      <c r="P46" s="118">
        <v>1130020.47</v>
      </c>
      <c r="Q46" s="115">
        <v>394.97</v>
      </c>
      <c r="R46" s="116">
        <v>399.54</v>
      </c>
      <c r="S46" s="117">
        <v>224210</v>
      </c>
      <c r="T46" s="261">
        <v>226366583.63999999</v>
      </c>
      <c r="U46" s="265">
        <v>1009.62</v>
      </c>
      <c r="V46" s="267">
        <v>877.2</v>
      </c>
      <c r="W46" s="112">
        <v>16.850000000000001</v>
      </c>
    </row>
    <row r="47" spans="1:23" x14ac:dyDescent="0.25">
      <c r="A47" s="52">
        <v>7</v>
      </c>
      <c r="B47" s="115" t="s">
        <v>99</v>
      </c>
      <c r="C47" s="117">
        <v>174863</v>
      </c>
      <c r="D47" s="118">
        <v>184462838.47</v>
      </c>
      <c r="E47" s="115">
        <v>1054.9000000000001</v>
      </c>
      <c r="F47" s="116">
        <v>899.29</v>
      </c>
      <c r="G47" s="117">
        <v>40180</v>
      </c>
      <c r="H47" s="118">
        <v>33448213.760000002</v>
      </c>
      <c r="I47" s="115">
        <v>832.46</v>
      </c>
      <c r="J47" s="116">
        <v>762.27</v>
      </c>
      <c r="K47" s="117">
        <v>7785</v>
      </c>
      <c r="L47" s="118">
        <v>4813446.53</v>
      </c>
      <c r="M47" s="115">
        <v>618.29999999999995</v>
      </c>
      <c r="N47" s="116">
        <v>537.69000000000005</v>
      </c>
      <c r="O47" s="117">
        <v>5937</v>
      </c>
      <c r="P47" s="118">
        <v>2100174.1800000002</v>
      </c>
      <c r="Q47" s="115">
        <v>353.74</v>
      </c>
      <c r="R47" s="116">
        <v>399.54</v>
      </c>
      <c r="S47" s="117">
        <v>228765</v>
      </c>
      <c r="T47" s="261">
        <v>224824672.94</v>
      </c>
      <c r="U47" s="265">
        <v>982.78</v>
      </c>
      <c r="V47" s="267">
        <v>825.17</v>
      </c>
      <c r="W47" s="112">
        <v>17.2</v>
      </c>
    </row>
    <row r="48" spans="1:23" x14ac:dyDescent="0.25">
      <c r="A48" s="52">
        <v>8</v>
      </c>
      <c r="B48" s="115" t="s">
        <v>100</v>
      </c>
      <c r="C48" s="117">
        <v>158685</v>
      </c>
      <c r="D48" s="118">
        <v>157075758.06</v>
      </c>
      <c r="E48" s="115">
        <v>989.86</v>
      </c>
      <c r="F48" s="116">
        <v>808.63</v>
      </c>
      <c r="G48" s="117">
        <v>55735</v>
      </c>
      <c r="H48" s="118">
        <v>45653999.289999999</v>
      </c>
      <c r="I48" s="115">
        <v>819.13</v>
      </c>
      <c r="J48" s="116">
        <v>733.67</v>
      </c>
      <c r="K48" s="117">
        <v>7374</v>
      </c>
      <c r="L48" s="118">
        <v>4403009.8499999996</v>
      </c>
      <c r="M48" s="115">
        <v>597.1</v>
      </c>
      <c r="N48" s="116">
        <v>537.94000000000005</v>
      </c>
      <c r="O48" s="117">
        <v>2352</v>
      </c>
      <c r="P48" s="118">
        <v>856327.49</v>
      </c>
      <c r="Q48" s="115">
        <v>364.08</v>
      </c>
      <c r="R48" s="116">
        <v>399.54</v>
      </c>
      <c r="S48" s="117">
        <v>224146</v>
      </c>
      <c r="T48" s="261">
        <v>207989094.69</v>
      </c>
      <c r="U48" s="265">
        <v>927.92</v>
      </c>
      <c r="V48" s="267">
        <v>763.14</v>
      </c>
      <c r="W48" s="112">
        <v>16.850000000000001</v>
      </c>
    </row>
    <row r="49" spans="1:23" x14ac:dyDescent="0.25">
      <c r="A49" s="52">
        <v>9</v>
      </c>
      <c r="B49" s="115" t="s">
        <v>101</v>
      </c>
      <c r="C49" s="117">
        <v>110933</v>
      </c>
      <c r="D49" s="118">
        <v>102099811.11</v>
      </c>
      <c r="E49" s="115">
        <v>920.37</v>
      </c>
      <c r="F49" s="116">
        <v>713.92</v>
      </c>
      <c r="G49" s="117">
        <v>46962</v>
      </c>
      <c r="H49" s="118">
        <v>37793985.829999998</v>
      </c>
      <c r="I49" s="115">
        <v>804.78</v>
      </c>
      <c r="J49" s="116">
        <v>703.84</v>
      </c>
      <c r="K49" s="117">
        <v>5422</v>
      </c>
      <c r="L49" s="118">
        <v>3264955.08</v>
      </c>
      <c r="M49" s="115">
        <v>602.16999999999996</v>
      </c>
      <c r="N49" s="116">
        <v>534.64</v>
      </c>
      <c r="O49" s="117">
        <v>837</v>
      </c>
      <c r="P49" s="118">
        <v>290207.09000000003</v>
      </c>
      <c r="Q49" s="115">
        <v>346.72</v>
      </c>
      <c r="R49" s="116">
        <v>205.48</v>
      </c>
      <c r="S49" s="117">
        <v>164154</v>
      </c>
      <c r="T49" s="261">
        <v>143448959.11000001</v>
      </c>
      <c r="U49" s="265">
        <v>873.87</v>
      </c>
      <c r="V49" s="267">
        <v>702.64</v>
      </c>
      <c r="W49" s="112">
        <v>12.34</v>
      </c>
    </row>
    <row r="50" spans="1:23" x14ac:dyDescent="0.25">
      <c r="A50" s="52">
        <v>10</v>
      </c>
      <c r="B50" s="115" t="s">
        <v>109</v>
      </c>
      <c r="C50" s="117">
        <v>88741</v>
      </c>
      <c r="D50" s="118">
        <v>78565776.810000002</v>
      </c>
      <c r="E50" s="115">
        <v>885.34</v>
      </c>
      <c r="F50" s="116">
        <v>659.91</v>
      </c>
      <c r="G50" s="117">
        <v>43440</v>
      </c>
      <c r="H50" s="118">
        <v>35122908.479999997</v>
      </c>
      <c r="I50" s="115">
        <v>808.54</v>
      </c>
      <c r="J50" s="116">
        <v>699.76</v>
      </c>
      <c r="K50" s="117">
        <v>4007</v>
      </c>
      <c r="L50" s="118">
        <v>2504477.25</v>
      </c>
      <c r="M50" s="115">
        <v>625.03</v>
      </c>
      <c r="N50" s="116">
        <v>482.53</v>
      </c>
      <c r="O50" s="117">
        <v>549</v>
      </c>
      <c r="P50" s="118">
        <v>203392.32</v>
      </c>
      <c r="Q50" s="115">
        <v>370.48</v>
      </c>
      <c r="R50" s="116">
        <v>205.48</v>
      </c>
      <c r="S50" s="117">
        <v>136737</v>
      </c>
      <c r="T50" s="261">
        <v>116396554.86</v>
      </c>
      <c r="U50" s="265">
        <v>851.24</v>
      </c>
      <c r="V50" s="267">
        <v>663.29</v>
      </c>
      <c r="W50" s="112">
        <v>10.28</v>
      </c>
    </row>
    <row r="51" spans="1:23" x14ac:dyDescent="0.25">
      <c r="A51" s="52">
        <v>11</v>
      </c>
      <c r="B51" s="115" t="s">
        <v>110</v>
      </c>
      <c r="C51" s="117">
        <v>35335</v>
      </c>
      <c r="D51" s="118">
        <v>29654907.870000001</v>
      </c>
      <c r="E51" s="115">
        <v>839.25</v>
      </c>
      <c r="F51" s="116">
        <v>547.99</v>
      </c>
      <c r="G51" s="117">
        <v>20606</v>
      </c>
      <c r="H51" s="118">
        <v>16838534.289999999</v>
      </c>
      <c r="I51" s="115">
        <v>817.17</v>
      </c>
      <c r="J51" s="116">
        <v>703.06</v>
      </c>
      <c r="K51" s="117">
        <v>1550</v>
      </c>
      <c r="L51" s="118">
        <v>1059478.27</v>
      </c>
      <c r="M51" s="115">
        <v>683.53</v>
      </c>
      <c r="N51" s="116">
        <v>470</v>
      </c>
      <c r="O51" s="117">
        <v>182</v>
      </c>
      <c r="P51" s="118">
        <v>57848.29</v>
      </c>
      <c r="Q51" s="115">
        <v>317.85000000000002</v>
      </c>
      <c r="R51" s="116">
        <v>193.09</v>
      </c>
      <c r="S51" s="117">
        <v>57673</v>
      </c>
      <c r="T51" s="261">
        <v>47610768.719999999</v>
      </c>
      <c r="U51" s="265">
        <v>825.53</v>
      </c>
      <c r="V51" s="267">
        <v>607.44000000000005</v>
      </c>
      <c r="W51" s="112">
        <v>4.34</v>
      </c>
    </row>
    <row r="52" spans="1:23" ht="15.75" thickBot="1" x14ac:dyDescent="0.3">
      <c r="A52" s="273">
        <v>12</v>
      </c>
      <c r="B52" s="291" t="s">
        <v>111</v>
      </c>
      <c r="C52" s="258">
        <v>8211</v>
      </c>
      <c r="D52" s="355">
        <v>6487335.0800000001</v>
      </c>
      <c r="E52" s="259">
        <v>790.07856290342227</v>
      </c>
      <c r="F52" s="289">
        <v>484.6</v>
      </c>
      <c r="G52" s="258">
        <v>5378</v>
      </c>
      <c r="H52" s="355">
        <v>4363614.42</v>
      </c>
      <c r="I52" s="259">
        <v>811.38237634808479</v>
      </c>
      <c r="J52" s="289">
        <v>672.66</v>
      </c>
      <c r="K52" s="258">
        <v>528</v>
      </c>
      <c r="L52" s="355">
        <v>357147.94</v>
      </c>
      <c r="M52" s="259">
        <v>676.41655303030302</v>
      </c>
      <c r="N52" s="289">
        <v>481.97</v>
      </c>
      <c r="O52" s="258">
        <v>39</v>
      </c>
      <c r="P52" s="355">
        <v>8967.41</v>
      </c>
      <c r="Q52" s="259">
        <v>229.93358974358975</v>
      </c>
      <c r="R52" s="289">
        <v>170.26</v>
      </c>
      <c r="S52" s="258">
        <v>14156</v>
      </c>
      <c r="T52" s="355">
        <v>11217064.85</v>
      </c>
      <c r="U52" s="259">
        <v>792.38943557502114</v>
      </c>
      <c r="V52" s="286">
        <v>562.03</v>
      </c>
      <c r="W52" s="259">
        <v>1.0640864799529144</v>
      </c>
    </row>
    <row r="53" spans="1:23" ht="16.5" thickBot="1" x14ac:dyDescent="0.3">
      <c r="A53" s="357"/>
      <c r="B53" s="358" t="s">
        <v>528</v>
      </c>
      <c r="C53" s="122">
        <v>896834</v>
      </c>
      <c r="D53" s="123">
        <v>919215785.6400001</v>
      </c>
      <c r="E53" s="124">
        <v>1024.9564419279377</v>
      </c>
      <c r="F53" s="124">
        <v>883.84</v>
      </c>
      <c r="G53" s="122">
        <v>350528</v>
      </c>
      <c r="H53" s="123">
        <v>267101469.09999999</v>
      </c>
      <c r="I53" s="124">
        <v>761.99752687374473</v>
      </c>
      <c r="J53" s="124">
        <v>659.97</v>
      </c>
      <c r="K53" s="122">
        <v>68271</v>
      </c>
      <c r="L53" s="123">
        <v>43254556.100000001</v>
      </c>
      <c r="M53" s="124">
        <v>633.5714446836871</v>
      </c>
      <c r="N53" s="124">
        <v>531.94000000000005</v>
      </c>
      <c r="O53" s="122">
        <v>14710</v>
      </c>
      <c r="P53" s="123">
        <v>6290472.4900000012</v>
      </c>
      <c r="Q53" s="124">
        <v>427.63239225017003</v>
      </c>
      <c r="R53" s="124">
        <v>399.54</v>
      </c>
      <c r="S53" s="122">
        <v>1330343</v>
      </c>
      <c r="T53" s="123">
        <v>1235862283.3299999</v>
      </c>
      <c r="U53" s="124">
        <v>928.98018280248016</v>
      </c>
      <c r="V53" s="121">
        <v>774.08</v>
      </c>
      <c r="W53" s="114">
        <v>100</v>
      </c>
    </row>
    <row r="55" spans="1:23" x14ac:dyDescent="0.25">
      <c r="C55" s="8"/>
      <c r="D55" s="15"/>
    </row>
    <row r="56" spans="1:23" x14ac:dyDescent="0.25">
      <c r="C56" s="8"/>
      <c r="E56" s="8"/>
      <c r="F56" s="8"/>
    </row>
    <row r="57" spans="1:23" x14ac:dyDescent="0.25">
      <c r="B57" s="8"/>
      <c r="C57" s="8"/>
      <c r="D57" s="8"/>
      <c r="G57" s="8"/>
    </row>
    <row r="58" spans="1:23" x14ac:dyDescent="0.25">
      <c r="C58" s="8"/>
      <c r="D58" s="8"/>
    </row>
    <row r="59" spans="1:23" x14ac:dyDescent="0.25">
      <c r="B59" s="8"/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8"/>
  <sheetViews>
    <sheetView workbookViewId="0">
      <selection activeCell="N27" sqref="N27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3" t="s">
        <v>716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</row>
    <row r="2" spans="1:12" ht="15.75" customHeight="1" thickBot="1" x14ac:dyDescent="0.3"/>
    <row r="3" spans="1:12" ht="15.75" thickBot="1" x14ac:dyDescent="0.3">
      <c r="A3" s="457" t="s">
        <v>17</v>
      </c>
      <c r="B3" s="459" t="s">
        <v>420</v>
      </c>
      <c r="C3" s="461" t="s">
        <v>419</v>
      </c>
      <c r="D3" s="453" t="s">
        <v>5</v>
      </c>
      <c r="E3" s="454"/>
      <c r="F3" s="453" t="s">
        <v>6</v>
      </c>
      <c r="G3" s="454"/>
      <c r="H3" s="453" t="s">
        <v>45</v>
      </c>
      <c r="I3" s="454"/>
      <c r="J3" s="453" t="s">
        <v>8</v>
      </c>
      <c r="K3" s="454"/>
      <c r="L3" s="455" t="s">
        <v>492</v>
      </c>
    </row>
    <row r="4" spans="1:12" x14ac:dyDescent="0.25">
      <c r="A4" s="458"/>
      <c r="B4" s="460"/>
      <c r="C4" s="462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456"/>
    </row>
    <row r="5" spans="1:12" x14ac:dyDescent="0.25">
      <c r="A5" s="395">
        <v>1</v>
      </c>
      <c r="B5" s="7" t="s">
        <v>501</v>
      </c>
      <c r="C5" s="7" t="s">
        <v>502</v>
      </c>
      <c r="D5" s="7" t="s">
        <v>431</v>
      </c>
      <c r="E5" s="7" t="s">
        <v>431</v>
      </c>
      <c r="F5" s="6">
        <v>70</v>
      </c>
      <c r="G5" s="22">
        <v>33708.03</v>
      </c>
      <c r="H5" s="7" t="s">
        <v>431</v>
      </c>
      <c r="I5" s="22" t="s">
        <v>431</v>
      </c>
      <c r="J5" s="7" t="s">
        <v>431</v>
      </c>
      <c r="K5" s="7" t="s">
        <v>431</v>
      </c>
      <c r="L5" s="7">
        <v>70</v>
      </c>
    </row>
    <row r="6" spans="1:12" x14ac:dyDescent="0.25">
      <c r="A6" s="395">
        <v>2</v>
      </c>
      <c r="B6" s="7" t="s">
        <v>609</v>
      </c>
      <c r="C6" s="7" t="s">
        <v>417</v>
      </c>
      <c r="D6" s="7" t="s">
        <v>431</v>
      </c>
      <c r="E6" s="7" t="s">
        <v>431</v>
      </c>
      <c r="F6" s="6">
        <v>3</v>
      </c>
      <c r="G6" s="22">
        <v>1211.8699999999999</v>
      </c>
      <c r="H6" s="7" t="s">
        <v>431</v>
      </c>
      <c r="I6" s="22" t="s">
        <v>431</v>
      </c>
      <c r="J6" s="7" t="s">
        <v>431</v>
      </c>
      <c r="K6" s="7" t="s">
        <v>431</v>
      </c>
      <c r="L6" s="7">
        <v>3</v>
      </c>
    </row>
    <row r="7" spans="1:12" x14ac:dyDescent="0.25">
      <c r="A7" s="395">
        <v>3</v>
      </c>
      <c r="B7" s="7" t="s">
        <v>403</v>
      </c>
      <c r="C7" s="7" t="s">
        <v>556</v>
      </c>
      <c r="D7" s="7" t="s">
        <v>431</v>
      </c>
      <c r="E7" s="7" t="s">
        <v>431</v>
      </c>
      <c r="F7" s="6">
        <v>23</v>
      </c>
      <c r="G7" s="22">
        <v>1457.54</v>
      </c>
      <c r="H7" s="7" t="s">
        <v>431</v>
      </c>
      <c r="I7" s="22" t="s">
        <v>431</v>
      </c>
      <c r="J7" s="7" t="s">
        <v>431</v>
      </c>
      <c r="K7" s="7" t="s">
        <v>431</v>
      </c>
      <c r="L7" s="7">
        <v>23</v>
      </c>
    </row>
    <row r="8" spans="1:12" x14ac:dyDescent="0.25">
      <c r="A8" s="35">
        <v>4</v>
      </c>
      <c r="B8" s="7" t="s">
        <v>298</v>
      </c>
      <c r="C8" s="7" t="s">
        <v>491</v>
      </c>
      <c r="D8" s="7" t="s">
        <v>431</v>
      </c>
      <c r="E8" s="7" t="s">
        <v>431</v>
      </c>
      <c r="F8" s="22">
        <v>5</v>
      </c>
      <c r="G8" s="22">
        <v>217.12</v>
      </c>
      <c r="H8" s="7" t="s">
        <v>431</v>
      </c>
      <c r="I8" s="7" t="s">
        <v>431</v>
      </c>
      <c r="J8" s="7" t="s">
        <v>431</v>
      </c>
      <c r="K8" s="7" t="s">
        <v>431</v>
      </c>
      <c r="L8" s="7">
        <v>5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5:B8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N26" sqref="N26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3" t="s">
        <v>717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</row>
    <row r="2" spans="1:12" ht="15.75" thickBot="1" x14ac:dyDescent="0.3"/>
    <row r="3" spans="1:12" ht="22.5" customHeight="1" thickBot="1" x14ac:dyDescent="0.3">
      <c r="A3" s="457" t="s">
        <v>17</v>
      </c>
      <c r="B3" s="459" t="s">
        <v>420</v>
      </c>
      <c r="C3" s="461" t="s">
        <v>419</v>
      </c>
      <c r="D3" s="453" t="s">
        <v>5</v>
      </c>
      <c r="E3" s="454"/>
      <c r="F3" s="453" t="s">
        <v>6</v>
      </c>
      <c r="G3" s="454"/>
      <c r="H3" s="453" t="s">
        <v>45</v>
      </c>
      <c r="I3" s="454"/>
      <c r="J3" s="453" t="s">
        <v>8</v>
      </c>
      <c r="K3" s="454"/>
      <c r="L3" s="455" t="s">
        <v>492</v>
      </c>
    </row>
    <row r="4" spans="1:12" ht="24" customHeight="1" thickBot="1" x14ac:dyDescent="0.3">
      <c r="A4" s="458"/>
      <c r="B4" s="460"/>
      <c r="C4" s="462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456"/>
    </row>
    <row r="5" spans="1:12" x14ac:dyDescent="0.25">
      <c r="A5" s="85">
        <v>1</v>
      </c>
      <c r="B5" s="331" t="s">
        <v>501</v>
      </c>
      <c r="C5" s="350" t="s">
        <v>502</v>
      </c>
      <c r="D5" s="196">
        <v>4780</v>
      </c>
      <c r="E5" s="197">
        <v>3066098.36</v>
      </c>
      <c r="F5" s="351">
        <v>1953</v>
      </c>
      <c r="G5" s="197">
        <v>1021963.54</v>
      </c>
      <c r="H5" s="196">
        <v>835</v>
      </c>
      <c r="I5" s="197">
        <v>505239.46</v>
      </c>
      <c r="J5" s="137">
        <v>644</v>
      </c>
      <c r="K5" s="197">
        <v>950960.65</v>
      </c>
      <c r="L5" s="332">
        <v>8212</v>
      </c>
    </row>
    <row r="6" spans="1:12" x14ac:dyDescent="0.25">
      <c r="A6" s="52">
        <v>2</v>
      </c>
      <c r="B6" s="78" t="s">
        <v>609</v>
      </c>
      <c r="C6" s="79" t="s">
        <v>417</v>
      </c>
      <c r="D6" s="17">
        <v>266</v>
      </c>
      <c r="E6" s="18">
        <v>268414.3</v>
      </c>
      <c r="F6" s="86">
        <v>116</v>
      </c>
      <c r="G6" s="18">
        <v>83016.429999999993</v>
      </c>
      <c r="H6" s="17">
        <v>14</v>
      </c>
      <c r="I6" s="18">
        <v>8567.11</v>
      </c>
      <c r="J6" s="58">
        <v>2</v>
      </c>
      <c r="K6" s="18">
        <v>400</v>
      </c>
      <c r="L6" s="134">
        <v>398</v>
      </c>
    </row>
    <row r="7" spans="1:12" x14ac:dyDescent="0.25">
      <c r="A7" s="52">
        <v>3</v>
      </c>
      <c r="B7" s="78" t="s">
        <v>588</v>
      </c>
      <c r="C7" s="79" t="s">
        <v>589</v>
      </c>
      <c r="D7" s="17">
        <v>85</v>
      </c>
      <c r="E7" s="18">
        <v>31923.45</v>
      </c>
      <c r="F7" s="86" t="s">
        <v>431</v>
      </c>
      <c r="G7" s="18" t="s">
        <v>431</v>
      </c>
      <c r="H7" s="17" t="s">
        <v>431</v>
      </c>
      <c r="I7" s="18" t="s">
        <v>431</v>
      </c>
      <c r="J7" s="17">
        <v>52</v>
      </c>
      <c r="K7" s="18">
        <v>22399.32</v>
      </c>
      <c r="L7" s="134">
        <v>137</v>
      </c>
    </row>
    <row r="8" spans="1:12" x14ac:dyDescent="0.25">
      <c r="A8" s="52">
        <v>4</v>
      </c>
      <c r="B8" s="78" t="s">
        <v>412</v>
      </c>
      <c r="C8" s="79" t="s">
        <v>493</v>
      </c>
      <c r="D8" s="17">
        <v>9</v>
      </c>
      <c r="E8" s="18">
        <v>10488.91</v>
      </c>
      <c r="F8" s="86">
        <v>1</v>
      </c>
      <c r="G8" s="18">
        <v>899.34</v>
      </c>
      <c r="H8" s="17" t="s">
        <v>431</v>
      </c>
      <c r="I8" s="18" t="s">
        <v>431</v>
      </c>
      <c r="J8" s="58" t="s">
        <v>431</v>
      </c>
      <c r="K8" s="18" t="s">
        <v>431</v>
      </c>
      <c r="L8" s="134">
        <v>10</v>
      </c>
    </row>
    <row r="9" spans="1:12" x14ac:dyDescent="0.25">
      <c r="A9" s="52">
        <v>5</v>
      </c>
      <c r="B9" s="78" t="s">
        <v>403</v>
      </c>
      <c r="C9" s="79" t="s">
        <v>556</v>
      </c>
      <c r="D9" s="17">
        <v>2241</v>
      </c>
      <c r="E9" s="18">
        <v>404098.56</v>
      </c>
      <c r="F9" s="86">
        <v>1006</v>
      </c>
      <c r="G9" s="18">
        <v>126671.29</v>
      </c>
      <c r="H9" s="17">
        <v>248</v>
      </c>
      <c r="I9" s="18">
        <v>36874.800000000003</v>
      </c>
      <c r="J9" s="17" t="s">
        <v>431</v>
      </c>
      <c r="K9" s="18" t="s">
        <v>431</v>
      </c>
      <c r="L9" s="134">
        <v>3495</v>
      </c>
    </row>
    <row r="10" spans="1:12" ht="15.75" thickBot="1" x14ac:dyDescent="0.3">
      <c r="A10" s="336">
        <v>6</v>
      </c>
      <c r="B10" s="366" t="s">
        <v>298</v>
      </c>
      <c r="C10" s="360" t="s">
        <v>491</v>
      </c>
      <c r="D10" s="251">
        <v>589</v>
      </c>
      <c r="E10" s="201">
        <v>56890.92</v>
      </c>
      <c r="F10" s="361">
        <v>242</v>
      </c>
      <c r="G10" s="201">
        <v>17312.599999999999</v>
      </c>
      <c r="H10" s="251" t="s">
        <v>431</v>
      </c>
      <c r="I10" s="201" t="s">
        <v>431</v>
      </c>
      <c r="J10" s="251" t="s">
        <v>431</v>
      </c>
      <c r="K10" s="201" t="s">
        <v>431</v>
      </c>
      <c r="L10" s="362">
        <v>831</v>
      </c>
    </row>
    <row r="11" spans="1:12" x14ac:dyDescent="0.25">
      <c r="A11" s="64"/>
      <c r="F11" s="8"/>
      <c r="L11" s="8"/>
    </row>
    <row r="12" spans="1:12" x14ac:dyDescent="0.25">
      <c r="A12" s="359"/>
      <c r="B12" s="315"/>
      <c r="C12" s="315"/>
      <c r="D12" s="316"/>
      <c r="E12" s="317"/>
      <c r="F12" s="316"/>
      <c r="G12" s="317"/>
      <c r="H12" s="316"/>
      <c r="I12" s="317"/>
      <c r="J12" s="316"/>
      <c r="K12" s="317"/>
      <c r="L12" s="316"/>
    </row>
    <row r="13" spans="1:12" x14ac:dyDescent="0.25">
      <c r="A13" s="315"/>
      <c r="B13" s="315"/>
      <c r="C13" s="315"/>
      <c r="D13" s="316"/>
      <c r="E13" s="317"/>
      <c r="F13" s="316"/>
      <c r="G13" s="317"/>
      <c r="H13" s="316"/>
      <c r="I13" s="317"/>
      <c r="J13" s="316"/>
      <c r="K13" s="317"/>
      <c r="L13" s="316"/>
    </row>
    <row r="14" spans="1:12" x14ac:dyDescent="0.25">
      <c r="A14" s="315"/>
      <c r="B14" s="315"/>
      <c r="C14" s="315"/>
      <c r="D14" s="316"/>
      <c r="E14" s="317"/>
      <c r="F14" s="316"/>
      <c r="G14" s="317"/>
      <c r="H14" s="316"/>
      <c r="I14" s="317"/>
      <c r="J14" s="316"/>
      <c r="K14" s="317"/>
      <c r="L14" s="316"/>
    </row>
    <row r="15" spans="1:12" x14ac:dyDescent="0.25">
      <c r="A15" s="315"/>
      <c r="B15" s="315"/>
      <c r="C15" s="315"/>
      <c r="D15" s="316"/>
      <c r="E15" s="317"/>
      <c r="F15" s="316"/>
      <c r="G15" s="317"/>
      <c r="H15" s="316"/>
      <c r="I15" s="317"/>
      <c r="J15" s="316"/>
      <c r="K15" s="317"/>
      <c r="L15" s="316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B5: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B8" sqref="B8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3" t="s">
        <v>715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</row>
    <row r="2" spans="1:18" ht="15.75" thickBot="1" x14ac:dyDescent="0.3"/>
    <row r="3" spans="1:18" ht="16.5" customHeight="1" thickBot="1" x14ac:dyDescent="0.3">
      <c r="A3" s="449" t="s">
        <v>17</v>
      </c>
      <c r="B3" s="449" t="s">
        <v>419</v>
      </c>
      <c r="C3" s="446" t="s">
        <v>5</v>
      </c>
      <c r="D3" s="447"/>
      <c r="E3" s="448"/>
      <c r="F3" s="446" t="s">
        <v>6</v>
      </c>
      <c r="G3" s="447"/>
      <c r="H3" s="448"/>
      <c r="I3" s="446" t="s">
        <v>45</v>
      </c>
      <c r="J3" s="447"/>
      <c r="K3" s="448"/>
      <c r="L3" s="446" t="s">
        <v>8</v>
      </c>
      <c r="M3" s="447"/>
      <c r="N3" s="448"/>
      <c r="O3" s="451" t="s">
        <v>492</v>
      </c>
      <c r="P3" s="451" t="s">
        <v>573</v>
      </c>
      <c r="Q3" s="451" t="s">
        <v>574</v>
      </c>
      <c r="R3" s="451" t="s">
        <v>581</v>
      </c>
    </row>
    <row r="4" spans="1:18" ht="63.75" thickBot="1" x14ac:dyDescent="0.3">
      <c r="A4" s="450"/>
      <c r="B4" s="450"/>
      <c r="C4" s="91" t="s">
        <v>1</v>
      </c>
      <c r="D4" s="193" t="s">
        <v>579</v>
      </c>
      <c r="E4" s="194" t="s">
        <v>580</v>
      </c>
      <c r="F4" s="91" t="s">
        <v>1</v>
      </c>
      <c r="G4" s="193" t="s">
        <v>579</v>
      </c>
      <c r="H4" s="194" t="s">
        <v>580</v>
      </c>
      <c r="I4" s="91" t="s">
        <v>1</v>
      </c>
      <c r="J4" s="193" t="s">
        <v>579</v>
      </c>
      <c r="K4" s="194" t="s">
        <v>580</v>
      </c>
      <c r="L4" s="91" t="s">
        <v>1</v>
      </c>
      <c r="M4" s="193" t="s">
        <v>579</v>
      </c>
      <c r="N4" s="194" t="s">
        <v>580</v>
      </c>
      <c r="O4" s="452"/>
      <c r="P4" s="452"/>
      <c r="Q4" s="452"/>
      <c r="R4" s="452"/>
    </row>
    <row r="5" spans="1:18" x14ac:dyDescent="0.25">
      <c r="A5" s="181">
        <v>1</v>
      </c>
      <c r="B5" s="136" t="s">
        <v>502</v>
      </c>
      <c r="C5" s="136">
        <v>3489</v>
      </c>
      <c r="D5" s="92">
        <v>8829107.6600000001</v>
      </c>
      <c r="E5" s="92">
        <v>3716013.18</v>
      </c>
      <c r="F5" s="136">
        <v>439</v>
      </c>
      <c r="G5" s="92">
        <v>635451.59</v>
      </c>
      <c r="H5" s="92">
        <v>286154.86</v>
      </c>
      <c r="I5" s="136">
        <v>866</v>
      </c>
      <c r="J5" s="92">
        <v>688571.52</v>
      </c>
      <c r="K5" s="92">
        <v>510746.25</v>
      </c>
      <c r="L5" s="136">
        <v>36</v>
      </c>
      <c r="M5" s="92">
        <v>164420.71</v>
      </c>
      <c r="N5" s="92">
        <v>29610</v>
      </c>
      <c r="O5" s="234">
        <v>4830</v>
      </c>
      <c r="P5" s="92">
        <v>10317551.48</v>
      </c>
      <c r="Q5" s="92">
        <v>4542524.29</v>
      </c>
      <c r="R5" s="93">
        <v>940.48</v>
      </c>
    </row>
    <row r="6" spans="1:18" x14ac:dyDescent="0.25">
      <c r="A6" s="182">
        <v>2</v>
      </c>
      <c r="B6" s="7" t="s">
        <v>417</v>
      </c>
      <c r="C6" s="7">
        <v>364</v>
      </c>
      <c r="D6" s="22">
        <v>1206101.8899999999</v>
      </c>
      <c r="E6" s="22">
        <v>533684.92000000004</v>
      </c>
      <c r="F6" s="7">
        <v>64</v>
      </c>
      <c r="G6" s="22">
        <v>457324.28</v>
      </c>
      <c r="H6" s="22">
        <v>43151.71</v>
      </c>
      <c r="I6" s="7">
        <v>34</v>
      </c>
      <c r="J6" s="22">
        <v>202668.26</v>
      </c>
      <c r="K6" s="7">
        <v>41990.77</v>
      </c>
      <c r="L6" s="7" t="s">
        <v>431</v>
      </c>
      <c r="M6" s="22" t="s">
        <v>431</v>
      </c>
      <c r="N6" s="7" t="s">
        <v>431</v>
      </c>
      <c r="O6" s="6">
        <v>462</v>
      </c>
      <c r="P6" s="22">
        <v>1866094.43</v>
      </c>
      <c r="Q6" s="22">
        <v>618827.4</v>
      </c>
      <c r="R6" s="94">
        <v>1339.45</v>
      </c>
    </row>
    <row r="7" spans="1:18" ht="15.75" thickBot="1" x14ac:dyDescent="0.3">
      <c r="A7" s="195">
        <v>3</v>
      </c>
      <c r="B7" s="95" t="s">
        <v>556</v>
      </c>
      <c r="C7" s="95">
        <v>854</v>
      </c>
      <c r="D7" s="221" t="s">
        <v>431</v>
      </c>
      <c r="E7" s="221">
        <v>282418.03999999998</v>
      </c>
      <c r="F7" s="95">
        <v>35</v>
      </c>
      <c r="G7" s="221" t="s">
        <v>431</v>
      </c>
      <c r="H7" s="221">
        <v>5201.83</v>
      </c>
      <c r="I7" s="95">
        <v>43</v>
      </c>
      <c r="J7" s="221">
        <v>1125.0899999999999</v>
      </c>
      <c r="K7" s="221">
        <v>12839.82</v>
      </c>
      <c r="L7" s="95" t="s">
        <v>431</v>
      </c>
      <c r="M7" s="95" t="s">
        <v>431</v>
      </c>
      <c r="N7" s="95" t="s">
        <v>431</v>
      </c>
      <c r="O7" s="192">
        <v>932</v>
      </c>
      <c r="P7" s="221">
        <v>1125.0899999999999</v>
      </c>
      <c r="Q7" s="221">
        <v>300459.69</v>
      </c>
      <c r="R7" s="96">
        <v>322.38</v>
      </c>
    </row>
    <row r="8" spans="1:18" x14ac:dyDescent="0.25">
      <c r="B8" s="474" t="s">
        <v>10</v>
      </c>
      <c r="C8">
        <f>SUM(C5:C7)</f>
        <v>4707</v>
      </c>
      <c r="D8" s="9">
        <f>SUM(D5:D7)</f>
        <v>10035209.550000001</v>
      </c>
      <c r="E8" s="9">
        <f>SUM(E5:E7)</f>
        <v>4532116.1400000006</v>
      </c>
      <c r="F8">
        <f t="shared" ref="F8:R8" si="0">SUM(F5:F7)</f>
        <v>538</v>
      </c>
      <c r="G8" s="9">
        <f t="shared" si="0"/>
        <v>1092775.8700000001</v>
      </c>
      <c r="H8" s="9">
        <f t="shared" si="0"/>
        <v>334508.40000000002</v>
      </c>
      <c r="I8">
        <f t="shared" si="0"/>
        <v>943</v>
      </c>
      <c r="J8" s="9">
        <f t="shared" si="0"/>
        <v>892364.87</v>
      </c>
      <c r="K8" s="9">
        <f t="shared" si="0"/>
        <v>565576.84</v>
      </c>
      <c r="L8">
        <f t="shared" si="0"/>
        <v>36</v>
      </c>
      <c r="M8" s="9">
        <f t="shared" si="0"/>
        <v>164420.71</v>
      </c>
      <c r="N8" s="9">
        <f t="shared" si="0"/>
        <v>29610</v>
      </c>
      <c r="O8">
        <f t="shared" si="0"/>
        <v>6224</v>
      </c>
      <c r="P8" s="9">
        <f t="shared" si="0"/>
        <v>12184771</v>
      </c>
      <c r="Q8" s="9">
        <f t="shared" si="0"/>
        <v>5461811.3800000008</v>
      </c>
      <c r="R8">
        <f t="shared" si="0"/>
        <v>2602.3100000000004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topLeftCell="D1" workbookViewId="0">
      <selection activeCell="P13" sqref="P13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3" t="s">
        <v>714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</row>
    <row r="2" spans="1:18" ht="15.75" thickBot="1" x14ac:dyDescent="0.3"/>
    <row r="3" spans="1:18" ht="16.5" customHeight="1" thickBot="1" x14ac:dyDescent="0.3">
      <c r="A3" s="449" t="s">
        <v>17</v>
      </c>
      <c r="B3" s="449" t="s">
        <v>419</v>
      </c>
      <c r="C3" s="446" t="s">
        <v>5</v>
      </c>
      <c r="D3" s="447"/>
      <c r="E3" s="448"/>
      <c r="F3" s="446" t="s">
        <v>6</v>
      </c>
      <c r="G3" s="447"/>
      <c r="H3" s="448"/>
      <c r="I3" s="446" t="s">
        <v>45</v>
      </c>
      <c r="J3" s="447"/>
      <c r="K3" s="448"/>
      <c r="L3" s="446" t="s">
        <v>8</v>
      </c>
      <c r="M3" s="447"/>
      <c r="N3" s="448"/>
      <c r="O3" s="451" t="s">
        <v>492</v>
      </c>
      <c r="P3" s="451" t="s">
        <v>573</v>
      </c>
      <c r="Q3" s="451" t="s">
        <v>574</v>
      </c>
      <c r="R3" s="451" t="s">
        <v>581</v>
      </c>
    </row>
    <row r="4" spans="1:18" ht="48" thickBot="1" x14ac:dyDescent="0.3">
      <c r="A4" s="450"/>
      <c r="B4" s="450"/>
      <c r="C4" s="91" t="s">
        <v>1</v>
      </c>
      <c r="D4" s="193" t="s">
        <v>579</v>
      </c>
      <c r="E4" s="194" t="s">
        <v>580</v>
      </c>
      <c r="F4" s="91" t="s">
        <v>1</v>
      </c>
      <c r="G4" s="193" t="s">
        <v>579</v>
      </c>
      <c r="H4" s="194" t="s">
        <v>580</v>
      </c>
      <c r="I4" s="91" t="s">
        <v>1</v>
      </c>
      <c r="J4" s="193" t="s">
        <v>579</v>
      </c>
      <c r="K4" s="194" t="s">
        <v>580</v>
      </c>
      <c r="L4" s="91" t="s">
        <v>1</v>
      </c>
      <c r="M4" s="193" t="s">
        <v>579</v>
      </c>
      <c r="N4" s="194" t="s">
        <v>580</v>
      </c>
      <c r="O4" s="452"/>
      <c r="P4" s="452"/>
      <c r="Q4" s="452"/>
      <c r="R4" s="452"/>
    </row>
    <row r="5" spans="1:18" x14ac:dyDescent="0.25">
      <c r="A5" s="375">
        <v>1</v>
      </c>
      <c r="B5" s="136" t="s">
        <v>502</v>
      </c>
      <c r="C5" s="234">
        <v>3</v>
      </c>
      <c r="D5" s="92">
        <v>4965.75</v>
      </c>
      <c r="E5" s="92">
        <v>1289.17</v>
      </c>
      <c r="F5" s="136" t="s">
        <v>431</v>
      </c>
      <c r="G5" s="92" t="s">
        <v>431</v>
      </c>
      <c r="H5" s="92" t="s">
        <v>431</v>
      </c>
      <c r="I5" s="136" t="s">
        <v>431</v>
      </c>
      <c r="J5" s="92" t="s">
        <v>431</v>
      </c>
      <c r="K5" s="92" t="s">
        <v>431</v>
      </c>
      <c r="L5" s="136" t="s">
        <v>431</v>
      </c>
      <c r="M5" s="92" t="s">
        <v>431</v>
      </c>
      <c r="N5" s="92" t="s">
        <v>431</v>
      </c>
      <c r="O5" s="234">
        <v>3</v>
      </c>
      <c r="P5" s="92">
        <v>4965.75</v>
      </c>
      <c r="Q5" s="92">
        <v>1289.17</v>
      </c>
      <c r="R5" s="93">
        <v>429.72</v>
      </c>
    </row>
    <row r="6" spans="1:18" ht="15.75" thickBot="1" x14ac:dyDescent="0.3">
      <c r="A6" s="376">
        <v>2</v>
      </c>
      <c r="B6" s="95" t="s">
        <v>556</v>
      </c>
      <c r="C6" s="192">
        <v>17</v>
      </c>
      <c r="D6" s="221">
        <v>14078.96</v>
      </c>
      <c r="E6" s="221">
        <v>3274.81</v>
      </c>
      <c r="F6" s="95">
        <v>132</v>
      </c>
      <c r="G6" s="221">
        <v>5440.16</v>
      </c>
      <c r="H6" s="221">
        <v>12698.17</v>
      </c>
      <c r="I6" s="95">
        <v>46</v>
      </c>
      <c r="J6" s="221">
        <v>12122.93</v>
      </c>
      <c r="K6" s="221">
        <v>4236.5200000000004</v>
      </c>
      <c r="L6" s="95" t="s">
        <v>431</v>
      </c>
      <c r="M6" s="221" t="s">
        <v>431</v>
      </c>
      <c r="N6" s="221" t="s">
        <v>431</v>
      </c>
      <c r="O6" s="192">
        <v>195</v>
      </c>
      <c r="P6" s="221">
        <v>31642.05</v>
      </c>
      <c r="Q6" s="221">
        <v>20209.5</v>
      </c>
      <c r="R6" s="96">
        <v>103.64</v>
      </c>
    </row>
    <row r="7" spans="1:18" x14ac:dyDescent="0.25">
      <c r="B7" s="474" t="s">
        <v>10</v>
      </c>
      <c r="C7" s="8">
        <f>SUM(C5:C6)</f>
        <v>20</v>
      </c>
      <c r="D7" s="9">
        <f>SUM(D5:D6)</f>
        <v>19044.71</v>
      </c>
      <c r="E7" s="9">
        <f>SUM(E5:E6)</f>
        <v>4563.9799999999996</v>
      </c>
      <c r="F7" s="8">
        <f t="shared" ref="F7:R7" si="0">SUM(F5:F6)</f>
        <v>132</v>
      </c>
      <c r="G7" s="9">
        <f t="shared" si="0"/>
        <v>5440.16</v>
      </c>
      <c r="H7" s="9">
        <f t="shared" si="0"/>
        <v>12698.17</v>
      </c>
      <c r="I7" s="8">
        <f t="shared" si="0"/>
        <v>46</v>
      </c>
      <c r="J7" s="9">
        <f t="shared" si="0"/>
        <v>12122.93</v>
      </c>
      <c r="K7" s="9">
        <f t="shared" si="0"/>
        <v>4236.5200000000004</v>
      </c>
      <c r="L7" s="8">
        <f t="shared" si="0"/>
        <v>0</v>
      </c>
      <c r="M7" s="9">
        <f t="shared" si="0"/>
        <v>0</v>
      </c>
      <c r="N7" s="9">
        <f t="shared" si="0"/>
        <v>0</v>
      </c>
      <c r="O7" s="8">
        <f t="shared" si="0"/>
        <v>198</v>
      </c>
      <c r="P7" s="9">
        <f t="shared" si="0"/>
        <v>36607.800000000003</v>
      </c>
      <c r="Q7" s="9">
        <f t="shared" si="0"/>
        <v>21498.67</v>
      </c>
      <c r="R7" s="8">
        <f t="shared" si="0"/>
        <v>533.36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S52"/>
  <sheetViews>
    <sheetView workbookViewId="0">
      <selection activeCell="G32" sqref="G32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  <col min="19" max="19" width="10.140625" bestFit="1" customWidth="1"/>
  </cols>
  <sheetData>
    <row r="1" spans="1:16" s="2" customFormat="1" ht="15.75" x14ac:dyDescent="0.25">
      <c r="A1" s="403" t="s">
        <v>692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6" x14ac:dyDescent="0.25">
      <c r="A2" s="39"/>
    </row>
    <row r="3" spans="1:16" s="42" customFormat="1" ht="15" customHeight="1" x14ac:dyDescent="0.25">
      <c r="A3" s="407" t="s">
        <v>18</v>
      </c>
      <c r="B3" s="404" t="s">
        <v>5</v>
      </c>
      <c r="C3" s="405"/>
      <c r="D3" s="406"/>
      <c r="E3" s="404" t="s">
        <v>6</v>
      </c>
      <c r="F3" s="406"/>
      <c r="G3" s="62"/>
      <c r="H3" s="404" t="s">
        <v>19</v>
      </c>
      <c r="I3" s="405"/>
      <c r="J3" s="406"/>
      <c r="K3" s="404" t="s">
        <v>20</v>
      </c>
      <c r="L3" s="405"/>
      <c r="M3" s="406"/>
    </row>
    <row r="4" spans="1:16" s="42" customFormat="1" ht="15.75" x14ac:dyDescent="0.25">
      <c r="A4" s="408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6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ht="15" customHeight="1" x14ac:dyDescent="0.25">
      <c r="A6" s="16" t="s">
        <v>436</v>
      </c>
      <c r="B6" s="26">
        <v>315648</v>
      </c>
      <c r="C6" s="54">
        <v>358.94</v>
      </c>
      <c r="D6" s="215">
        <v>409.8</v>
      </c>
      <c r="E6" s="178">
        <v>327604</v>
      </c>
      <c r="F6" s="215">
        <v>380.04</v>
      </c>
      <c r="G6" s="215">
        <v>420.85</v>
      </c>
      <c r="H6" s="178">
        <v>86158</v>
      </c>
      <c r="I6" s="215">
        <v>399.06</v>
      </c>
      <c r="J6" s="215">
        <v>399.54</v>
      </c>
      <c r="K6" s="178">
        <v>3096</v>
      </c>
      <c r="L6" s="215">
        <v>245.8</v>
      </c>
      <c r="M6" s="215">
        <v>200</v>
      </c>
    </row>
    <row r="7" spans="1:16" x14ac:dyDescent="0.25">
      <c r="A7" s="16" t="s">
        <v>437</v>
      </c>
      <c r="B7" s="26">
        <v>843281</v>
      </c>
      <c r="C7" s="54">
        <v>699.14</v>
      </c>
      <c r="D7" s="215">
        <v>667.75</v>
      </c>
      <c r="E7" s="178">
        <v>256928</v>
      </c>
      <c r="F7" s="215">
        <v>719.23</v>
      </c>
      <c r="G7" s="215">
        <v>708.42</v>
      </c>
      <c r="H7" s="178">
        <v>96750</v>
      </c>
      <c r="I7" s="215">
        <v>690.73</v>
      </c>
      <c r="J7" s="215">
        <v>663.49</v>
      </c>
      <c r="K7" s="178">
        <v>32660</v>
      </c>
      <c r="L7" s="215">
        <v>846.19</v>
      </c>
      <c r="M7" s="215">
        <v>846</v>
      </c>
      <c r="N7" s="39"/>
    </row>
    <row r="8" spans="1:16" x14ac:dyDescent="0.25">
      <c r="A8" s="16" t="s">
        <v>438</v>
      </c>
      <c r="B8" s="26">
        <v>571582</v>
      </c>
      <c r="C8" s="54">
        <v>1224.8900000000001</v>
      </c>
      <c r="D8" s="215">
        <v>1217.25</v>
      </c>
      <c r="E8" s="178">
        <v>60850</v>
      </c>
      <c r="F8" s="215">
        <v>1159.4000000000001</v>
      </c>
      <c r="G8" s="215">
        <v>1129.56</v>
      </c>
      <c r="H8" s="178">
        <v>19115</v>
      </c>
      <c r="I8" s="215">
        <v>1183.9100000000001</v>
      </c>
      <c r="J8" s="215">
        <v>1160.06</v>
      </c>
      <c r="K8" s="178">
        <v>1</v>
      </c>
      <c r="L8" s="215">
        <v>1293.8800000000001</v>
      </c>
      <c r="M8" s="215">
        <v>1293.8800000000001</v>
      </c>
      <c r="N8" s="39"/>
    </row>
    <row r="9" spans="1:16" x14ac:dyDescent="0.25">
      <c r="A9" s="16" t="s">
        <v>439</v>
      </c>
      <c r="B9" s="26">
        <v>140649</v>
      </c>
      <c r="C9" s="54">
        <v>1688.41</v>
      </c>
      <c r="D9" s="215">
        <v>1661.14</v>
      </c>
      <c r="E9" s="178">
        <v>4748</v>
      </c>
      <c r="F9" s="215">
        <v>1660.77</v>
      </c>
      <c r="G9" s="215">
        <v>1627.39</v>
      </c>
      <c r="H9" s="178">
        <v>2791</v>
      </c>
      <c r="I9" s="215">
        <v>1687.4</v>
      </c>
      <c r="J9" s="215">
        <v>1663.57</v>
      </c>
      <c r="K9" s="178">
        <v>12</v>
      </c>
      <c r="L9" s="215">
        <v>1704.68</v>
      </c>
      <c r="M9" s="215">
        <v>1704.68</v>
      </c>
    </row>
    <row r="10" spans="1:16" x14ac:dyDescent="0.25">
      <c r="A10" s="16" t="s">
        <v>440</v>
      </c>
      <c r="B10" s="26">
        <v>37276</v>
      </c>
      <c r="C10" s="54">
        <v>2211.3000000000002</v>
      </c>
      <c r="D10" s="215">
        <v>2194.11</v>
      </c>
      <c r="E10" s="178">
        <v>872</v>
      </c>
      <c r="F10" s="215">
        <v>2197.6799999999998</v>
      </c>
      <c r="G10" s="215">
        <v>2168.5700000000002</v>
      </c>
      <c r="H10" s="178">
        <v>536</v>
      </c>
      <c r="I10" s="215">
        <v>2176.06</v>
      </c>
      <c r="J10" s="215">
        <v>2141.91</v>
      </c>
      <c r="K10" s="178">
        <v>0</v>
      </c>
      <c r="L10" s="215">
        <v>0</v>
      </c>
      <c r="M10" s="215" t="s">
        <v>431</v>
      </c>
    </row>
    <row r="11" spans="1:16" ht="15" customHeight="1" x14ac:dyDescent="0.25">
      <c r="A11" s="16" t="s">
        <v>441</v>
      </c>
      <c r="B11" s="26">
        <v>23013</v>
      </c>
      <c r="C11" s="54">
        <v>3162.92</v>
      </c>
      <c r="D11" s="215">
        <v>2948.43</v>
      </c>
      <c r="E11" s="178">
        <v>612</v>
      </c>
      <c r="F11" s="215">
        <v>3086.86</v>
      </c>
      <c r="G11" s="215">
        <v>3003.85</v>
      </c>
      <c r="H11" s="178">
        <v>186</v>
      </c>
      <c r="I11" s="215">
        <v>3047.8</v>
      </c>
      <c r="J11" s="215">
        <v>2815.23</v>
      </c>
      <c r="K11" s="178">
        <v>0</v>
      </c>
      <c r="L11" s="215">
        <v>0</v>
      </c>
      <c r="M11" s="215" t="s">
        <v>431</v>
      </c>
    </row>
    <row r="12" spans="1:16" s="38" customFormat="1" ht="15.75" x14ac:dyDescent="0.25">
      <c r="A12" s="70" t="s">
        <v>26</v>
      </c>
      <c r="B12" s="53">
        <f>SUM(B6:B11)</f>
        <v>1931449</v>
      </c>
      <c r="C12" s="71"/>
      <c r="D12" s="71"/>
      <c r="E12" s="53">
        <f>SUM(E6:E11)</f>
        <v>651614</v>
      </c>
      <c r="F12" s="71"/>
      <c r="G12" s="71"/>
      <c r="H12" s="53">
        <f>SUM(H6:H11)</f>
        <v>205536</v>
      </c>
      <c r="I12" s="71"/>
      <c r="J12" s="71"/>
      <c r="K12" s="53">
        <f>SUM(K6:K11)</f>
        <v>35769</v>
      </c>
      <c r="L12" s="71"/>
      <c r="M12" s="71"/>
      <c r="N12" s="44"/>
    </row>
    <row r="13" spans="1:16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  <c r="O13" s="8"/>
      <c r="P13" s="8"/>
    </row>
    <row r="14" spans="1:16" x14ac:dyDescent="0.25">
      <c r="A14" s="16" t="s">
        <v>442</v>
      </c>
      <c r="B14" s="26">
        <v>74597</v>
      </c>
      <c r="C14" s="54">
        <v>72.540000000000006</v>
      </c>
      <c r="D14" s="54">
        <v>78.06</v>
      </c>
      <c r="E14" s="26">
        <v>120156</v>
      </c>
      <c r="F14" s="54">
        <v>67.3</v>
      </c>
      <c r="G14" s="54">
        <v>71.8</v>
      </c>
      <c r="H14" s="26">
        <v>22731</v>
      </c>
      <c r="I14" s="54">
        <v>61.09</v>
      </c>
      <c r="J14" s="54">
        <v>63.71</v>
      </c>
      <c r="K14" s="26">
        <v>0</v>
      </c>
      <c r="L14" s="54">
        <v>0</v>
      </c>
      <c r="M14" s="54" t="s">
        <v>431</v>
      </c>
      <c r="N14" s="11"/>
    </row>
    <row r="15" spans="1:16" ht="15" customHeight="1" x14ac:dyDescent="0.25">
      <c r="A15" s="16" t="s">
        <v>443</v>
      </c>
      <c r="B15" s="26">
        <v>420701</v>
      </c>
      <c r="C15" s="54">
        <v>161.49</v>
      </c>
      <c r="D15" s="54">
        <v>168.61</v>
      </c>
      <c r="E15" s="26">
        <v>154231</v>
      </c>
      <c r="F15" s="54">
        <v>147.54</v>
      </c>
      <c r="G15" s="54">
        <v>145.91</v>
      </c>
      <c r="H15" s="26">
        <v>35671</v>
      </c>
      <c r="I15" s="54">
        <v>147.74</v>
      </c>
      <c r="J15" s="54">
        <v>147.15</v>
      </c>
      <c r="K15" s="26">
        <v>1</v>
      </c>
      <c r="L15" s="54">
        <v>143.53</v>
      </c>
      <c r="M15" s="54">
        <v>143.53</v>
      </c>
      <c r="N15" s="11"/>
    </row>
    <row r="16" spans="1:16" ht="15" customHeight="1" x14ac:dyDescent="0.25">
      <c r="A16" s="16" t="s">
        <v>444</v>
      </c>
      <c r="B16" s="26">
        <v>334178</v>
      </c>
      <c r="C16" s="54">
        <v>238.61</v>
      </c>
      <c r="D16" s="54">
        <v>235.84</v>
      </c>
      <c r="E16" s="26">
        <v>25393</v>
      </c>
      <c r="F16" s="54">
        <v>235.02</v>
      </c>
      <c r="G16" s="54">
        <v>231.36</v>
      </c>
      <c r="H16" s="26">
        <v>9518</v>
      </c>
      <c r="I16" s="54">
        <v>238.37</v>
      </c>
      <c r="J16" s="54">
        <v>233.96</v>
      </c>
      <c r="K16" s="26">
        <v>0</v>
      </c>
      <c r="L16" s="54">
        <v>0</v>
      </c>
      <c r="M16" s="54" t="s">
        <v>431</v>
      </c>
      <c r="N16" s="11"/>
    </row>
    <row r="17" spans="1:19" x14ac:dyDescent="0.25">
      <c r="A17" s="16" t="s">
        <v>445</v>
      </c>
      <c r="B17" s="26">
        <v>97197</v>
      </c>
      <c r="C17" s="54">
        <v>340.82</v>
      </c>
      <c r="D17" s="54">
        <v>335.55</v>
      </c>
      <c r="E17" s="26">
        <v>5275</v>
      </c>
      <c r="F17" s="54">
        <v>333.85</v>
      </c>
      <c r="G17" s="54">
        <v>329.39</v>
      </c>
      <c r="H17" s="26">
        <v>2027</v>
      </c>
      <c r="I17" s="54">
        <v>337.79</v>
      </c>
      <c r="J17" s="54">
        <v>332.55</v>
      </c>
      <c r="K17" s="26">
        <v>0</v>
      </c>
      <c r="L17" s="54">
        <v>0</v>
      </c>
      <c r="M17" s="54" t="s">
        <v>431</v>
      </c>
      <c r="N17" s="11"/>
      <c r="P17" s="8"/>
    </row>
    <row r="18" spans="1:19" x14ac:dyDescent="0.25">
      <c r="A18" s="16" t="s">
        <v>446</v>
      </c>
      <c r="B18" s="26">
        <v>36048</v>
      </c>
      <c r="C18" s="54">
        <v>439.97</v>
      </c>
      <c r="D18" s="54">
        <v>437.71</v>
      </c>
      <c r="E18" s="26">
        <v>1409</v>
      </c>
      <c r="F18" s="54">
        <v>445.24</v>
      </c>
      <c r="G18" s="54">
        <v>441.85</v>
      </c>
      <c r="H18" s="26">
        <v>617</v>
      </c>
      <c r="I18" s="54">
        <v>442.38</v>
      </c>
      <c r="J18" s="54">
        <v>436.91</v>
      </c>
      <c r="K18" s="26">
        <v>0</v>
      </c>
      <c r="L18" s="54">
        <v>0</v>
      </c>
      <c r="M18" s="54" t="s">
        <v>431</v>
      </c>
    </row>
    <row r="19" spans="1:19" x14ac:dyDescent="0.25">
      <c r="A19" s="75" t="s">
        <v>447</v>
      </c>
      <c r="B19" s="26">
        <v>25656</v>
      </c>
      <c r="C19" s="54">
        <v>623.01</v>
      </c>
      <c r="D19" s="54">
        <v>592.4</v>
      </c>
      <c r="E19" s="26">
        <v>750</v>
      </c>
      <c r="F19" s="54">
        <v>605.76</v>
      </c>
      <c r="G19" s="54">
        <v>574.15</v>
      </c>
      <c r="H19" s="26">
        <v>363</v>
      </c>
      <c r="I19" s="54">
        <v>608.27</v>
      </c>
      <c r="J19" s="54">
        <v>575.89</v>
      </c>
      <c r="K19" s="26">
        <v>0</v>
      </c>
      <c r="L19" s="54">
        <v>0</v>
      </c>
      <c r="M19" s="54" t="s">
        <v>431</v>
      </c>
    </row>
    <row r="20" spans="1:19" x14ac:dyDescent="0.25">
      <c r="A20" s="16" t="s">
        <v>448</v>
      </c>
      <c r="B20" s="26">
        <v>728</v>
      </c>
      <c r="C20" s="54">
        <v>1155.68</v>
      </c>
      <c r="D20" s="54">
        <v>1111.5</v>
      </c>
      <c r="E20" s="26">
        <v>25</v>
      </c>
      <c r="F20" s="54">
        <v>1118.68</v>
      </c>
      <c r="G20" s="54">
        <v>1073.77</v>
      </c>
      <c r="H20" s="26">
        <v>9</v>
      </c>
      <c r="I20" s="54">
        <v>1074.25</v>
      </c>
      <c r="J20" s="54">
        <v>1057.67</v>
      </c>
      <c r="K20" s="26">
        <v>0</v>
      </c>
      <c r="L20" s="54">
        <v>0</v>
      </c>
      <c r="M20" s="54" t="s">
        <v>431</v>
      </c>
      <c r="P20" s="8"/>
    </row>
    <row r="21" spans="1:19" ht="15" customHeight="1" x14ac:dyDescent="0.25">
      <c r="A21" s="16" t="s">
        <v>449</v>
      </c>
      <c r="B21" s="26">
        <v>89</v>
      </c>
      <c r="C21" s="54">
        <v>1618.89</v>
      </c>
      <c r="D21" s="54">
        <v>1560.38</v>
      </c>
      <c r="E21" s="26">
        <v>3</v>
      </c>
      <c r="F21" s="54">
        <v>1550.54</v>
      </c>
      <c r="G21" s="54">
        <v>1549.58</v>
      </c>
      <c r="H21" s="26">
        <v>1</v>
      </c>
      <c r="I21" s="54">
        <v>1534.99</v>
      </c>
      <c r="J21" s="54">
        <v>1534.99</v>
      </c>
      <c r="K21" s="26">
        <v>0</v>
      </c>
      <c r="L21" s="54">
        <v>0</v>
      </c>
      <c r="M21" s="54" t="s">
        <v>431</v>
      </c>
    </row>
    <row r="22" spans="1:19" ht="15" customHeight="1" x14ac:dyDescent="0.25">
      <c r="A22" s="16" t="s">
        <v>450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9" ht="15" customHeight="1" x14ac:dyDescent="0.25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9" s="38" customFormat="1" ht="15.75" x14ac:dyDescent="0.25">
      <c r="A24" s="70" t="s">
        <v>28</v>
      </c>
      <c r="B24" s="53">
        <f>SUM(B14:B23)</f>
        <v>989198</v>
      </c>
      <c r="C24" s="71"/>
      <c r="D24" s="71"/>
      <c r="E24" s="53">
        <f>SUM(E14:E23)</f>
        <v>307242</v>
      </c>
      <c r="F24" s="71"/>
      <c r="G24" s="71"/>
      <c r="H24" s="53">
        <f>SUM(H14:H23)</f>
        <v>70937</v>
      </c>
      <c r="I24" s="71"/>
      <c r="J24" s="71"/>
      <c r="K24" s="53">
        <f>SUM(K14:K23)</f>
        <v>1</v>
      </c>
      <c r="L24" s="71"/>
      <c r="M24" s="71"/>
      <c r="S24" s="402"/>
    </row>
    <row r="25" spans="1:19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9" x14ac:dyDescent="0.25">
      <c r="A26" s="16" t="s">
        <v>442</v>
      </c>
      <c r="B26" s="178">
        <v>165564</v>
      </c>
      <c r="C26" s="215">
        <v>73.180000000000007</v>
      </c>
      <c r="D26" s="215">
        <v>74.92</v>
      </c>
      <c r="E26" s="26">
        <v>60397</v>
      </c>
      <c r="F26" s="54">
        <v>47.36</v>
      </c>
      <c r="G26" s="54">
        <v>44.61</v>
      </c>
      <c r="H26" s="26">
        <v>1</v>
      </c>
      <c r="I26" s="54">
        <v>80</v>
      </c>
      <c r="J26" s="54">
        <v>80</v>
      </c>
      <c r="K26" s="178">
        <v>0</v>
      </c>
      <c r="L26" s="215">
        <v>0</v>
      </c>
      <c r="M26" s="215" t="s">
        <v>431</v>
      </c>
    </row>
    <row r="27" spans="1:19" ht="15" customHeight="1" x14ac:dyDescent="0.25">
      <c r="A27" s="16" t="s">
        <v>443</v>
      </c>
      <c r="B27" s="178">
        <v>158137</v>
      </c>
      <c r="C27" s="215">
        <v>128.97</v>
      </c>
      <c r="D27" s="215">
        <v>121.09</v>
      </c>
      <c r="E27" s="26">
        <v>11232</v>
      </c>
      <c r="F27" s="54">
        <v>134.04</v>
      </c>
      <c r="G27" s="54">
        <v>134.54</v>
      </c>
      <c r="H27" s="26">
        <v>1</v>
      </c>
      <c r="I27" s="54">
        <v>192</v>
      </c>
      <c r="J27" s="54">
        <v>192</v>
      </c>
      <c r="K27" s="178">
        <v>0</v>
      </c>
      <c r="L27" s="215">
        <v>0</v>
      </c>
      <c r="M27" s="215" t="s">
        <v>431</v>
      </c>
    </row>
    <row r="28" spans="1:19" x14ac:dyDescent="0.25">
      <c r="A28" s="16" t="s">
        <v>444</v>
      </c>
      <c r="B28" s="178">
        <v>19810</v>
      </c>
      <c r="C28" s="215">
        <v>225.71</v>
      </c>
      <c r="D28" s="215">
        <v>215.16</v>
      </c>
      <c r="E28" s="26">
        <v>2863</v>
      </c>
      <c r="F28" s="54">
        <v>223.18</v>
      </c>
      <c r="G28" s="54">
        <v>210.22</v>
      </c>
      <c r="H28" s="26">
        <v>1</v>
      </c>
      <c r="I28" s="54">
        <v>269.44</v>
      </c>
      <c r="J28" s="54">
        <v>269.44</v>
      </c>
      <c r="K28" s="178">
        <v>0</v>
      </c>
      <c r="L28" s="215">
        <v>0</v>
      </c>
      <c r="M28" s="215" t="s">
        <v>431</v>
      </c>
    </row>
    <row r="29" spans="1:19" ht="15" customHeight="1" x14ac:dyDescent="0.25">
      <c r="A29" s="16" t="s">
        <v>445</v>
      </c>
      <c r="B29" s="178">
        <v>3804</v>
      </c>
      <c r="C29" s="215">
        <v>353.45</v>
      </c>
      <c r="D29" s="215">
        <v>357.28</v>
      </c>
      <c r="E29" s="26">
        <v>1181</v>
      </c>
      <c r="F29" s="54">
        <v>345.29</v>
      </c>
      <c r="G29" s="54">
        <v>347.2</v>
      </c>
      <c r="H29" s="26">
        <v>1</v>
      </c>
      <c r="I29" s="54">
        <v>384</v>
      </c>
      <c r="J29" s="54">
        <v>384</v>
      </c>
      <c r="K29" s="178">
        <v>0</v>
      </c>
      <c r="L29" s="215">
        <v>0</v>
      </c>
      <c r="M29" s="215" t="s">
        <v>431</v>
      </c>
    </row>
    <row r="30" spans="1:19" ht="15" customHeight="1" x14ac:dyDescent="0.25">
      <c r="A30" s="16" t="s">
        <v>446</v>
      </c>
      <c r="B30" s="178">
        <v>4803</v>
      </c>
      <c r="C30" s="215">
        <v>457.75</v>
      </c>
      <c r="D30" s="215">
        <v>464</v>
      </c>
      <c r="E30" s="26">
        <v>530</v>
      </c>
      <c r="F30" s="54">
        <v>458.03</v>
      </c>
      <c r="G30" s="54">
        <v>448</v>
      </c>
      <c r="H30" s="26">
        <v>11</v>
      </c>
      <c r="I30" s="54">
        <v>458.18</v>
      </c>
      <c r="J30" s="54">
        <v>448</v>
      </c>
      <c r="K30" s="178">
        <v>0</v>
      </c>
      <c r="L30" s="215">
        <v>0</v>
      </c>
      <c r="M30" s="215" t="s">
        <v>431</v>
      </c>
    </row>
    <row r="31" spans="1:19" ht="15" customHeight="1" x14ac:dyDescent="0.25">
      <c r="A31" s="75" t="s">
        <v>447</v>
      </c>
      <c r="B31" s="178">
        <v>4474</v>
      </c>
      <c r="C31" s="215">
        <v>537.16999999999996</v>
      </c>
      <c r="D31" s="215">
        <v>512</v>
      </c>
      <c r="E31" s="26">
        <v>218</v>
      </c>
      <c r="F31" s="54">
        <v>531.17999999999995</v>
      </c>
      <c r="G31" s="54">
        <v>512</v>
      </c>
      <c r="H31" s="26">
        <v>1</v>
      </c>
      <c r="I31" s="54">
        <v>512</v>
      </c>
      <c r="J31" s="54">
        <v>512</v>
      </c>
      <c r="K31" s="178">
        <v>0</v>
      </c>
      <c r="L31" s="215">
        <v>0</v>
      </c>
      <c r="M31" s="215" t="s">
        <v>431</v>
      </c>
    </row>
    <row r="32" spans="1:19" s="38" customFormat="1" ht="15.75" x14ac:dyDescent="0.25">
      <c r="A32" s="16" t="s">
        <v>448</v>
      </c>
      <c r="B32" s="178">
        <v>0</v>
      </c>
      <c r="C32" s="215">
        <v>0</v>
      </c>
      <c r="D32" s="215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3" x14ac:dyDescent="0.25">
      <c r="A33" s="16" t="s">
        <v>449</v>
      </c>
      <c r="B33" s="178">
        <v>0</v>
      </c>
      <c r="C33" s="215">
        <v>0</v>
      </c>
      <c r="D33" s="215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3" x14ac:dyDescent="0.25">
      <c r="A34" s="16" t="s">
        <v>450</v>
      </c>
      <c r="B34" s="178">
        <v>0</v>
      </c>
      <c r="C34" s="215">
        <v>0</v>
      </c>
      <c r="D34" s="215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3" x14ac:dyDescent="0.25">
      <c r="A35" s="16" t="s">
        <v>441</v>
      </c>
      <c r="B35" s="178">
        <v>0</v>
      </c>
      <c r="C35" s="215">
        <v>0</v>
      </c>
      <c r="D35" s="215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3" ht="15.75" x14ac:dyDescent="0.25">
      <c r="A36" s="70" t="s">
        <v>638</v>
      </c>
      <c r="B36" s="53">
        <f>SUM(B26:B35)</f>
        <v>356592</v>
      </c>
      <c r="C36" s="71"/>
      <c r="D36" s="71"/>
      <c r="E36" s="53">
        <f>SUM(E26:E35)</f>
        <v>76421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591</v>
      </c>
      <c r="B37" s="29"/>
      <c r="C37" s="229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436</v>
      </c>
      <c r="B38" s="178">
        <v>13952</v>
      </c>
      <c r="C38" s="215">
        <v>399.59</v>
      </c>
      <c r="D38" s="215">
        <v>399.54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178">
        <v>19984</v>
      </c>
      <c r="L38" s="54">
        <v>327.73</v>
      </c>
      <c r="M38" s="54">
        <v>399.54</v>
      </c>
    </row>
    <row r="39" spans="1:13" x14ac:dyDescent="0.25">
      <c r="A39" s="16" t="s">
        <v>437</v>
      </c>
      <c r="B39" s="178">
        <v>0</v>
      </c>
      <c r="C39" s="215">
        <v>0</v>
      </c>
      <c r="D39" s="215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3" x14ac:dyDescent="0.25">
      <c r="A40" s="16" t="s">
        <v>438</v>
      </c>
      <c r="B40" s="178">
        <v>0</v>
      </c>
      <c r="C40" s="215">
        <v>0</v>
      </c>
      <c r="D40" s="215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3" x14ac:dyDescent="0.25">
      <c r="A41" s="16" t="s">
        <v>439</v>
      </c>
      <c r="B41" s="178">
        <v>0</v>
      </c>
      <c r="C41" s="215">
        <v>0</v>
      </c>
      <c r="D41" s="215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3" x14ac:dyDescent="0.25">
      <c r="A42" s="16" t="s">
        <v>440</v>
      </c>
      <c r="B42" s="178">
        <v>0</v>
      </c>
      <c r="C42" s="215">
        <v>0</v>
      </c>
      <c r="D42" s="215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3" x14ac:dyDescent="0.25">
      <c r="A43" s="16" t="s">
        <v>441</v>
      </c>
      <c r="B43" s="178">
        <v>0</v>
      </c>
      <c r="C43" s="215">
        <v>0</v>
      </c>
      <c r="D43" s="215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3" ht="15.75" x14ac:dyDescent="0.25">
      <c r="A44" s="70" t="s">
        <v>601</v>
      </c>
      <c r="B44" s="72">
        <f>SUM(B38:B43)</f>
        <v>13952</v>
      </c>
      <c r="C44" s="230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19984</v>
      </c>
      <c r="L44" s="71"/>
      <c r="M44" s="71"/>
    </row>
    <row r="45" spans="1:13" x14ac:dyDescent="0.25">
      <c r="A45" s="10" t="s">
        <v>590</v>
      </c>
      <c r="B45" s="29"/>
      <c r="C45" s="229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436</v>
      </c>
      <c r="B46" s="178">
        <v>0</v>
      </c>
      <c r="C46" s="215">
        <v>0</v>
      </c>
      <c r="D46" s="215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</row>
    <row r="47" spans="1:13" x14ac:dyDescent="0.25">
      <c r="A47" s="16" t="s">
        <v>437</v>
      </c>
      <c r="B47" s="178">
        <v>0</v>
      </c>
      <c r="C47" s="215">
        <v>0</v>
      </c>
      <c r="D47" s="215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</row>
    <row r="48" spans="1:13" x14ac:dyDescent="0.25">
      <c r="A48" s="16" t="s">
        <v>438</v>
      </c>
      <c r="B48" s="178">
        <v>0</v>
      </c>
      <c r="C48" s="215">
        <v>0</v>
      </c>
      <c r="D48" s="215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</row>
    <row r="49" spans="1:13" x14ac:dyDescent="0.25">
      <c r="A49" s="16" t="s">
        <v>439</v>
      </c>
      <c r="B49" s="178">
        <v>0</v>
      </c>
      <c r="C49" s="215">
        <v>0</v>
      </c>
      <c r="D49" s="215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</row>
    <row r="50" spans="1:13" x14ac:dyDescent="0.25">
      <c r="A50" s="16" t="s">
        <v>440</v>
      </c>
      <c r="B50" s="178">
        <v>0</v>
      </c>
      <c r="C50" s="215">
        <v>0</v>
      </c>
      <c r="D50" s="215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</row>
    <row r="51" spans="1:13" x14ac:dyDescent="0.25">
      <c r="A51" s="16" t="s">
        <v>441</v>
      </c>
      <c r="B51" s="178">
        <v>0</v>
      </c>
      <c r="C51" s="215">
        <v>0</v>
      </c>
      <c r="D51" s="215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</row>
    <row r="52" spans="1:13" ht="15.75" x14ac:dyDescent="0.25">
      <c r="A52" s="70" t="s">
        <v>29</v>
      </c>
      <c r="B52" s="72">
        <f>SUM(B46:B51)</f>
        <v>0</v>
      </c>
      <c r="C52" s="230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topLeftCell="A21" workbookViewId="0">
      <selection activeCell="H46" sqref="H46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03" t="s">
        <v>697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14" t="s">
        <v>565</v>
      </c>
      <c r="B3" s="412" t="s">
        <v>5</v>
      </c>
      <c r="C3" s="412"/>
      <c r="D3" s="412"/>
      <c r="E3" s="412" t="s">
        <v>6</v>
      </c>
      <c r="F3" s="412"/>
      <c r="G3" s="412"/>
      <c r="H3" s="412" t="s">
        <v>19</v>
      </c>
      <c r="I3" s="412"/>
      <c r="J3" s="412"/>
      <c r="K3" s="412" t="s">
        <v>20</v>
      </c>
      <c r="L3" s="412"/>
      <c r="M3" s="412"/>
      <c r="N3" s="412" t="s">
        <v>564</v>
      </c>
      <c r="O3" s="413"/>
    </row>
    <row r="4" spans="1:15" ht="32.25" customHeight="1" thickBot="1" x14ac:dyDescent="0.3">
      <c r="A4" s="415"/>
      <c r="B4" s="216" t="s">
        <v>1</v>
      </c>
      <c r="C4" s="217" t="s">
        <v>2</v>
      </c>
      <c r="D4" s="218" t="s">
        <v>21</v>
      </c>
      <c r="E4" s="216" t="s">
        <v>1</v>
      </c>
      <c r="F4" s="217" t="s">
        <v>2</v>
      </c>
      <c r="G4" s="218" t="s">
        <v>21</v>
      </c>
      <c r="H4" s="216" t="s">
        <v>1</v>
      </c>
      <c r="I4" s="217" t="s">
        <v>2</v>
      </c>
      <c r="J4" s="218" t="s">
        <v>21</v>
      </c>
      <c r="K4" s="216" t="s">
        <v>1</v>
      </c>
      <c r="L4" s="217" t="s">
        <v>2</v>
      </c>
      <c r="M4" s="218" t="s">
        <v>21</v>
      </c>
      <c r="N4" s="184" t="s">
        <v>492</v>
      </c>
      <c r="O4" s="219" t="s">
        <v>563</v>
      </c>
    </row>
    <row r="5" spans="1:15" x14ac:dyDescent="0.25">
      <c r="A5" s="231" t="s">
        <v>502</v>
      </c>
      <c r="B5" s="196">
        <v>1568181</v>
      </c>
      <c r="C5" s="197">
        <v>1350456280.4400001</v>
      </c>
      <c r="D5" s="137">
        <v>861.16</v>
      </c>
      <c r="E5" s="196">
        <v>560644</v>
      </c>
      <c r="F5" s="197">
        <v>328048828.41000003</v>
      </c>
      <c r="G5" s="137">
        <v>585.13</v>
      </c>
      <c r="H5" s="196">
        <v>195266</v>
      </c>
      <c r="I5" s="197">
        <v>119442279.43000001</v>
      </c>
      <c r="J5" s="137">
        <v>611.69000000000005</v>
      </c>
      <c r="K5" s="196">
        <v>33211</v>
      </c>
      <c r="L5" s="197">
        <v>27836002.52</v>
      </c>
      <c r="M5" s="137">
        <v>838.16</v>
      </c>
      <c r="N5" s="367">
        <v>2357302</v>
      </c>
      <c r="O5" s="368">
        <v>1825783390.8</v>
      </c>
    </row>
    <row r="6" spans="1:15" x14ac:dyDescent="0.25">
      <c r="A6" s="190" t="s">
        <v>417</v>
      </c>
      <c r="B6" s="17">
        <v>360063</v>
      </c>
      <c r="C6" s="18">
        <v>438397527.69999999</v>
      </c>
      <c r="D6" s="18">
        <v>1217.56</v>
      </c>
      <c r="E6" s="17">
        <v>89990</v>
      </c>
      <c r="F6" s="18">
        <v>62442635.479999997</v>
      </c>
      <c r="G6" s="58">
        <v>693.88</v>
      </c>
      <c r="H6" s="17">
        <v>10154</v>
      </c>
      <c r="I6" s="18">
        <v>10699562.060000001</v>
      </c>
      <c r="J6" s="18">
        <v>1053.73</v>
      </c>
      <c r="K6" s="17">
        <v>2558</v>
      </c>
      <c r="L6" s="18">
        <v>583200.21</v>
      </c>
      <c r="M6" s="58">
        <v>227.99</v>
      </c>
      <c r="N6" s="198">
        <v>462765</v>
      </c>
      <c r="O6" s="199">
        <v>512122925.44999999</v>
      </c>
    </row>
    <row r="7" spans="1:15" x14ac:dyDescent="0.25">
      <c r="A7" s="190" t="s">
        <v>589</v>
      </c>
      <c r="B7" s="17">
        <v>13952</v>
      </c>
      <c r="C7" s="18">
        <v>5575022.8399999999</v>
      </c>
      <c r="D7" s="58">
        <v>399.59</v>
      </c>
      <c r="E7" s="17"/>
      <c r="F7" s="18"/>
      <c r="G7" s="58"/>
      <c r="H7" s="58"/>
      <c r="I7" s="18"/>
      <c r="J7" s="18"/>
      <c r="K7" s="17">
        <v>19984</v>
      </c>
      <c r="L7" s="18">
        <v>6549338.0199999996</v>
      </c>
      <c r="M7" s="58">
        <v>327.73</v>
      </c>
      <c r="N7" s="198">
        <v>33936</v>
      </c>
      <c r="O7" s="199">
        <v>12124360.859999999</v>
      </c>
    </row>
    <row r="8" spans="1:15" x14ac:dyDescent="0.25">
      <c r="A8" s="232" t="s">
        <v>493</v>
      </c>
      <c r="B8" s="17">
        <v>2987</v>
      </c>
      <c r="C8" s="18">
        <v>6742198.1600000001</v>
      </c>
      <c r="D8" s="18">
        <v>2257.1799999999998</v>
      </c>
      <c r="E8" s="58">
        <v>975</v>
      </c>
      <c r="F8" s="18">
        <v>1039141.47</v>
      </c>
      <c r="G8" s="18">
        <v>1065.79</v>
      </c>
      <c r="H8" s="58">
        <v>116</v>
      </c>
      <c r="I8" s="18">
        <v>141119.76999999999</v>
      </c>
      <c r="J8" s="18">
        <v>1216.55</v>
      </c>
      <c r="K8" s="17"/>
      <c r="L8" s="18"/>
      <c r="M8" s="58"/>
      <c r="N8" s="198">
        <v>4078</v>
      </c>
      <c r="O8" s="199">
        <v>7922459.4000000004</v>
      </c>
    </row>
    <row r="9" spans="1:15" ht="15.75" thickBot="1" x14ac:dyDescent="0.3">
      <c r="A9" s="233" t="s">
        <v>556</v>
      </c>
      <c r="B9" s="200">
        <v>218</v>
      </c>
      <c r="C9" s="201">
        <v>92609.31</v>
      </c>
      <c r="D9" s="200">
        <v>424.81</v>
      </c>
      <c r="E9" s="200">
        <v>5</v>
      </c>
      <c r="F9" s="201">
        <v>4733.99</v>
      </c>
      <c r="G9" s="200">
        <v>946.8</v>
      </c>
      <c r="H9" s="200"/>
      <c r="I9" s="200"/>
      <c r="J9" s="200"/>
      <c r="K9" s="200"/>
      <c r="L9" s="201"/>
      <c r="M9" s="200"/>
      <c r="N9" s="401">
        <v>223</v>
      </c>
      <c r="O9" s="202">
        <v>97343.3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03" t="s">
        <v>696</v>
      </c>
      <c r="B11" s="403"/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14" t="s">
        <v>565</v>
      </c>
      <c r="B13" s="412" t="s">
        <v>5</v>
      </c>
      <c r="C13" s="412"/>
      <c r="D13" s="412"/>
      <c r="E13" s="412" t="s">
        <v>6</v>
      </c>
      <c r="F13" s="412"/>
      <c r="G13" s="412"/>
      <c r="H13" s="412" t="s">
        <v>19</v>
      </c>
      <c r="I13" s="412"/>
      <c r="J13" s="412"/>
      <c r="K13" s="412" t="s">
        <v>20</v>
      </c>
      <c r="L13" s="412"/>
      <c r="M13" s="412"/>
      <c r="N13" s="412" t="s">
        <v>564</v>
      </c>
      <c r="O13" s="413"/>
    </row>
    <row r="14" spans="1:15" ht="32.25" thickBot="1" x14ac:dyDescent="0.3">
      <c r="A14" s="415"/>
      <c r="B14" s="216" t="s">
        <v>1</v>
      </c>
      <c r="C14" s="217" t="s">
        <v>2</v>
      </c>
      <c r="D14" s="218" t="s">
        <v>21</v>
      </c>
      <c r="E14" s="216" t="s">
        <v>1</v>
      </c>
      <c r="F14" s="217" t="s">
        <v>2</v>
      </c>
      <c r="G14" s="218" t="s">
        <v>21</v>
      </c>
      <c r="H14" s="216" t="s">
        <v>1</v>
      </c>
      <c r="I14" s="217" t="s">
        <v>2</v>
      </c>
      <c r="J14" s="218" t="s">
        <v>21</v>
      </c>
      <c r="K14" s="216" t="s">
        <v>1</v>
      </c>
      <c r="L14" s="217" t="s">
        <v>2</v>
      </c>
      <c r="M14" s="218" t="s">
        <v>21</v>
      </c>
      <c r="N14" s="184" t="s">
        <v>492</v>
      </c>
      <c r="O14" s="219" t="s">
        <v>563</v>
      </c>
    </row>
    <row r="15" spans="1:15" x14ac:dyDescent="0.25">
      <c r="A15" s="280" t="s">
        <v>654</v>
      </c>
      <c r="B15" s="196">
        <v>984011</v>
      </c>
      <c r="C15" s="197">
        <v>216246476.91</v>
      </c>
      <c r="D15" s="137">
        <v>219.76</v>
      </c>
      <c r="E15" s="196">
        <v>307150</v>
      </c>
      <c r="F15" s="197">
        <v>39671582.950000003</v>
      </c>
      <c r="G15" s="137">
        <v>129.16</v>
      </c>
      <c r="H15" s="196">
        <v>70917</v>
      </c>
      <c r="I15" s="197">
        <v>10112939.460000001</v>
      </c>
      <c r="J15" s="137">
        <v>142.6</v>
      </c>
      <c r="K15" s="137">
        <v>1</v>
      </c>
      <c r="L15" s="137">
        <v>143.53</v>
      </c>
      <c r="M15" s="137">
        <v>143.53</v>
      </c>
      <c r="N15" s="367">
        <v>1362079</v>
      </c>
      <c r="O15" s="368">
        <v>266031142.84999999</v>
      </c>
    </row>
    <row r="16" spans="1:15" x14ac:dyDescent="0.25">
      <c r="A16" s="190" t="s">
        <v>575</v>
      </c>
      <c r="B16" s="17">
        <v>3457</v>
      </c>
      <c r="C16" s="18">
        <v>1914299.49</v>
      </c>
      <c r="D16" s="58">
        <v>553.75</v>
      </c>
      <c r="E16" s="58">
        <v>73</v>
      </c>
      <c r="F16" s="18">
        <v>8972.01</v>
      </c>
      <c r="G16" s="58">
        <v>122.9</v>
      </c>
      <c r="H16" s="58">
        <v>16</v>
      </c>
      <c r="I16" s="18">
        <v>3612.47</v>
      </c>
      <c r="J16" s="58">
        <v>225.78</v>
      </c>
      <c r="K16" s="58"/>
      <c r="L16" s="58"/>
      <c r="M16" s="58"/>
      <c r="N16" s="198">
        <v>3546</v>
      </c>
      <c r="O16" s="199">
        <v>1926883.97</v>
      </c>
    </row>
    <row r="17" spans="1:15" x14ac:dyDescent="0.25">
      <c r="A17" s="190" t="s">
        <v>323</v>
      </c>
      <c r="B17" s="17">
        <v>1397</v>
      </c>
      <c r="C17" s="18">
        <v>766451.53</v>
      </c>
      <c r="D17" s="58">
        <v>548.64</v>
      </c>
      <c r="E17" s="58"/>
      <c r="F17" s="18"/>
      <c r="G17" s="58"/>
      <c r="H17" s="58"/>
      <c r="I17" s="18"/>
      <c r="J17" s="58"/>
      <c r="K17" s="58"/>
      <c r="L17" s="58"/>
      <c r="M17" s="58"/>
      <c r="N17" s="198">
        <v>1397</v>
      </c>
      <c r="O17" s="199">
        <v>766451.53</v>
      </c>
    </row>
    <row r="18" spans="1:15" x14ac:dyDescent="0.25">
      <c r="A18" s="190" t="s">
        <v>426</v>
      </c>
      <c r="B18" s="58">
        <v>321</v>
      </c>
      <c r="C18" s="18">
        <v>120567.53</v>
      </c>
      <c r="D18" s="58">
        <v>375.6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77">
        <v>341</v>
      </c>
      <c r="O18" s="199">
        <v>124689.4</v>
      </c>
    </row>
    <row r="19" spans="1:15" ht="15.75" thickBot="1" x14ac:dyDescent="0.3">
      <c r="A19" s="233" t="s">
        <v>387</v>
      </c>
      <c r="B19" s="200">
        <v>12</v>
      </c>
      <c r="C19" s="201">
        <v>5944.79</v>
      </c>
      <c r="D19" s="200">
        <v>495.4</v>
      </c>
      <c r="E19" s="200">
        <v>3</v>
      </c>
      <c r="F19" s="201">
        <v>1276.43</v>
      </c>
      <c r="G19" s="200">
        <v>425.48</v>
      </c>
      <c r="H19" s="200"/>
      <c r="I19" s="201"/>
      <c r="J19" s="200"/>
      <c r="K19" s="200"/>
      <c r="L19" s="200"/>
      <c r="M19" s="200"/>
      <c r="N19" s="401">
        <v>15</v>
      </c>
      <c r="O19" s="202">
        <v>7221.22</v>
      </c>
    </row>
    <row r="20" spans="1:15" x14ac:dyDescent="0.25">
      <c r="A20" s="2"/>
      <c r="B20" s="308"/>
      <c r="C20" s="242"/>
      <c r="D20" s="308"/>
      <c r="E20" s="308"/>
      <c r="F20" s="242"/>
      <c r="G20" s="308"/>
      <c r="H20" s="308"/>
      <c r="I20" s="242"/>
      <c r="J20" s="308"/>
      <c r="K20" s="308"/>
      <c r="L20" s="308"/>
      <c r="M20" s="308"/>
      <c r="N20" s="285"/>
      <c r="O20" s="243"/>
    </row>
    <row r="21" spans="1:15" ht="15.75" x14ac:dyDescent="0.25">
      <c r="A21" s="403" t="s">
        <v>695</v>
      </c>
      <c r="B21" s="403"/>
      <c r="C21" s="403"/>
      <c r="D21" s="403"/>
      <c r="E21" s="403"/>
      <c r="F21" s="403"/>
      <c r="G21" s="403"/>
      <c r="H21" s="403"/>
      <c r="I21" s="403"/>
      <c r="J21" s="403"/>
      <c r="K21" s="403"/>
      <c r="L21" s="403"/>
      <c r="M21" s="403"/>
      <c r="N21" s="403"/>
      <c r="O21" s="403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14" t="s">
        <v>565</v>
      </c>
      <c r="B23" s="412" t="s">
        <v>5</v>
      </c>
      <c r="C23" s="412"/>
      <c r="D23" s="412"/>
      <c r="E23" s="412" t="s">
        <v>6</v>
      </c>
      <c r="F23" s="412"/>
      <c r="G23" s="412"/>
      <c r="H23" s="412" t="s">
        <v>19</v>
      </c>
      <c r="I23" s="412"/>
      <c r="J23" s="412"/>
      <c r="K23" s="412" t="s">
        <v>20</v>
      </c>
      <c r="L23" s="412"/>
      <c r="M23" s="412"/>
      <c r="N23" s="412" t="s">
        <v>564</v>
      </c>
      <c r="O23" s="413"/>
    </row>
    <row r="24" spans="1:15" ht="31.5" x14ac:dyDescent="0.25">
      <c r="A24" s="415"/>
      <c r="B24" s="216" t="s">
        <v>1</v>
      </c>
      <c r="C24" s="217" t="s">
        <v>2</v>
      </c>
      <c r="D24" s="218" t="s">
        <v>21</v>
      </c>
      <c r="E24" s="216" t="s">
        <v>1</v>
      </c>
      <c r="F24" s="217" t="s">
        <v>2</v>
      </c>
      <c r="G24" s="218" t="s">
        <v>21</v>
      </c>
      <c r="H24" s="216" t="s">
        <v>1</v>
      </c>
      <c r="I24" s="217" t="s">
        <v>2</v>
      </c>
      <c r="J24" s="218" t="s">
        <v>21</v>
      </c>
      <c r="K24" s="216" t="s">
        <v>1</v>
      </c>
      <c r="L24" s="217" t="s">
        <v>2</v>
      </c>
      <c r="M24" s="218" t="s">
        <v>21</v>
      </c>
      <c r="N24" s="184" t="s">
        <v>492</v>
      </c>
      <c r="O24" s="219" t="s">
        <v>563</v>
      </c>
    </row>
    <row r="25" spans="1:15" ht="15.75" thickBot="1" x14ac:dyDescent="0.3">
      <c r="A25" s="233" t="s">
        <v>491</v>
      </c>
      <c r="B25" s="251">
        <v>356592</v>
      </c>
      <c r="C25" s="201">
        <v>42928422.520000003</v>
      </c>
      <c r="D25" s="201">
        <v>1141.82</v>
      </c>
      <c r="E25" s="251">
        <v>76421</v>
      </c>
      <c r="F25" s="201">
        <v>5771412.96</v>
      </c>
      <c r="G25" s="200">
        <v>747.17</v>
      </c>
      <c r="H25" s="200">
        <v>16</v>
      </c>
      <c r="I25" s="201">
        <v>6477.44</v>
      </c>
      <c r="J25" s="200">
        <v>404.84</v>
      </c>
      <c r="K25" s="200"/>
      <c r="L25" s="200"/>
      <c r="M25" s="200"/>
      <c r="N25" s="252">
        <v>433029</v>
      </c>
      <c r="O25" s="202">
        <v>48706312.920000002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N23:O23"/>
    <mergeCell ref="B3:D3"/>
    <mergeCell ref="E3:G3"/>
    <mergeCell ref="H3:J3"/>
    <mergeCell ref="K3:M3"/>
    <mergeCell ref="N3:O3"/>
    <mergeCell ref="A23:A24"/>
    <mergeCell ref="B23:D23"/>
    <mergeCell ref="E23:G23"/>
    <mergeCell ref="H23:J23"/>
    <mergeCell ref="K23:M23"/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2"/>
  <sheetViews>
    <sheetView zoomScaleNormal="100" workbookViewId="0">
      <selection activeCell="H32" sqref="H32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3"/>
      <c r="B1" s="403"/>
      <c r="C1" s="403"/>
      <c r="D1" s="403"/>
      <c r="E1" s="403"/>
      <c r="F1" s="403"/>
      <c r="G1" s="403"/>
      <c r="H1" s="403"/>
      <c r="I1" s="403"/>
      <c r="J1" s="403"/>
    </row>
    <row r="2" spans="1:10" x14ac:dyDescent="0.25">
      <c r="I2"/>
    </row>
    <row r="3" spans="1:10" ht="63" x14ac:dyDescent="0.25">
      <c r="A3" s="183" t="s">
        <v>44</v>
      </c>
      <c r="B3" s="183" t="s">
        <v>5</v>
      </c>
      <c r="C3" s="183" t="s">
        <v>6</v>
      </c>
      <c r="D3" s="183" t="s">
        <v>45</v>
      </c>
      <c r="E3" s="89" t="s">
        <v>49</v>
      </c>
      <c r="F3" s="89" t="s">
        <v>618</v>
      </c>
      <c r="G3" s="183" t="s">
        <v>619</v>
      </c>
      <c r="H3" s="246" t="s">
        <v>620</v>
      </c>
      <c r="I3" s="246" t="s">
        <v>621</v>
      </c>
      <c r="J3" s="246" t="s">
        <v>499</v>
      </c>
    </row>
    <row r="4" spans="1:10" x14ac:dyDescent="0.25">
      <c r="A4" s="247" t="s">
        <v>622</v>
      </c>
      <c r="B4" s="6">
        <v>318</v>
      </c>
      <c r="C4" s="6">
        <v>8076</v>
      </c>
      <c r="D4" s="6">
        <v>2001</v>
      </c>
      <c r="E4" s="6">
        <v>0</v>
      </c>
      <c r="F4" s="6">
        <v>0</v>
      </c>
      <c r="G4" s="6">
        <v>10395</v>
      </c>
      <c r="H4" s="13">
        <v>5489861.0999999996</v>
      </c>
      <c r="I4" s="13">
        <v>1876.18</v>
      </c>
      <c r="J4" s="13">
        <v>291797.28000000003</v>
      </c>
    </row>
    <row r="5" spans="1:10" x14ac:dyDescent="0.25">
      <c r="A5" s="247" t="s">
        <v>634</v>
      </c>
      <c r="B5" s="6">
        <v>0</v>
      </c>
      <c r="C5" s="6">
        <v>0</v>
      </c>
      <c r="D5" s="6">
        <v>0</v>
      </c>
      <c r="E5" s="6">
        <v>2558</v>
      </c>
      <c r="F5" s="6">
        <v>0</v>
      </c>
      <c r="G5" s="6">
        <v>2558</v>
      </c>
      <c r="H5" s="13">
        <v>583200.21</v>
      </c>
      <c r="I5" s="13">
        <v>0</v>
      </c>
      <c r="J5" s="13">
        <v>5471.97</v>
      </c>
    </row>
    <row r="6" spans="1:10" x14ac:dyDescent="0.25">
      <c r="A6" s="7" t="s">
        <v>562</v>
      </c>
      <c r="B6" s="6">
        <v>359745</v>
      </c>
      <c r="C6" s="6">
        <v>81914</v>
      </c>
      <c r="D6" s="6">
        <v>8153</v>
      </c>
      <c r="E6" s="6">
        <v>0</v>
      </c>
      <c r="F6" s="6">
        <v>0</v>
      </c>
      <c r="G6" s="6">
        <v>449812</v>
      </c>
      <c r="H6" s="13">
        <v>506049864.13999999</v>
      </c>
      <c r="I6" s="13">
        <v>8954847.9100000001</v>
      </c>
      <c r="J6" s="13">
        <v>27795251.09</v>
      </c>
    </row>
    <row r="7" spans="1:10" x14ac:dyDescent="0.25">
      <c r="A7" s="7" t="s">
        <v>324</v>
      </c>
      <c r="B7" s="6">
        <v>415845</v>
      </c>
      <c r="C7" s="6">
        <v>131896</v>
      </c>
      <c r="D7" s="6">
        <v>61430</v>
      </c>
      <c r="E7" s="6">
        <v>0</v>
      </c>
      <c r="F7" s="6">
        <v>0</v>
      </c>
      <c r="G7" s="6">
        <v>609171</v>
      </c>
      <c r="H7" s="13">
        <v>439220502.06</v>
      </c>
      <c r="I7" s="13">
        <v>4598919.07</v>
      </c>
      <c r="J7" s="13">
        <v>25324506.940000001</v>
      </c>
    </row>
    <row r="8" spans="1:10" x14ac:dyDescent="0.25">
      <c r="A8" s="7" t="s">
        <v>325</v>
      </c>
      <c r="B8" s="6">
        <v>269</v>
      </c>
      <c r="C8" s="6">
        <v>62</v>
      </c>
      <c r="D8" s="6">
        <v>1</v>
      </c>
      <c r="E8" s="6">
        <v>0</v>
      </c>
      <c r="F8" s="6">
        <v>0</v>
      </c>
      <c r="G8" s="6">
        <v>332</v>
      </c>
      <c r="H8" s="13">
        <v>306034.09999999998</v>
      </c>
      <c r="I8" s="13">
        <v>3724.73</v>
      </c>
      <c r="J8" s="13">
        <v>17488.23</v>
      </c>
    </row>
    <row r="9" spans="1:10" x14ac:dyDescent="0.25">
      <c r="A9" s="7" t="s">
        <v>326</v>
      </c>
      <c r="B9" s="6">
        <v>8269</v>
      </c>
      <c r="C9" s="6">
        <v>1627</v>
      </c>
      <c r="D9" s="6">
        <v>558</v>
      </c>
      <c r="E9" s="6">
        <v>0</v>
      </c>
      <c r="F9" s="6">
        <v>0</v>
      </c>
      <c r="G9" s="6">
        <v>10454</v>
      </c>
      <c r="H9" s="13">
        <v>9678839.9900000002</v>
      </c>
      <c r="I9" s="13">
        <v>39017.11</v>
      </c>
      <c r="J9" s="13">
        <v>567211.53</v>
      </c>
    </row>
    <row r="10" spans="1:10" x14ac:dyDescent="0.25">
      <c r="A10" s="7" t="s">
        <v>327</v>
      </c>
      <c r="B10" s="6">
        <v>971</v>
      </c>
      <c r="C10" s="6">
        <v>332</v>
      </c>
      <c r="D10" s="6">
        <v>101</v>
      </c>
      <c r="E10" s="6">
        <v>0</v>
      </c>
      <c r="F10" s="6">
        <v>0</v>
      </c>
      <c r="G10" s="6">
        <v>1404</v>
      </c>
      <c r="H10" s="13">
        <v>3145619.48</v>
      </c>
      <c r="I10" s="13">
        <v>306580.42</v>
      </c>
      <c r="J10" s="13">
        <v>169603.36</v>
      </c>
    </row>
    <row r="11" spans="1:10" x14ac:dyDescent="0.25">
      <c r="A11" s="7" t="s">
        <v>531</v>
      </c>
      <c r="B11" s="6">
        <v>1214</v>
      </c>
      <c r="C11" s="6">
        <v>123</v>
      </c>
      <c r="D11" s="6">
        <v>25</v>
      </c>
      <c r="E11" s="6">
        <v>7</v>
      </c>
      <c r="F11" s="6">
        <v>0</v>
      </c>
      <c r="G11" s="6">
        <v>1369</v>
      </c>
      <c r="H11" s="13">
        <v>1872491.71</v>
      </c>
      <c r="I11" s="13">
        <v>62456.36</v>
      </c>
      <c r="J11" s="13">
        <v>101190.59</v>
      </c>
    </row>
    <row r="12" spans="1:10" x14ac:dyDescent="0.25">
      <c r="A12" s="7" t="s">
        <v>328</v>
      </c>
      <c r="B12" s="6">
        <v>10651</v>
      </c>
      <c r="C12" s="6">
        <v>1550</v>
      </c>
      <c r="D12" s="6">
        <v>239</v>
      </c>
      <c r="E12" s="6">
        <v>0</v>
      </c>
      <c r="F12" s="6">
        <v>0</v>
      </c>
      <c r="G12" s="6">
        <v>12440</v>
      </c>
      <c r="H12" s="13">
        <v>16033567.720000001</v>
      </c>
      <c r="I12" s="13">
        <v>557320.24</v>
      </c>
      <c r="J12" s="13">
        <v>797421.85</v>
      </c>
    </row>
    <row r="13" spans="1:10" x14ac:dyDescent="0.25">
      <c r="A13" s="7" t="s">
        <v>329</v>
      </c>
      <c r="B13" s="6">
        <v>2987</v>
      </c>
      <c r="C13" s="6">
        <v>975</v>
      </c>
      <c r="D13" s="6">
        <v>116</v>
      </c>
      <c r="E13" s="6">
        <v>0</v>
      </c>
      <c r="F13" s="6">
        <v>0</v>
      </c>
      <c r="G13" s="6">
        <v>4078</v>
      </c>
      <c r="H13" s="13">
        <v>7922459.4000000004</v>
      </c>
      <c r="I13" s="13">
        <v>680199.64</v>
      </c>
      <c r="J13" s="13">
        <v>396656.25</v>
      </c>
    </row>
    <row r="14" spans="1:10" x14ac:dyDescent="0.25">
      <c r="A14" s="7" t="s">
        <v>330</v>
      </c>
      <c r="B14" s="6">
        <v>4577</v>
      </c>
      <c r="C14" s="6">
        <v>1152</v>
      </c>
      <c r="D14" s="6">
        <v>127</v>
      </c>
      <c r="E14" s="6">
        <v>42</v>
      </c>
      <c r="F14" s="6">
        <v>0</v>
      </c>
      <c r="G14" s="6">
        <v>5898</v>
      </c>
      <c r="H14" s="13">
        <v>7666043.1399999997</v>
      </c>
      <c r="I14" s="13">
        <v>285804.76</v>
      </c>
      <c r="J14" s="13">
        <v>423043.35</v>
      </c>
    </row>
    <row r="15" spans="1:10" x14ac:dyDescent="0.25">
      <c r="A15" s="7" t="s">
        <v>331</v>
      </c>
      <c r="B15" s="6">
        <v>2002</v>
      </c>
      <c r="C15" s="6">
        <v>291</v>
      </c>
      <c r="D15" s="6">
        <v>91</v>
      </c>
      <c r="E15" s="6">
        <v>0</v>
      </c>
      <c r="F15" s="6">
        <v>0</v>
      </c>
      <c r="G15" s="6">
        <v>2384</v>
      </c>
      <c r="H15" s="13">
        <v>3679381.75</v>
      </c>
      <c r="I15" s="13">
        <v>187828.2</v>
      </c>
      <c r="J15" s="13">
        <v>206431.05</v>
      </c>
    </row>
    <row r="16" spans="1:10" x14ac:dyDescent="0.25">
      <c r="A16" s="7" t="s">
        <v>332</v>
      </c>
      <c r="B16" s="6">
        <v>508</v>
      </c>
      <c r="C16" s="6">
        <v>114</v>
      </c>
      <c r="D16" s="6">
        <v>0</v>
      </c>
      <c r="E16" s="6">
        <v>3</v>
      </c>
      <c r="F16" s="6">
        <v>0</v>
      </c>
      <c r="G16" s="6">
        <v>625</v>
      </c>
      <c r="H16" s="13">
        <v>809762.63</v>
      </c>
      <c r="I16" s="13">
        <v>34820.620000000003</v>
      </c>
      <c r="J16" s="13">
        <v>42814.63</v>
      </c>
    </row>
    <row r="17" spans="1:10" x14ac:dyDescent="0.25">
      <c r="A17" s="7" t="s">
        <v>333</v>
      </c>
      <c r="B17" s="6">
        <v>35877</v>
      </c>
      <c r="C17" s="6">
        <v>7321</v>
      </c>
      <c r="D17" s="6">
        <v>952</v>
      </c>
      <c r="E17" s="6">
        <v>290</v>
      </c>
      <c r="F17" s="6">
        <v>0</v>
      </c>
      <c r="G17" s="6">
        <v>44440</v>
      </c>
      <c r="H17" s="13">
        <v>63866110.789999999</v>
      </c>
      <c r="I17" s="13">
        <v>2555868.9</v>
      </c>
      <c r="J17" s="13">
        <v>3426983.4</v>
      </c>
    </row>
    <row r="18" spans="1:10" x14ac:dyDescent="0.25">
      <c r="A18" s="7" t="s">
        <v>334</v>
      </c>
      <c r="B18" s="6">
        <v>145696</v>
      </c>
      <c r="C18" s="6">
        <v>76711</v>
      </c>
      <c r="D18" s="6">
        <v>20453</v>
      </c>
      <c r="E18" s="6">
        <v>2827</v>
      </c>
      <c r="F18" s="6">
        <v>0</v>
      </c>
      <c r="G18" s="6">
        <v>245687</v>
      </c>
      <c r="H18" s="13">
        <v>205271131.06</v>
      </c>
      <c r="I18" s="13">
        <v>347441.03</v>
      </c>
      <c r="J18" s="13">
        <v>10211959.439999999</v>
      </c>
    </row>
    <row r="19" spans="1:10" x14ac:dyDescent="0.25">
      <c r="A19" s="7" t="s">
        <v>356</v>
      </c>
      <c r="B19" s="6">
        <v>1093</v>
      </c>
      <c r="C19" s="6">
        <v>411</v>
      </c>
      <c r="D19" s="6">
        <v>44</v>
      </c>
      <c r="E19" s="6">
        <v>5</v>
      </c>
      <c r="F19" s="6">
        <v>0</v>
      </c>
      <c r="G19" s="6">
        <v>1553</v>
      </c>
      <c r="H19" s="13">
        <v>1174049.6000000001</v>
      </c>
      <c r="I19" s="13">
        <v>15832.44</v>
      </c>
      <c r="J19" s="13">
        <v>67066.570000000007</v>
      </c>
    </row>
    <row r="20" spans="1:10" x14ac:dyDescent="0.25">
      <c r="A20" s="7" t="s">
        <v>357</v>
      </c>
      <c r="B20" s="6">
        <v>12092</v>
      </c>
      <c r="C20" s="6">
        <v>3953</v>
      </c>
      <c r="D20" s="6">
        <v>528</v>
      </c>
      <c r="E20" s="6">
        <v>0</v>
      </c>
      <c r="F20" s="6">
        <v>0</v>
      </c>
      <c r="G20" s="6">
        <v>16573</v>
      </c>
      <c r="H20" s="13">
        <v>11826266.83</v>
      </c>
      <c r="I20" s="13">
        <v>299303.02</v>
      </c>
      <c r="J20" s="13">
        <v>660687.99</v>
      </c>
    </row>
    <row r="21" spans="1:10" x14ac:dyDescent="0.25">
      <c r="A21" s="7" t="s">
        <v>335</v>
      </c>
      <c r="B21" s="6">
        <v>12776</v>
      </c>
      <c r="C21" s="6">
        <v>5569</v>
      </c>
      <c r="D21" s="6">
        <v>292</v>
      </c>
      <c r="E21" s="6">
        <v>159</v>
      </c>
      <c r="F21" s="6">
        <v>0</v>
      </c>
      <c r="G21" s="6">
        <v>18796</v>
      </c>
      <c r="H21" s="13">
        <v>21348248.219999999</v>
      </c>
      <c r="I21" s="13">
        <v>1221507.8999999999</v>
      </c>
      <c r="J21" s="13">
        <v>1142942.6499999999</v>
      </c>
    </row>
    <row r="22" spans="1:10" x14ac:dyDescent="0.25">
      <c r="A22" s="7" t="s">
        <v>336</v>
      </c>
      <c r="B22" s="6">
        <v>16949</v>
      </c>
      <c r="C22" s="6">
        <v>4924</v>
      </c>
      <c r="D22" s="6">
        <v>951</v>
      </c>
      <c r="E22" s="6">
        <v>0</v>
      </c>
      <c r="F22" s="6">
        <v>0</v>
      </c>
      <c r="G22" s="6">
        <v>22824</v>
      </c>
      <c r="H22" s="13">
        <v>28124583.280000001</v>
      </c>
      <c r="I22" s="13">
        <v>1007375.14</v>
      </c>
      <c r="J22" s="13">
        <v>1442183.4</v>
      </c>
    </row>
    <row r="23" spans="1:10" x14ac:dyDescent="0.25">
      <c r="A23" s="7" t="s">
        <v>358</v>
      </c>
      <c r="B23" s="6">
        <v>2210</v>
      </c>
      <c r="C23" s="6">
        <v>480</v>
      </c>
      <c r="D23" s="6">
        <v>203</v>
      </c>
      <c r="E23" s="6">
        <v>0</v>
      </c>
      <c r="F23" s="6">
        <v>0</v>
      </c>
      <c r="G23" s="6">
        <v>2893</v>
      </c>
      <c r="H23" s="13">
        <v>4391476.57</v>
      </c>
      <c r="I23" s="13">
        <v>272025.37</v>
      </c>
      <c r="J23" s="13">
        <v>25679.16</v>
      </c>
    </row>
    <row r="24" spans="1:10" x14ac:dyDescent="0.25">
      <c r="A24" s="7" t="s">
        <v>359</v>
      </c>
      <c r="B24" s="6">
        <v>432</v>
      </c>
      <c r="C24" s="6">
        <v>110</v>
      </c>
      <c r="D24" s="6">
        <v>41</v>
      </c>
      <c r="E24" s="6">
        <v>0</v>
      </c>
      <c r="F24" s="6">
        <v>0</v>
      </c>
      <c r="G24" s="6">
        <v>583</v>
      </c>
      <c r="H24" s="13">
        <v>521041.67</v>
      </c>
      <c r="I24" s="13">
        <v>5649.32</v>
      </c>
      <c r="J24" s="13">
        <v>25664.47</v>
      </c>
    </row>
    <row r="25" spans="1:10" x14ac:dyDescent="0.25">
      <c r="A25" s="7" t="s">
        <v>360</v>
      </c>
      <c r="B25" s="6">
        <v>468</v>
      </c>
      <c r="C25" s="6">
        <v>211</v>
      </c>
      <c r="D25" s="6">
        <v>35</v>
      </c>
      <c r="E25" s="6">
        <v>0</v>
      </c>
      <c r="F25" s="6">
        <v>0</v>
      </c>
      <c r="G25" s="6">
        <v>714</v>
      </c>
      <c r="H25" s="13">
        <v>779819.85</v>
      </c>
      <c r="I25" s="13">
        <v>2391.4499999999998</v>
      </c>
      <c r="J25" s="13">
        <v>38922.76</v>
      </c>
    </row>
    <row r="26" spans="1:10" s="37" customFormat="1" x14ac:dyDescent="0.25">
      <c r="A26" s="7" t="s">
        <v>361</v>
      </c>
      <c r="B26" s="6">
        <v>41</v>
      </c>
      <c r="C26" s="6">
        <v>22</v>
      </c>
      <c r="D26" s="6">
        <v>7</v>
      </c>
      <c r="E26" s="6">
        <v>0</v>
      </c>
      <c r="F26" s="6">
        <v>0</v>
      </c>
      <c r="G26" s="6">
        <v>70</v>
      </c>
      <c r="H26" s="13">
        <v>75413.429999999993</v>
      </c>
      <c r="I26" s="13">
        <v>566.91</v>
      </c>
      <c r="J26" s="13">
        <v>3680.52</v>
      </c>
    </row>
    <row r="27" spans="1:10" x14ac:dyDescent="0.25">
      <c r="A27" s="7" t="s">
        <v>362</v>
      </c>
      <c r="B27" s="6">
        <v>791</v>
      </c>
      <c r="C27" s="6">
        <v>207</v>
      </c>
      <c r="D27" s="6">
        <v>52</v>
      </c>
      <c r="E27" s="6">
        <v>0</v>
      </c>
      <c r="F27" s="6">
        <v>0</v>
      </c>
      <c r="G27" s="6">
        <v>1050</v>
      </c>
      <c r="H27" s="13">
        <v>1204384.8799999999</v>
      </c>
      <c r="I27" s="13">
        <v>16809.669999999998</v>
      </c>
      <c r="J27" s="13">
        <v>54378.74</v>
      </c>
    </row>
    <row r="28" spans="1:10" x14ac:dyDescent="0.25">
      <c r="A28" s="248" t="s">
        <v>363</v>
      </c>
      <c r="B28" s="6">
        <v>20415</v>
      </c>
      <c r="C28" s="6">
        <v>5665</v>
      </c>
      <c r="D28" s="6">
        <v>573</v>
      </c>
      <c r="E28" s="6">
        <v>0</v>
      </c>
      <c r="F28" s="6">
        <v>0</v>
      </c>
      <c r="G28" s="6">
        <v>26653</v>
      </c>
      <c r="H28" s="13">
        <v>41800597.280000001</v>
      </c>
      <c r="I28" s="13">
        <v>1702964.87</v>
      </c>
      <c r="J28" s="13">
        <v>2146007.0299999998</v>
      </c>
    </row>
    <row r="29" spans="1:10" x14ac:dyDescent="0.25">
      <c r="A29" s="247" t="s">
        <v>598</v>
      </c>
      <c r="B29" s="6">
        <v>288230</v>
      </c>
      <c r="C29" s="6">
        <v>0</v>
      </c>
      <c r="D29" s="6">
        <v>60405</v>
      </c>
      <c r="E29" s="6">
        <v>0</v>
      </c>
      <c r="F29" s="6">
        <v>0</v>
      </c>
      <c r="G29" s="6">
        <v>348635</v>
      </c>
      <c r="H29" s="13">
        <v>175792616.09</v>
      </c>
      <c r="I29" s="13">
        <v>56336.76</v>
      </c>
      <c r="J29" s="13">
        <v>10199535.119999999</v>
      </c>
    </row>
    <row r="30" spans="1:10" x14ac:dyDescent="0.25">
      <c r="A30" s="7" t="s">
        <v>364</v>
      </c>
      <c r="B30" s="6">
        <v>24</v>
      </c>
      <c r="C30" s="6">
        <v>27</v>
      </c>
      <c r="D30" s="6">
        <v>6</v>
      </c>
      <c r="E30" s="6">
        <v>0</v>
      </c>
      <c r="F30" s="6">
        <v>0</v>
      </c>
      <c r="G30" s="6">
        <v>57</v>
      </c>
      <c r="H30" s="13">
        <v>47320.84</v>
      </c>
      <c r="I30" s="13">
        <v>64.83</v>
      </c>
      <c r="J30" s="13">
        <v>2389.12</v>
      </c>
    </row>
    <row r="31" spans="1:10" x14ac:dyDescent="0.25">
      <c r="A31" s="7" t="s">
        <v>365</v>
      </c>
      <c r="B31" s="6">
        <v>29</v>
      </c>
      <c r="C31" s="6">
        <v>8</v>
      </c>
      <c r="D31" s="6">
        <v>0</v>
      </c>
      <c r="E31" s="6">
        <v>0</v>
      </c>
      <c r="F31" s="6">
        <v>0</v>
      </c>
      <c r="G31" s="6">
        <v>37</v>
      </c>
      <c r="H31" s="13">
        <v>43146.94</v>
      </c>
      <c r="I31" s="13">
        <v>297.93</v>
      </c>
      <c r="J31" s="13">
        <v>2098.34</v>
      </c>
    </row>
    <row r="32" spans="1:10" x14ac:dyDescent="0.25">
      <c r="A32" s="7" t="s">
        <v>532</v>
      </c>
      <c r="B32" s="6">
        <v>14</v>
      </c>
      <c r="C32" s="6">
        <v>5</v>
      </c>
      <c r="D32" s="6">
        <v>0</v>
      </c>
      <c r="E32" s="6">
        <v>0</v>
      </c>
      <c r="F32" s="6">
        <v>0</v>
      </c>
      <c r="G32" s="6">
        <v>19</v>
      </c>
      <c r="H32" s="13">
        <v>20227.38</v>
      </c>
      <c r="I32" s="13">
        <v>349.97</v>
      </c>
      <c r="J32" s="13">
        <v>1163.8599999999999</v>
      </c>
    </row>
    <row r="33" spans="1:10" x14ac:dyDescent="0.25">
      <c r="A33" s="7" t="s">
        <v>337</v>
      </c>
      <c r="B33" s="6">
        <v>101360</v>
      </c>
      <c r="C33" s="6">
        <v>30977</v>
      </c>
      <c r="D33" s="6">
        <v>10451</v>
      </c>
      <c r="E33" s="6">
        <v>364</v>
      </c>
      <c r="F33" s="6">
        <v>0</v>
      </c>
      <c r="G33" s="6">
        <v>143152</v>
      </c>
      <c r="H33" s="13">
        <v>112465689.68000001</v>
      </c>
      <c r="I33" s="13">
        <v>867674.25</v>
      </c>
      <c r="J33" s="13">
        <v>6561448.1500000004</v>
      </c>
    </row>
    <row r="34" spans="1:10" x14ac:dyDescent="0.25">
      <c r="A34" s="7" t="s">
        <v>570</v>
      </c>
      <c r="B34" s="6">
        <v>450696</v>
      </c>
      <c r="C34" s="6">
        <v>264914</v>
      </c>
      <c r="D34" s="6">
        <v>35377</v>
      </c>
      <c r="E34" s="6">
        <v>29509</v>
      </c>
      <c r="F34" s="6">
        <v>0</v>
      </c>
      <c r="G34" s="6">
        <v>780496</v>
      </c>
      <c r="H34" s="13">
        <v>623026456.10000002</v>
      </c>
      <c r="I34" s="13">
        <v>13245509.99</v>
      </c>
      <c r="J34" s="13">
        <v>35092481.579999998</v>
      </c>
    </row>
    <row r="35" spans="1:10" x14ac:dyDescent="0.25">
      <c r="A35" s="7" t="s">
        <v>593</v>
      </c>
      <c r="B35" s="6">
        <v>0</v>
      </c>
      <c r="C35" s="6">
        <v>5792</v>
      </c>
      <c r="D35" s="6">
        <v>0</v>
      </c>
      <c r="E35" s="6">
        <v>0</v>
      </c>
      <c r="F35" s="6">
        <v>0</v>
      </c>
      <c r="G35" s="6">
        <v>5792</v>
      </c>
      <c r="H35" s="13">
        <v>1047362</v>
      </c>
      <c r="I35" s="13">
        <v>0</v>
      </c>
      <c r="J35" s="13">
        <v>62842.7</v>
      </c>
    </row>
    <row r="36" spans="1:10" x14ac:dyDescent="0.25">
      <c r="A36" s="247" t="s">
        <v>594</v>
      </c>
      <c r="B36" s="6">
        <v>440</v>
      </c>
      <c r="C36" s="6">
        <v>53</v>
      </c>
      <c r="D36" s="6">
        <v>7</v>
      </c>
      <c r="E36" s="6">
        <v>5</v>
      </c>
      <c r="F36" s="6">
        <v>0</v>
      </c>
      <c r="G36" s="6">
        <v>505</v>
      </c>
      <c r="H36" s="13">
        <v>741809.16</v>
      </c>
      <c r="I36" s="13">
        <v>43949.62</v>
      </c>
      <c r="J36" s="13">
        <v>45102.13</v>
      </c>
    </row>
    <row r="37" spans="1:10" x14ac:dyDescent="0.25">
      <c r="A37" s="247" t="s">
        <v>595</v>
      </c>
      <c r="B37" s="6">
        <v>0</v>
      </c>
      <c r="C37" s="6">
        <v>1154</v>
      </c>
      <c r="D37" s="6">
        <v>0</v>
      </c>
      <c r="E37" s="6">
        <v>0</v>
      </c>
      <c r="F37" s="6">
        <v>0</v>
      </c>
      <c r="G37" s="6">
        <v>1154</v>
      </c>
      <c r="H37" s="13">
        <v>469826.48</v>
      </c>
      <c r="I37" s="13">
        <v>609.01</v>
      </c>
      <c r="J37" s="13">
        <v>28152.44</v>
      </c>
    </row>
    <row r="38" spans="1:10" x14ac:dyDescent="0.25">
      <c r="A38" s="247" t="s">
        <v>599</v>
      </c>
      <c r="B38" s="6">
        <v>13952</v>
      </c>
      <c r="C38" s="6">
        <v>0</v>
      </c>
      <c r="D38" s="6">
        <v>0</v>
      </c>
      <c r="E38" s="6">
        <v>19984</v>
      </c>
      <c r="F38" s="6">
        <v>0</v>
      </c>
      <c r="G38" s="6">
        <v>33936</v>
      </c>
      <c r="H38" s="13">
        <v>12124360.859999999</v>
      </c>
      <c r="I38" s="13">
        <v>2.83</v>
      </c>
      <c r="J38" s="13">
        <v>334467.88</v>
      </c>
    </row>
    <row r="39" spans="1:10" x14ac:dyDescent="0.25">
      <c r="A39" s="7" t="s">
        <v>533</v>
      </c>
      <c r="B39" s="6">
        <v>4853</v>
      </c>
      <c r="C39" s="6">
        <v>1289</v>
      </c>
      <c r="D39" s="6">
        <v>328</v>
      </c>
      <c r="E39" s="6">
        <v>0</v>
      </c>
      <c r="F39" s="6">
        <v>0</v>
      </c>
      <c r="G39" s="6">
        <v>6470</v>
      </c>
      <c r="H39" s="13">
        <v>2539522.35</v>
      </c>
      <c r="I39" s="13">
        <v>237982.22</v>
      </c>
      <c r="J39" s="13">
        <v>136476.66</v>
      </c>
    </row>
    <row r="40" spans="1:10" x14ac:dyDescent="0.25">
      <c r="A40" s="7" t="s">
        <v>534</v>
      </c>
      <c r="B40" s="6">
        <v>27028</v>
      </c>
      <c r="C40" s="6">
        <v>7922</v>
      </c>
      <c r="D40" s="6">
        <v>3075</v>
      </c>
      <c r="E40" s="6">
        <v>0</v>
      </c>
      <c r="F40" s="6">
        <v>0</v>
      </c>
      <c r="G40" s="6">
        <v>38025</v>
      </c>
      <c r="H40" s="13">
        <v>9022273.7699999996</v>
      </c>
      <c r="I40" s="13">
        <v>407198.26</v>
      </c>
      <c r="J40" s="13">
        <v>510619.4</v>
      </c>
    </row>
    <row r="41" spans="1:10" x14ac:dyDescent="0.25">
      <c r="A41" s="7" t="s">
        <v>646</v>
      </c>
      <c r="B41" s="6">
        <v>13214</v>
      </c>
      <c r="C41" s="6">
        <v>2559</v>
      </c>
      <c r="D41" s="6">
        <v>348</v>
      </c>
      <c r="E41" s="6">
        <v>0</v>
      </c>
      <c r="F41" s="6">
        <v>0</v>
      </c>
      <c r="G41" s="6">
        <v>16121</v>
      </c>
      <c r="H41" s="13">
        <v>6058204.3300000001</v>
      </c>
      <c r="I41" s="13">
        <v>303283.63</v>
      </c>
      <c r="J41" s="13">
        <v>306454.28000000003</v>
      </c>
    </row>
    <row r="42" spans="1:10" x14ac:dyDescent="0.25">
      <c r="A42" s="7" t="s">
        <v>535</v>
      </c>
      <c r="B42" s="6">
        <v>2918</v>
      </c>
      <c r="C42" s="6">
        <v>1331</v>
      </c>
      <c r="D42" s="6">
        <v>283</v>
      </c>
      <c r="E42" s="6">
        <v>0</v>
      </c>
      <c r="F42" s="6">
        <v>0</v>
      </c>
      <c r="G42" s="6">
        <v>4532</v>
      </c>
      <c r="H42" s="13">
        <v>959742.42</v>
      </c>
      <c r="I42" s="13">
        <v>19621.900000000001</v>
      </c>
      <c r="J42" s="13">
        <v>56334.9</v>
      </c>
    </row>
    <row r="43" spans="1:10" x14ac:dyDescent="0.25">
      <c r="A43" s="7" t="s">
        <v>536</v>
      </c>
      <c r="B43" s="6">
        <v>2401</v>
      </c>
      <c r="C43" s="6">
        <v>745</v>
      </c>
      <c r="D43" s="6">
        <v>45</v>
      </c>
      <c r="E43" s="6">
        <v>0</v>
      </c>
      <c r="F43" s="6">
        <v>0</v>
      </c>
      <c r="G43" s="6">
        <v>3191</v>
      </c>
      <c r="H43" s="13">
        <v>697461.66</v>
      </c>
      <c r="I43" s="13">
        <v>17724.64</v>
      </c>
      <c r="J43" s="13">
        <v>40403.33</v>
      </c>
    </row>
    <row r="44" spans="1:10" x14ac:dyDescent="0.25">
      <c r="A44" s="7" t="s">
        <v>537</v>
      </c>
      <c r="B44" s="6">
        <v>22998</v>
      </c>
      <c r="C44" s="6">
        <v>4535</v>
      </c>
      <c r="D44" s="6">
        <v>189</v>
      </c>
      <c r="E44" s="6">
        <v>0</v>
      </c>
      <c r="F44" s="6">
        <v>0</v>
      </c>
      <c r="G44" s="6">
        <v>27722</v>
      </c>
      <c r="H44" s="13">
        <v>7015779.71</v>
      </c>
      <c r="I44" s="13">
        <v>308606.19</v>
      </c>
      <c r="J44" s="13">
        <v>379214.08000000002</v>
      </c>
    </row>
    <row r="45" spans="1:10" x14ac:dyDescent="0.25">
      <c r="A45" s="7" t="s">
        <v>538</v>
      </c>
      <c r="B45" s="6">
        <v>28304</v>
      </c>
      <c r="C45" s="6">
        <v>7092</v>
      </c>
      <c r="D45" s="6">
        <v>194</v>
      </c>
      <c r="E45" s="6">
        <v>0</v>
      </c>
      <c r="F45" s="6">
        <v>0</v>
      </c>
      <c r="G45" s="6">
        <v>35590</v>
      </c>
      <c r="H45" s="13">
        <v>8164985.6399999997</v>
      </c>
      <c r="I45" s="13">
        <v>262446.08000000002</v>
      </c>
      <c r="J45" s="13">
        <v>467416.41</v>
      </c>
    </row>
    <row r="46" spans="1:10" x14ac:dyDescent="0.25">
      <c r="A46" s="7" t="s">
        <v>510</v>
      </c>
      <c r="B46" s="6">
        <v>3745</v>
      </c>
      <c r="C46" s="6">
        <v>871</v>
      </c>
      <c r="D46" s="6">
        <v>64</v>
      </c>
      <c r="E46" s="6">
        <v>0</v>
      </c>
      <c r="F46" s="6">
        <v>0</v>
      </c>
      <c r="G46" s="6">
        <v>4680</v>
      </c>
      <c r="H46" s="13">
        <v>1681951.08</v>
      </c>
      <c r="I46" s="13">
        <v>143566.79999999999</v>
      </c>
      <c r="J46" s="13">
        <v>87714.29</v>
      </c>
    </row>
    <row r="47" spans="1:10" x14ac:dyDescent="0.25">
      <c r="A47" s="7" t="s">
        <v>539</v>
      </c>
      <c r="B47" s="6">
        <v>1861</v>
      </c>
      <c r="C47" s="6">
        <v>979</v>
      </c>
      <c r="D47" s="6">
        <v>287</v>
      </c>
      <c r="E47" s="6">
        <v>0</v>
      </c>
      <c r="F47" s="6">
        <v>0</v>
      </c>
      <c r="G47" s="6">
        <v>3127</v>
      </c>
      <c r="H47" s="13">
        <v>373502.55</v>
      </c>
      <c r="I47" s="13">
        <v>1610.05</v>
      </c>
      <c r="J47" s="13">
        <v>22295.919999999998</v>
      </c>
    </row>
    <row r="48" spans="1:10" x14ac:dyDescent="0.25">
      <c r="A48" s="7" t="s">
        <v>540</v>
      </c>
      <c r="B48" s="6">
        <v>1260</v>
      </c>
      <c r="C48" s="6">
        <v>423</v>
      </c>
      <c r="D48" s="6">
        <v>6</v>
      </c>
      <c r="E48" s="6">
        <v>0</v>
      </c>
      <c r="F48" s="6">
        <v>0</v>
      </c>
      <c r="G48" s="6">
        <v>1689</v>
      </c>
      <c r="H48" s="13">
        <v>768303.63</v>
      </c>
      <c r="I48" s="13">
        <v>53781.97</v>
      </c>
      <c r="J48" s="13">
        <v>42827.71</v>
      </c>
    </row>
    <row r="49" spans="1:10" x14ac:dyDescent="0.25">
      <c r="A49" s="7" t="s">
        <v>627</v>
      </c>
      <c r="B49" s="6">
        <v>225718</v>
      </c>
      <c r="C49" s="6">
        <v>32813</v>
      </c>
      <c r="D49" s="6">
        <v>1039</v>
      </c>
      <c r="E49" s="6">
        <v>0</v>
      </c>
      <c r="F49" s="6">
        <v>0</v>
      </c>
      <c r="G49" s="6">
        <v>259570</v>
      </c>
      <c r="H49" s="13">
        <v>48583003.200000003</v>
      </c>
      <c r="I49" s="13">
        <v>436003.05</v>
      </c>
      <c r="J49" s="13">
        <v>2868637.29</v>
      </c>
    </row>
    <row r="50" spans="1:10" x14ac:dyDescent="0.25">
      <c r="A50" s="7" t="s">
        <v>541</v>
      </c>
      <c r="B50" s="6">
        <v>11144</v>
      </c>
      <c r="C50" s="6">
        <v>3581</v>
      </c>
      <c r="D50" s="6">
        <v>83</v>
      </c>
      <c r="E50" s="6">
        <v>0</v>
      </c>
      <c r="F50" s="6">
        <v>0</v>
      </c>
      <c r="G50" s="6">
        <v>14808</v>
      </c>
      <c r="H50" s="13">
        <v>1209404.75</v>
      </c>
      <c r="I50" s="13">
        <v>84.99</v>
      </c>
      <c r="J50" s="13">
        <v>72562.53</v>
      </c>
    </row>
    <row r="51" spans="1:10" x14ac:dyDescent="0.25">
      <c r="A51" s="7" t="s">
        <v>542</v>
      </c>
      <c r="B51" s="6">
        <v>5933</v>
      </c>
      <c r="C51" s="6">
        <v>1506</v>
      </c>
      <c r="D51" s="6">
        <v>81</v>
      </c>
      <c r="E51" s="6">
        <v>0</v>
      </c>
      <c r="F51" s="6">
        <v>0</v>
      </c>
      <c r="G51" s="6">
        <v>7520</v>
      </c>
      <c r="H51" s="13">
        <v>815438.76</v>
      </c>
      <c r="I51" s="13">
        <v>120.43</v>
      </c>
      <c r="J51" s="13">
        <v>48914.34</v>
      </c>
    </row>
    <row r="52" spans="1:10" x14ac:dyDescent="0.25">
      <c r="A52" s="7" t="s">
        <v>543</v>
      </c>
      <c r="B52" s="6">
        <v>24610</v>
      </c>
      <c r="C52" s="6">
        <v>10012</v>
      </c>
      <c r="D52" s="6">
        <v>620</v>
      </c>
      <c r="E52" s="6">
        <v>1</v>
      </c>
      <c r="F52" s="6">
        <v>0</v>
      </c>
      <c r="G52" s="6">
        <v>35243</v>
      </c>
      <c r="H52" s="13">
        <v>3878288.95</v>
      </c>
      <c r="I52" s="13">
        <v>0</v>
      </c>
      <c r="J52" s="13">
        <v>232402.5</v>
      </c>
    </row>
    <row r="53" spans="1:10" x14ac:dyDescent="0.25">
      <c r="A53" s="7" t="s">
        <v>544</v>
      </c>
      <c r="B53" s="6">
        <v>1414</v>
      </c>
      <c r="C53" s="6">
        <v>284</v>
      </c>
      <c r="D53" s="6">
        <v>23</v>
      </c>
      <c r="E53" s="6">
        <v>0</v>
      </c>
      <c r="F53" s="6">
        <v>0</v>
      </c>
      <c r="G53" s="6">
        <v>1721</v>
      </c>
      <c r="H53" s="13">
        <v>430026.81</v>
      </c>
      <c r="I53" s="13">
        <v>22647.63</v>
      </c>
      <c r="J53" s="13">
        <v>24357.599999999999</v>
      </c>
    </row>
    <row r="54" spans="1:10" x14ac:dyDescent="0.25">
      <c r="A54" s="7" t="s">
        <v>578</v>
      </c>
      <c r="B54" s="6">
        <v>6137</v>
      </c>
      <c r="C54" s="6">
        <v>73</v>
      </c>
      <c r="D54" s="6">
        <v>17</v>
      </c>
      <c r="E54" s="6">
        <v>0</v>
      </c>
      <c r="F54" s="6">
        <v>0</v>
      </c>
      <c r="G54" s="6">
        <v>6227</v>
      </c>
      <c r="H54" s="13">
        <v>3602947.94</v>
      </c>
      <c r="I54" s="13">
        <v>158104.74</v>
      </c>
      <c r="J54" s="13">
        <v>206691.03</v>
      </c>
    </row>
    <row r="55" spans="1:10" x14ac:dyDescent="0.25">
      <c r="A55" s="7" t="s">
        <v>338</v>
      </c>
      <c r="B55" s="6">
        <v>2794</v>
      </c>
      <c r="C55" s="6">
        <v>0</v>
      </c>
      <c r="D55" s="6">
        <v>0</v>
      </c>
      <c r="E55" s="6">
        <v>0</v>
      </c>
      <c r="F55" s="6">
        <v>0</v>
      </c>
      <c r="G55" s="6">
        <v>2794</v>
      </c>
      <c r="H55" s="13">
        <v>1532895.59</v>
      </c>
      <c r="I55" s="13">
        <v>60989.84</v>
      </c>
      <c r="J55" s="13">
        <v>88168.7</v>
      </c>
    </row>
    <row r="56" spans="1:10" x14ac:dyDescent="0.25">
      <c r="A56" s="7" t="s">
        <v>545</v>
      </c>
      <c r="B56" s="6">
        <v>4070</v>
      </c>
      <c r="C56" s="6">
        <v>1003</v>
      </c>
      <c r="D56" s="6">
        <v>89</v>
      </c>
      <c r="E56" s="6">
        <v>0</v>
      </c>
      <c r="F56" s="6">
        <v>0</v>
      </c>
      <c r="G56" s="6">
        <v>5162</v>
      </c>
      <c r="H56" s="13">
        <v>2544220.14</v>
      </c>
      <c r="I56" s="13">
        <v>335405.76</v>
      </c>
      <c r="J56" s="13">
        <v>121838.76</v>
      </c>
    </row>
    <row r="57" spans="1:10" x14ac:dyDescent="0.25">
      <c r="A57" s="7" t="s">
        <v>546</v>
      </c>
      <c r="B57" s="6">
        <v>8411</v>
      </c>
      <c r="C57" s="6">
        <v>2977</v>
      </c>
      <c r="D57" s="6">
        <v>316</v>
      </c>
      <c r="E57" s="6">
        <v>0</v>
      </c>
      <c r="F57" s="6">
        <v>0</v>
      </c>
      <c r="G57" s="6">
        <v>11704</v>
      </c>
      <c r="H57" s="13">
        <v>2904505.67</v>
      </c>
      <c r="I57" s="13">
        <v>97759.66</v>
      </c>
      <c r="J57" s="13">
        <v>162723.63</v>
      </c>
    </row>
    <row r="58" spans="1:10" x14ac:dyDescent="0.25">
      <c r="A58" s="7" t="s">
        <v>547</v>
      </c>
      <c r="B58" s="6">
        <v>285444</v>
      </c>
      <c r="C58" s="6">
        <v>88174</v>
      </c>
      <c r="D58" s="6">
        <v>38676</v>
      </c>
      <c r="E58" s="6">
        <v>0</v>
      </c>
      <c r="F58" s="6">
        <v>0</v>
      </c>
      <c r="G58" s="6">
        <v>412294</v>
      </c>
      <c r="H58" s="13">
        <v>75165472.420000002</v>
      </c>
      <c r="I58" s="13">
        <v>2806341.87</v>
      </c>
      <c r="J58" s="13">
        <v>4295538.67</v>
      </c>
    </row>
    <row r="59" spans="1:10" x14ac:dyDescent="0.25">
      <c r="A59" s="7" t="s">
        <v>548</v>
      </c>
      <c r="B59" s="6">
        <v>31073</v>
      </c>
      <c r="C59" s="6">
        <v>10626</v>
      </c>
      <c r="D59" s="6">
        <v>205</v>
      </c>
      <c r="E59" s="6">
        <v>0</v>
      </c>
      <c r="F59" s="6">
        <v>0</v>
      </c>
      <c r="G59" s="6">
        <v>41904</v>
      </c>
      <c r="H59" s="13">
        <v>12307218.48</v>
      </c>
      <c r="I59" s="13">
        <v>542430.63</v>
      </c>
      <c r="J59" s="13">
        <v>705517.32</v>
      </c>
    </row>
    <row r="60" spans="1:10" x14ac:dyDescent="0.25">
      <c r="A60" s="7" t="s">
        <v>549</v>
      </c>
      <c r="B60" s="6">
        <v>450</v>
      </c>
      <c r="C60" s="6">
        <v>55</v>
      </c>
      <c r="D60" s="6">
        <v>1</v>
      </c>
      <c r="E60" s="6">
        <v>0</v>
      </c>
      <c r="F60" s="6">
        <v>0</v>
      </c>
      <c r="G60" s="6">
        <v>506</v>
      </c>
      <c r="H60" s="13">
        <v>121476.49</v>
      </c>
      <c r="I60" s="13">
        <v>3106.25</v>
      </c>
      <c r="J60" s="13">
        <v>7050.89</v>
      </c>
    </row>
    <row r="61" spans="1:10" x14ac:dyDescent="0.25">
      <c r="A61" s="7" t="s">
        <v>550</v>
      </c>
      <c r="B61" s="6">
        <v>770</v>
      </c>
      <c r="C61" s="6">
        <v>282</v>
      </c>
      <c r="D61" s="6">
        <v>57</v>
      </c>
      <c r="E61" s="6">
        <v>0</v>
      </c>
      <c r="F61" s="6">
        <v>0</v>
      </c>
      <c r="G61" s="6">
        <v>1109</v>
      </c>
      <c r="H61" s="13">
        <v>233817.51</v>
      </c>
      <c r="I61" s="13">
        <v>4182.8</v>
      </c>
      <c r="J61" s="13">
        <v>13778.55</v>
      </c>
    </row>
    <row r="62" spans="1:10" x14ac:dyDescent="0.25">
      <c r="A62" s="7" t="s">
        <v>366</v>
      </c>
      <c r="B62" s="6">
        <v>8</v>
      </c>
      <c r="C62" s="6">
        <v>3</v>
      </c>
      <c r="D62" s="6">
        <v>0</v>
      </c>
      <c r="E62" s="6">
        <v>0</v>
      </c>
      <c r="F62" s="6">
        <v>0</v>
      </c>
      <c r="G62" s="6">
        <v>11</v>
      </c>
      <c r="H62" s="13">
        <v>22879.93</v>
      </c>
      <c r="I62" s="13">
        <v>1316.26</v>
      </c>
      <c r="J62" s="13">
        <v>1003.15</v>
      </c>
    </row>
    <row r="63" spans="1:10" x14ac:dyDescent="0.25">
      <c r="A63" s="7" t="s">
        <v>430</v>
      </c>
      <c r="B63" s="6">
        <v>495</v>
      </c>
      <c r="C63" s="6">
        <v>16</v>
      </c>
      <c r="D63" s="6">
        <v>4</v>
      </c>
      <c r="E63" s="6">
        <v>0</v>
      </c>
      <c r="F63" s="6">
        <v>0</v>
      </c>
      <c r="G63" s="6">
        <v>515</v>
      </c>
      <c r="H63" s="13">
        <v>203046.66</v>
      </c>
      <c r="I63" s="13">
        <v>6284.23</v>
      </c>
      <c r="J63" s="13">
        <v>11805.75</v>
      </c>
    </row>
    <row r="64" spans="1:10" x14ac:dyDescent="0.25">
      <c r="A64" s="7" t="s">
        <v>628</v>
      </c>
      <c r="B64" s="6">
        <v>553</v>
      </c>
      <c r="C64" s="6">
        <v>178</v>
      </c>
      <c r="D64" s="6">
        <v>4</v>
      </c>
      <c r="E64" s="6">
        <v>0</v>
      </c>
      <c r="F64" s="6">
        <v>0</v>
      </c>
      <c r="G64" s="6">
        <v>735</v>
      </c>
      <c r="H64" s="13">
        <v>287245.78999999998</v>
      </c>
      <c r="I64" s="13">
        <v>35379.11</v>
      </c>
      <c r="J64" s="13">
        <v>14872.87</v>
      </c>
    </row>
    <row r="65" spans="1:10" x14ac:dyDescent="0.25">
      <c r="A65" s="7" t="s">
        <v>521</v>
      </c>
      <c r="B65" s="6">
        <v>6592</v>
      </c>
      <c r="C65" s="6">
        <v>2274</v>
      </c>
      <c r="D65" s="6">
        <v>524</v>
      </c>
      <c r="E65" s="6">
        <v>0</v>
      </c>
      <c r="F65" s="6">
        <v>0</v>
      </c>
      <c r="G65" s="6">
        <v>9390</v>
      </c>
      <c r="H65" s="13">
        <v>1662306.34</v>
      </c>
      <c r="I65" s="13">
        <v>49486.14</v>
      </c>
      <c r="J65" s="13">
        <v>96075.28</v>
      </c>
    </row>
    <row r="66" spans="1:10" x14ac:dyDescent="0.25">
      <c r="A66" s="7" t="s">
        <v>551</v>
      </c>
      <c r="B66" s="6">
        <v>2786</v>
      </c>
      <c r="C66" s="6">
        <v>455</v>
      </c>
      <c r="D66" s="6">
        <v>45</v>
      </c>
      <c r="E66" s="6">
        <v>0</v>
      </c>
      <c r="F66" s="6">
        <v>0</v>
      </c>
      <c r="G66" s="6">
        <v>3286</v>
      </c>
      <c r="H66" s="13">
        <v>1637022.17</v>
      </c>
      <c r="I66" s="13">
        <v>236827.22</v>
      </c>
      <c r="J66" s="13">
        <v>82375.13</v>
      </c>
    </row>
    <row r="67" spans="1:10" x14ac:dyDescent="0.25">
      <c r="A67" s="7" t="s">
        <v>523</v>
      </c>
      <c r="B67" s="6">
        <v>26159</v>
      </c>
      <c r="C67" s="6">
        <v>8697</v>
      </c>
      <c r="D67" s="6">
        <v>573</v>
      </c>
      <c r="E67" s="6">
        <v>0</v>
      </c>
      <c r="F67" s="6">
        <v>0</v>
      </c>
      <c r="G67" s="6">
        <v>35429</v>
      </c>
      <c r="H67" s="13">
        <v>12326809.76</v>
      </c>
      <c r="I67" s="13">
        <v>1086918.8600000001</v>
      </c>
      <c r="J67" s="13">
        <v>637846.88</v>
      </c>
    </row>
    <row r="68" spans="1:10" x14ac:dyDescent="0.25">
      <c r="A68" s="7" t="s">
        <v>524</v>
      </c>
      <c r="B68" s="6">
        <v>21829</v>
      </c>
      <c r="C68" s="6">
        <v>5590</v>
      </c>
      <c r="D68" s="6">
        <v>407</v>
      </c>
      <c r="E68" s="6">
        <v>0</v>
      </c>
      <c r="F68" s="6">
        <v>0</v>
      </c>
      <c r="G68" s="6">
        <v>27826</v>
      </c>
      <c r="H68" s="13">
        <v>6755350.2400000002</v>
      </c>
      <c r="I68" s="13">
        <v>443917.76</v>
      </c>
      <c r="J68" s="13">
        <v>359732.99</v>
      </c>
    </row>
    <row r="69" spans="1:10" x14ac:dyDescent="0.25">
      <c r="A69" s="7" t="s">
        <v>629</v>
      </c>
      <c r="B69" s="6">
        <v>8696</v>
      </c>
      <c r="C69" s="6">
        <v>2456</v>
      </c>
      <c r="D69" s="6">
        <v>308</v>
      </c>
      <c r="E69" s="6">
        <v>0</v>
      </c>
      <c r="F69" s="6">
        <v>0</v>
      </c>
      <c r="G69" s="6">
        <v>11460</v>
      </c>
      <c r="H69" s="13">
        <v>2199105.46</v>
      </c>
      <c r="I69" s="13">
        <v>46174.09</v>
      </c>
      <c r="J69" s="13">
        <v>128420.63</v>
      </c>
    </row>
    <row r="70" spans="1:10" x14ac:dyDescent="0.25">
      <c r="A70" s="7" t="s">
        <v>552</v>
      </c>
      <c r="B70" s="6">
        <v>532</v>
      </c>
      <c r="C70" s="6">
        <v>189</v>
      </c>
      <c r="D70" s="6">
        <v>40</v>
      </c>
      <c r="E70" s="6">
        <v>0</v>
      </c>
      <c r="F70" s="6">
        <v>0</v>
      </c>
      <c r="G70" s="6">
        <v>761</v>
      </c>
      <c r="H70" s="13">
        <v>169438.57</v>
      </c>
      <c r="I70" s="13">
        <v>4747.01</v>
      </c>
      <c r="J70" s="13">
        <v>9860.48</v>
      </c>
    </row>
    <row r="71" spans="1:10" x14ac:dyDescent="0.25">
      <c r="A71" s="7" t="s">
        <v>553</v>
      </c>
      <c r="B71" s="6">
        <v>1685</v>
      </c>
      <c r="C71" s="6">
        <v>454</v>
      </c>
      <c r="D71" s="6">
        <v>32</v>
      </c>
      <c r="E71" s="6">
        <v>0</v>
      </c>
      <c r="F71" s="6">
        <v>0</v>
      </c>
      <c r="G71" s="6">
        <v>2171</v>
      </c>
      <c r="H71" s="13">
        <v>928837.89</v>
      </c>
      <c r="I71" s="13">
        <v>106905.49</v>
      </c>
      <c r="J71" s="13">
        <v>48774.26</v>
      </c>
    </row>
    <row r="72" spans="1:10" x14ac:dyDescent="0.25">
      <c r="A72" s="7" t="s">
        <v>339</v>
      </c>
      <c r="B72" s="6">
        <v>204788</v>
      </c>
      <c r="C72" s="6">
        <v>106848</v>
      </c>
      <c r="D72" s="6">
        <v>22726</v>
      </c>
      <c r="E72" s="6">
        <v>0</v>
      </c>
      <c r="F72" s="6">
        <v>0</v>
      </c>
      <c r="G72" s="6">
        <v>334362</v>
      </c>
      <c r="H72" s="13">
        <v>53998344.93</v>
      </c>
      <c r="I72" s="13">
        <v>1173072.32</v>
      </c>
      <c r="J72" s="13">
        <v>3154504.32</v>
      </c>
    </row>
    <row r="73" spans="1:10" x14ac:dyDescent="0.25">
      <c r="A73" s="7" t="s">
        <v>630</v>
      </c>
      <c r="B73" s="6">
        <v>1099</v>
      </c>
      <c r="C73" s="6">
        <v>434</v>
      </c>
      <c r="D73" s="6">
        <v>182</v>
      </c>
      <c r="E73" s="6">
        <v>0</v>
      </c>
      <c r="F73" s="6">
        <v>0</v>
      </c>
      <c r="G73" s="6">
        <v>1715</v>
      </c>
      <c r="H73" s="13">
        <v>104213.44</v>
      </c>
      <c r="I73" s="13">
        <v>388.46</v>
      </c>
      <c r="J73" s="13">
        <v>6225.77</v>
      </c>
    </row>
    <row r="74" spans="1:10" x14ac:dyDescent="0.25">
      <c r="A74" s="7" t="s">
        <v>340</v>
      </c>
      <c r="B74" s="6">
        <v>12</v>
      </c>
      <c r="C74" s="6">
        <v>3</v>
      </c>
      <c r="D74" s="6">
        <v>0</v>
      </c>
      <c r="E74" s="6">
        <v>0</v>
      </c>
      <c r="F74" s="6">
        <v>0</v>
      </c>
      <c r="G74" s="6">
        <v>15</v>
      </c>
      <c r="H74" s="13">
        <v>7221.22</v>
      </c>
      <c r="I74" s="13">
        <v>579.15</v>
      </c>
      <c r="J74" s="13">
        <v>0</v>
      </c>
    </row>
    <row r="75" spans="1:10" x14ac:dyDescent="0.25">
      <c r="A75" s="7" t="s">
        <v>584</v>
      </c>
      <c r="B75" s="6">
        <v>667</v>
      </c>
      <c r="C75" s="6">
        <v>169</v>
      </c>
      <c r="D75" s="6">
        <v>0</v>
      </c>
      <c r="E75" s="6">
        <v>0</v>
      </c>
      <c r="F75" s="6">
        <v>0</v>
      </c>
      <c r="G75" s="6">
        <v>836</v>
      </c>
      <c r="H75" s="13">
        <v>27470.560000000001</v>
      </c>
      <c r="I75" s="13">
        <v>0</v>
      </c>
      <c r="J75" s="13">
        <v>1648.36</v>
      </c>
    </row>
    <row r="76" spans="1:10" x14ac:dyDescent="0.25">
      <c r="A76" s="7" t="s">
        <v>341</v>
      </c>
      <c r="B76" s="6">
        <v>80</v>
      </c>
      <c r="C76" s="6">
        <v>3</v>
      </c>
      <c r="D76" s="6">
        <v>2</v>
      </c>
      <c r="E76" s="6">
        <v>0</v>
      </c>
      <c r="F76" s="6">
        <v>0</v>
      </c>
      <c r="G76" s="6">
        <v>85</v>
      </c>
      <c r="H76" s="13">
        <v>81388.59</v>
      </c>
      <c r="I76" s="13">
        <v>1735.55</v>
      </c>
      <c r="J76" s="13">
        <v>4536.41</v>
      </c>
    </row>
    <row r="77" spans="1:10" x14ac:dyDescent="0.25">
      <c r="A77" s="7" t="s">
        <v>554</v>
      </c>
      <c r="B77" s="6">
        <v>1049</v>
      </c>
      <c r="C77" s="6">
        <v>279</v>
      </c>
      <c r="D77" s="6">
        <v>67</v>
      </c>
      <c r="E77" s="6">
        <v>0</v>
      </c>
      <c r="F77" s="6">
        <v>0</v>
      </c>
      <c r="G77" s="6">
        <v>1395</v>
      </c>
      <c r="H77" s="13">
        <v>454482.66</v>
      </c>
      <c r="I77" s="13">
        <v>33287.26</v>
      </c>
      <c r="J77" s="13">
        <v>25256.03</v>
      </c>
    </row>
    <row r="78" spans="1:10" x14ac:dyDescent="0.25">
      <c r="A78" s="7" t="s">
        <v>342</v>
      </c>
      <c r="B78" s="6">
        <v>29917</v>
      </c>
      <c r="C78" s="6">
        <v>14982</v>
      </c>
      <c r="D78" s="6">
        <v>2314</v>
      </c>
      <c r="E78" s="6">
        <v>0</v>
      </c>
      <c r="F78" s="6">
        <v>0</v>
      </c>
      <c r="G78" s="6">
        <v>47213</v>
      </c>
      <c r="H78" s="13">
        <v>46728663.659999996</v>
      </c>
      <c r="I78" s="13">
        <v>829731.58</v>
      </c>
      <c r="J78" s="13">
        <v>2605603.29</v>
      </c>
    </row>
    <row r="79" spans="1:10" x14ac:dyDescent="0.25">
      <c r="A79" s="7" t="s">
        <v>343</v>
      </c>
      <c r="B79" s="6">
        <v>43903</v>
      </c>
      <c r="C79" s="6">
        <v>17852</v>
      </c>
      <c r="D79" s="6">
        <v>0</v>
      </c>
      <c r="E79" s="6">
        <v>0</v>
      </c>
      <c r="F79" s="6">
        <v>0</v>
      </c>
      <c r="G79" s="6">
        <v>61755</v>
      </c>
      <c r="H79" s="13">
        <v>7700122.3600000003</v>
      </c>
      <c r="I79" s="13">
        <v>0</v>
      </c>
      <c r="J79" s="13">
        <v>159799.34</v>
      </c>
    </row>
    <row r="80" spans="1:10" x14ac:dyDescent="0.25">
      <c r="A80" s="7" t="s">
        <v>344</v>
      </c>
      <c r="B80" s="6">
        <v>12701</v>
      </c>
      <c r="C80" s="6">
        <v>3465</v>
      </c>
      <c r="D80" s="6">
        <v>0</v>
      </c>
      <c r="E80" s="6">
        <v>0</v>
      </c>
      <c r="F80" s="6">
        <v>0</v>
      </c>
      <c r="G80" s="6">
        <v>16166</v>
      </c>
      <c r="H80" s="13">
        <v>3214849.17</v>
      </c>
      <c r="I80" s="13">
        <v>0</v>
      </c>
      <c r="J80" s="13">
        <v>0</v>
      </c>
    </row>
    <row r="81" spans="1:10" x14ac:dyDescent="0.25">
      <c r="A81" s="7" t="s">
        <v>345</v>
      </c>
      <c r="B81" s="6">
        <v>12201</v>
      </c>
      <c r="C81" s="6">
        <v>3171</v>
      </c>
      <c r="D81" s="6">
        <v>16</v>
      </c>
      <c r="E81" s="6">
        <v>0</v>
      </c>
      <c r="F81" s="6">
        <v>0</v>
      </c>
      <c r="G81" s="6">
        <v>15388</v>
      </c>
      <c r="H81" s="13">
        <v>6520290.7199999997</v>
      </c>
      <c r="I81" s="13">
        <v>0</v>
      </c>
      <c r="J81" s="13">
        <v>134439.26999999999</v>
      </c>
    </row>
    <row r="82" spans="1:10" x14ac:dyDescent="0.25">
      <c r="A82" s="7" t="s">
        <v>346</v>
      </c>
      <c r="B82" s="6">
        <v>256384</v>
      </c>
      <c r="C82" s="6">
        <v>42127</v>
      </c>
      <c r="D82" s="6">
        <v>0</v>
      </c>
      <c r="E82" s="6">
        <v>0</v>
      </c>
      <c r="F82" s="6">
        <v>0</v>
      </c>
      <c r="G82" s="6">
        <v>298511</v>
      </c>
      <c r="H82" s="13">
        <v>26474378.460000001</v>
      </c>
      <c r="I82" s="13">
        <v>801.65</v>
      </c>
      <c r="J82" s="13">
        <v>0</v>
      </c>
    </row>
    <row r="83" spans="1:10" x14ac:dyDescent="0.25">
      <c r="A83" s="7" t="s">
        <v>347</v>
      </c>
      <c r="B83" s="6">
        <v>12701</v>
      </c>
      <c r="C83" s="6">
        <v>3465</v>
      </c>
      <c r="D83" s="6">
        <v>0</v>
      </c>
      <c r="E83" s="6">
        <v>0</v>
      </c>
      <c r="F83" s="6">
        <v>0</v>
      </c>
      <c r="G83" s="6">
        <v>16166</v>
      </c>
      <c r="H83" s="13">
        <v>1352249.49</v>
      </c>
      <c r="I83" s="13">
        <v>0</v>
      </c>
      <c r="J83" s="13">
        <v>0</v>
      </c>
    </row>
    <row r="84" spans="1:10" x14ac:dyDescent="0.25">
      <c r="A84" s="7" t="s">
        <v>348</v>
      </c>
      <c r="B84" s="6">
        <v>18702</v>
      </c>
      <c r="C84" s="6">
        <v>6341</v>
      </c>
      <c r="D84" s="6">
        <v>0</v>
      </c>
      <c r="E84" s="6">
        <v>0</v>
      </c>
      <c r="F84" s="6">
        <v>0</v>
      </c>
      <c r="G84" s="6">
        <v>25043</v>
      </c>
      <c r="H84" s="13">
        <v>3444422.72</v>
      </c>
      <c r="I84" s="13">
        <v>0</v>
      </c>
      <c r="J84" s="13">
        <v>0</v>
      </c>
    </row>
    <row r="85" spans="1:10" x14ac:dyDescent="0.25">
      <c r="A85" s="7" t="s">
        <v>647</v>
      </c>
      <c r="B85" s="6">
        <v>161</v>
      </c>
      <c r="C85" s="6">
        <v>68</v>
      </c>
      <c r="D85" s="6">
        <v>0</v>
      </c>
      <c r="E85" s="6">
        <v>0</v>
      </c>
      <c r="F85" s="6">
        <v>0</v>
      </c>
      <c r="G85" s="6">
        <v>229</v>
      </c>
      <c r="H85" s="13">
        <v>83030.64</v>
      </c>
      <c r="I85" s="13">
        <v>3856.06</v>
      </c>
      <c r="J85" s="13">
        <v>4740.3</v>
      </c>
    </row>
    <row r="86" spans="1:10" ht="15.75" x14ac:dyDescent="0.25">
      <c r="A86" s="45" t="s">
        <v>555</v>
      </c>
      <c r="B86" s="47">
        <f t="shared" ref="B86:H86" si="0">SUM(B4:B85)</f>
        <v>3291191</v>
      </c>
      <c r="C86" s="47">
        <f t="shared" si="0"/>
        <v>1035277</v>
      </c>
      <c r="D86" s="47">
        <f t="shared" si="0"/>
        <v>276489</v>
      </c>
      <c r="E86" s="47">
        <f t="shared" si="0"/>
        <v>55754</v>
      </c>
      <c r="F86" s="47">
        <f t="shared" si="0"/>
        <v>0</v>
      </c>
      <c r="G86" s="47">
        <f t="shared" si="0"/>
        <v>4658711</v>
      </c>
      <c r="H86" s="49">
        <f t="shared" si="0"/>
        <v>2675613181.6999989</v>
      </c>
      <c r="I86" s="49"/>
      <c r="J86" s="49"/>
    </row>
    <row r="90" spans="1:10" x14ac:dyDescent="0.25">
      <c r="B90" s="8"/>
    </row>
    <row r="91" spans="1:10" x14ac:dyDescent="0.25">
      <c r="B91" s="8"/>
      <c r="D91" s="8"/>
    </row>
    <row r="92" spans="1:10" x14ac:dyDescent="0.25">
      <c r="C92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3"/>
  <sheetViews>
    <sheetView zoomScaleNormal="100" workbookViewId="0">
      <selection activeCell="K24" sqref="K24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45"/>
      <c r="B1" s="445"/>
      <c r="C1" s="445"/>
      <c r="D1" s="445"/>
      <c r="E1" s="445"/>
      <c r="F1" s="445"/>
      <c r="G1" s="445"/>
      <c r="H1" s="445"/>
    </row>
    <row r="3" spans="1:8" s="38" customFormat="1" ht="55.5" customHeight="1" x14ac:dyDescent="0.25">
      <c r="A3" s="250" t="s">
        <v>44</v>
      </c>
      <c r="B3" s="249" t="s">
        <v>307</v>
      </c>
      <c r="C3" s="250" t="s">
        <v>5</v>
      </c>
      <c r="D3" s="250" t="s">
        <v>6</v>
      </c>
      <c r="E3" s="250" t="s">
        <v>45</v>
      </c>
      <c r="F3" s="249" t="s">
        <v>618</v>
      </c>
      <c r="G3" s="249" t="s">
        <v>564</v>
      </c>
      <c r="H3" s="249" t="s">
        <v>3</v>
      </c>
    </row>
    <row r="4" spans="1:8" x14ac:dyDescent="0.25">
      <c r="A4" s="81" t="s">
        <v>502</v>
      </c>
      <c r="B4" s="81" t="s">
        <v>76</v>
      </c>
      <c r="C4" s="82">
        <v>0</v>
      </c>
      <c r="D4" s="82">
        <v>530</v>
      </c>
      <c r="E4" s="82">
        <v>9</v>
      </c>
      <c r="F4" s="82">
        <v>46</v>
      </c>
      <c r="G4" s="82">
        <v>585</v>
      </c>
      <c r="H4" s="7">
        <v>373.32</v>
      </c>
    </row>
    <row r="5" spans="1:8" x14ac:dyDescent="0.25">
      <c r="A5" s="81" t="s">
        <v>502</v>
      </c>
      <c r="B5" s="81" t="s">
        <v>77</v>
      </c>
      <c r="C5" s="82">
        <v>38</v>
      </c>
      <c r="D5" s="82">
        <v>168</v>
      </c>
      <c r="E5" s="82">
        <v>519</v>
      </c>
      <c r="F5" s="82">
        <v>56</v>
      </c>
      <c r="G5" s="82">
        <v>781</v>
      </c>
      <c r="H5" s="7">
        <v>536.01</v>
      </c>
    </row>
    <row r="6" spans="1:8" x14ac:dyDescent="0.25">
      <c r="A6" s="81" t="s">
        <v>502</v>
      </c>
      <c r="B6" s="81" t="s">
        <v>95</v>
      </c>
      <c r="C6" s="82">
        <v>63</v>
      </c>
      <c r="D6" s="82">
        <v>142</v>
      </c>
      <c r="E6" s="82">
        <v>413</v>
      </c>
      <c r="F6" s="82">
        <v>37</v>
      </c>
      <c r="G6" s="82">
        <v>655</v>
      </c>
      <c r="H6" s="7">
        <v>625.34</v>
      </c>
    </row>
    <row r="7" spans="1:8" x14ac:dyDescent="0.25">
      <c r="A7" s="81" t="s">
        <v>502</v>
      </c>
      <c r="B7" s="81" t="s">
        <v>96</v>
      </c>
      <c r="C7" s="82">
        <v>402</v>
      </c>
      <c r="D7" s="82">
        <v>229</v>
      </c>
      <c r="E7" s="82">
        <v>569</v>
      </c>
      <c r="F7" s="82">
        <v>56</v>
      </c>
      <c r="G7" s="82">
        <v>1256</v>
      </c>
      <c r="H7" s="7">
        <v>741.04</v>
      </c>
    </row>
    <row r="8" spans="1:8" x14ac:dyDescent="0.25">
      <c r="A8" s="81" t="s">
        <v>502</v>
      </c>
      <c r="B8" s="81" t="s">
        <v>97</v>
      </c>
      <c r="C8" s="82">
        <v>3218</v>
      </c>
      <c r="D8" s="82">
        <v>314</v>
      </c>
      <c r="E8" s="82">
        <v>496</v>
      </c>
      <c r="F8" s="82">
        <v>45</v>
      </c>
      <c r="G8" s="82">
        <v>4073</v>
      </c>
      <c r="H8" s="7">
        <v>933.43</v>
      </c>
    </row>
    <row r="9" spans="1:8" x14ac:dyDescent="0.25">
      <c r="A9" s="81" t="s">
        <v>502</v>
      </c>
      <c r="B9" s="81" t="s">
        <v>98</v>
      </c>
      <c r="C9" s="82">
        <v>3378</v>
      </c>
      <c r="D9" s="82">
        <v>453</v>
      </c>
      <c r="E9" s="82">
        <v>230</v>
      </c>
      <c r="F9" s="82">
        <v>53</v>
      </c>
      <c r="G9" s="82">
        <v>4114</v>
      </c>
      <c r="H9" s="7">
        <v>687.33</v>
      </c>
    </row>
    <row r="10" spans="1:8" x14ac:dyDescent="0.25">
      <c r="A10" s="81" t="s">
        <v>502</v>
      </c>
      <c r="B10" s="81" t="s">
        <v>99</v>
      </c>
      <c r="C10" s="82">
        <v>369</v>
      </c>
      <c r="D10" s="82">
        <v>557</v>
      </c>
      <c r="E10" s="82">
        <v>59</v>
      </c>
      <c r="F10" s="82">
        <v>63</v>
      </c>
      <c r="G10" s="82">
        <v>1048</v>
      </c>
      <c r="H10" s="7">
        <v>667.63</v>
      </c>
    </row>
    <row r="11" spans="1:8" x14ac:dyDescent="0.25">
      <c r="A11" s="81" t="s">
        <v>502</v>
      </c>
      <c r="B11" s="81" t="s">
        <v>100</v>
      </c>
      <c r="C11" s="82">
        <v>179</v>
      </c>
      <c r="D11" s="82">
        <v>714</v>
      </c>
      <c r="E11" s="82">
        <v>42</v>
      </c>
      <c r="F11" s="82">
        <v>139</v>
      </c>
      <c r="G11" s="82">
        <v>1074</v>
      </c>
      <c r="H11" s="7">
        <v>670.4</v>
      </c>
    </row>
    <row r="12" spans="1:8" x14ac:dyDescent="0.25">
      <c r="A12" s="81" t="s">
        <v>502</v>
      </c>
      <c r="B12" s="81" t="s">
        <v>101</v>
      </c>
      <c r="C12" s="82">
        <v>79</v>
      </c>
      <c r="D12" s="82">
        <v>502</v>
      </c>
      <c r="E12" s="82">
        <v>37</v>
      </c>
      <c r="F12" s="82">
        <v>172</v>
      </c>
      <c r="G12" s="82">
        <v>790</v>
      </c>
      <c r="H12" s="7">
        <v>675.18</v>
      </c>
    </row>
    <row r="13" spans="1:8" x14ac:dyDescent="0.25">
      <c r="A13" s="81" t="s">
        <v>502</v>
      </c>
      <c r="B13" s="81" t="s">
        <v>109</v>
      </c>
      <c r="C13" s="82">
        <v>55</v>
      </c>
      <c r="D13" s="82">
        <v>397</v>
      </c>
      <c r="E13" s="82">
        <v>33</v>
      </c>
      <c r="F13" s="82">
        <v>268</v>
      </c>
      <c r="G13" s="82">
        <v>753</v>
      </c>
      <c r="H13" s="7">
        <v>720.66</v>
      </c>
    </row>
    <row r="14" spans="1:8" x14ac:dyDescent="0.25">
      <c r="A14" s="81" t="s">
        <v>502</v>
      </c>
      <c r="B14" s="81" t="s">
        <v>110</v>
      </c>
      <c r="C14" s="82">
        <v>26</v>
      </c>
      <c r="D14" s="82">
        <v>141</v>
      </c>
      <c r="E14" s="82">
        <v>17</v>
      </c>
      <c r="F14" s="82">
        <v>197</v>
      </c>
      <c r="G14" s="82">
        <v>381</v>
      </c>
      <c r="H14" s="7">
        <v>738.56</v>
      </c>
    </row>
    <row r="15" spans="1:8" x14ac:dyDescent="0.25">
      <c r="A15" s="81" t="s">
        <v>502</v>
      </c>
      <c r="B15" s="81" t="s">
        <v>111</v>
      </c>
      <c r="C15" s="82">
        <v>7</v>
      </c>
      <c r="D15" s="82">
        <v>23</v>
      </c>
      <c r="E15" s="82">
        <v>3</v>
      </c>
      <c r="F15" s="82">
        <v>67</v>
      </c>
      <c r="G15" s="82">
        <v>100</v>
      </c>
      <c r="H15" s="7">
        <v>758.02</v>
      </c>
    </row>
    <row r="16" spans="1:8" x14ac:dyDescent="0.25">
      <c r="A16" s="81" t="s">
        <v>502</v>
      </c>
      <c r="B16" s="81" t="s">
        <v>421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502</v>
      </c>
      <c r="B17" s="81" t="s">
        <v>486</v>
      </c>
      <c r="C17" s="82">
        <v>7814</v>
      </c>
      <c r="D17" s="82">
        <v>4170</v>
      </c>
      <c r="E17" s="82">
        <v>2427</v>
      </c>
      <c r="F17" s="82">
        <v>1199</v>
      </c>
      <c r="G17" s="82">
        <v>15610</v>
      </c>
      <c r="H17" s="7">
        <v>734.13</v>
      </c>
    </row>
    <row r="18" spans="1:8" x14ac:dyDescent="0.25">
      <c r="A18" s="81" t="s">
        <v>417</v>
      </c>
      <c r="B18" s="81" t="s">
        <v>76</v>
      </c>
      <c r="C18" s="82">
        <v>0</v>
      </c>
      <c r="D18" s="82">
        <v>76</v>
      </c>
      <c r="E18" s="82">
        <v>0</v>
      </c>
      <c r="F18" s="82">
        <v>0</v>
      </c>
      <c r="G18" s="82">
        <v>76</v>
      </c>
      <c r="H18" s="7">
        <v>231.76</v>
      </c>
    </row>
    <row r="19" spans="1:8" x14ac:dyDescent="0.25">
      <c r="A19" s="81" t="s">
        <v>417</v>
      </c>
      <c r="B19" s="81" t="s">
        <v>77</v>
      </c>
      <c r="C19" s="82">
        <v>68</v>
      </c>
      <c r="D19" s="82">
        <v>25</v>
      </c>
      <c r="E19" s="82">
        <v>11</v>
      </c>
      <c r="F19" s="82">
        <v>0</v>
      </c>
      <c r="G19" s="82">
        <v>104</v>
      </c>
      <c r="H19" s="7">
        <v>1263.1099999999999</v>
      </c>
    </row>
    <row r="20" spans="1:8" x14ac:dyDescent="0.25">
      <c r="A20" s="81" t="s">
        <v>417</v>
      </c>
      <c r="B20" s="81" t="s">
        <v>95</v>
      </c>
      <c r="C20" s="82">
        <v>107</v>
      </c>
      <c r="D20" s="82">
        <v>15</v>
      </c>
      <c r="E20" s="82">
        <v>9</v>
      </c>
      <c r="F20" s="82">
        <v>0</v>
      </c>
      <c r="G20" s="82">
        <v>131</v>
      </c>
      <c r="H20" s="7">
        <v>1396.47</v>
      </c>
    </row>
    <row r="21" spans="1:8" x14ac:dyDescent="0.25">
      <c r="A21" s="81" t="s">
        <v>417</v>
      </c>
      <c r="B21" s="81" t="s">
        <v>96</v>
      </c>
      <c r="C21" s="82">
        <v>1047</v>
      </c>
      <c r="D21" s="82">
        <v>13</v>
      </c>
      <c r="E21" s="82">
        <v>8</v>
      </c>
      <c r="F21" s="82">
        <v>0</v>
      </c>
      <c r="G21" s="82">
        <v>1068</v>
      </c>
      <c r="H21" s="7">
        <v>1261.04</v>
      </c>
    </row>
    <row r="22" spans="1:8" x14ac:dyDescent="0.25">
      <c r="A22" s="81" t="s">
        <v>417</v>
      </c>
      <c r="B22" s="81" t="s">
        <v>97</v>
      </c>
      <c r="C22" s="82">
        <v>1466</v>
      </c>
      <c r="D22" s="82">
        <v>14</v>
      </c>
      <c r="E22" s="82">
        <v>3</v>
      </c>
      <c r="F22" s="82">
        <v>0</v>
      </c>
      <c r="G22" s="82">
        <v>1483</v>
      </c>
      <c r="H22" s="7">
        <v>1270.25</v>
      </c>
    </row>
    <row r="23" spans="1:8" x14ac:dyDescent="0.25">
      <c r="A23" s="81" t="s">
        <v>417</v>
      </c>
      <c r="B23" s="81" t="s">
        <v>98</v>
      </c>
      <c r="C23" s="82">
        <v>598</v>
      </c>
      <c r="D23" s="82">
        <v>13</v>
      </c>
      <c r="E23" s="82">
        <v>1</v>
      </c>
      <c r="F23" s="82">
        <v>2</v>
      </c>
      <c r="G23" s="82">
        <v>614</v>
      </c>
      <c r="H23" s="7">
        <v>1431.5</v>
      </c>
    </row>
    <row r="24" spans="1:8" x14ac:dyDescent="0.25">
      <c r="A24" s="81" t="s">
        <v>417</v>
      </c>
      <c r="B24" s="81" t="s">
        <v>99</v>
      </c>
      <c r="C24" s="82">
        <v>4</v>
      </c>
      <c r="D24" s="82">
        <v>4</v>
      </c>
      <c r="E24" s="82">
        <v>0</v>
      </c>
      <c r="F24" s="82">
        <v>2</v>
      </c>
      <c r="G24" s="82">
        <v>10</v>
      </c>
      <c r="H24" s="7">
        <v>745.76</v>
      </c>
    </row>
    <row r="25" spans="1:8" x14ac:dyDescent="0.25">
      <c r="A25" s="81" t="s">
        <v>417</v>
      </c>
      <c r="B25" s="81" t="s">
        <v>100</v>
      </c>
      <c r="C25" s="82">
        <v>8</v>
      </c>
      <c r="D25" s="82">
        <v>5</v>
      </c>
      <c r="E25" s="82">
        <v>0</v>
      </c>
      <c r="F25" s="82">
        <v>1</v>
      </c>
      <c r="G25" s="82">
        <v>14</v>
      </c>
      <c r="H25" s="7">
        <v>919.6</v>
      </c>
    </row>
    <row r="26" spans="1:8" x14ac:dyDescent="0.25">
      <c r="A26" s="81" t="s">
        <v>417</v>
      </c>
      <c r="B26" s="81" t="s">
        <v>101</v>
      </c>
      <c r="C26" s="82">
        <v>1</v>
      </c>
      <c r="D26" s="82">
        <v>8</v>
      </c>
      <c r="E26" s="82">
        <v>0</v>
      </c>
      <c r="F26" s="82">
        <v>1</v>
      </c>
      <c r="G26" s="82">
        <v>10</v>
      </c>
      <c r="H26" s="7">
        <v>760.75</v>
      </c>
    </row>
    <row r="27" spans="1:8" x14ac:dyDescent="0.25">
      <c r="A27" s="81" t="s">
        <v>417</v>
      </c>
      <c r="B27" s="81" t="s">
        <v>109</v>
      </c>
      <c r="C27" s="82">
        <v>0</v>
      </c>
      <c r="D27" s="82">
        <v>4</v>
      </c>
      <c r="E27" s="82">
        <v>0</v>
      </c>
      <c r="F27" s="82">
        <v>0</v>
      </c>
      <c r="G27" s="82">
        <v>4</v>
      </c>
      <c r="H27" s="7">
        <v>689.15</v>
      </c>
    </row>
    <row r="28" spans="1:8" x14ac:dyDescent="0.25">
      <c r="A28" s="81" t="s">
        <v>417</v>
      </c>
      <c r="B28" s="81" t="s">
        <v>110</v>
      </c>
      <c r="C28" s="82">
        <v>0</v>
      </c>
      <c r="D28" s="82">
        <v>2</v>
      </c>
      <c r="E28" s="82">
        <v>0</v>
      </c>
      <c r="F28" s="82">
        <v>0</v>
      </c>
      <c r="G28" s="82">
        <v>2</v>
      </c>
      <c r="H28" s="7">
        <v>182.79</v>
      </c>
    </row>
    <row r="29" spans="1:8" x14ac:dyDescent="0.25">
      <c r="A29" s="81" t="s">
        <v>417</v>
      </c>
      <c r="B29" s="81" t="s">
        <v>111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7">
        <v>0</v>
      </c>
    </row>
    <row r="30" spans="1:8" x14ac:dyDescent="0.25">
      <c r="A30" s="81" t="s">
        <v>417</v>
      </c>
      <c r="B30" s="81" t="s">
        <v>421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417</v>
      </c>
      <c r="B31" s="81" t="s">
        <v>486</v>
      </c>
      <c r="C31" s="82">
        <v>3299</v>
      </c>
      <c r="D31" s="82">
        <v>179</v>
      </c>
      <c r="E31" s="82">
        <v>32</v>
      </c>
      <c r="F31" s="82">
        <v>6</v>
      </c>
      <c r="G31" s="82">
        <v>3516</v>
      </c>
      <c r="H31" s="7">
        <v>1272.04</v>
      </c>
    </row>
    <row r="32" spans="1:8" x14ac:dyDescent="0.25">
      <c r="A32" s="81" t="s">
        <v>493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493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493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493</v>
      </c>
      <c r="B35" s="81" t="s">
        <v>96</v>
      </c>
      <c r="C35" s="82">
        <v>0</v>
      </c>
      <c r="D35" s="82">
        <v>1</v>
      </c>
      <c r="E35" s="82">
        <v>0</v>
      </c>
      <c r="F35" s="82">
        <v>0</v>
      </c>
      <c r="G35" s="82">
        <v>1</v>
      </c>
      <c r="H35" s="7">
        <v>732.04</v>
      </c>
    </row>
    <row r="36" spans="1:8" x14ac:dyDescent="0.25">
      <c r="A36" s="81" t="s">
        <v>493</v>
      </c>
      <c r="B36" s="81" t="s">
        <v>97</v>
      </c>
      <c r="C36" s="82">
        <v>5</v>
      </c>
      <c r="D36" s="82">
        <v>0</v>
      </c>
      <c r="E36" s="82">
        <v>0</v>
      </c>
      <c r="F36" s="82">
        <v>0</v>
      </c>
      <c r="G36" s="82">
        <v>5</v>
      </c>
      <c r="H36" s="7">
        <v>2681.15</v>
      </c>
    </row>
    <row r="37" spans="1:8" x14ac:dyDescent="0.25">
      <c r="A37" s="81" t="s">
        <v>493</v>
      </c>
      <c r="B37" s="81" t="s">
        <v>98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7">
        <v>0</v>
      </c>
    </row>
    <row r="38" spans="1:8" x14ac:dyDescent="0.25">
      <c r="A38" s="81" t="s">
        <v>493</v>
      </c>
      <c r="B38" s="81" t="s">
        <v>99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7">
        <v>0</v>
      </c>
    </row>
    <row r="39" spans="1:8" x14ac:dyDescent="0.25">
      <c r="A39" s="81" t="s">
        <v>493</v>
      </c>
      <c r="B39" s="81" t="s">
        <v>100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7">
        <v>0</v>
      </c>
    </row>
    <row r="40" spans="1:8" x14ac:dyDescent="0.25">
      <c r="A40" s="81" t="s">
        <v>493</v>
      </c>
      <c r="B40" s="81" t="s">
        <v>101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7">
        <v>0</v>
      </c>
    </row>
    <row r="41" spans="1:8" x14ac:dyDescent="0.25">
      <c r="A41" s="81" t="s">
        <v>493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493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493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493</v>
      </c>
      <c r="B44" s="81" t="s">
        <v>421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493</v>
      </c>
      <c r="B45" s="81" t="s">
        <v>486</v>
      </c>
      <c r="C45" s="82">
        <v>5</v>
      </c>
      <c r="D45" s="82">
        <v>1</v>
      </c>
      <c r="E45" s="82">
        <v>0</v>
      </c>
      <c r="F45" s="82">
        <v>0</v>
      </c>
      <c r="G45" s="82">
        <v>6</v>
      </c>
      <c r="H45" s="7">
        <v>2356.3000000000002</v>
      </c>
    </row>
    <row r="46" spans="1:8" x14ac:dyDescent="0.25">
      <c r="A46" s="81" t="s">
        <v>556</v>
      </c>
      <c r="B46" s="81" t="s">
        <v>76</v>
      </c>
      <c r="C46" s="82">
        <v>0</v>
      </c>
      <c r="D46" s="82">
        <v>280</v>
      </c>
      <c r="E46" s="82">
        <v>1</v>
      </c>
      <c r="F46" s="82">
        <v>0</v>
      </c>
      <c r="G46" s="82">
        <v>281</v>
      </c>
      <c r="H46" s="7">
        <v>46.83</v>
      </c>
    </row>
    <row r="47" spans="1:8" x14ac:dyDescent="0.25">
      <c r="A47" s="81" t="s">
        <v>556</v>
      </c>
      <c r="B47" s="81" t="s">
        <v>77</v>
      </c>
      <c r="C47" s="82">
        <v>23</v>
      </c>
      <c r="D47" s="82">
        <v>102</v>
      </c>
      <c r="E47" s="82">
        <v>201</v>
      </c>
      <c r="F47" s="82">
        <v>0</v>
      </c>
      <c r="G47" s="82">
        <v>326</v>
      </c>
      <c r="H47" s="7">
        <v>79.430000000000007</v>
      </c>
    </row>
    <row r="48" spans="1:8" x14ac:dyDescent="0.25">
      <c r="A48" s="81" t="s">
        <v>556</v>
      </c>
      <c r="B48" s="81" t="s">
        <v>95</v>
      </c>
      <c r="C48" s="82">
        <v>108</v>
      </c>
      <c r="D48" s="82">
        <v>92</v>
      </c>
      <c r="E48" s="82">
        <v>236</v>
      </c>
      <c r="F48" s="82">
        <v>0</v>
      </c>
      <c r="G48" s="82">
        <v>436</v>
      </c>
      <c r="H48" s="7">
        <v>177.53</v>
      </c>
    </row>
    <row r="49" spans="1:8" x14ac:dyDescent="0.25">
      <c r="A49" s="81" t="s">
        <v>556</v>
      </c>
      <c r="B49" s="81" t="s">
        <v>96</v>
      </c>
      <c r="C49" s="82">
        <v>683</v>
      </c>
      <c r="D49" s="82">
        <v>176</v>
      </c>
      <c r="E49" s="82">
        <v>295</v>
      </c>
      <c r="F49" s="82">
        <v>0</v>
      </c>
      <c r="G49" s="82">
        <v>1154</v>
      </c>
      <c r="H49" s="7">
        <v>218.48</v>
      </c>
    </row>
    <row r="50" spans="1:8" x14ac:dyDescent="0.25">
      <c r="A50" s="81" t="s">
        <v>556</v>
      </c>
      <c r="B50" s="81" t="s">
        <v>97</v>
      </c>
      <c r="C50" s="82">
        <v>2109</v>
      </c>
      <c r="D50" s="82">
        <v>226</v>
      </c>
      <c r="E50" s="82">
        <v>244</v>
      </c>
      <c r="F50" s="82">
        <v>0</v>
      </c>
      <c r="G50" s="82">
        <v>2579</v>
      </c>
      <c r="H50" s="7">
        <v>209.68</v>
      </c>
    </row>
    <row r="51" spans="1:8" x14ac:dyDescent="0.25">
      <c r="A51" s="81" t="s">
        <v>556</v>
      </c>
      <c r="B51" s="81" t="s">
        <v>98</v>
      </c>
      <c r="C51" s="82">
        <v>1171</v>
      </c>
      <c r="D51" s="82">
        <v>263</v>
      </c>
      <c r="E51" s="82">
        <v>110</v>
      </c>
      <c r="F51" s="82">
        <v>0</v>
      </c>
      <c r="G51" s="82">
        <v>1544</v>
      </c>
      <c r="H51" s="7">
        <v>198.73</v>
      </c>
    </row>
    <row r="52" spans="1:8" x14ac:dyDescent="0.25">
      <c r="A52" s="81" t="s">
        <v>556</v>
      </c>
      <c r="B52" s="81" t="s">
        <v>99</v>
      </c>
      <c r="C52" s="82">
        <v>219</v>
      </c>
      <c r="D52" s="82">
        <v>302</v>
      </c>
      <c r="E52" s="82">
        <v>19</v>
      </c>
      <c r="F52" s="82">
        <v>0</v>
      </c>
      <c r="G52" s="82">
        <v>540</v>
      </c>
      <c r="H52" s="7">
        <v>181.01</v>
      </c>
    </row>
    <row r="53" spans="1:8" x14ac:dyDescent="0.25">
      <c r="A53" s="81" t="s">
        <v>556</v>
      </c>
      <c r="B53" s="81" t="s">
        <v>100</v>
      </c>
      <c r="C53" s="82">
        <v>50</v>
      </c>
      <c r="D53" s="82">
        <v>282</v>
      </c>
      <c r="E53" s="82">
        <v>2</v>
      </c>
      <c r="F53" s="82">
        <v>0</v>
      </c>
      <c r="G53" s="82">
        <v>334</v>
      </c>
      <c r="H53" s="7">
        <v>174.74</v>
      </c>
    </row>
    <row r="54" spans="1:8" x14ac:dyDescent="0.25">
      <c r="A54" s="81" t="s">
        <v>556</v>
      </c>
      <c r="B54" s="81" t="s">
        <v>101</v>
      </c>
      <c r="C54" s="82">
        <v>14</v>
      </c>
      <c r="D54" s="82">
        <v>194</v>
      </c>
      <c r="E54" s="82">
        <v>3</v>
      </c>
      <c r="F54" s="82">
        <v>0</v>
      </c>
      <c r="G54" s="82">
        <v>211</v>
      </c>
      <c r="H54" s="7">
        <v>167.1</v>
      </c>
    </row>
    <row r="55" spans="1:8" x14ac:dyDescent="0.25">
      <c r="A55" s="81" t="s">
        <v>556</v>
      </c>
      <c r="B55" s="81" t="s">
        <v>109</v>
      </c>
      <c r="C55" s="82">
        <v>6</v>
      </c>
      <c r="D55" s="82">
        <v>129</v>
      </c>
      <c r="E55" s="82">
        <v>0</v>
      </c>
      <c r="F55" s="82">
        <v>0</v>
      </c>
      <c r="G55" s="82">
        <v>135</v>
      </c>
      <c r="H55" s="7">
        <v>152.30000000000001</v>
      </c>
    </row>
    <row r="56" spans="1:8" x14ac:dyDescent="0.25">
      <c r="A56" s="81" t="s">
        <v>556</v>
      </c>
      <c r="B56" s="81" t="s">
        <v>110</v>
      </c>
      <c r="C56" s="82">
        <v>1</v>
      </c>
      <c r="D56" s="82">
        <v>41</v>
      </c>
      <c r="E56" s="82">
        <v>0</v>
      </c>
      <c r="F56" s="82">
        <v>0</v>
      </c>
      <c r="G56" s="82">
        <v>42</v>
      </c>
      <c r="H56" s="7">
        <v>139.58000000000001</v>
      </c>
    </row>
    <row r="57" spans="1:8" x14ac:dyDescent="0.25">
      <c r="A57" s="81" t="s">
        <v>556</v>
      </c>
      <c r="B57" s="81" t="s">
        <v>111</v>
      </c>
      <c r="C57" s="223">
        <v>1</v>
      </c>
      <c r="D57" s="223">
        <v>5</v>
      </c>
      <c r="E57" s="223">
        <v>0</v>
      </c>
      <c r="F57" s="223">
        <v>0</v>
      </c>
      <c r="G57" s="223">
        <v>6</v>
      </c>
      <c r="H57" s="7">
        <v>185.59</v>
      </c>
    </row>
    <row r="58" spans="1:8" x14ac:dyDescent="0.25">
      <c r="A58" s="7" t="s">
        <v>556</v>
      </c>
      <c r="B58" s="7" t="s">
        <v>421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</row>
    <row r="59" spans="1:8" x14ac:dyDescent="0.25">
      <c r="A59" s="7" t="s">
        <v>556</v>
      </c>
      <c r="B59" s="7" t="s">
        <v>486</v>
      </c>
      <c r="C59" s="7">
        <v>4385</v>
      </c>
      <c r="D59" s="7">
        <v>2092</v>
      </c>
      <c r="E59" s="7">
        <v>1111</v>
      </c>
      <c r="F59" s="7">
        <v>0</v>
      </c>
      <c r="G59" s="7">
        <v>7588</v>
      </c>
      <c r="H59" s="7">
        <v>189.13</v>
      </c>
    </row>
    <row r="60" spans="1:8" x14ac:dyDescent="0.25">
      <c r="A60" s="81" t="s">
        <v>589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589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589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589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589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589</v>
      </c>
      <c r="B65" s="81" t="s">
        <v>98</v>
      </c>
      <c r="C65" s="82">
        <v>0</v>
      </c>
      <c r="D65" s="82">
        <v>0</v>
      </c>
      <c r="E65" s="82">
        <v>0</v>
      </c>
      <c r="F65" s="82">
        <v>251</v>
      </c>
      <c r="G65" s="82">
        <v>251</v>
      </c>
      <c r="H65" s="7">
        <v>357.25</v>
      </c>
    </row>
    <row r="66" spans="1:8" x14ac:dyDescent="0.25">
      <c r="A66" s="81" t="s">
        <v>589</v>
      </c>
      <c r="B66" s="81" t="s">
        <v>99</v>
      </c>
      <c r="C66" s="82">
        <v>0</v>
      </c>
      <c r="D66" s="82">
        <v>0</v>
      </c>
      <c r="E66" s="82">
        <v>0</v>
      </c>
      <c r="F66" s="82">
        <v>100</v>
      </c>
      <c r="G66" s="82">
        <v>100</v>
      </c>
      <c r="H66" s="7">
        <v>326.63</v>
      </c>
    </row>
    <row r="67" spans="1:8" x14ac:dyDescent="0.25">
      <c r="A67" s="81" t="s">
        <v>589</v>
      </c>
      <c r="B67" s="81" t="s">
        <v>100</v>
      </c>
      <c r="C67" s="82">
        <v>0</v>
      </c>
      <c r="D67" s="82">
        <v>0</v>
      </c>
      <c r="E67" s="82">
        <v>0</v>
      </c>
      <c r="F67" s="82">
        <v>22</v>
      </c>
      <c r="G67" s="82">
        <v>22</v>
      </c>
      <c r="H67" s="7">
        <v>347.17</v>
      </c>
    </row>
    <row r="68" spans="1:8" x14ac:dyDescent="0.25">
      <c r="A68" s="81" t="s">
        <v>589</v>
      </c>
      <c r="B68" s="81" t="s">
        <v>101</v>
      </c>
      <c r="C68" s="82">
        <v>0</v>
      </c>
      <c r="D68" s="82">
        <v>0</v>
      </c>
      <c r="E68" s="82">
        <v>0</v>
      </c>
      <c r="F68" s="82">
        <v>8</v>
      </c>
      <c r="G68" s="82">
        <v>8</v>
      </c>
      <c r="H68" s="7">
        <v>246.1</v>
      </c>
    </row>
    <row r="69" spans="1:8" x14ac:dyDescent="0.25">
      <c r="A69" s="81" t="s">
        <v>589</v>
      </c>
      <c r="B69" s="81" t="s">
        <v>109</v>
      </c>
      <c r="C69" s="82">
        <v>0</v>
      </c>
      <c r="D69" s="82">
        <v>0</v>
      </c>
      <c r="E69" s="82">
        <v>0</v>
      </c>
      <c r="F69" s="82">
        <v>2</v>
      </c>
      <c r="G69" s="82">
        <v>2</v>
      </c>
      <c r="H69" s="7">
        <v>295.56</v>
      </c>
    </row>
    <row r="70" spans="1:8" x14ac:dyDescent="0.25">
      <c r="A70" s="81" t="s">
        <v>589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589</v>
      </c>
      <c r="B71" s="81" t="s">
        <v>111</v>
      </c>
      <c r="C71" s="82">
        <v>0</v>
      </c>
      <c r="D71" s="82">
        <v>0</v>
      </c>
      <c r="E71" s="82">
        <v>0</v>
      </c>
      <c r="F71" s="82">
        <v>1</v>
      </c>
      <c r="G71" s="82">
        <v>1</v>
      </c>
      <c r="H71" s="7">
        <v>96.43</v>
      </c>
    </row>
    <row r="72" spans="1:8" x14ac:dyDescent="0.25">
      <c r="A72" s="81" t="s">
        <v>589</v>
      </c>
      <c r="B72" s="81" t="s">
        <v>421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589</v>
      </c>
      <c r="B73" s="81" t="s">
        <v>486</v>
      </c>
      <c r="C73" s="82">
        <v>0</v>
      </c>
      <c r="D73" s="82">
        <v>0</v>
      </c>
      <c r="E73" s="82">
        <v>0</v>
      </c>
      <c r="F73" s="82">
        <v>384</v>
      </c>
      <c r="G73" s="82">
        <v>384</v>
      </c>
      <c r="H73" s="7">
        <v>345.39</v>
      </c>
    </row>
  </sheetData>
  <autoFilter ref="A3:H73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2025-01-28T14:07:29Z</dcterms:modified>
</cp:coreProperties>
</file>