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SEPS\STATISTIKA\STATISTIKA_HELIOS\HLIOS_ MHNIAIES EKTHESEIS 19_02_2025\2025\ΙΑΝΟΥΑΡΙΟΣ\HLIOS_202501\"/>
    </mc:Choice>
  </mc:AlternateContent>
  <xr:revisionPtr revIDLastSave="0" documentId="13_ncr:1_{FD188CAE-22FE-43C6-B85F-71310D120EDB}" xr6:coauthVersionLast="47" xr6:coauthVersionMax="47" xr10:uidLastSave="{00000000-0000-0000-0000-000000000000}"/>
  <bookViews>
    <workbookView xWindow="28680" yWindow="-120" windowWidth="29040" windowHeight="15840" tabRatio="679" activeTab="13" xr2:uid="{00000000-000D-0000-FFFF-FFFF00000000}"/>
  </bookViews>
  <sheets>
    <sheet name="Περιεχόμενα " sheetId="45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6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Σ8!$A$3:$H$73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B4" i="1"/>
  <c r="B29" i="2"/>
  <c r="B19" i="2"/>
  <c r="E29" i="2"/>
  <c r="C29" i="2"/>
  <c r="E19" i="2"/>
  <c r="C19" i="2"/>
  <c r="D11" i="18" l="1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C7" i="28" l="1"/>
  <c r="D7" i="28"/>
  <c r="E7" i="28"/>
  <c r="F7" i="28"/>
  <c r="G7" i="28"/>
  <c r="H7" i="28"/>
  <c r="I7" i="28"/>
  <c r="J7" i="28"/>
  <c r="K7" i="28"/>
  <c r="O7" i="28"/>
  <c r="P7" i="28"/>
  <c r="Q7" i="28"/>
  <c r="C8" i="33"/>
  <c r="D8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C56" i="9"/>
  <c r="D56" i="9"/>
  <c r="E56" i="9"/>
  <c r="F56" i="9"/>
  <c r="G56" i="9"/>
  <c r="H56" i="9"/>
  <c r="E9" i="2"/>
  <c r="C9" i="2"/>
  <c r="B9" i="2"/>
  <c r="F91" i="30"/>
  <c r="C141" i="4"/>
  <c r="G62" i="10" l="1"/>
  <c r="F62" i="10"/>
  <c r="E62" i="10"/>
  <c r="D62" i="10"/>
  <c r="C57" i="5" l="1"/>
  <c r="D57" i="5"/>
  <c r="E57" i="5"/>
  <c r="F57" i="5"/>
  <c r="G57" i="5"/>
  <c r="H57" i="5"/>
  <c r="I57" i="5"/>
  <c r="L63" i="14" l="1"/>
  <c r="K63" i="14"/>
  <c r="I63" i="14"/>
  <c r="H63" i="14"/>
  <c r="F63" i="14"/>
  <c r="E63" i="14"/>
  <c r="C63" i="14"/>
  <c r="B63" i="14"/>
  <c r="H86" i="7" l="1"/>
  <c r="C21" i="11"/>
  <c r="B21" i="11"/>
  <c r="C11" i="11"/>
  <c r="B11" i="11"/>
  <c r="C25" i="6"/>
  <c r="C34" i="6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G86" i="7" l="1"/>
  <c r="F86" i="7"/>
  <c r="E86" i="7"/>
  <c r="D86" i="7"/>
  <c r="C86" i="7"/>
  <c r="B86" i="7"/>
  <c r="C26" i="13" l="1"/>
  <c r="B11" i="38" l="1"/>
  <c r="C11" i="38"/>
  <c r="B17" i="38"/>
  <c r="C17" i="38"/>
  <c r="D17" i="38" s="1"/>
  <c r="D11" i="38" l="1"/>
  <c r="K23" i="14"/>
  <c r="H23" i="14"/>
  <c r="E23" i="14"/>
  <c r="B23" i="14"/>
  <c r="B11" i="1" l="1"/>
  <c r="C11" i="1"/>
  <c r="B17" i="1"/>
  <c r="C17" i="1"/>
  <c r="D17" i="1" l="1"/>
  <c r="D11" i="1"/>
  <c r="C31" i="11" l="1"/>
  <c r="B31" i="11"/>
  <c r="B12" i="39" l="1"/>
  <c r="E12" i="39"/>
  <c r="H12" i="39"/>
  <c r="K12" i="39"/>
  <c r="B24" i="39"/>
  <c r="E24" i="39"/>
  <c r="H24" i="39"/>
  <c r="K24" i="39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<sst xmlns="http://schemas.openxmlformats.org/spreadsheetml/2006/main" count="3243" uniqueCount="812">
  <si>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</si>
  <si>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</si>
  <si>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</si>
  <si>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</si>
  <si>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</si>
  <si>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</si>
  <si>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</si>
  <si>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</si>
  <si>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</si>
  <si>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</si>
  <si>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</si>
  <si>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</si>
  <si>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</si>
  <si>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</si>
  <si>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</si>
  <si>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</si>
  <si>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</si>
  <si>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</si>
  <si>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</si>
  <si>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</si>
  <si>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</si>
  <si>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</si>
  <si>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</si>
  <si>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</si>
  <si>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</si>
  <si>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</si>
  <si>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</si>
  <si>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</si>
  <si>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</si>
  <si>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</si>
  <si>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</si>
  <si>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</si>
  <si>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</si>
  <si>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</si>
  <si>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</si>
  <si>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</si>
  <si>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</si>
  <si>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</si>
  <si>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</si>
  <si>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</si>
  <si>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</si>
  <si>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</si>
  <si>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</si>
  <si>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</si>
  <si>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</si>
  <si>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</si>
  <si>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</si>
  <si>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</si>
  <si>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</si>
  <si>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</si>
  <si>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</si>
  <si>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</si>
  <si>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</si>
  <si>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</si>
  <si>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</si>
  <si>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</si>
  <si>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</si>
  <si>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</si>
  <si>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</si>
  <si>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</si>
  <si>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</si>
  <si>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</si>
  <si>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</si>
  <si>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</si>
  <si>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</si>
  <si>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</si>
  <si>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</si>
  <si>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</si>
  <si>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</si>
  <si>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</si>
  <si>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</si>
  <si>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</si>
  <si>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</si>
  <si>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</si>
  <si>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</si>
  <si>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</si>
  <si>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</si>
  <si>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</si>
  <si>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</si>
  <si>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</si>
  <si>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</si>
  <si>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</si>
  <si>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</si>
  <si>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</si>
  <si>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</si>
  <si>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</si>
  <si>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</si>
  <si>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</si>
  <si>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</si>
  <si>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</si>
  <si>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</si>
  <si>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</si>
  <si>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</si>
  <si>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</si>
  <si>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</si>
  <si>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</si>
  <si>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</si>
  <si>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</si>
  <si>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</si>
  <si>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</si>
  <si>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</si>
  <si>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</si>
  <si>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</si>
  <si>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</si>
  <si>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</si>
  <si>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</si>
  <si>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</si>
  <si>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</si>
  <si>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</si>
  <si>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</si>
  <si>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</si>
  <si>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</si>
  <si>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</si>
  <si>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</si>
  <si>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</si>
  <si>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</si>
  <si>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</si>
  <si>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</si>
  <si>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</si>
  <si>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</si>
  <si>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</si>
  <si>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</si>
  <si>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</si>
  <si>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</si>
  <si>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</si>
  <si>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</si>
  <si>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</si>
  <si>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</si>
  <si>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</si>
  <si>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</si>
  <si>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</si>
  <si>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</si>
  <si>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</si>
  <si>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</si>
  <si>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</si>
  <si>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</si>
  <si>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</si>
  <si>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</si>
  <si>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</si>
  <si>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</si>
  <si>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</si>
  <si>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</si>
  <si>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</si>
  <si>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</si>
  <si>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</si>
  <si>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</si>
  <si>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</si>
  <si>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</si>
  <si>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</si>
  <si>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</si>
  <si>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</si>
  <si>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</si>
  <si>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</si>
  <si>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</si>
  <si>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</si>
  <si>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</si>
  <si>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</si>
  <si>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</si>
  <si>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</si>
  <si>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</si>
  <si>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</si>
  <si>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</si>
  <si>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</si>
  <si>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</si>
  <si>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</si>
  <si>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</si>
  <si>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</si>
  <si>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</si>
  <si>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</si>
  <si>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</si>
  <si>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</si>
  <si>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</si>
  <si>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</si>
  <si>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</si>
  <si>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</si>
  <si>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</si>
  <si>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</si>
  <si>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</si>
  <si>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</si>
  <si>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</si>
  <si>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</si>
  <si>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</si>
  <si>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</si>
  <si>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</si>
  <si>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</si>
  <si>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</si>
  <si>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</si>
  <si>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</si>
  <si>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</si>
  <si>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</si>
  <si>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</si>
  <si>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</si>
  <si>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</si>
  <si>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</si>
  <si>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</si>
  <si>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</si>
  <si>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</si>
  <si>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</si>
  <si>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</si>
  <si>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</si>
  <si>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</si>
  <si>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</si>
  <si>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</si>
  <si>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</si>
  <si>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</si>
  <si>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</si>
  <si>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</si>
  <si>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</si>
  <si>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</si>
  <si>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</si>
  <si>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</si>
  <si>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</si>
  <si>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</si>
  <si>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</si>
  <si>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</si>
  <si>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</si>
  <si>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</si>
  <si>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</si>
  <si>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</si>
  <si>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</si>
  <si>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</si>
  <si>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</si>
  <si>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</si>
  <si>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</si>
  <si>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</si>
  <si>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</si>
  <si>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</si>
  <si>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</si>
  <si>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</si>
  <si>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</si>
  <si>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</si>
  <si>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</si>
  <si>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</si>
  <si>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</si>
  <si>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</si>
  <si>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</si>
  <si>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</si>
  <si>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</si>
  <si>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</si>
  <si>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</si>
  <si>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</si>
  <si>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</si>
  <si>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</si>
  <si>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</si>
  <si>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</si>
  <si>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</si>
  <si>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</si>
  <si>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</si>
  <si>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</si>
  <si>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</si>
  <si>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</si>
  <si>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</si>
  <si>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</si>
  <si>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</si>
  <si>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</si>
  <si>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</si>
  <si>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</si>
  <si>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</si>
  <si>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</si>
  <si>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</si>
  <si>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</si>
  <si>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</si>
  <si>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</si>
  <si>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</si>
  <si>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</si>
  <si>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</si>
  <si>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</si>
  <si>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</si>
  <si>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</si>
  <si>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</si>
  <si>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</si>
  <si>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</si>
  <si>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</si>
  <si>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</si>
  <si>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</si>
  <si>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</si>
  <si>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</si>
  <si>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</si>
  <si>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</si>
  <si>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</si>
  <si>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</si>
  <si>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</si>
  <si>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</si>
  <si>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</si>
  <si>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</si>
  <si>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</si>
  <si>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</si>
  <si>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</si>
  <si>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</si>
  <si>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</si>
  <si>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</si>
  <si>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</si>
  <si>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</si>
  <si>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</si>
  <si>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</si>
  <si>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</si>
  <si>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</si>
  <si>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</si>
  <si>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</si>
  <si>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</si>
  <si>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</si>
  <si>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</si>
  <si>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</si>
  <si>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</si>
  <si>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</si>
  <si>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</si>
  <si>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</si>
  <si>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</si>
  <si>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</si>
  <si>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</si>
  <si>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</si>
  <si>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</si>
  <si>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</si>
  <si>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</si>
  <si>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</si>
  <si>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</si>
  <si>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</si>
  <si>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</si>
  <si>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</si>
  <si>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</si>
  <si>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</si>
  <si>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</si>
  <si>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</si>
  <si>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</si>
  <si>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</si>
  <si>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</si>
  <si>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</si>
  <si>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</si>
  <si>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</si>
  <si>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</si>
  <si>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</si>
  <si>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</si>
  <si>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</si>
  <si>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</si>
  <si>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</si>
  <si>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</si>
  <si>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</si>
  <si>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</si>
  <si>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</si>
  <si>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</si>
  <si>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</si>
  <si>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</si>
  <si>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</si>
  <si>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</si>
  <si>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</si>
  <si>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</si>
  <si>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</si>
  <si>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</si>
  <si>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</si>
  <si>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</si>
  <si>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</si>
  <si>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</si>
  <si>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</si>
  <si>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</si>
  <si>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</si>
  <si>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</si>
  <si>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</si>
  <si>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</si>
  <si>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</si>
  <si>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</si>
  <si>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</si>
  <si>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</si>
  <si>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</si>
  <si>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</si>
  <si>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</si>
  <si>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</si>
  <si>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</si>
  <si>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</si>
  <si>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</si>
  <si>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</si>
  <si>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</si>
  <si>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</si>
  <si>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</si>
  <si>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</si>
  <si>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</si>
  <si>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</si>
  <si>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</si>
  <si>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</si>
  <si>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</si>
  <si>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</si>
  <si>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</si>
  <si>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</si>
  <si>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</si>
  <si>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</si>
  <si>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</si>
  <si>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</si>
  <si>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</si>
  <si>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</si>
  <si>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</si>
  <si>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</si>
  <si>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</si>
  <si>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</si>
  <si>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</si>
  <si>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</si>
  <si>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</si>
  <si>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</si>
  <si>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</si>
  <si>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</si>
  <si>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</si>
  <si>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</si>
  <si>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</si>
  <si>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</si>
  <si>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</si>
  <si>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</si>
  <si>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</si>
  <si>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</si>
  <si>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</si>
  <si>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</si>
  <si>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</si>
  <si>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</si>
  <si>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</si>
  <si>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</si>
  <si>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</si>
  <si>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</si>
  <si>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</si>
  <si>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</si>
  <si>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</si>
  <si>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</si>
  <si>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</si>
  <si>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</si>
  <si>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</si>
  <si>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</si>
  <si>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</si>
  <si>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</si>
  <si>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</si>
  <si>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</si>
  <si>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</si>
  <si>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</si>
  <si>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</si>
  <si>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</si>
  <si>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</si>
  <si>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</si>
  <si>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</si>
  <si>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</si>
  <si>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</si>
  <si>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</si>
  <si>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</si>
  <si>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</si>
  <si>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</si>
  <si>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</si>
  <si>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</si>
  <si>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</si>
  <si>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</si>
  <si>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</si>
  <si>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</si>
  <si>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</si>
  <si>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</si>
  <si>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</si>
  <si>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</si>
  <si>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</si>
  <si>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</si>
  <si>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</si>
  <si>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</si>
  <si>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</si>
  <si>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</si>
  <si>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</si>
  <si>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</si>
  <si>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</si>
  <si>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</si>
  <si>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</si>
  <si>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</si>
  <si>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</si>
  <si>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</si>
  <si>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</si>
  <si>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</si>
  <si>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</si>
  <si>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</si>
  <si>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</si>
  <si>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</si>
  <si>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</si>
  <si>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</si>
  <si>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</si>
  <si>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</si>
  <si>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</si>
  <si>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</si>
  <si>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</si>
  <si>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</si>
  <si>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</si>
  <si>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</si>
  <si>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</si>
  <si>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</si>
  <si>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</si>
  <si>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</si>
  <si>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</si>
  <si>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</si>
  <si>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</si>
  <si>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</si>
  <si>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</si>
  <si>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</si>
  <si>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</si>
  <si>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</si>
  <si>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</si>
  <si>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</si>
  <si>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</si>
  <si>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</si>
  <si>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</si>
  <si>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</si>
  <si>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</si>
  <si>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</si>
  <si>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</si>
  <si>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</si>
  <si>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</si>
  <si>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</si>
  <si>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</si>
  <si>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</si>
  <si>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</si>
  <si>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</si>
  <si>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</si>
  <si>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</si>
  <si>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</si>
  <si>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</si>
  <si>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</si>
  <si>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</si>
  <si>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</si>
  <si>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</si>
  <si>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</si>
  <si>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</si>
  <si>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</si>
  <si>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</si>
  <si>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</si>
  <si>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</si>
  <si>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</si>
  <si>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</si>
  <si>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</si>
  <si>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</si>
  <si>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</si>
  <si>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</si>
  <si>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</si>
  <si>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</si>
  <si>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</si>
  <si>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</si>
  <si>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</si>
  <si>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</si>
  <si>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</si>
  <si>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</si>
  <si>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</si>
  <si>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</si>
  <si>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</si>
  <si>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</si>
  <si>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</si>
  <si>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</si>
  <si>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</si>
  <si>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</si>
  <si>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</si>
  <si>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</si>
  <si>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</si>
  <si>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</si>
  <si>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</si>
  <si>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</si>
  <si>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</si>
  <si>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</si>
  <si>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</si>
  <si>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</si>
  <si>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</si>
  <si>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</si>
  <si>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</si>
  <si>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</si>
  <si>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</si>
  <si>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</si>
  <si>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</si>
  <si>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</si>
  <si>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</si>
  <si>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</si>
  <si>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</si>
  <si>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</si>
  <si>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</si>
  <si>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</si>
  <si>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</si>
  <si>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</si>
  <si>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</si>
  <si>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</si>
  <si>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</si>
  <si>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</si>
  <si>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</si>
  <si>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</si>
  <si>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</si>
  <si>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</si>
  <si>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</si>
  <si>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</si>
  <si>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</si>
  <si>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</si>
  <si>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</si>
  <si>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</si>
  <si>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</si>
  <si>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</si>
  <si>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</si>
  <si>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</si>
  <si>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</si>
  <si>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</si>
  <si>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</si>
  <si>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</si>
  <si>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</si>
  <si>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</si>
  <si>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</si>
  <si>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</si>
  <si>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</si>
  <si>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</si>
  <si>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</si>
  <si>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</si>
  <si>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</si>
  <si>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</si>
  <si>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</si>
  <si>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</si>
  <si>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</si>
  <si>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</si>
  <si>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</si>
  <si>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</si>
  <si>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</si>
  <si>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</si>
  <si>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</si>
  <si>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</si>
  <si>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</si>
  <si>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</si>
  <si>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</si>
  <si>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</si>
  <si>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</si>
  <si>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</si>
  <si>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</si>
  <si>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</si>
  <si>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</si>
  <si>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</si>
  <si>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</si>
  <si>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</si>
  <si>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</si>
  <si>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</si>
  <si>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</si>
  <si>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</si>
  <si>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</si>
  <si>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</si>
  <si>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</si>
  <si>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</si>
  <si>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</si>
  <si>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</si>
  <si>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</si>
  <si>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</si>
  <si>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</si>
  <si>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</si>
  <si>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</si>
  <si>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</si>
  <si>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</si>
  <si>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</si>
  <si>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</si>
  <si>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</si>
  <si>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</si>
  <si>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</si>
  <si>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</si>
  <si>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</si>
  <si>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</si>
  <si>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</si>
  <si>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ΜΑΥΡΙΤΑΝΙΑ</t>
  </si>
  <si>
    <t>ΠΑΠΟΥΑ ΝΕΑ ΓΟΥΙΝΕΑ</t>
  </si>
  <si>
    <t>ΓΙΒΡΑΛΤΑΡ</t>
  </si>
  <si>
    <t>ΜΠΕΝΙΝ</t>
  </si>
  <si>
    <t xml:space="preserve"> ΕΤΕΑΕΠ</t>
  </si>
  <si>
    <t>ΒΑΤΙΚΑΝΟ</t>
  </si>
  <si>
    <t>ΚΕΝΤΡΟΑΦΡΙΚΑΝΙΚΗ ΔΗΜΟΚΡΑΤΙΑ</t>
  </si>
  <si>
    <t>ΠΑΛΑΙΣΤΙΝΗ</t>
  </si>
  <si>
    <t>1.090,98 / 1.021,49</t>
  </si>
  <si>
    <t>380,00 / 375,57</t>
  </si>
  <si>
    <t>697,47 / 595,63</t>
  </si>
  <si>
    <t>675,49 / 565,95</t>
  </si>
  <si>
    <t>425,87 / 399,54</t>
  </si>
  <si>
    <t>1.155,82 / 1.083,90</t>
  </si>
  <si>
    <t>404,08 / 399,54</t>
  </si>
  <si>
    <t>737,95 / 632,22</t>
  </si>
  <si>
    <t>711,83 / 598,47</t>
  </si>
  <si>
    <t>435,86 / 399,54</t>
  </si>
  <si>
    <t>Σύνολα</t>
  </si>
  <si>
    <t>ΚΑΜΕΡΟΥΝ</t>
  </si>
  <si>
    <t>1.157,01 / 1.085,26</t>
  </si>
  <si>
    <t>1.092,10 / 1.022,92</t>
  </si>
  <si>
    <t>404,35 / 399,54</t>
  </si>
  <si>
    <t>380,26 / 375,57</t>
  </si>
  <si>
    <t>738,19 / 632,46</t>
  </si>
  <si>
    <t>697,71 / 595,89</t>
  </si>
  <si>
    <t>713,04 / 598,84</t>
  </si>
  <si>
    <t>676,69 / 565,96</t>
  </si>
  <si>
    <t>437,07 / 399,54</t>
  </si>
  <si>
    <t>427,04 / 399,54</t>
  </si>
  <si>
    <t>Κατανομή Συντάξεων ανά Κατηγορία Σύνταξης - ΔΑΠΑΝΗ (01/2025)</t>
  </si>
  <si>
    <t>1.175,55 / 1.104,02</t>
  </si>
  <si>
    <t>1.109,20 / 1.040,46</t>
  </si>
  <si>
    <t>414,54 / 409,13</t>
  </si>
  <si>
    <t>389,86 / 384,58</t>
  </si>
  <si>
    <t>749,06 / 643,12</t>
  </si>
  <si>
    <t>707,74 / 605,92</t>
  </si>
  <si>
    <t>723,66 / 609,00</t>
  </si>
  <si>
    <t>686,57 / 572,95</t>
  </si>
  <si>
    <t>443,48 / 409,13</t>
  </si>
  <si>
    <t>433,50 / 409,13</t>
  </si>
  <si>
    <t>Διαστρωμάτωση Συντάξεων - ΔΑΠΑΝΗ (01/2025)</t>
  </si>
  <si>
    <t>Διαστρωμάτωση Συντάξεων - ΕΙΣΟΔΗΜΑ (01/2025)</t>
  </si>
  <si>
    <t>Συνταξιοδοτική Δαπάνη ΜΕΡΙΣΜΑΤΑ 01/2025</t>
  </si>
  <si>
    <t>Συνταξιοδοτική Δαπάνη ΕΠΙΚΟΥΡΙΚΩΝ Συντάξεων 01/2025</t>
  </si>
  <si>
    <t>Συνταξιοδοτική Δαπάνη ΚΥΡΙΩΝ Συντάξεων 01/2025</t>
  </si>
  <si>
    <t>ΟΝΔΟΥΡΑ</t>
  </si>
  <si>
    <t>Κατανομή Συντάξεων ανά Υπηκοότητα  (01/2025)</t>
  </si>
  <si>
    <t>Κατανομή Συντάξεων (Κύριων και Επικουρικών) ανά Νομό (01/2025)</t>
  </si>
  <si>
    <t>Κατανομή Κατά Αριθμό Καταβαλλόμενων Συντάξεων (01/2025)</t>
  </si>
  <si>
    <t>Αναλυτική Κατανομή Κατά Αριθμό Καταβαλλόμενων Συντάξεων (01/2025)</t>
  </si>
  <si>
    <t>Κατανομή Συντάξεων  ανά Νομό και κατηγορία (Γήρατος/Θανάτου/Αναπηρίας) (01/2025)</t>
  </si>
  <si>
    <t>Κατανομή συντάξεων ανά ταμείο για ασφαλισμένους που λαμβάνουν 10, 9, 8 ή 7 Συντάξεις (01/2025)</t>
  </si>
  <si>
    <t>Μέσο Μηνιαίο Εισόδημα από Συντάξεις προ Φόρων ανά Φύλο Συνταξιούχου - ΔΑΠΑΝΗ (01/2025)</t>
  </si>
  <si>
    <t>Διαστρωμάτωση Συνταξιούχων (Εισόδημα από όλες τις Συντάξεις) - ΔΑΠΑΝΗ (01/2025)</t>
  </si>
  <si>
    <t>Διαστρωμάτωση Συνταξιούχων - Ολοι  - ΔΑΠΑΝΗ  01/2025</t>
  </si>
  <si>
    <t>Διαστρωμάτωση Συνταξιούχων - Άνδρες - ΔΑΠΑΝΗ  01/2025</t>
  </si>
  <si>
    <t>Διαστρωμάτωση Συνταξιούχων - Γυναίκες - ΔΑΠΑΝΗ 01/2025</t>
  </si>
  <si>
    <t>Διαστρωμάτωση Συνταξιούχων (Εισόδημα από όλες τις Συντάξεις) 01/2025</t>
  </si>
  <si>
    <t>Διαστρωμάτωση Συνταξιούχων - Ολοι (Εισόδημα από όλες τις Συντάξεις) 01/2025</t>
  </si>
  <si>
    <t>Διαστρωμάτωση Συνταξιούχων - Άνδρες (Εισόδημα από όλες τις Συντάξεις) 01/2025</t>
  </si>
  <si>
    <t>Διαστρωμάτωση Συνταξιούχων - Γυναίκες (Εισόδημα από όλες τις Συντάξεις) 01/2025</t>
  </si>
  <si>
    <t>Κατανομή Συντάξεων ανά Ταμείο και Κατηγορία - Ομαδοποίηση με Εποπτεύοντα Φορέα (01/2025)</t>
  </si>
  <si>
    <t>Στοιχεία Νέων Συντάξεων με αναδρομικά ποσά ανά κατηγορία - Οριστική Απόφαση (01/2025)</t>
  </si>
  <si>
    <t>Στοιχεία Νέων Συντάξεων με αναδρομικά ποσά ανά κατηγορία - Προσωρινή Απόφαση (01/2025)</t>
  </si>
  <si>
    <t>Στοιχεία Νέων Συντάξεων με αναδρομικά ποσά ανά κατηγορία - Τροποποιητική Απόφαση (01/2025)</t>
  </si>
  <si>
    <t xml:space="preserve">Αναστολές Συντάξεων Λόγω Γάμου -  Καθαρό Πληρωτέο (01/2025) </t>
  </si>
  <si>
    <t xml:space="preserve">Αναστολές Συντάξεων Λόγω Θανάτου - Καθαρό Πληρωτέο (01/2025) </t>
  </si>
  <si>
    <t>Κατανομή Ηλικιών Συνταξιούχων (01/2025)</t>
  </si>
  <si>
    <t>Κατανομή Συνταξιούχων ανά Ηλικία και Κατηγορία Σύνταξης - 'Ολοι (ΔΑΠΑΝΗ)_01/2025</t>
  </si>
  <si>
    <t>Κατανομή Συνταξιούχων ανά Ηλικία και Κατηγορία Σύνταξης - Άνδρες (ΔΑΠΑΝΗ)_01/2025</t>
  </si>
  <si>
    <t>Κατανομή Συνταξιούχων ανά Ηλικία και Κατηγορία Σύνταξης - Γυναίκες (ΔΑΠΑΝΗ)_01/2025</t>
  </si>
  <si>
    <t>Κατανομή Συνταξιούχων ανά Ηλικία και Κατηγορία Σύνταξης  - 'Ολοι (ΕΙΣΟΔΗΜΑ)_01/2025</t>
  </si>
  <si>
    <t>Κατανομή Συνταξιούχων ανά Ηλικία και Κατηγορία Σύνταξης - Άνδρες (ΕΙΣΟΔΗΜΑ)_01/2025</t>
  </si>
  <si>
    <t>Κατανομή Συνταξιούχων ανά Ηλικία και Κατηγορία Σύνταξης - Γυναίκες (ΕΙΣΟΔΗΜΑ)_01/2025</t>
  </si>
  <si>
    <t>Κατανομή Συντάξεων ανά Κατηγορία Σύνταξης - ΕΙΣΟΔΗΜΑ (01/2025)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</si>
  <si>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</si>
  <si>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</si>
  <si>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</si>
  <si>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</si>
  <si>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</si>
  <si>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</si>
  <si>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</si>
  <si>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</si>
  <si>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</si>
  <si>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</si>
  <si>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</si>
  <si>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</si>
  <si>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</si>
  <si>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</si>
  <si>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</si>
  <si>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</si>
  <si>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</si>
  <si>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</si>
  <si>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</si>
  <si>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</si>
  <si>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</si>
  <si>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</si>
  <si>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</si>
  <si>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</si>
  <si>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</si>
  <si>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</si>
  <si>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</si>
  <si>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</si>
  <si>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</si>
  <si>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</si>
  <si>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</si>
  <si>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</si>
  <si>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</si>
  <si>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</si>
  <si>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</si>
  <si>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</si>
  <si>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</si>
  <si>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</si>
  <si>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</si>
  <si>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</si>
  <si>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</si>
  <si>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</si>
  <si>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</si>
  <si>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</si>
  <si>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</si>
  <si>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</si>
  <si>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</si>
  <si>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</si>
  <si>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</si>
  <si>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</si>
  <si>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</si>
  <si>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</si>
  <si>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</si>
  <si>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</si>
  <si>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</si>
  <si>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</si>
  <si>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</si>
  <si>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</si>
  <si>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</si>
  <si>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</si>
  <si>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</si>
  <si>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</si>
  <si>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</si>
  <si>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</si>
  <si>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</si>
  <si>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</si>
  <si>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</si>
  <si>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</si>
  <si>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</si>
  <si>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</si>
  <si>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</si>
  <si>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</si>
  <si>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</si>
  <si>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</si>
  <si>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</si>
  <si>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</si>
  <si>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</si>
  <si>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</si>
  <si>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</si>
  <si>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</si>
  <si>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</si>
  <si>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</si>
  <si>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περίθαλψη) (01/2025)</t>
  </si>
  <si>
    <t>Μέσο Μηνιαίο Εισόδημα από Συντάξεις προ Φόρων (Με περίθαλψη) (12/2024)</t>
  </si>
  <si>
    <t>Μέσο Μηνιαίο Εισόδημα από Συντάξεις προ Φόρων (Με περίθαλψη) (11/2024)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</si>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</sst>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510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3" fontId="0" fillId="0" borderId="56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0" fontId="5" fillId="0" borderId="71" xfId="0" applyFont="1" applyBorder="1"/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29" xfId="0" applyBorder="1" applyAlignment="1">
      <alignment horizontal="lef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0" fillId="4" borderId="2" xfId="0" applyFill="1" applyBorder="1"/>
    <xf numFmtId="3" fontId="10" fillId="0" borderId="11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0" fontId="10" fillId="0" borderId="8" xfId="0" applyFont="1" applyBorder="1"/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3" fontId="8" fillId="0" borderId="11" xfId="66" applyNumberFormat="1" applyFont="1" applyBorder="1" applyAlignment="1">
      <alignment vertical="center"/>
    </xf>
    <xf numFmtId="4" fontId="8" fillId="0" borderId="11" xfId="66" applyNumberFormat="1" applyFont="1" applyBorder="1" applyAlignment="1">
      <alignment vertical="center"/>
    </xf>
    <xf numFmtId="0" fontId="8" fillId="0" borderId="11" xfId="66" applyFont="1" applyBorder="1" applyAlignment="1">
      <alignment vertical="center"/>
    </xf>
    <xf numFmtId="4" fontId="8" fillId="0" borderId="16" xfId="66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0" fontId="0" fillId="0" borderId="27" xfId="0" applyBorder="1"/>
    <xf numFmtId="3" fontId="8" fillId="0" borderId="29" xfId="0" applyNumberFormat="1" applyFont="1" applyBorder="1"/>
    <xf numFmtId="0" fontId="0" fillId="0" borderId="2" xfId="0" applyBorder="1" applyAlignment="1">
      <alignment vertical="center"/>
    </xf>
    <xf numFmtId="0" fontId="0" fillId="0" borderId="7" xfId="0" applyBorder="1"/>
    <xf numFmtId="3" fontId="0" fillId="0" borderId="8" xfId="0" applyNumberFormat="1" applyBorder="1"/>
    <xf numFmtId="0" fontId="0" fillId="3" borderId="7" xfId="0" applyFill="1" applyBorder="1"/>
    <xf numFmtId="0" fontId="0" fillId="0" borderId="71" xfId="0" applyBorder="1"/>
    <xf numFmtId="3" fontId="0" fillId="0" borderId="15" xfId="0" applyNumberFormat="1" applyBorder="1"/>
    <xf numFmtId="3" fontId="0" fillId="0" borderId="2" xfId="0" applyNumberFormat="1" applyBorder="1" applyAlignment="1">
      <alignment horizontal="right" vertical="center"/>
    </xf>
    <xf numFmtId="0" fontId="0" fillId="4" borderId="79" xfId="0" applyFill="1" applyBorder="1"/>
    <xf numFmtId="3" fontId="9" fillId="4" borderId="79" xfId="0" applyNumberFormat="1" applyFont="1" applyFill="1" applyBorder="1"/>
    <xf numFmtId="3" fontId="9" fillId="4" borderId="80" xfId="0" applyNumberFormat="1" applyFont="1" applyFill="1" applyBorder="1"/>
    <xf numFmtId="0" fontId="0" fillId="4" borderId="60" xfId="0" applyFill="1" applyBorder="1"/>
    <xf numFmtId="0" fontId="9" fillId="4" borderId="2" xfId="0" applyFont="1" applyFill="1" applyBorder="1" applyAlignment="1">
      <alignment horizontal="right"/>
    </xf>
    <xf numFmtId="3" fontId="9" fillId="0" borderId="0" xfId="0" applyNumberFormat="1" applyFont="1"/>
    <xf numFmtId="0" fontId="5" fillId="0" borderId="29" xfId="0" applyFont="1" applyBorder="1" applyAlignment="1">
      <alignment horizontal="right"/>
    </xf>
    <xf numFmtId="0" fontId="0" fillId="0" borderId="81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2" xfId="0" applyBorder="1"/>
    <xf numFmtId="0" fontId="0" fillId="0" borderId="83" xfId="0" applyBorder="1"/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164" fontId="0" fillId="0" borderId="2" xfId="0" applyNumberFormat="1" applyBorder="1" applyAlignment="1">
      <alignment horizontal="right" indent="2"/>
    </xf>
    <xf numFmtId="164" fontId="5" fillId="0" borderId="2" xfId="0" applyNumberFormat="1" applyFont="1" applyBorder="1" applyAlignment="1">
      <alignment horizontal="right" indent="2"/>
    </xf>
    <xf numFmtId="164" fontId="0" fillId="0" borderId="2" xfId="0" applyNumberFormat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164" fontId="0" fillId="0" borderId="46" xfId="0" applyNumberForma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 wrapText="1"/>
    </xf>
    <xf numFmtId="164" fontId="9" fillId="4" borderId="2" xfId="0" applyNumberFormat="1" applyFont="1" applyFill="1" applyBorder="1" applyAlignment="1">
      <alignment horizontal="right" indent="2"/>
    </xf>
    <xf numFmtId="0" fontId="0" fillId="0" borderId="72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0" fillId="0" borderId="84" xfId="0" applyBorder="1" applyAlignment="1">
      <alignment horizontal="left" vertical="center"/>
    </xf>
    <xf numFmtId="0" fontId="0" fillId="0" borderId="10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0" xfId="0" applyFont="1" applyAlignment="1">
      <alignment horizontal="center"/>
    </xf>
    <xf numFmtId="0" fontId="0" fillId="0" borderId="71" xfId="0" applyBorder="1" applyAlignment="1">
      <alignment vertical="center"/>
    </xf>
    <xf numFmtId="3" fontId="0" fillId="0" borderId="5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5" fillId="0" borderId="12" xfId="0" applyFont="1" applyBorder="1"/>
    <xf numFmtId="3" fontId="5" fillId="0" borderId="51" xfId="0" applyNumberFormat="1" applyFont="1" applyBorder="1" applyAlignment="1">
      <alignment vertical="center"/>
    </xf>
    <xf numFmtId="4" fontId="5" fillId="0" borderId="51" xfId="0" applyNumberFormat="1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4" fontId="0" fillId="0" borderId="15" xfId="0" applyNumberFormat="1" applyBorder="1"/>
    <xf numFmtId="0" fontId="5" fillId="0" borderId="51" xfId="0" applyFont="1" applyBorder="1"/>
    <xf numFmtId="3" fontId="5" fillId="0" borderId="51" xfId="0" applyNumberFormat="1" applyFont="1" applyBorder="1"/>
    <xf numFmtId="4" fontId="5" fillId="0" borderId="51" xfId="0" applyNumberFormat="1" applyFont="1" applyBorder="1"/>
    <xf numFmtId="4" fontId="5" fillId="0" borderId="13" xfId="0" applyNumberFormat="1" applyFont="1" applyBorder="1"/>
    <xf numFmtId="0" fontId="8" fillId="0" borderId="7" xfId="0" applyFont="1" applyBorder="1" applyAlignment="1">
      <alignment horizontal="center"/>
    </xf>
    <xf numFmtId="0" fontId="8" fillId="0" borderId="71" xfId="0" applyFont="1" applyBorder="1" applyAlignment="1">
      <alignment horizontal="center"/>
    </xf>
    <xf numFmtId="0" fontId="0" fillId="0" borderId="8" xfId="0" applyBorder="1"/>
    <xf numFmtId="0" fontId="0" fillId="0" borderId="28" xfId="0" applyBorder="1"/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81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81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" fontId="5" fillId="0" borderId="0" xfId="0" applyNumberFormat="1" applyFont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37" fillId="38" borderId="0" xfId="0" applyFont="1" applyFill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2" borderId="5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17" fontId="37" fillId="38" borderId="0" xfId="0" applyNumberFormat="1" applyFont="1" applyFill="1" applyAlignment="1">
      <alignment horizont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C46BF4E3-3DBB-49A2-A0C3-4A76729F7C01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1665D48B-8580-43AB-9736-6ADEB8B5CB9B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7EF49ECC-7985-432B-835A-4CCDCB7B2DA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FCA7899C-13B9-447F-9EF9-7A3B6A85210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C0415-F8A3-496A-A902-756FDDEDB449}">
  <dimension ref="A1:B35"/>
  <sheetViews>
    <sheetView showGridLines="0" zoomScale="80" zoomScaleNormal="80" workbookViewId="0">
      <selection activeCell="E9" sqref="E9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42" t="s">
        <v>725</v>
      </c>
      <c r="B1" s="443"/>
    </row>
    <row r="2" spans="1:2" ht="32.25" customHeight="1" x14ac:dyDescent="0.3">
      <c r="A2" s="444" t="s">
        <v>726</v>
      </c>
      <c r="B2" s="445"/>
    </row>
    <row r="3" spans="1:2" ht="23.25" customHeight="1" x14ac:dyDescent="0.3">
      <c r="A3" s="446" t="s">
        <v>727</v>
      </c>
      <c r="B3" s="447"/>
    </row>
    <row r="4" spans="1:2" ht="30" customHeight="1" x14ac:dyDescent="0.3">
      <c r="A4" s="446" t="s">
        <v>728</v>
      </c>
      <c r="B4" s="447"/>
    </row>
    <row r="5" spans="1:2" ht="27.75" customHeight="1" x14ac:dyDescent="0.25">
      <c r="A5" s="395" t="s">
        <v>729</v>
      </c>
      <c r="B5" s="396" t="s">
        <v>730</v>
      </c>
    </row>
    <row r="6" spans="1:2" ht="18.75" customHeight="1" x14ac:dyDescent="0.25">
      <c r="A6" s="395" t="s">
        <v>731</v>
      </c>
      <c r="B6" s="396" t="s">
        <v>732</v>
      </c>
    </row>
    <row r="7" spans="1:2" ht="30" x14ac:dyDescent="0.25">
      <c r="A7" s="395" t="s">
        <v>733</v>
      </c>
      <c r="B7" s="397" t="s">
        <v>734</v>
      </c>
    </row>
    <row r="8" spans="1:2" ht="27.75" customHeight="1" x14ac:dyDescent="0.25">
      <c r="A8" s="395" t="s">
        <v>735</v>
      </c>
      <c r="B8" s="397" t="s">
        <v>736</v>
      </c>
    </row>
    <row r="9" spans="1:2" ht="19.5" customHeight="1" x14ac:dyDescent="0.25">
      <c r="A9" s="395" t="s">
        <v>737</v>
      </c>
      <c r="B9" s="396" t="s">
        <v>738</v>
      </c>
    </row>
    <row r="10" spans="1:2" ht="14.25" customHeight="1" x14ac:dyDescent="0.25">
      <c r="A10" s="395" t="s">
        <v>739</v>
      </c>
      <c r="B10" s="396" t="s">
        <v>740</v>
      </c>
    </row>
    <row r="11" spans="1:2" x14ac:dyDescent="0.25">
      <c r="A11" s="395" t="s">
        <v>741</v>
      </c>
      <c r="B11" s="396" t="s">
        <v>742</v>
      </c>
    </row>
    <row r="12" spans="1:2" x14ac:dyDescent="0.25">
      <c r="A12" s="395" t="s">
        <v>743</v>
      </c>
      <c r="B12" s="396" t="s">
        <v>744</v>
      </c>
    </row>
    <row r="13" spans="1:2" x14ac:dyDescent="0.25">
      <c r="A13" s="395" t="s">
        <v>745</v>
      </c>
      <c r="B13" s="396" t="s">
        <v>746</v>
      </c>
    </row>
    <row r="14" spans="1:2" x14ac:dyDescent="0.25">
      <c r="A14" s="395" t="s">
        <v>747</v>
      </c>
      <c r="B14" s="396" t="s">
        <v>748</v>
      </c>
    </row>
    <row r="15" spans="1:2" ht="19.5" customHeight="1" x14ac:dyDescent="0.25">
      <c r="A15" s="395" t="s">
        <v>749</v>
      </c>
      <c r="B15" s="396" t="s">
        <v>750</v>
      </c>
    </row>
    <row r="16" spans="1:2" ht="19.5" customHeight="1" x14ac:dyDescent="0.25">
      <c r="A16" s="395" t="s">
        <v>751</v>
      </c>
      <c r="B16" s="396" t="s">
        <v>752</v>
      </c>
    </row>
    <row r="17" spans="1:2" ht="19.5" customHeight="1" x14ac:dyDescent="0.25">
      <c r="A17" s="395" t="s">
        <v>753</v>
      </c>
      <c r="B17" s="396" t="s">
        <v>754</v>
      </c>
    </row>
    <row r="18" spans="1:2" ht="19.5" customHeight="1" x14ac:dyDescent="0.25">
      <c r="A18" s="395" t="s">
        <v>755</v>
      </c>
      <c r="B18" s="396" t="s">
        <v>756</v>
      </c>
    </row>
    <row r="19" spans="1:2" ht="19.5" customHeight="1" x14ac:dyDescent="0.25">
      <c r="A19" s="395" t="s">
        <v>757</v>
      </c>
      <c r="B19" s="396" t="s">
        <v>758</v>
      </c>
    </row>
    <row r="20" spans="1:2" ht="19.5" customHeight="1" x14ac:dyDescent="0.25">
      <c r="A20" s="395" t="s">
        <v>759</v>
      </c>
      <c r="B20" s="396" t="s">
        <v>760</v>
      </c>
    </row>
    <row r="21" spans="1:2" ht="19.5" customHeight="1" x14ac:dyDescent="0.25">
      <c r="A21" s="395" t="s">
        <v>761</v>
      </c>
      <c r="B21" s="396" t="s">
        <v>762</v>
      </c>
    </row>
    <row r="22" spans="1:2" ht="19.5" customHeight="1" x14ac:dyDescent="0.25">
      <c r="A22" s="395" t="s">
        <v>763</v>
      </c>
      <c r="B22" s="396" t="s">
        <v>764</v>
      </c>
    </row>
    <row r="23" spans="1:2" ht="19.5" customHeight="1" x14ac:dyDescent="0.25">
      <c r="A23" s="395" t="s">
        <v>765</v>
      </c>
      <c r="B23" s="396" t="s">
        <v>766</v>
      </c>
    </row>
    <row r="24" spans="1:2" ht="19.5" customHeight="1" x14ac:dyDescent="0.25">
      <c r="A24" s="395" t="s">
        <v>767</v>
      </c>
      <c r="B24" s="396" t="s">
        <v>768</v>
      </c>
    </row>
    <row r="25" spans="1:2" ht="19.5" customHeight="1" x14ac:dyDescent="0.25">
      <c r="A25" s="395" t="s">
        <v>769</v>
      </c>
      <c r="B25" s="396" t="s">
        <v>770</v>
      </c>
    </row>
    <row r="26" spans="1:2" ht="19.5" customHeight="1" x14ac:dyDescent="0.25">
      <c r="A26" s="395" t="s">
        <v>771</v>
      </c>
      <c r="B26" s="396" t="s">
        <v>772</v>
      </c>
    </row>
    <row r="27" spans="1:2" ht="19.5" customHeight="1" x14ac:dyDescent="0.25">
      <c r="A27" s="395" t="s">
        <v>773</v>
      </c>
      <c r="B27" s="396" t="s">
        <v>774</v>
      </c>
    </row>
    <row r="28" spans="1:2" ht="19.5" customHeight="1" x14ac:dyDescent="0.25">
      <c r="A28" s="395" t="s">
        <v>775</v>
      </c>
      <c r="B28" s="396" t="s">
        <v>776</v>
      </c>
    </row>
    <row r="29" spans="1:2" ht="19.5" customHeight="1" x14ac:dyDescent="0.25">
      <c r="A29" s="395" t="s">
        <v>777</v>
      </c>
      <c r="B29" s="396" t="s">
        <v>778</v>
      </c>
    </row>
    <row r="30" spans="1:2" ht="19.5" customHeight="1" x14ac:dyDescent="0.25">
      <c r="A30" s="395" t="s">
        <v>779</v>
      </c>
      <c r="B30" s="396" t="s">
        <v>780</v>
      </c>
    </row>
    <row r="31" spans="1:2" ht="19.5" customHeight="1" x14ac:dyDescent="0.25">
      <c r="A31" s="395" t="s">
        <v>781</v>
      </c>
      <c r="B31" s="396" t="s">
        <v>782</v>
      </c>
    </row>
    <row r="32" spans="1:2" ht="19.5" customHeight="1" x14ac:dyDescent="0.25">
      <c r="A32" s="395" t="s">
        <v>783</v>
      </c>
      <c r="B32" s="396" t="s">
        <v>784</v>
      </c>
    </row>
    <row r="33" spans="1:2" ht="19.5" customHeight="1" x14ac:dyDescent="0.25">
      <c r="A33" s="395" t="s">
        <v>785</v>
      </c>
      <c r="B33" s="396" t="s">
        <v>786</v>
      </c>
    </row>
    <row r="34" spans="1:2" ht="19.5" customHeight="1" x14ac:dyDescent="0.25">
      <c r="A34" s="395" t="s">
        <v>787</v>
      </c>
      <c r="B34" s="396" t="s">
        <v>788</v>
      </c>
    </row>
    <row r="35" spans="1:2" ht="45" customHeight="1" thickBot="1" x14ac:dyDescent="0.3">
      <c r="A35" s="398"/>
      <c r="B35" s="399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H57" sqref="H57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463" t="s">
        <v>697</v>
      </c>
      <c r="B1" s="463"/>
      <c r="C1" s="463"/>
      <c r="D1" s="463"/>
      <c r="E1" s="463"/>
      <c r="F1" s="463"/>
      <c r="G1" s="463"/>
      <c r="H1" s="463"/>
      <c r="I1" s="463"/>
      <c r="J1" s="463"/>
    </row>
    <row r="2" spans="1:10" x14ac:dyDescent="0.25">
      <c r="A2" s="184"/>
    </row>
    <row r="3" spans="1:10" s="42" customFormat="1" ht="21" customHeight="1" x14ac:dyDescent="0.25">
      <c r="A3" s="481" t="s">
        <v>17</v>
      </c>
      <c r="B3" s="481" t="s">
        <v>30</v>
      </c>
      <c r="C3" s="488" t="s">
        <v>51</v>
      </c>
      <c r="D3" s="489"/>
      <c r="E3" s="488" t="s">
        <v>31</v>
      </c>
      <c r="F3" s="489"/>
      <c r="G3" s="488" t="s">
        <v>32</v>
      </c>
      <c r="H3" s="489"/>
      <c r="I3" s="488" t="s">
        <v>20</v>
      </c>
      <c r="J3" s="489"/>
    </row>
    <row r="4" spans="1:10" s="38" customFormat="1" ht="15.75" x14ac:dyDescent="0.25">
      <c r="A4" s="482"/>
      <c r="B4" s="482"/>
      <c r="C4" s="182" t="s">
        <v>1</v>
      </c>
      <c r="D4" s="182" t="s">
        <v>50</v>
      </c>
      <c r="E4" s="182" t="s">
        <v>1</v>
      </c>
      <c r="F4" s="186" t="s">
        <v>50</v>
      </c>
      <c r="G4" s="182" t="s">
        <v>1</v>
      </c>
      <c r="H4" s="182" t="s">
        <v>50</v>
      </c>
      <c r="I4" s="182" t="s">
        <v>1</v>
      </c>
      <c r="J4" s="182" t="s">
        <v>50</v>
      </c>
    </row>
    <row r="5" spans="1:10" x14ac:dyDescent="0.25">
      <c r="A5" s="35">
        <v>1</v>
      </c>
      <c r="B5" s="7" t="s">
        <v>34</v>
      </c>
      <c r="C5" s="6">
        <v>78532</v>
      </c>
      <c r="D5" s="22">
        <v>43683111.509999998</v>
      </c>
      <c r="E5" s="6">
        <v>54498</v>
      </c>
      <c r="F5" s="22">
        <v>39706996.259999998</v>
      </c>
      <c r="G5" s="6">
        <v>24034</v>
      </c>
      <c r="H5" s="22">
        <v>3976115.25</v>
      </c>
      <c r="I5" s="7">
        <v>0</v>
      </c>
      <c r="J5" s="22" t="s">
        <v>431</v>
      </c>
    </row>
    <row r="6" spans="1:10" x14ac:dyDescent="0.25">
      <c r="A6" s="35">
        <v>2</v>
      </c>
      <c r="B6" s="7" t="s">
        <v>208</v>
      </c>
      <c r="C6" s="6">
        <v>37343</v>
      </c>
      <c r="D6" s="22">
        <v>21694487.390000001</v>
      </c>
      <c r="E6" s="6">
        <v>25942</v>
      </c>
      <c r="F6" s="22">
        <v>19756929.350000001</v>
      </c>
      <c r="G6" s="6">
        <v>11401</v>
      </c>
      <c r="H6" s="22">
        <v>1937558.04</v>
      </c>
      <c r="I6" s="7">
        <v>0</v>
      </c>
      <c r="J6" s="22" t="s">
        <v>431</v>
      </c>
    </row>
    <row r="7" spans="1:10" x14ac:dyDescent="0.25">
      <c r="A7" s="35">
        <v>3</v>
      </c>
      <c r="B7" s="7" t="s">
        <v>209</v>
      </c>
      <c r="C7" s="6">
        <v>34972</v>
      </c>
      <c r="D7" s="22">
        <v>21445825.280000001</v>
      </c>
      <c r="E7" s="6">
        <v>23253</v>
      </c>
      <c r="F7" s="22">
        <v>19221008.82</v>
      </c>
      <c r="G7" s="6">
        <v>11719</v>
      </c>
      <c r="H7" s="22">
        <v>2224816.46</v>
      </c>
      <c r="I7" s="7">
        <v>0</v>
      </c>
      <c r="J7" s="22" t="s">
        <v>431</v>
      </c>
    </row>
    <row r="8" spans="1:10" x14ac:dyDescent="0.25">
      <c r="A8" s="35">
        <v>4</v>
      </c>
      <c r="B8" s="7" t="s">
        <v>210</v>
      </c>
      <c r="C8" s="6">
        <v>31993</v>
      </c>
      <c r="D8" s="22">
        <v>17514746.699999999</v>
      </c>
      <c r="E8" s="6">
        <v>21516</v>
      </c>
      <c r="F8" s="22">
        <v>15854024.140000001</v>
      </c>
      <c r="G8" s="6">
        <v>10477</v>
      </c>
      <c r="H8" s="22">
        <v>1660722.56</v>
      </c>
      <c r="I8" s="7">
        <v>0</v>
      </c>
      <c r="J8" s="22" t="s">
        <v>431</v>
      </c>
    </row>
    <row r="9" spans="1:10" x14ac:dyDescent="0.25">
      <c r="A9" s="35">
        <v>5</v>
      </c>
      <c r="B9" s="7" t="s">
        <v>211</v>
      </c>
      <c r="C9" s="6">
        <v>1716489</v>
      </c>
      <c r="D9" s="22">
        <v>1086521738.76</v>
      </c>
      <c r="E9" s="6">
        <v>997015</v>
      </c>
      <c r="F9" s="22">
        <v>949669040.00999999</v>
      </c>
      <c r="G9" s="6">
        <v>719474</v>
      </c>
      <c r="H9" s="22">
        <v>136852698.75</v>
      </c>
      <c r="I9" s="7">
        <v>0</v>
      </c>
      <c r="J9" s="22" t="s">
        <v>431</v>
      </c>
    </row>
    <row r="10" spans="1:10" x14ac:dyDescent="0.25">
      <c r="A10" s="35">
        <v>6</v>
      </c>
      <c r="B10" s="7" t="s">
        <v>212</v>
      </c>
      <c r="C10" s="6">
        <v>130010</v>
      </c>
      <c r="D10" s="22">
        <v>74498539.359999999</v>
      </c>
      <c r="E10" s="6">
        <v>77437</v>
      </c>
      <c r="F10" s="22">
        <v>65565850.390000001</v>
      </c>
      <c r="G10" s="6">
        <v>52573</v>
      </c>
      <c r="H10" s="22">
        <v>8932688.9700000007</v>
      </c>
      <c r="I10" s="7">
        <v>0</v>
      </c>
      <c r="J10" s="22" t="s">
        <v>431</v>
      </c>
    </row>
    <row r="11" spans="1:10" x14ac:dyDescent="0.25">
      <c r="A11" s="35">
        <v>7</v>
      </c>
      <c r="B11" s="7" t="s">
        <v>213</v>
      </c>
      <c r="C11" s="6">
        <v>43392</v>
      </c>
      <c r="D11" s="22">
        <v>25253580.66</v>
      </c>
      <c r="E11" s="6">
        <v>28303</v>
      </c>
      <c r="F11" s="22">
        <v>22472644.34</v>
      </c>
      <c r="G11" s="6">
        <v>15089</v>
      </c>
      <c r="H11" s="22">
        <v>2780936.32</v>
      </c>
      <c r="I11" s="7">
        <v>0</v>
      </c>
      <c r="J11" s="22" t="s">
        <v>431</v>
      </c>
    </row>
    <row r="12" spans="1:10" x14ac:dyDescent="0.25">
      <c r="A12" s="35">
        <v>8</v>
      </c>
      <c r="B12" s="7" t="s">
        <v>214</v>
      </c>
      <c r="C12" s="6">
        <v>12805</v>
      </c>
      <c r="D12" s="22">
        <v>6796703.7699999996</v>
      </c>
      <c r="E12" s="6">
        <v>9200</v>
      </c>
      <c r="F12" s="22">
        <v>6222519.25</v>
      </c>
      <c r="G12" s="6">
        <v>3605</v>
      </c>
      <c r="H12" s="22">
        <v>574184.52</v>
      </c>
      <c r="I12" s="7">
        <v>0</v>
      </c>
      <c r="J12" s="22" t="s">
        <v>431</v>
      </c>
    </row>
    <row r="13" spans="1:10" x14ac:dyDescent="0.25">
      <c r="A13" s="35">
        <v>9</v>
      </c>
      <c r="B13" s="7" t="s">
        <v>215</v>
      </c>
      <c r="C13" s="6">
        <v>40842</v>
      </c>
      <c r="D13" s="22">
        <v>21615806.149999999</v>
      </c>
      <c r="E13" s="6">
        <v>26589</v>
      </c>
      <c r="F13" s="22">
        <v>19380274.809999999</v>
      </c>
      <c r="G13" s="6">
        <v>14253</v>
      </c>
      <c r="H13" s="22">
        <v>2235531.34</v>
      </c>
      <c r="I13" s="7">
        <v>0</v>
      </c>
      <c r="J13" s="22" t="s">
        <v>431</v>
      </c>
    </row>
    <row r="14" spans="1:10" x14ac:dyDescent="0.25">
      <c r="A14" s="35">
        <v>10</v>
      </c>
      <c r="B14" s="7" t="s">
        <v>216</v>
      </c>
      <c r="C14" s="6">
        <v>67996</v>
      </c>
      <c r="D14" s="22">
        <v>37779198.25</v>
      </c>
      <c r="E14" s="6">
        <v>42968</v>
      </c>
      <c r="F14" s="22">
        <v>33461791.98</v>
      </c>
      <c r="G14" s="6">
        <v>25028</v>
      </c>
      <c r="H14" s="22">
        <v>4317406.2699999996</v>
      </c>
      <c r="I14" s="7">
        <v>0</v>
      </c>
      <c r="J14" s="22" t="s">
        <v>431</v>
      </c>
    </row>
    <row r="15" spans="1:10" x14ac:dyDescent="0.25">
      <c r="A15" s="35">
        <v>11</v>
      </c>
      <c r="B15" s="7" t="s">
        <v>217</v>
      </c>
      <c r="C15" s="6">
        <v>57395</v>
      </c>
      <c r="D15" s="22">
        <v>31819560.539999999</v>
      </c>
      <c r="E15" s="6">
        <v>39443</v>
      </c>
      <c r="F15" s="22">
        <v>28919827.989999998</v>
      </c>
      <c r="G15" s="6">
        <v>17952</v>
      </c>
      <c r="H15" s="22">
        <v>2899732.55</v>
      </c>
      <c r="I15" s="7">
        <v>0</v>
      </c>
      <c r="J15" s="22" t="s">
        <v>431</v>
      </c>
    </row>
    <row r="16" spans="1:10" x14ac:dyDescent="0.25">
      <c r="A16" s="35">
        <v>12</v>
      </c>
      <c r="B16" s="7" t="s">
        <v>218</v>
      </c>
      <c r="C16" s="6">
        <v>85427</v>
      </c>
      <c r="D16" s="22">
        <v>50370244.560000002</v>
      </c>
      <c r="E16" s="6">
        <v>53716</v>
      </c>
      <c r="F16" s="22">
        <v>44447833.990000002</v>
      </c>
      <c r="G16" s="6">
        <v>31711</v>
      </c>
      <c r="H16" s="22">
        <v>5922410.5700000003</v>
      </c>
      <c r="I16" s="7">
        <v>0</v>
      </c>
      <c r="J16" s="22" t="s">
        <v>431</v>
      </c>
    </row>
    <row r="17" spans="1:10" x14ac:dyDescent="0.25">
      <c r="A17" s="35">
        <v>13</v>
      </c>
      <c r="B17" s="7" t="s">
        <v>219</v>
      </c>
      <c r="C17" s="6">
        <v>6688</v>
      </c>
      <c r="D17" s="22">
        <v>3527316</v>
      </c>
      <c r="E17" s="6">
        <v>4595</v>
      </c>
      <c r="F17" s="22">
        <v>3199068.21</v>
      </c>
      <c r="G17" s="6">
        <v>2093</v>
      </c>
      <c r="H17" s="22">
        <v>328247.78999999998</v>
      </c>
      <c r="I17" s="7">
        <v>0</v>
      </c>
      <c r="J17" s="22" t="s">
        <v>431</v>
      </c>
    </row>
    <row r="18" spans="1:10" x14ac:dyDescent="0.25">
      <c r="A18" s="35">
        <v>14</v>
      </c>
      <c r="B18" s="7" t="s">
        <v>220</v>
      </c>
      <c r="C18" s="6">
        <v>12808</v>
      </c>
      <c r="D18" s="22">
        <v>7076000.5</v>
      </c>
      <c r="E18" s="6">
        <v>8804</v>
      </c>
      <c r="F18" s="22">
        <v>6413487.75</v>
      </c>
      <c r="G18" s="6">
        <v>4004</v>
      </c>
      <c r="H18" s="22">
        <v>662512.75</v>
      </c>
      <c r="I18" s="7">
        <v>0</v>
      </c>
      <c r="J18" s="22" t="s">
        <v>431</v>
      </c>
    </row>
    <row r="19" spans="1:10" x14ac:dyDescent="0.25">
      <c r="A19" s="35">
        <v>15</v>
      </c>
      <c r="B19" s="7" t="s">
        <v>221</v>
      </c>
      <c r="C19" s="6">
        <v>52326</v>
      </c>
      <c r="D19" s="22">
        <v>29342710.829999998</v>
      </c>
      <c r="E19" s="6">
        <v>36502</v>
      </c>
      <c r="F19" s="22">
        <v>26709575.059999999</v>
      </c>
      <c r="G19" s="6">
        <v>15824</v>
      </c>
      <c r="H19" s="22">
        <v>2633135.77</v>
      </c>
      <c r="I19" s="7">
        <v>0</v>
      </c>
      <c r="J19" s="22" t="s">
        <v>431</v>
      </c>
    </row>
    <row r="20" spans="1:10" x14ac:dyDescent="0.25">
      <c r="A20" s="35">
        <v>16</v>
      </c>
      <c r="B20" s="7" t="s">
        <v>222</v>
      </c>
      <c r="C20" s="6">
        <v>57367</v>
      </c>
      <c r="D20" s="22">
        <v>31158373.289999999</v>
      </c>
      <c r="E20" s="6">
        <v>39008</v>
      </c>
      <c r="F20" s="22">
        <v>28193213.899999999</v>
      </c>
      <c r="G20" s="6">
        <v>18359</v>
      </c>
      <c r="H20" s="22">
        <v>2965159.39</v>
      </c>
      <c r="I20" s="7">
        <v>0</v>
      </c>
      <c r="J20" s="22" t="s">
        <v>431</v>
      </c>
    </row>
    <row r="21" spans="1:10" x14ac:dyDescent="0.25">
      <c r="A21" s="35">
        <v>17</v>
      </c>
      <c r="B21" s="7" t="s">
        <v>223</v>
      </c>
      <c r="C21" s="6">
        <v>112872</v>
      </c>
      <c r="D21" s="22">
        <v>64086078.719999999</v>
      </c>
      <c r="E21" s="6">
        <v>73052</v>
      </c>
      <c r="F21" s="22">
        <v>57309684.689999998</v>
      </c>
      <c r="G21" s="6">
        <v>39820</v>
      </c>
      <c r="H21" s="22">
        <v>6776394.0300000003</v>
      </c>
      <c r="I21" s="7">
        <v>0</v>
      </c>
      <c r="J21" s="22" t="s">
        <v>431</v>
      </c>
    </row>
    <row r="22" spans="1:10" x14ac:dyDescent="0.25">
      <c r="A22" s="35">
        <v>18</v>
      </c>
      <c r="B22" s="7" t="s">
        <v>224</v>
      </c>
      <c r="C22" s="6">
        <v>17170</v>
      </c>
      <c r="D22" s="22">
        <v>9160078.0500000007</v>
      </c>
      <c r="E22" s="6">
        <v>12214</v>
      </c>
      <c r="F22" s="22">
        <v>8355572.6699999999</v>
      </c>
      <c r="G22" s="6">
        <v>4956</v>
      </c>
      <c r="H22" s="22">
        <v>804505.38</v>
      </c>
      <c r="I22" s="7">
        <v>0</v>
      </c>
      <c r="J22" s="22" t="s">
        <v>431</v>
      </c>
    </row>
    <row r="23" spans="1:10" x14ac:dyDescent="0.25">
      <c r="A23" s="35">
        <v>19</v>
      </c>
      <c r="B23" s="7" t="s">
        <v>225</v>
      </c>
      <c r="C23" s="6">
        <v>456489</v>
      </c>
      <c r="D23" s="22">
        <v>268360752.91999999</v>
      </c>
      <c r="E23" s="6">
        <v>274560</v>
      </c>
      <c r="F23" s="22">
        <v>237094240.22</v>
      </c>
      <c r="G23" s="6">
        <v>181929</v>
      </c>
      <c r="H23" s="22">
        <v>31266512.699999999</v>
      </c>
      <c r="I23" s="7">
        <v>0</v>
      </c>
      <c r="J23" s="22" t="s">
        <v>431</v>
      </c>
    </row>
    <row r="24" spans="1:10" x14ac:dyDescent="0.25">
      <c r="A24" s="35">
        <v>20</v>
      </c>
      <c r="B24" s="7" t="s">
        <v>226</v>
      </c>
      <c r="C24" s="6">
        <v>73588</v>
      </c>
      <c r="D24" s="22">
        <v>40810609.729999997</v>
      </c>
      <c r="E24" s="6">
        <v>44818</v>
      </c>
      <c r="F24" s="22">
        <v>36233100.710000001</v>
      </c>
      <c r="G24" s="6">
        <v>28770</v>
      </c>
      <c r="H24" s="22">
        <v>4577509.0199999996</v>
      </c>
      <c r="I24" s="7">
        <v>0</v>
      </c>
      <c r="J24" s="22" t="s">
        <v>431</v>
      </c>
    </row>
    <row r="25" spans="1:10" x14ac:dyDescent="0.25">
      <c r="A25" s="35">
        <v>21</v>
      </c>
      <c r="B25" s="7" t="s">
        <v>227</v>
      </c>
      <c r="C25" s="6">
        <v>58999</v>
      </c>
      <c r="D25" s="22">
        <v>31961859.100000001</v>
      </c>
      <c r="E25" s="6">
        <v>37765</v>
      </c>
      <c r="F25" s="22">
        <v>28500913.18</v>
      </c>
      <c r="G25" s="6">
        <v>21234</v>
      </c>
      <c r="H25" s="22">
        <v>3460945.9199999999</v>
      </c>
      <c r="I25" s="7">
        <v>0</v>
      </c>
      <c r="J25" s="22" t="s">
        <v>431</v>
      </c>
    </row>
    <row r="26" spans="1:10" x14ac:dyDescent="0.25">
      <c r="A26" s="35">
        <v>22</v>
      </c>
      <c r="B26" s="7" t="s">
        <v>228</v>
      </c>
      <c r="C26" s="6">
        <v>46705</v>
      </c>
      <c r="D26" s="22">
        <v>25744822.100000001</v>
      </c>
      <c r="E26" s="6">
        <v>32742</v>
      </c>
      <c r="F26" s="22">
        <v>23526969.120000001</v>
      </c>
      <c r="G26" s="6">
        <v>13963</v>
      </c>
      <c r="H26" s="22">
        <v>2217852.98</v>
      </c>
      <c r="I26" s="7">
        <v>0</v>
      </c>
      <c r="J26" s="22" t="s">
        <v>431</v>
      </c>
    </row>
    <row r="27" spans="1:10" x14ac:dyDescent="0.25">
      <c r="A27" s="35">
        <v>23</v>
      </c>
      <c r="B27" s="7" t="s">
        <v>229</v>
      </c>
      <c r="C27" s="6">
        <v>18615</v>
      </c>
      <c r="D27" s="22">
        <v>10434734.42</v>
      </c>
      <c r="E27" s="6">
        <v>13794</v>
      </c>
      <c r="F27" s="22">
        <v>9680524.9900000002</v>
      </c>
      <c r="G27" s="6">
        <v>4821</v>
      </c>
      <c r="H27" s="22">
        <v>754209.43</v>
      </c>
      <c r="I27" s="7">
        <v>0</v>
      </c>
      <c r="J27" s="22" t="s">
        <v>431</v>
      </c>
    </row>
    <row r="28" spans="1:10" x14ac:dyDescent="0.25">
      <c r="A28" s="35">
        <v>24</v>
      </c>
      <c r="B28" s="7" t="s">
        <v>230</v>
      </c>
      <c r="C28" s="6">
        <v>42405</v>
      </c>
      <c r="D28" s="22">
        <v>22934571.23</v>
      </c>
      <c r="E28" s="6">
        <v>27066</v>
      </c>
      <c r="F28" s="22">
        <v>20466534.969999999</v>
      </c>
      <c r="G28" s="6">
        <v>15339</v>
      </c>
      <c r="H28" s="22">
        <v>2468036.2599999998</v>
      </c>
      <c r="I28" s="7">
        <v>0</v>
      </c>
      <c r="J28" s="22" t="s">
        <v>431</v>
      </c>
    </row>
    <row r="29" spans="1:10" x14ac:dyDescent="0.25">
      <c r="A29" s="35">
        <v>25</v>
      </c>
      <c r="B29" s="7" t="s">
        <v>231</v>
      </c>
      <c r="C29" s="6">
        <v>14532</v>
      </c>
      <c r="D29" s="22">
        <v>8380148.7699999996</v>
      </c>
      <c r="E29" s="6">
        <v>9904</v>
      </c>
      <c r="F29" s="22">
        <v>7510194.4900000002</v>
      </c>
      <c r="G29" s="6">
        <v>4628</v>
      </c>
      <c r="H29" s="22">
        <v>869954.28</v>
      </c>
      <c r="I29" s="7">
        <v>0</v>
      </c>
      <c r="J29" s="22" t="s">
        <v>431</v>
      </c>
    </row>
    <row r="30" spans="1:10" x14ac:dyDescent="0.25">
      <c r="A30" s="35">
        <v>26</v>
      </c>
      <c r="B30" s="7" t="s">
        <v>232</v>
      </c>
      <c r="C30" s="6">
        <v>28010</v>
      </c>
      <c r="D30" s="22">
        <v>14671193.689999999</v>
      </c>
      <c r="E30" s="6">
        <v>19620</v>
      </c>
      <c r="F30" s="22">
        <v>13351940.41</v>
      </c>
      <c r="G30" s="6">
        <v>8390</v>
      </c>
      <c r="H30" s="22">
        <v>1319253.28</v>
      </c>
      <c r="I30" s="7">
        <v>0</v>
      </c>
      <c r="J30" s="22" t="s">
        <v>431</v>
      </c>
    </row>
    <row r="31" spans="1:10" x14ac:dyDescent="0.25">
      <c r="A31" s="35">
        <v>27</v>
      </c>
      <c r="B31" s="7" t="s">
        <v>233</v>
      </c>
      <c r="C31" s="6">
        <v>63128</v>
      </c>
      <c r="D31" s="22">
        <v>42615776.649999999</v>
      </c>
      <c r="E31" s="6">
        <v>39365</v>
      </c>
      <c r="F31" s="22">
        <v>37244058.539999999</v>
      </c>
      <c r="G31" s="6">
        <v>23763</v>
      </c>
      <c r="H31" s="22">
        <v>5371718.1100000003</v>
      </c>
      <c r="I31" s="7">
        <v>0</v>
      </c>
      <c r="J31" s="22" t="s">
        <v>431</v>
      </c>
    </row>
    <row r="32" spans="1:10" x14ac:dyDescent="0.25">
      <c r="A32" s="35">
        <v>28</v>
      </c>
      <c r="B32" s="7" t="s">
        <v>234</v>
      </c>
      <c r="C32" s="6">
        <v>57110</v>
      </c>
      <c r="D32" s="22">
        <v>34020758.759999998</v>
      </c>
      <c r="E32" s="6">
        <v>38813</v>
      </c>
      <c r="F32" s="22">
        <v>30729099.649999999</v>
      </c>
      <c r="G32" s="6">
        <v>18297</v>
      </c>
      <c r="H32" s="22">
        <v>3291659.11</v>
      </c>
      <c r="I32" s="7">
        <v>0</v>
      </c>
      <c r="J32" s="22" t="s">
        <v>431</v>
      </c>
    </row>
    <row r="33" spans="1:10" x14ac:dyDescent="0.25">
      <c r="A33" s="35">
        <v>29</v>
      </c>
      <c r="B33" s="7" t="s">
        <v>235</v>
      </c>
      <c r="C33" s="6">
        <v>40068</v>
      </c>
      <c r="D33" s="22">
        <v>24037498.789999999</v>
      </c>
      <c r="E33" s="6">
        <v>26455</v>
      </c>
      <c r="F33" s="22">
        <v>21449994.030000001</v>
      </c>
      <c r="G33" s="6">
        <v>13613</v>
      </c>
      <c r="H33" s="22">
        <v>2587504.7599999998</v>
      </c>
      <c r="I33" s="7">
        <v>0</v>
      </c>
      <c r="J33" s="22" t="s">
        <v>431</v>
      </c>
    </row>
    <row r="34" spans="1:10" x14ac:dyDescent="0.25">
      <c r="A34" s="35">
        <v>30</v>
      </c>
      <c r="B34" s="7" t="s">
        <v>236</v>
      </c>
      <c r="C34" s="6">
        <v>30920</v>
      </c>
      <c r="D34" s="22">
        <v>17544331.34</v>
      </c>
      <c r="E34" s="6">
        <v>23194</v>
      </c>
      <c r="F34" s="22">
        <v>16220580.27</v>
      </c>
      <c r="G34" s="6">
        <v>7726</v>
      </c>
      <c r="H34" s="22">
        <v>1323751.07</v>
      </c>
      <c r="I34" s="7">
        <v>0</v>
      </c>
      <c r="J34" s="22" t="s">
        <v>431</v>
      </c>
    </row>
    <row r="35" spans="1:10" x14ac:dyDescent="0.25">
      <c r="A35" s="35">
        <v>31</v>
      </c>
      <c r="B35" s="7" t="s">
        <v>237</v>
      </c>
      <c r="C35" s="6">
        <v>115017</v>
      </c>
      <c r="D35" s="22">
        <v>65126403.039999999</v>
      </c>
      <c r="E35" s="6">
        <v>75670</v>
      </c>
      <c r="F35" s="22">
        <v>58519732.979999997</v>
      </c>
      <c r="G35" s="6">
        <v>39347</v>
      </c>
      <c r="H35" s="22">
        <v>6606670.0599999996</v>
      </c>
      <c r="I35" s="7">
        <v>0</v>
      </c>
      <c r="J35" s="22" t="s">
        <v>431</v>
      </c>
    </row>
    <row r="36" spans="1:10" x14ac:dyDescent="0.25">
      <c r="A36" s="35">
        <v>32</v>
      </c>
      <c r="B36" s="7" t="s">
        <v>238</v>
      </c>
      <c r="C36" s="6">
        <v>31678</v>
      </c>
      <c r="D36" s="22">
        <v>17818272.050000001</v>
      </c>
      <c r="E36" s="6">
        <v>20848</v>
      </c>
      <c r="F36" s="22">
        <v>16055080.109999999</v>
      </c>
      <c r="G36" s="6">
        <v>10830</v>
      </c>
      <c r="H36" s="22">
        <v>1763191.94</v>
      </c>
      <c r="I36" s="7">
        <v>0</v>
      </c>
      <c r="J36" s="22" t="s">
        <v>431</v>
      </c>
    </row>
    <row r="37" spans="1:10" x14ac:dyDescent="0.25">
      <c r="A37" s="35">
        <v>33</v>
      </c>
      <c r="B37" s="7" t="s">
        <v>239</v>
      </c>
      <c r="C37" s="6">
        <v>39276</v>
      </c>
      <c r="D37" s="22">
        <v>22189360.620000001</v>
      </c>
      <c r="E37" s="6">
        <v>26363</v>
      </c>
      <c r="F37" s="22">
        <v>19978515.809999999</v>
      </c>
      <c r="G37" s="6">
        <v>12913</v>
      </c>
      <c r="H37" s="22">
        <v>2210844.81</v>
      </c>
      <c r="I37" s="7">
        <v>0</v>
      </c>
      <c r="J37" s="22" t="s">
        <v>431</v>
      </c>
    </row>
    <row r="38" spans="1:10" x14ac:dyDescent="0.25">
      <c r="A38" s="35">
        <v>34</v>
      </c>
      <c r="B38" s="7" t="s">
        <v>240</v>
      </c>
      <c r="C38" s="6">
        <v>9170</v>
      </c>
      <c r="D38" s="22">
        <v>5108978.45</v>
      </c>
      <c r="E38" s="6">
        <v>6104</v>
      </c>
      <c r="F38" s="22">
        <v>4603279.92</v>
      </c>
      <c r="G38" s="6">
        <v>3066</v>
      </c>
      <c r="H38" s="22">
        <v>505698.53</v>
      </c>
      <c r="I38" s="7">
        <v>0</v>
      </c>
      <c r="J38" s="22" t="s">
        <v>431</v>
      </c>
    </row>
    <row r="39" spans="1:10" x14ac:dyDescent="0.25">
      <c r="A39" s="35">
        <v>35</v>
      </c>
      <c r="B39" s="7" t="s">
        <v>241</v>
      </c>
      <c r="C39" s="6">
        <v>84947</v>
      </c>
      <c r="D39" s="22">
        <v>49928281.289999999</v>
      </c>
      <c r="E39" s="6">
        <v>52361</v>
      </c>
      <c r="F39" s="22">
        <v>44148082.57</v>
      </c>
      <c r="G39" s="6">
        <v>32586</v>
      </c>
      <c r="H39" s="22">
        <v>5780198.7199999997</v>
      </c>
      <c r="I39" s="7">
        <v>0</v>
      </c>
      <c r="J39" s="22" t="s">
        <v>431</v>
      </c>
    </row>
    <row r="40" spans="1:10" x14ac:dyDescent="0.25">
      <c r="A40" s="35">
        <v>36</v>
      </c>
      <c r="B40" s="7" t="s">
        <v>242</v>
      </c>
      <c r="C40" s="6">
        <v>62759</v>
      </c>
      <c r="D40" s="22">
        <v>36555464.18</v>
      </c>
      <c r="E40" s="6">
        <v>41931</v>
      </c>
      <c r="F40" s="22">
        <v>32938472.670000002</v>
      </c>
      <c r="G40" s="6">
        <v>20828</v>
      </c>
      <c r="H40" s="22">
        <v>3616991.51</v>
      </c>
      <c r="I40" s="7">
        <v>0</v>
      </c>
      <c r="J40" s="22" t="s">
        <v>431</v>
      </c>
    </row>
    <row r="41" spans="1:10" x14ac:dyDescent="0.25">
      <c r="A41" s="35">
        <v>37</v>
      </c>
      <c r="B41" s="7" t="s">
        <v>243</v>
      </c>
      <c r="C41" s="6">
        <v>38234</v>
      </c>
      <c r="D41" s="22">
        <v>20140649.579999998</v>
      </c>
      <c r="E41" s="6">
        <v>25135</v>
      </c>
      <c r="F41" s="22">
        <v>18067440.879999999</v>
      </c>
      <c r="G41" s="6">
        <v>13099</v>
      </c>
      <c r="H41" s="22">
        <v>2073208.7</v>
      </c>
      <c r="I41" s="7">
        <v>0</v>
      </c>
      <c r="J41" s="22" t="s">
        <v>431</v>
      </c>
    </row>
    <row r="42" spans="1:10" x14ac:dyDescent="0.25">
      <c r="A42" s="35">
        <v>38</v>
      </c>
      <c r="B42" s="7" t="s">
        <v>244</v>
      </c>
      <c r="C42" s="6">
        <v>52268</v>
      </c>
      <c r="D42" s="22">
        <v>28151675.5</v>
      </c>
      <c r="E42" s="6">
        <v>37761</v>
      </c>
      <c r="F42" s="22">
        <v>25830634.539999999</v>
      </c>
      <c r="G42" s="6">
        <v>14507</v>
      </c>
      <c r="H42" s="22">
        <v>2321040.96</v>
      </c>
      <c r="I42" s="7">
        <v>0</v>
      </c>
      <c r="J42" s="22" t="s">
        <v>431</v>
      </c>
    </row>
    <row r="43" spans="1:10" x14ac:dyDescent="0.25">
      <c r="A43" s="35">
        <v>39</v>
      </c>
      <c r="B43" s="7" t="s">
        <v>245</v>
      </c>
      <c r="C43" s="6">
        <v>45939</v>
      </c>
      <c r="D43" s="22">
        <v>24927639.07</v>
      </c>
      <c r="E43" s="6">
        <v>31950</v>
      </c>
      <c r="F43" s="22">
        <v>22750495.18</v>
      </c>
      <c r="G43" s="6">
        <v>13989</v>
      </c>
      <c r="H43" s="22">
        <v>2177143.89</v>
      </c>
      <c r="I43" s="7">
        <v>0</v>
      </c>
      <c r="J43" s="22" t="s">
        <v>431</v>
      </c>
    </row>
    <row r="44" spans="1:10" x14ac:dyDescent="0.25">
      <c r="A44" s="35">
        <v>40</v>
      </c>
      <c r="B44" s="7" t="s">
        <v>246</v>
      </c>
      <c r="C44" s="6">
        <v>27633</v>
      </c>
      <c r="D44" s="22">
        <v>15237181.970000001</v>
      </c>
      <c r="E44" s="6">
        <v>18776</v>
      </c>
      <c r="F44" s="22">
        <v>13810239.49</v>
      </c>
      <c r="G44" s="6">
        <v>8857</v>
      </c>
      <c r="H44" s="22">
        <v>1426942.48</v>
      </c>
      <c r="I44" s="7">
        <v>0</v>
      </c>
      <c r="J44" s="22" t="s">
        <v>431</v>
      </c>
    </row>
    <row r="45" spans="1:10" x14ac:dyDescent="0.25">
      <c r="A45" s="35">
        <v>41</v>
      </c>
      <c r="B45" s="7" t="s">
        <v>247</v>
      </c>
      <c r="C45" s="6">
        <v>29245</v>
      </c>
      <c r="D45" s="22">
        <v>16213281.060000001</v>
      </c>
      <c r="E45" s="6">
        <v>19019</v>
      </c>
      <c r="F45" s="22">
        <v>14544590.359999999</v>
      </c>
      <c r="G45" s="6">
        <v>10226</v>
      </c>
      <c r="H45" s="22">
        <v>1668690.7</v>
      </c>
      <c r="I45" s="7">
        <v>0</v>
      </c>
      <c r="J45" s="22" t="s">
        <v>431</v>
      </c>
    </row>
    <row r="46" spans="1:10" x14ac:dyDescent="0.25">
      <c r="A46" s="35">
        <v>42</v>
      </c>
      <c r="B46" s="7" t="s">
        <v>248</v>
      </c>
      <c r="C46" s="6">
        <v>39993</v>
      </c>
      <c r="D46" s="22">
        <v>21517446.93</v>
      </c>
      <c r="E46" s="6">
        <v>29482</v>
      </c>
      <c r="F46" s="22">
        <v>19818075.82</v>
      </c>
      <c r="G46" s="6">
        <v>10511</v>
      </c>
      <c r="H46" s="22">
        <v>1699371.11</v>
      </c>
      <c r="I46" s="7">
        <v>0</v>
      </c>
      <c r="J46" s="22" t="s">
        <v>431</v>
      </c>
    </row>
    <row r="47" spans="1:10" x14ac:dyDescent="0.25">
      <c r="A47" s="35">
        <v>43</v>
      </c>
      <c r="B47" s="7" t="s">
        <v>249</v>
      </c>
      <c r="C47" s="6">
        <v>16155</v>
      </c>
      <c r="D47" s="22">
        <v>9383328.3000000007</v>
      </c>
      <c r="E47" s="6">
        <v>11116</v>
      </c>
      <c r="F47" s="22">
        <v>8478771.3499999996</v>
      </c>
      <c r="G47" s="6">
        <v>5039</v>
      </c>
      <c r="H47" s="22">
        <v>904556.95</v>
      </c>
      <c r="I47" s="7">
        <v>0</v>
      </c>
      <c r="J47" s="22" t="s">
        <v>431</v>
      </c>
    </row>
    <row r="48" spans="1:10" x14ac:dyDescent="0.25">
      <c r="A48" s="35">
        <v>44</v>
      </c>
      <c r="B48" s="7" t="s">
        <v>250</v>
      </c>
      <c r="C48" s="6">
        <v>70806</v>
      </c>
      <c r="D48" s="22">
        <v>38180566.049999997</v>
      </c>
      <c r="E48" s="6">
        <v>50217</v>
      </c>
      <c r="F48" s="22">
        <v>34993037.359999999</v>
      </c>
      <c r="G48" s="6">
        <v>20589</v>
      </c>
      <c r="H48" s="22">
        <v>3187528.69</v>
      </c>
      <c r="I48" s="7">
        <v>0</v>
      </c>
      <c r="J48" s="22" t="s">
        <v>431</v>
      </c>
    </row>
    <row r="49" spans="1:10" x14ac:dyDescent="0.25">
      <c r="A49" s="35">
        <v>45</v>
      </c>
      <c r="B49" s="7" t="s">
        <v>251</v>
      </c>
      <c r="C49" s="6">
        <v>58379</v>
      </c>
      <c r="D49" s="22">
        <v>31677019.329999998</v>
      </c>
      <c r="E49" s="6">
        <v>39753</v>
      </c>
      <c r="F49" s="22">
        <v>28762743.93</v>
      </c>
      <c r="G49" s="6">
        <v>18626</v>
      </c>
      <c r="H49" s="22">
        <v>2914275.4</v>
      </c>
      <c r="I49" s="7">
        <v>0</v>
      </c>
      <c r="J49" s="22" t="s">
        <v>431</v>
      </c>
    </row>
    <row r="50" spans="1:10" x14ac:dyDescent="0.25">
      <c r="A50" s="35">
        <v>46</v>
      </c>
      <c r="B50" s="7" t="s">
        <v>252</v>
      </c>
      <c r="C50" s="6">
        <v>64692</v>
      </c>
      <c r="D50" s="22">
        <v>37350389.229999997</v>
      </c>
      <c r="E50" s="6">
        <v>42278</v>
      </c>
      <c r="F50" s="22">
        <v>33579982.780000001</v>
      </c>
      <c r="G50" s="6">
        <v>22414</v>
      </c>
      <c r="H50" s="22">
        <v>3770406.45</v>
      </c>
      <c r="I50" s="7">
        <v>0</v>
      </c>
      <c r="J50" s="22" t="s">
        <v>431</v>
      </c>
    </row>
    <row r="51" spans="1:10" x14ac:dyDescent="0.25">
      <c r="A51" s="35">
        <v>47</v>
      </c>
      <c r="B51" s="7" t="s">
        <v>253</v>
      </c>
      <c r="C51" s="6">
        <v>18911</v>
      </c>
      <c r="D51" s="22">
        <v>10840384.07</v>
      </c>
      <c r="E51" s="6">
        <v>12572</v>
      </c>
      <c r="F51" s="22">
        <v>9679738.4499999993</v>
      </c>
      <c r="G51" s="6">
        <v>6339</v>
      </c>
      <c r="H51" s="22">
        <v>1160645.6200000001</v>
      </c>
      <c r="I51" s="7">
        <v>0</v>
      </c>
      <c r="J51" s="22" t="s">
        <v>431</v>
      </c>
    </row>
    <row r="52" spans="1:10" x14ac:dyDescent="0.25">
      <c r="A52" s="35">
        <v>48</v>
      </c>
      <c r="B52" s="7" t="s">
        <v>254</v>
      </c>
      <c r="C52" s="6">
        <v>15111</v>
      </c>
      <c r="D52" s="22">
        <v>8573901.1600000001</v>
      </c>
      <c r="E52" s="6">
        <v>9725</v>
      </c>
      <c r="F52" s="22">
        <v>7650208.0099999998</v>
      </c>
      <c r="G52" s="6">
        <v>5386</v>
      </c>
      <c r="H52" s="22">
        <v>923693.15</v>
      </c>
      <c r="I52" s="7">
        <v>0</v>
      </c>
      <c r="J52" s="22" t="s">
        <v>431</v>
      </c>
    </row>
    <row r="53" spans="1:10" x14ac:dyDescent="0.25">
      <c r="A53" s="35">
        <v>49</v>
      </c>
      <c r="B53" s="7" t="s">
        <v>255</v>
      </c>
      <c r="C53" s="6">
        <v>35070</v>
      </c>
      <c r="D53" s="22">
        <v>18960954.09</v>
      </c>
      <c r="E53" s="6">
        <v>23612</v>
      </c>
      <c r="F53" s="22">
        <v>17068546</v>
      </c>
      <c r="G53" s="6">
        <v>11458</v>
      </c>
      <c r="H53" s="22">
        <v>1892408.09</v>
      </c>
      <c r="I53" s="7">
        <v>0</v>
      </c>
      <c r="J53" s="22" t="s">
        <v>431</v>
      </c>
    </row>
    <row r="54" spans="1:10" x14ac:dyDescent="0.25">
      <c r="A54" s="35">
        <v>50</v>
      </c>
      <c r="B54" s="7" t="s">
        <v>256</v>
      </c>
      <c r="C54" s="6">
        <v>57496</v>
      </c>
      <c r="D54" s="22">
        <v>33688123.039999999</v>
      </c>
      <c r="E54" s="6">
        <v>35846</v>
      </c>
      <c r="F54" s="22">
        <v>30016805.010000002</v>
      </c>
      <c r="G54" s="6">
        <v>21650</v>
      </c>
      <c r="H54" s="22">
        <v>3671318.03</v>
      </c>
      <c r="I54" s="7">
        <v>0</v>
      </c>
      <c r="J54" s="22" t="s">
        <v>431</v>
      </c>
    </row>
    <row r="55" spans="1:10" x14ac:dyDescent="0.25">
      <c r="A55" s="35">
        <v>51</v>
      </c>
      <c r="B55" s="7" t="s">
        <v>257</v>
      </c>
      <c r="C55" s="6">
        <v>21231</v>
      </c>
      <c r="D55" s="22">
        <v>13385933.59</v>
      </c>
      <c r="E55" s="6">
        <v>13817</v>
      </c>
      <c r="F55" s="22">
        <v>11775127.92</v>
      </c>
      <c r="G55" s="6">
        <v>7414</v>
      </c>
      <c r="H55" s="22">
        <v>1610805.67</v>
      </c>
      <c r="I55" s="7">
        <v>0</v>
      </c>
      <c r="J55" s="22" t="s">
        <v>431</v>
      </c>
    </row>
    <row r="56" spans="1:10" x14ac:dyDescent="0.25">
      <c r="A56" s="35">
        <v>52</v>
      </c>
      <c r="B56" s="7" t="s">
        <v>431</v>
      </c>
      <c r="C56" s="6">
        <v>201995</v>
      </c>
      <c r="D56" s="22">
        <v>70966165.069999993</v>
      </c>
      <c r="E56" s="6">
        <v>74199</v>
      </c>
      <c r="F56" s="22">
        <v>52732656.689999998</v>
      </c>
      <c r="G56" s="6">
        <v>127796</v>
      </c>
      <c r="H56" s="22">
        <v>18233508.379999999</v>
      </c>
      <c r="I56" s="7">
        <v>0</v>
      </c>
      <c r="J56" s="22" t="s">
        <v>431</v>
      </c>
    </row>
    <row r="57" spans="1:10" s="42" customFormat="1" ht="15.75" x14ac:dyDescent="0.25">
      <c r="A57" s="185"/>
      <c r="B57" s="45" t="s">
        <v>530</v>
      </c>
      <c r="C57" s="63">
        <f t="shared" ref="C57:H57" si="0">SUM(C5:C56)</f>
        <v>4663001</v>
      </c>
      <c r="D57" s="46">
        <f t="shared" si="0"/>
        <v>2720782555.4900002</v>
      </c>
      <c r="E57" s="63">
        <f t="shared" si="0"/>
        <v>2860686</v>
      </c>
      <c r="F57" s="46">
        <f t="shared" si="0"/>
        <v>2402669752.0200009</v>
      </c>
      <c r="G57" s="63">
        <f t="shared" si="0"/>
        <v>1802315</v>
      </c>
      <c r="H57" s="46">
        <f t="shared" si="0"/>
        <v>318112803.46999985</v>
      </c>
      <c r="I57" s="63">
        <f>SUM(I5:I56)</f>
        <v>0</v>
      </c>
      <c r="J57" s="334">
        <v>0</v>
      </c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35"/>
      <c r="D63" s="311"/>
      <c r="E63" s="235"/>
      <c r="F63" s="311"/>
      <c r="G63" s="235"/>
      <c r="H63" s="311"/>
      <c r="I63" s="235"/>
      <c r="J63" s="311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4"/>
  <sheetViews>
    <sheetView workbookViewId="0">
      <selection activeCell="B30" sqref="B30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63" t="s">
        <v>696</v>
      </c>
      <c r="B1" s="463"/>
      <c r="C1" s="463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431</v>
      </c>
      <c r="B4" s="381" t="s">
        <v>576</v>
      </c>
      <c r="C4" s="387">
        <v>19</v>
      </c>
    </row>
    <row r="5" spans="1:3" x14ac:dyDescent="0.25">
      <c r="A5" s="59" t="s">
        <v>431</v>
      </c>
      <c r="B5" s="381" t="s">
        <v>113</v>
      </c>
      <c r="C5" s="387">
        <v>10</v>
      </c>
    </row>
    <row r="6" spans="1:3" x14ac:dyDescent="0.25">
      <c r="A6" s="58" t="s">
        <v>431</v>
      </c>
      <c r="B6" s="381" t="s">
        <v>114</v>
      </c>
      <c r="C6" s="387">
        <v>738</v>
      </c>
    </row>
    <row r="7" spans="1:3" x14ac:dyDescent="0.25">
      <c r="A7" s="58" t="s">
        <v>431</v>
      </c>
      <c r="B7" s="381" t="s">
        <v>115</v>
      </c>
      <c r="C7" s="387">
        <v>54</v>
      </c>
    </row>
    <row r="8" spans="1:3" x14ac:dyDescent="0.25">
      <c r="A8" s="59" t="s">
        <v>431</v>
      </c>
      <c r="B8" s="381" t="s">
        <v>615</v>
      </c>
      <c r="C8" s="387">
        <v>1</v>
      </c>
    </row>
    <row r="9" spans="1:3" x14ac:dyDescent="0.25">
      <c r="A9" s="7" t="s">
        <v>431</v>
      </c>
      <c r="B9" s="381" t="s">
        <v>116</v>
      </c>
      <c r="C9" s="387">
        <v>15566</v>
      </c>
    </row>
    <row r="10" spans="1:3" x14ac:dyDescent="0.25">
      <c r="A10" s="58" t="s">
        <v>431</v>
      </c>
      <c r="B10" s="381" t="s">
        <v>583</v>
      </c>
      <c r="C10" s="387">
        <v>3</v>
      </c>
    </row>
    <row r="11" spans="1:3" x14ac:dyDescent="0.25">
      <c r="A11" s="59" t="s">
        <v>47</v>
      </c>
      <c r="B11" s="381" t="s">
        <v>117</v>
      </c>
      <c r="C11" s="387">
        <v>70</v>
      </c>
    </row>
    <row r="12" spans="1:3" x14ac:dyDescent="0.25">
      <c r="A12" s="58" t="s">
        <v>431</v>
      </c>
      <c r="B12" s="381" t="s">
        <v>119</v>
      </c>
      <c r="C12" s="387">
        <v>24</v>
      </c>
    </row>
    <row r="13" spans="1:3" x14ac:dyDescent="0.25">
      <c r="A13" s="58" t="s">
        <v>431</v>
      </c>
      <c r="B13" s="381" t="s">
        <v>120</v>
      </c>
      <c r="C13" s="387">
        <v>647</v>
      </c>
    </row>
    <row r="14" spans="1:3" x14ac:dyDescent="0.25">
      <c r="A14" s="58" t="s">
        <v>431</v>
      </c>
      <c r="B14" s="381" t="s">
        <v>122</v>
      </c>
      <c r="C14" s="387">
        <v>73</v>
      </c>
    </row>
    <row r="15" spans="1:3" x14ac:dyDescent="0.25">
      <c r="A15" s="58" t="s">
        <v>431</v>
      </c>
      <c r="B15" s="381" t="s">
        <v>124</v>
      </c>
      <c r="C15" s="387">
        <v>162</v>
      </c>
    </row>
    <row r="16" spans="1:3" ht="17.25" customHeight="1" x14ac:dyDescent="0.25">
      <c r="A16" s="58" t="s">
        <v>431</v>
      </c>
      <c r="B16" s="381" t="s">
        <v>422</v>
      </c>
      <c r="C16" s="387">
        <v>6</v>
      </c>
    </row>
    <row r="17" spans="1:4" x14ac:dyDescent="0.25">
      <c r="A17" s="58" t="s">
        <v>431</v>
      </c>
      <c r="B17" s="381" t="s">
        <v>654</v>
      </c>
      <c r="C17" s="387">
        <v>1</v>
      </c>
    </row>
    <row r="18" spans="1:4" x14ac:dyDescent="0.25">
      <c r="A18" s="58" t="s">
        <v>431</v>
      </c>
      <c r="B18" s="381" t="s">
        <v>125</v>
      </c>
      <c r="C18" s="387">
        <v>149</v>
      </c>
    </row>
    <row r="19" spans="1:4" x14ac:dyDescent="0.25">
      <c r="A19" s="58" t="s">
        <v>431</v>
      </c>
      <c r="B19" s="381" t="s">
        <v>566</v>
      </c>
      <c r="C19" s="387">
        <v>4</v>
      </c>
    </row>
    <row r="20" spans="1:4" x14ac:dyDescent="0.25">
      <c r="A20" s="58" t="s">
        <v>431</v>
      </c>
      <c r="B20" s="381" t="s">
        <v>126</v>
      </c>
      <c r="C20" s="387">
        <v>29</v>
      </c>
    </row>
    <row r="21" spans="1:4" x14ac:dyDescent="0.25">
      <c r="A21" s="58" t="s">
        <v>431</v>
      </c>
      <c r="B21" s="381" t="s">
        <v>127</v>
      </c>
      <c r="C21" s="387">
        <v>2</v>
      </c>
    </row>
    <row r="22" spans="1:4" x14ac:dyDescent="0.25">
      <c r="A22" s="58" t="s">
        <v>431</v>
      </c>
      <c r="B22" s="381" t="s">
        <v>128</v>
      </c>
      <c r="C22" s="387">
        <v>15</v>
      </c>
      <c r="D22" s="56"/>
    </row>
    <row r="23" spans="1:4" x14ac:dyDescent="0.25">
      <c r="A23" s="58" t="s">
        <v>431</v>
      </c>
      <c r="B23" s="381" t="s">
        <v>129</v>
      </c>
      <c r="C23" s="387">
        <v>8888</v>
      </c>
      <c r="D23" s="56"/>
    </row>
    <row r="24" spans="1:4" x14ac:dyDescent="0.25">
      <c r="A24" s="58" t="s">
        <v>431</v>
      </c>
      <c r="B24" s="381" t="s">
        <v>130</v>
      </c>
      <c r="C24" s="387">
        <v>71</v>
      </c>
      <c r="D24" s="56"/>
    </row>
    <row r="25" spans="1:4" x14ac:dyDescent="0.25">
      <c r="A25" s="7" t="s">
        <v>431</v>
      </c>
      <c r="B25" s="381" t="s">
        <v>131</v>
      </c>
      <c r="C25" s="387">
        <v>532</v>
      </c>
      <c r="D25" s="56"/>
    </row>
    <row r="26" spans="1:4" x14ac:dyDescent="0.25">
      <c r="A26" s="59" t="s">
        <v>431</v>
      </c>
      <c r="B26" s="381" t="s">
        <v>132</v>
      </c>
      <c r="C26" s="387">
        <v>1206</v>
      </c>
      <c r="D26" s="56"/>
    </row>
    <row r="27" spans="1:4" ht="16.5" customHeight="1" x14ac:dyDescent="0.25">
      <c r="A27" s="58" t="s">
        <v>431</v>
      </c>
      <c r="B27" s="381" t="s">
        <v>133</v>
      </c>
      <c r="C27" s="387">
        <v>1415</v>
      </c>
      <c r="D27" s="56"/>
    </row>
    <row r="28" spans="1:4" x14ac:dyDescent="0.25">
      <c r="A28" s="58" t="s">
        <v>431</v>
      </c>
      <c r="B28" s="381" t="s">
        <v>651</v>
      </c>
      <c r="C28" s="387">
        <v>2</v>
      </c>
      <c r="D28" s="56"/>
    </row>
    <row r="29" spans="1:4" x14ac:dyDescent="0.25">
      <c r="A29" s="58" t="s">
        <v>431</v>
      </c>
      <c r="B29" s="381" t="s">
        <v>134</v>
      </c>
      <c r="C29" s="387">
        <v>102</v>
      </c>
      <c r="D29" s="56"/>
    </row>
    <row r="30" spans="1:4" x14ac:dyDescent="0.25">
      <c r="A30" s="58" t="s">
        <v>431</v>
      </c>
      <c r="B30" s="381" t="s">
        <v>135</v>
      </c>
      <c r="C30" s="387">
        <v>2</v>
      </c>
      <c r="D30" s="56"/>
    </row>
    <row r="31" spans="1:4" x14ac:dyDescent="0.25">
      <c r="A31" s="58" t="s">
        <v>431</v>
      </c>
      <c r="B31" s="381" t="s">
        <v>136</v>
      </c>
      <c r="C31" s="387">
        <v>23</v>
      </c>
      <c r="D31" s="56"/>
    </row>
    <row r="32" spans="1:4" x14ac:dyDescent="0.25">
      <c r="A32" s="59" t="s">
        <v>431</v>
      </c>
      <c r="B32" s="381" t="s">
        <v>137</v>
      </c>
      <c r="C32" s="387">
        <v>1</v>
      </c>
      <c r="D32" s="56"/>
    </row>
    <row r="33" spans="1:4" x14ac:dyDescent="0.25">
      <c r="A33" s="59" t="s">
        <v>431</v>
      </c>
      <c r="B33" s="381" t="s">
        <v>138</v>
      </c>
      <c r="C33" s="387">
        <v>73</v>
      </c>
      <c r="D33" s="56"/>
    </row>
    <row r="34" spans="1:4" x14ac:dyDescent="0.25">
      <c r="A34" s="58" t="s">
        <v>431</v>
      </c>
      <c r="B34" s="381" t="s">
        <v>139</v>
      </c>
      <c r="C34" s="387">
        <v>21</v>
      </c>
      <c r="D34" s="56"/>
    </row>
    <row r="35" spans="1:4" x14ac:dyDescent="0.25">
      <c r="A35" s="59"/>
      <c r="B35" s="381" t="s">
        <v>626</v>
      </c>
      <c r="C35" s="387">
        <v>9</v>
      </c>
      <c r="D35" s="56"/>
    </row>
    <row r="36" spans="1:4" x14ac:dyDescent="0.25">
      <c r="A36" s="59"/>
      <c r="B36" s="381" t="s">
        <v>617</v>
      </c>
      <c r="C36" s="387">
        <v>2</v>
      </c>
      <c r="D36" s="56"/>
    </row>
    <row r="37" spans="1:4" x14ac:dyDescent="0.25">
      <c r="A37" s="59"/>
      <c r="B37" s="381" t="s">
        <v>140</v>
      </c>
      <c r="C37" s="387">
        <v>75</v>
      </c>
      <c r="D37" s="56"/>
    </row>
    <row r="38" spans="1:4" x14ac:dyDescent="0.25">
      <c r="A38" s="59" t="s">
        <v>46</v>
      </c>
      <c r="B38" s="381" t="s">
        <v>141</v>
      </c>
      <c r="C38" s="387">
        <v>4616054</v>
      </c>
      <c r="D38" s="56"/>
    </row>
    <row r="39" spans="1:4" x14ac:dyDescent="0.25">
      <c r="A39" s="58" t="s">
        <v>431</v>
      </c>
      <c r="B39" s="381" t="s">
        <v>142</v>
      </c>
      <c r="C39" s="387">
        <v>5</v>
      </c>
      <c r="D39" s="56"/>
    </row>
    <row r="40" spans="1:4" x14ac:dyDescent="0.25">
      <c r="A40" s="58" t="s">
        <v>431</v>
      </c>
      <c r="B40" s="381" t="s">
        <v>494</v>
      </c>
      <c r="C40" s="387">
        <v>4</v>
      </c>
      <c r="D40" s="56"/>
    </row>
    <row r="41" spans="1:4" x14ac:dyDescent="0.25">
      <c r="A41" s="58" t="s">
        <v>431</v>
      </c>
      <c r="B41" s="381" t="s">
        <v>427</v>
      </c>
      <c r="C41" s="387">
        <v>1</v>
      </c>
      <c r="D41" s="56"/>
    </row>
    <row r="42" spans="1:4" x14ac:dyDescent="0.25">
      <c r="A42" s="58" t="s">
        <v>431</v>
      </c>
      <c r="B42" s="381" t="s">
        <v>418</v>
      </c>
      <c r="C42" s="387">
        <v>2</v>
      </c>
      <c r="D42" s="56"/>
    </row>
    <row r="43" spans="1:4" x14ac:dyDescent="0.25">
      <c r="A43" s="58" t="s">
        <v>431</v>
      </c>
      <c r="B43" s="381" t="s">
        <v>16</v>
      </c>
      <c r="C43" s="387">
        <v>1216</v>
      </c>
      <c r="D43" s="56"/>
    </row>
    <row r="44" spans="1:4" x14ac:dyDescent="0.25">
      <c r="A44" s="58" t="s">
        <v>431</v>
      </c>
      <c r="B44" s="381" t="s">
        <v>143</v>
      </c>
      <c r="C44" s="387">
        <v>274</v>
      </c>
      <c r="D44" s="56"/>
    </row>
    <row r="45" spans="1:4" x14ac:dyDescent="0.25">
      <c r="A45" s="58" t="s">
        <v>431</v>
      </c>
      <c r="B45" s="381" t="s">
        <v>144</v>
      </c>
      <c r="C45" s="387">
        <v>17</v>
      </c>
      <c r="D45" s="56"/>
    </row>
    <row r="46" spans="1:4" x14ac:dyDescent="0.25">
      <c r="A46" s="58" t="s">
        <v>431</v>
      </c>
      <c r="B46" s="381" t="s">
        <v>145</v>
      </c>
      <c r="C46" s="387">
        <v>440</v>
      </c>
      <c r="D46" s="56"/>
    </row>
    <row r="47" spans="1:4" x14ac:dyDescent="0.25">
      <c r="A47" s="58" t="s">
        <v>431</v>
      </c>
      <c r="B47" s="381" t="s">
        <v>146</v>
      </c>
      <c r="C47" s="387">
        <v>19</v>
      </c>
      <c r="D47" s="56"/>
    </row>
    <row r="48" spans="1:4" x14ac:dyDescent="0.25">
      <c r="A48" s="58" t="s">
        <v>431</v>
      </c>
      <c r="B48" s="381" t="s">
        <v>147</v>
      </c>
      <c r="C48" s="387">
        <v>38</v>
      </c>
      <c r="D48" s="56"/>
    </row>
    <row r="49" spans="1:4" x14ac:dyDescent="0.25">
      <c r="A49" s="58" t="s">
        <v>431</v>
      </c>
      <c r="B49" s="381" t="s">
        <v>148</v>
      </c>
      <c r="C49" s="387">
        <v>22</v>
      </c>
      <c r="D49" s="56"/>
    </row>
    <row r="50" spans="1:4" x14ac:dyDescent="0.25">
      <c r="A50" s="58" t="s">
        <v>431</v>
      </c>
      <c r="B50" s="381" t="s">
        <v>149</v>
      </c>
      <c r="C50" s="387">
        <v>19</v>
      </c>
      <c r="D50" s="56"/>
    </row>
    <row r="51" spans="1:4" x14ac:dyDescent="0.25">
      <c r="A51" s="58" t="s">
        <v>431</v>
      </c>
      <c r="B51" s="381" t="s">
        <v>150</v>
      </c>
      <c r="C51" s="387">
        <v>78</v>
      </c>
      <c r="D51" s="56"/>
    </row>
    <row r="52" spans="1:4" x14ac:dyDescent="0.25">
      <c r="A52" s="58" t="s">
        <v>431</v>
      </c>
      <c r="B52" s="381" t="s">
        <v>644</v>
      </c>
      <c r="C52" s="387">
        <v>1</v>
      </c>
      <c r="D52" s="56"/>
    </row>
    <row r="53" spans="1:4" x14ac:dyDescent="0.25">
      <c r="A53" s="58" t="s">
        <v>431</v>
      </c>
      <c r="B53" s="381" t="s">
        <v>560</v>
      </c>
      <c r="C53" s="387">
        <v>5</v>
      </c>
      <c r="D53" s="56"/>
    </row>
    <row r="54" spans="1:4" x14ac:dyDescent="0.25">
      <c r="A54" s="58" t="s">
        <v>431</v>
      </c>
      <c r="B54" s="381" t="s">
        <v>151</v>
      </c>
      <c r="C54" s="387">
        <v>83</v>
      </c>
      <c r="D54" s="56"/>
    </row>
    <row r="55" spans="1:4" x14ac:dyDescent="0.25">
      <c r="A55" s="58" t="s">
        <v>431</v>
      </c>
      <c r="B55" s="381" t="s">
        <v>152</v>
      </c>
      <c r="C55" s="387">
        <v>19</v>
      </c>
      <c r="D55" s="56"/>
    </row>
    <row r="56" spans="1:4" x14ac:dyDescent="0.25">
      <c r="A56" s="58" t="s">
        <v>431</v>
      </c>
      <c r="B56" s="381" t="s">
        <v>153</v>
      </c>
      <c r="C56" s="387">
        <v>752</v>
      </c>
      <c r="D56" s="56"/>
    </row>
    <row r="57" spans="1:4" x14ac:dyDescent="0.25">
      <c r="A57" s="58" t="s">
        <v>431</v>
      </c>
      <c r="B57" s="381" t="s">
        <v>154</v>
      </c>
      <c r="C57" s="387">
        <v>134</v>
      </c>
      <c r="D57" s="56"/>
    </row>
    <row r="58" spans="1:4" x14ac:dyDescent="0.25">
      <c r="A58" s="58" t="s">
        <v>431</v>
      </c>
      <c r="B58" s="381" t="s">
        <v>668</v>
      </c>
      <c r="C58" s="387">
        <v>2</v>
      </c>
      <c r="D58" s="56"/>
    </row>
    <row r="59" spans="1:4" x14ac:dyDescent="0.25">
      <c r="A59" s="58" t="s">
        <v>431</v>
      </c>
      <c r="B59" s="381" t="s">
        <v>155</v>
      </c>
      <c r="C59" s="387">
        <v>132</v>
      </c>
      <c r="D59" s="56"/>
    </row>
    <row r="60" spans="1:4" x14ac:dyDescent="0.25">
      <c r="A60" s="58" t="s">
        <v>431</v>
      </c>
      <c r="B60" s="381" t="s">
        <v>655</v>
      </c>
      <c r="C60" s="387">
        <v>2</v>
      </c>
      <c r="D60" s="56"/>
    </row>
    <row r="61" spans="1:4" x14ac:dyDescent="0.25">
      <c r="A61" s="58" t="s">
        <v>431</v>
      </c>
      <c r="B61" s="381" t="s">
        <v>571</v>
      </c>
      <c r="C61" s="387">
        <v>14</v>
      </c>
      <c r="D61" s="56"/>
    </row>
    <row r="62" spans="1:4" x14ac:dyDescent="0.25">
      <c r="A62" s="58" t="s">
        <v>431</v>
      </c>
      <c r="B62" s="381" t="s">
        <v>561</v>
      </c>
      <c r="C62" s="387">
        <v>42</v>
      </c>
      <c r="D62" s="56"/>
    </row>
    <row r="63" spans="1:4" x14ac:dyDescent="0.25">
      <c r="A63" s="58" t="s">
        <v>431</v>
      </c>
      <c r="B63" s="381" t="s">
        <v>641</v>
      </c>
      <c r="C63" s="387">
        <v>2</v>
      </c>
      <c r="D63" s="56"/>
    </row>
    <row r="64" spans="1:4" x14ac:dyDescent="0.25">
      <c r="A64" s="58" t="s">
        <v>431</v>
      </c>
      <c r="B64" s="381" t="s">
        <v>156</v>
      </c>
      <c r="C64" s="387">
        <v>15</v>
      </c>
      <c r="D64" s="56"/>
    </row>
    <row r="65" spans="1:4" x14ac:dyDescent="0.25">
      <c r="A65" s="58" t="s">
        <v>431</v>
      </c>
      <c r="B65" s="381" t="s">
        <v>495</v>
      </c>
      <c r="C65" s="387">
        <v>12</v>
      </c>
      <c r="D65" s="56"/>
    </row>
    <row r="66" spans="1:4" x14ac:dyDescent="0.25">
      <c r="A66" s="58" t="s">
        <v>431</v>
      </c>
      <c r="B66" s="381" t="s">
        <v>157</v>
      </c>
      <c r="C66" s="387">
        <v>10</v>
      </c>
      <c r="D66" s="56"/>
    </row>
    <row r="67" spans="1:4" x14ac:dyDescent="0.25">
      <c r="A67" s="58" t="s">
        <v>431</v>
      </c>
      <c r="B67" s="381" t="s">
        <v>158</v>
      </c>
      <c r="C67" s="387">
        <v>9</v>
      </c>
      <c r="D67" s="56"/>
    </row>
    <row r="68" spans="1:4" x14ac:dyDescent="0.25">
      <c r="A68" s="58" t="s">
        <v>431</v>
      </c>
      <c r="B68" s="381" t="s">
        <v>159</v>
      </c>
      <c r="C68" s="387">
        <v>3</v>
      </c>
      <c r="D68" s="56"/>
    </row>
    <row r="69" spans="1:4" x14ac:dyDescent="0.25">
      <c r="A69" s="58" t="s">
        <v>431</v>
      </c>
      <c r="B69" s="381" t="s">
        <v>160</v>
      </c>
      <c r="C69" s="387">
        <v>19</v>
      </c>
      <c r="D69" s="56"/>
    </row>
    <row r="70" spans="1:4" x14ac:dyDescent="0.25">
      <c r="A70" s="58" t="s">
        <v>431</v>
      </c>
      <c r="B70" s="381" t="s">
        <v>161</v>
      </c>
      <c r="C70" s="387">
        <v>1787</v>
      </c>
      <c r="D70" s="56"/>
    </row>
    <row r="71" spans="1:4" x14ac:dyDescent="0.25">
      <c r="A71" s="58" t="s">
        <v>431</v>
      </c>
      <c r="B71" s="381" t="s">
        <v>162</v>
      </c>
      <c r="C71" s="387">
        <v>14</v>
      </c>
      <c r="D71" s="56"/>
    </row>
    <row r="72" spans="1:4" x14ac:dyDescent="0.25">
      <c r="A72" s="58" t="s">
        <v>431</v>
      </c>
      <c r="B72" s="381" t="s">
        <v>163</v>
      </c>
      <c r="C72" s="387">
        <v>117</v>
      </c>
      <c r="D72" s="56"/>
    </row>
    <row r="73" spans="1:4" x14ac:dyDescent="0.25">
      <c r="A73" s="58" t="s">
        <v>431</v>
      </c>
      <c r="B73" s="381" t="s">
        <v>164</v>
      </c>
      <c r="C73" s="387">
        <v>53</v>
      </c>
      <c r="D73" s="56"/>
    </row>
    <row r="74" spans="1:4" x14ac:dyDescent="0.25">
      <c r="A74" s="58" t="s">
        <v>431</v>
      </c>
      <c r="B74" s="381" t="s">
        <v>165</v>
      </c>
      <c r="C74" s="387">
        <v>7</v>
      </c>
      <c r="D74" s="56"/>
    </row>
    <row r="75" spans="1:4" x14ac:dyDescent="0.25">
      <c r="A75" s="58" t="s">
        <v>431</v>
      </c>
      <c r="B75" s="381" t="s">
        <v>166</v>
      </c>
      <c r="C75" s="387">
        <v>30</v>
      </c>
      <c r="D75" s="56"/>
    </row>
    <row r="76" spans="1:4" x14ac:dyDescent="0.25">
      <c r="A76" s="58" t="s">
        <v>431</v>
      </c>
      <c r="B76" s="381" t="s">
        <v>423</v>
      </c>
      <c r="C76" s="387">
        <v>6</v>
      </c>
      <c r="D76" s="56"/>
    </row>
    <row r="77" spans="1:4" x14ac:dyDescent="0.25">
      <c r="A77" s="58" t="s">
        <v>431</v>
      </c>
      <c r="B77" s="381" t="s">
        <v>642</v>
      </c>
      <c r="C77" s="387">
        <v>3</v>
      </c>
      <c r="D77" s="56"/>
    </row>
    <row r="78" spans="1:4" x14ac:dyDescent="0.25">
      <c r="A78" s="58" t="s">
        <v>431</v>
      </c>
      <c r="B78" s="381" t="s">
        <v>614</v>
      </c>
      <c r="C78" s="387">
        <v>2</v>
      </c>
      <c r="D78" s="56"/>
    </row>
    <row r="79" spans="1:4" x14ac:dyDescent="0.25">
      <c r="A79" s="58" t="s">
        <v>431</v>
      </c>
      <c r="B79" s="381" t="s">
        <v>167</v>
      </c>
      <c r="C79" s="387">
        <v>1</v>
      </c>
      <c r="D79" s="56"/>
    </row>
    <row r="80" spans="1:4" x14ac:dyDescent="0.25">
      <c r="A80" s="58" t="s">
        <v>431</v>
      </c>
      <c r="B80" s="381" t="s">
        <v>168</v>
      </c>
      <c r="C80" s="387">
        <v>50</v>
      </c>
      <c r="D80" s="56"/>
    </row>
    <row r="81" spans="1:4" x14ac:dyDescent="0.25">
      <c r="A81" s="58" t="s">
        <v>431</v>
      </c>
      <c r="B81" s="381" t="s">
        <v>643</v>
      </c>
      <c r="C81" s="387">
        <v>2</v>
      </c>
      <c r="D81" s="56"/>
    </row>
    <row r="82" spans="1:4" x14ac:dyDescent="0.25">
      <c r="A82" s="58" t="s">
        <v>431</v>
      </c>
      <c r="B82" s="381" t="s">
        <v>649</v>
      </c>
      <c r="C82" s="387">
        <v>1</v>
      </c>
      <c r="D82" s="56"/>
    </row>
    <row r="83" spans="1:4" x14ac:dyDescent="0.25">
      <c r="A83" s="58" t="s">
        <v>431</v>
      </c>
      <c r="B83" s="381" t="s">
        <v>414</v>
      </c>
      <c r="C83" s="387">
        <v>11</v>
      </c>
      <c r="D83" s="56"/>
    </row>
    <row r="84" spans="1:4" x14ac:dyDescent="0.25">
      <c r="A84" s="58" t="s">
        <v>431</v>
      </c>
      <c r="B84" s="381" t="s">
        <v>612</v>
      </c>
      <c r="C84" s="387">
        <v>3</v>
      </c>
      <c r="D84" s="56"/>
    </row>
    <row r="85" spans="1:4" x14ac:dyDescent="0.25">
      <c r="A85" s="58" t="s">
        <v>431</v>
      </c>
      <c r="B85" s="381" t="s">
        <v>169</v>
      </c>
      <c r="C85" s="387">
        <v>597</v>
      </c>
      <c r="D85" s="56"/>
    </row>
    <row r="86" spans="1:4" x14ac:dyDescent="0.25">
      <c r="A86" s="58" t="s">
        <v>431</v>
      </c>
      <c r="B86" s="381" t="s">
        <v>171</v>
      </c>
      <c r="C86" s="387">
        <v>56</v>
      </c>
      <c r="D86" s="56"/>
    </row>
    <row r="87" spans="1:4" x14ac:dyDescent="0.25">
      <c r="A87" s="58" t="s">
        <v>431</v>
      </c>
      <c r="B87" s="381" t="s">
        <v>652</v>
      </c>
      <c r="C87" s="387">
        <v>1</v>
      </c>
      <c r="D87" s="56"/>
    </row>
    <row r="88" spans="1:4" x14ac:dyDescent="0.25">
      <c r="A88" s="58" t="s">
        <v>431</v>
      </c>
      <c r="B88" s="381" t="s">
        <v>172</v>
      </c>
      <c r="C88" s="387">
        <v>1</v>
      </c>
      <c r="D88" s="56"/>
    </row>
    <row r="89" spans="1:4" x14ac:dyDescent="0.25">
      <c r="A89" s="58" t="s">
        <v>431</v>
      </c>
      <c r="B89" s="381" t="s">
        <v>416</v>
      </c>
      <c r="C89" s="387">
        <v>2</v>
      </c>
      <c r="D89" s="56"/>
    </row>
    <row r="90" spans="1:4" x14ac:dyDescent="0.25">
      <c r="A90" s="58" t="s">
        <v>431</v>
      </c>
      <c r="B90" s="381" t="s">
        <v>173</v>
      </c>
      <c r="C90" s="387">
        <v>7</v>
      </c>
      <c r="D90" s="56"/>
    </row>
    <row r="91" spans="1:4" x14ac:dyDescent="0.25">
      <c r="A91" s="58" t="s">
        <v>431</v>
      </c>
      <c r="B91" s="381" t="s">
        <v>587</v>
      </c>
      <c r="C91" s="387">
        <v>1</v>
      </c>
      <c r="D91" s="56"/>
    </row>
    <row r="92" spans="1:4" x14ac:dyDescent="0.25">
      <c r="A92" s="58" t="s">
        <v>431</v>
      </c>
      <c r="B92" s="381" t="s">
        <v>603</v>
      </c>
      <c r="C92" s="387">
        <v>2</v>
      </c>
      <c r="D92" s="56"/>
    </row>
    <row r="93" spans="1:4" x14ac:dyDescent="0.25">
      <c r="A93" s="58" t="s">
        <v>431</v>
      </c>
      <c r="B93" s="381" t="s">
        <v>174</v>
      </c>
      <c r="C93" s="387">
        <v>27</v>
      </c>
      <c r="D93" s="56"/>
    </row>
    <row r="94" spans="1:4" x14ac:dyDescent="0.25">
      <c r="A94" s="58" t="s">
        <v>431</v>
      </c>
      <c r="B94" s="381" t="s">
        <v>175</v>
      </c>
      <c r="C94" s="387">
        <v>7</v>
      </c>
      <c r="D94" s="56"/>
    </row>
    <row r="95" spans="1:4" x14ac:dyDescent="0.25">
      <c r="A95" s="58" t="s">
        <v>431</v>
      </c>
      <c r="B95" s="381" t="s">
        <v>176</v>
      </c>
      <c r="C95" s="387">
        <v>26</v>
      </c>
      <c r="D95" s="56"/>
    </row>
    <row r="96" spans="1:4" x14ac:dyDescent="0.25">
      <c r="A96" s="58" t="s">
        <v>431</v>
      </c>
      <c r="B96" s="381" t="s">
        <v>496</v>
      </c>
      <c r="C96" s="387">
        <v>7</v>
      </c>
      <c r="D96" s="56"/>
    </row>
    <row r="97" spans="1:4" x14ac:dyDescent="0.25">
      <c r="A97" s="58" t="s">
        <v>431</v>
      </c>
      <c r="B97" s="381" t="s">
        <v>177</v>
      </c>
      <c r="C97" s="387">
        <v>29</v>
      </c>
      <c r="D97" s="56"/>
    </row>
    <row r="98" spans="1:4" x14ac:dyDescent="0.25">
      <c r="A98" s="58" t="s">
        <v>431</v>
      </c>
      <c r="B98" s="381" t="s">
        <v>178</v>
      </c>
      <c r="C98" s="387">
        <v>281</v>
      </c>
      <c r="D98" s="56"/>
    </row>
    <row r="99" spans="1:4" x14ac:dyDescent="0.25">
      <c r="A99" s="58" t="s">
        <v>431</v>
      </c>
      <c r="B99" s="381" t="s">
        <v>695</v>
      </c>
      <c r="C99" s="387">
        <v>1</v>
      </c>
      <c r="D99" s="56"/>
    </row>
    <row r="100" spans="1:4" x14ac:dyDescent="0.25">
      <c r="A100" s="58" t="s">
        <v>431</v>
      </c>
      <c r="B100" s="381" t="s">
        <v>179</v>
      </c>
      <c r="C100" s="387">
        <v>39</v>
      </c>
      <c r="D100" s="56"/>
    </row>
    <row r="101" spans="1:4" x14ac:dyDescent="0.25">
      <c r="A101" s="58" t="s">
        <v>431</v>
      </c>
      <c r="B101" s="381" t="s">
        <v>180</v>
      </c>
      <c r="C101" s="387">
        <v>3</v>
      </c>
      <c r="D101" s="56"/>
    </row>
    <row r="102" spans="1:4" x14ac:dyDescent="0.25">
      <c r="A102" s="58" t="s">
        <v>431</v>
      </c>
      <c r="B102" s="381" t="s">
        <v>181</v>
      </c>
      <c r="C102" s="387">
        <v>84</v>
      </c>
      <c r="D102" s="56"/>
    </row>
    <row r="103" spans="1:4" x14ac:dyDescent="0.25">
      <c r="A103" s="58" t="s">
        <v>431</v>
      </c>
      <c r="B103" s="381" t="s">
        <v>182</v>
      </c>
      <c r="C103" s="387">
        <v>1904</v>
      </c>
    </row>
    <row r="104" spans="1:4" x14ac:dyDescent="0.25">
      <c r="A104" s="58" t="s">
        <v>431</v>
      </c>
      <c r="B104" s="381" t="s">
        <v>183</v>
      </c>
      <c r="C104" s="387">
        <v>5</v>
      </c>
    </row>
    <row r="105" spans="1:4" x14ac:dyDescent="0.25">
      <c r="A105" s="58" t="s">
        <v>431</v>
      </c>
      <c r="B105" s="381" t="s">
        <v>184</v>
      </c>
      <c r="C105" s="387">
        <v>766</v>
      </c>
    </row>
    <row r="106" spans="1:4" x14ac:dyDescent="0.25">
      <c r="A106" s="58" t="s">
        <v>431</v>
      </c>
      <c r="B106" s="381" t="s">
        <v>656</v>
      </c>
      <c r="C106" s="387">
        <v>4</v>
      </c>
    </row>
    <row r="107" spans="1:4" x14ac:dyDescent="0.25">
      <c r="A107" s="58" t="s">
        <v>431</v>
      </c>
      <c r="B107" s="381" t="s">
        <v>185</v>
      </c>
      <c r="C107" s="387">
        <v>5</v>
      </c>
    </row>
    <row r="108" spans="1:4" x14ac:dyDescent="0.25">
      <c r="A108" s="58" t="s">
        <v>431</v>
      </c>
      <c r="B108" s="381" t="s">
        <v>650</v>
      </c>
      <c r="C108" s="387">
        <v>2</v>
      </c>
    </row>
    <row r="109" spans="1:4" x14ac:dyDescent="0.25">
      <c r="A109" s="58" t="s">
        <v>431</v>
      </c>
      <c r="B109" s="381" t="s">
        <v>186</v>
      </c>
      <c r="C109" s="387">
        <v>7</v>
      </c>
    </row>
    <row r="110" spans="1:4" x14ac:dyDescent="0.25">
      <c r="A110" s="58" t="s">
        <v>431</v>
      </c>
      <c r="B110" s="381" t="s">
        <v>187</v>
      </c>
      <c r="C110" s="387">
        <v>5</v>
      </c>
    </row>
    <row r="111" spans="1:4" x14ac:dyDescent="0.25">
      <c r="A111" s="58" t="s">
        <v>431</v>
      </c>
      <c r="B111" s="381" t="s">
        <v>188</v>
      </c>
      <c r="C111" s="387">
        <v>1119</v>
      </c>
    </row>
    <row r="112" spans="1:4" x14ac:dyDescent="0.25">
      <c r="A112" s="58" t="s">
        <v>431</v>
      </c>
      <c r="B112" s="381" t="s">
        <v>497</v>
      </c>
      <c r="C112" s="387">
        <v>16</v>
      </c>
    </row>
    <row r="113" spans="1:4" x14ac:dyDescent="0.25">
      <c r="A113" s="58" t="s">
        <v>431</v>
      </c>
      <c r="B113" s="381" t="s">
        <v>428</v>
      </c>
      <c r="C113" s="387">
        <v>6</v>
      </c>
    </row>
    <row r="114" spans="1:4" x14ac:dyDescent="0.25">
      <c r="A114" s="58" t="s">
        <v>431</v>
      </c>
      <c r="B114" s="381" t="s">
        <v>616</v>
      </c>
      <c r="C114" s="387">
        <v>8</v>
      </c>
    </row>
    <row r="115" spans="1:4" x14ac:dyDescent="0.25">
      <c r="A115" s="58" t="s">
        <v>431</v>
      </c>
      <c r="B115" s="381" t="s">
        <v>189</v>
      </c>
      <c r="C115" s="387">
        <v>1736</v>
      </c>
      <c r="D115" s="38"/>
    </row>
    <row r="116" spans="1:4" x14ac:dyDescent="0.25">
      <c r="A116" s="370" t="s">
        <v>431</v>
      </c>
      <c r="B116" s="381" t="s">
        <v>190</v>
      </c>
      <c r="C116" s="387">
        <v>1533</v>
      </c>
    </row>
    <row r="117" spans="1:4" x14ac:dyDescent="0.25">
      <c r="A117" s="1" t="s">
        <v>431</v>
      </c>
      <c r="B117" s="381" t="s">
        <v>429</v>
      </c>
      <c r="C117" s="387">
        <v>1</v>
      </c>
    </row>
    <row r="118" spans="1:4" x14ac:dyDescent="0.25">
      <c r="A118" s="7" t="s">
        <v>431</v>
      </c>
      <c r="B118" s="381" t="s">
        <v>648</v>
      </c>
      <c r="C118" s="387">
        <v>1</v>
      </c>
    </row>
    <row r="119" spans="1:4" x14ac:dyDescent="0.25">
      <c r="A119" s="58" t="s">
        <v>431</v>
      </c>
      <c r="B119" s="381" t="s">
        <v>191</v>
      </c>
      <c r="C119" s="387">
        <v>107</v>
      </c>
    </row>
    <row r="120" spans="1:4" x14ac:dyDescent="0.25">
      <c r="A120" s="58" t="s">
        <v>431</v>
      </c>
      <c r="B120" s="381" t="s">
        <v>192</v>
      </c>
      <c r="C120" s="387">
        <v>6</v>
      </c>
    </row>
    <row r="121" spans="1:4" x14ac:dyDescent="0.25">
      <c r="A121" s="1" t="s">
        <v>431</v>
      </c>
      <c r="B121" s="381" t="s">
        <v>572</v>
      </c>
      <c r="C121" s="387">
        <v>4</v>
      </c>
    </row>
    <row r="122" spans="1:4" x14ac:dyDescent="0.25">
      <c r="A122" s="7" t="s">
        <v>431</v>
      </c>
      <c r="B122" s="381" t="s">
        <v>193</v>
      </c>
      <c r="C122" s="387">
        <v>4</v>
      </c>
    </row>
    <row r="123" spans="1:4" x14ac:dyDescent="0.25">
      <c r="A123" s="7" t="s">
        <v>431</v>
      </c>
      <c r="B123" s="381" t="s">
        <v>194</v>
      </c>
      <c r="C123" s="387">
        <v>30</v>
      </c>
    </row>
    <row r="124" spans="1:4" x14ac:dyDescent="0.25">
      <c r="A124" s="7" t="s">
        <v>431</v>
      </c>
      <c r="B124" s="381" t="s">
        <v>424</v>
      </c>
      <c r="C124" s="387">
        <v>13</v>
      </c>
    </row>
    <row r="125" spans="1:4" x14ac:dyDescent="0.25">
      <c r="A125" s="7" t="s">
        <v>431</v>
      </c>
      <c r="B125" s="381" t="s">
        <v>195</v>
      </c>
      <c r="C125" s="387">
        <v>23</v>
      </c>
    </row>
    <row r="126" spans="1:4" x14ac:dyDescent="0.25">
      <c r="A126" s="7" t="s">
        <v>431</v>
      </c>
      <c r="B126" s="381" t="s">
        <v>196</v>
      </c>
      <c r="C126" s="387">
        <v>123</v>
      </c>
    </row>
    <row r="127" spans="1:4" x14ac:dyDescent="0.25">
      <c r="A127" s="7" t="s">
        <v>431</v>
      </c>
      <c r="B127" s="381" t="s">
        <v>197</v>
      </c>
      <c r="C127" s="387">
        <v>96</v>
      </c>
    </row>
    <row r="128" spans="1:4" x14ac:dyDescent="0.25">
      <c r="A128" s="7"/>
      <c r="B128" s="381" t="s">
        <v>198</v>
      </c>
      <c r="C128" s="387">
        <v>125</v>
      </c>
    </row>
    <row r="129" spans="1:3" x14ac:dyDescent="0.25">
      <c r="A129" s="7"/>
      <c r="B129" s="381" t="s">
        <v>567</v>
      </c>
      <c r="C129" s="387">
        <v>33</v>
      </c>
    </row>
    <row r="130" spans="1:3" x14ac:dyDescent="0.25">
      <c r="A130" s="7"/>
      <c r="B130" s="381" t="s">
        <v>199</v>
      </c>
      <c r="C130" s="387">
        <v>6</v>
      </c>
    </row>
    <row r="131" spans="1:3" x14ac:dyDescent="0.25">
      <c r="A131" s="58"/>
      <c r="B131" s="7" t="s">
        <v>200</v>
      </c>
      <c r="C131" s="387">
        <v>25</v>
      </c>
    </row>
    <row r="132" spans="1:3" x14ac:dyDescent="0.25">
      <c r="A132" s="58"/>
      <c r="B132" s="7" t="s">
        <v>633</v>
      </c>
      <c r="C132" s="387">
        <v>1</v>
      </c>
    </row>
    <row r="133" spans="1:3" x14ac:dyDescent="0.25">
      <c r="A133" s="58"/>
      <c r="B133" s="7" t="s">
        <v>201</v>
      </c>
      <c r="C133" s="387">
        <v>1106</v>
      </c>
    </row>
    <row r="134" spans="1:3" x14ac:dyDescent="0.25">
      <c r="A134" s="58"/>
      <c r="B134" s="7" t="s">
        <v>202</v>
      </c>
      <c r="C134" s="17">
        <v>55</v>
      </c>
    </row>
    <row r="135" spans="1:3" x14ac:dyDescent="0.25">
      <c r="A135" s="58"/>
      <c r="B135" s="7" t="s">
        <v>203</v>
      </c>
      <c r="C135" s="17">
        <v>19</v>
      </c>
    </row>
    <row r="136" spans="1:3" x14ac:dyDescent="0.25">
      <c r="A136" s="58"/>
      <c r="B136" s="7" t="s">
        <v>577</v>
      </c>
      <c r="C136" s="17">
        <v>8</v>
      </c>
    </row>
    <row r="137" spans="1:3" x14ac:dyDescent="0.25">
      <c r="A137" s="58"/>
      <c r="B137" s="7" t="s">
        <v>204</v>
      </c>
      <c r="C137" s="17">
        <v>1215</v>
      </c>
    </row>
    <row r="138" spans="1:3" x14ac:dyDescent="0.25">
      <c r="A138" s="58"/>
      <c r="B138" s="7" t="s">
        <v>205</v>
      </c>
      <c r="C138" s="17">
        <v>82</v>
      </c>
    </row>
    <row r="139" spans="1:3" x14ac:dyDescent="0.25">
      <c r="A139" s="58"/>
      <c r="B139" s="7" t="s">
        <v>206</v>
      </c>
      <c r="C139" s="17">
        <v>81</v>
      </c>
    </row>
    <row r="140" spans="1:3" x14ac:dyDescent="0.25">
      <c r="A140" s="58"/>
      <c r="B140" s="7" t="s">
        <v>207</v>
      </c>
      <c r="C140" s="17">
        <v>23</v>
      </c>
    </row>
    <row r="141" spans="1:3" x14ac:dyDescent="0.25">
      <c r="A141" s="392"/>
      <c r="B141" s="45" t="s">
        <v>10</v>
      </c>
      <c r="C141" s="53">
        <f>SUM(C4:C140)</f>
        <v>4663001</v>
      </c>
    </row>
    <row r="143" spans="1:3" x14ac:dyDescent="0.25">
      <c r="A143" s="135" t="s">
        <v>46</v>
      </c>
      <c r="B143" s="44" t="s">
        <v>425</v>
      </c>
    </row>
    <row r="144" spans="1:3" x14ac:dyDescent="0.25">
      <c r="A144" s="135" t="s">
        <v>47</v>
      </c>
      <c r="B144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1"/>
  <sheetViews>
    <sheetView workbookViewId="0">
      <selection activeCell="K24" sqref="K24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63" t="s">
        <v>699</v>
      </c>
      <c r="B1" s="463"/>
      <c r="C1" s="463"/>
      <c r="D1" s="463"/>
      <c r="E1" s="463"/>
      <c r="F1" s="463"/>
    </row>
    <row r="2" spans="1:6" ht="15.75" thickBot="1" x14ac:dyDescent="0.3"/>
    <row r="3" spans="1:6" s="38" customFormat="1" ht="15.75" x14ac:dyDescent="0.25">
      <c r="A3" s="251" t="s">
        <v>35</v>
      </c>
      <c r="B3" s="252" t="s">
        <v>37</v>
      </c>
      <c r="C3" s="252" t="s">
        <v>38</v>
      </c>
      <c r="D3" s="252" t="s">
        <v>435</v>
      </c>
      <c r="E3" s="252" t="s">
        <v>39</v>
      </c>
      <c r="F3" s="253" t="s">
        <v>1</v>
      </c>
    </row>
    <row r="4" spans="1:6" x14ac:dyDescent="0.25">
      <c r="A4" s="382">
        <v>10</v>
      </c>
      <c r="B4" s="28">
        <v>5</v>
      </c>
      <c r="C4" s="28">
        <v>3</v>
      </c>
      <c r="D4" s="28">
        <v>2</v>
      </c>
      <c r="E4" s="28">
        <v>0</v>
      </c>
      <c r="F4" s="383">
        <v>1</v>
      </c>
    </row>
    <row r="5" spans="1:6" x14ac:dyDescent="0.25">
      <c r="A5" s="382">
        <v>10</v>
      </c>
      <c r="B5" s="28">
        <v>4</v>
      </c>
      <c r="C5" s="28">
        <v>4</v>
      </c>
      <c r="D5" s="28">
        <v>2</v>
      </c>
      <c r="E5" s="28">
        <v>0</v>
      </c>
      <c r="F5" s="383">
        <v>2</v>
      </c>
    </row>
    <row r="6" spans="1:6" x14ac:dyDescent="0.25">
      <c r="A6" s="382">
        <v>9</v>
      </c>
      <c r="B6" s="28">
        <v>5</v>
      </c>
      <c r="C6" s="28">
        <v>2</v>
      </c>
      <c r="D6" s="28">
        <v>2</v>
      </c>
      <c r="E6" s="28">
        <v>0</v>
      </c>
      <c r="F6" s="383">
        <v>1</v>
      </c>
    </row>
    <row r="7" spans="1:6" x14ac:dyDescent="0.25">
      <c r="A7" s="382">
        <v>9</v>
      </c>
      <c r="B7" s="28">
        <v>4</v>
      </c>
      <c r="C7" s="28">
        <v>3</v>
      </c>
      <c r="D7" s="28">
        <v>2</v>
      </c>
      <c r="E7" s="28">
        <v>0</v>
      </c>
      <c r="F7" s="383">
        <v>5</v>
      </c>
    </row>
    <row r="8" spans="1:6" x14ac:dyDescent="0.25">
      <c r="A8" s="382">
        <v>9</v>
      </c>
      <c r="B8" s="28">
        <v>3</v>
      </c>
      <c r="C8" s="28">
        <v>2</v>
      </c>
      <c r="D8" s="28">
        <v>4</v>
      </c>
      <c r="E8" s="28">
        <v>0</v>
      </c>
      <c r="F8" s="383">
        <v>1</v>
      </c>
    </row>
    <row r="9" spans="1:6" x14ac:dyDescent="0.25">
      <c r="A9" s="382">
        <v>8</v>
      </c>
      <c r="B9" s="28">
        <v>6</v>
      </c>
      <c r="C9" s="28">
        <v>2</v>
      </c>
      <c r="D9" s="28">
        <v>0</v>
      </c>
      <c r="E9" s="28">
        <v>0</v>
      </c>
      <c r="F9" s="383">
        <v>1</v>
      </c>
    </row>
    <row r="10" spans="1:6" x14ac:dyDescent="0.25">
      <c r="A10" s="382">
        <v>8</v>
      </c>
      <c r="B10" s="28">
        <v>5</v>
      </c>
      <c r="C10" s="28">
        <v>1</v>
      </c>
      <c r="D10" s="28">
        <v>2</v>
      </c>
      <c r="E10" s="28">
        <v>0</v>
      </c>
      <c r="F10" s="383">
        <v>1</v>
      </c>
    </row>
    <row r="11" spans="1:6" x14ac:dyDescent="0.25">
      <c r="A11" s="382">
        <v>8</v>
      </c>
      <c r="B11" s="28">
        <v>5</v>
      </c>
      <c r="C11" s="28">
        <v>2</v>
      </c>
      <c r="D11" s="28">
        <v>1</v>
      </c>
      <c r="E11" s="28">
        <v>0</v>
      </c>
      <c r="F11" s="383">
        <v>6</v>
      </c>
    </row>
    <row r="12" spans="1:6" x14ac:dyDescent="0.25">
      <c r="A12" s="382">
        <v>8</v>
      </c>
      <c r="B12" s="28">
        <v>5</v>
      </c>
      <c r="C12" s="28">
        <v>3</v>
      </c>
      <c r="D12" s="28">
        <v>0</v>
      </c>
      <c r="E12" s="28">
        <v>0</v>
      </c>
      <c r="F12" s="383">
        <v>1</v>
      </c>
    </row>
    <row r="13" spans="1:6" s="2" customFormat="1" x14ac:dyDescent="0.25">
      <c r="A13" s="382">
        <v>8</v>
      </c>
      <c r="B13" s="28">
        <v>4</v>
      </c>
      <c r="C13" s="28">
        <v>1</v>
      </c>
      <c r="D13" s="28">
        <v>3</v>
      </c>
      <c r="E13" s="28">
        <v>0</v>
      </c>
      <c r="F13" s="383">
        <v>3</v>
      </c>
    </row>
    <row r="14" spans="1:6" x14ac:dyDescent="0.25">
      <c r="A14" s="382">
        <v>8</v>
      </c>
      <c r="B14" s="28">
        <v>4</v>
      </c>
      <c r="C14" s="28">
        <v>2</v>
      </c>
      <c r="D14" s="28">
        <v>2</v>
      </c>
      <c r="E14" s="28">
        <v>0</v>
      </c>
      <c r="F14" s="383">
        <v>81</v>
      </c>
    </row>
    <row r="15" spans="1:6" x14ac:dyDescent="0.25">
      <c r="A15" s="382">
        <v>8</v>
      </c>
      <c r="B15" s="28">
        <v>4</v>
      </c>
      <c r="C15" s="28">
        <v>3</v>
      </c>
      <c r="D15" s="28">
        <v>1</v>
      </c>
      <c r="E15" s="28">
        <v>0</v>
      </c>
      <c r="F15" s="383">
        <v>10</v>
      </c>
    </row>
    <row r="16" spans="1:6" x14ac:dyDescent="0.25">
      <c r="A16" s="382">
        <v>8</v>
      </c>
      <c r="B16" s="28">
        <v>3</v>
      </c>
      <c r="C16" s="28">
        <v>1</v>
      </c>
      <c r="D16" s="28">
        <v>4</v>
      </c>
      <c r="E16" s="28">
        <v>0</v>
      </c>
      <c r="F16" s="383">
        <v>2</v>
      </c>
    </row>
    <row r="17" spans="1:6" x14ac:dyDescent="0.25">
      <c r="A17" s="382">
        <v>8</v>
      </c>
      <c r="B17" s="28">
        <v>3</v>
      </c>
      <c r="C17" s="28">
        <v>2</v>
      </c>
      <c r="D17" s="28">
        <v>3</v>
      </c>
      <c r="E17" s="28">
        <v>0</v>
      </c>
      <c r="F17" s="383">
        <v>5</v>
      </c>
    </row>
    <row r="18" spans="1:6" x14ac:dyDescent="0.25">
      <c r="A18" s="382">
        <v>8</v>
      </c>
      <c r="B18" s="28">
        <v>3</v>
      </c>
      <c r="C18" s="28">
        <v>3</v>
      </c>
      <c r="D18" s="28">
        <v>2</v>
      </c>
      <c r="E18" s="28">
        <v>0</v>
      </c>
      <c r="F18" s="383">
        <v>16</v>
      </c>
    </row>
    <row r="19" spans="1:6" x14ac:dyDescent="0.25">
      <c r="A19" s="382">
        <v>8</v>
      </c>
      <c r="B19" s="28">
        <v>3</v>
      </c>
      <c r="C19" s="28">
        <v>4</v>
      </c>
      <c r="D19" s="28">
        <v>1</v>
      </c>
      <c r="E19" s="28">
        <v>0</v>
      </c>
      <c r="F19" s="383">
        <v>1</v>
      </c>
    </row>
    <row r="20" spans="1:6" x14ac:dyDescent="0.25">
      <c r="A20" s="382">
        <v>8</v>
      </c>
      <c r="B20" s="28">
        <v>2</v>
      </c>
      <c r="C20" s="28">
        <v>1</v>
      </c>
      <c r="D20" s="28">
        <v>5</v>
      </c>
      <c r="E20" s="28">
        <v>0</v>
      </c>
      <c r="F20" s="383">
        <v>1</v>
      </c>
    </row>
    <row r="21" spans="1:6" x14ac:dyDescent="0.25">
      <c r="A21" s="382">
        <v>8</v>
      </c>
      <c r="B21" s="28">
        <v>2</v>
      </c>
      <c r="C21" s="28">
        <v>4</v>
      </c>
      <c r="D21" s="28">
        <v>2</v>
      </c>
      <c r="E21" s="28">
        <v>0</v>
      </c>
      <c r="F21" s="383">
        <v>3</v>
      </c>
    </row>
    <row r="22" spans="1:6" x14ac:dyDescent="0.25">
      <c r="A22" s="382">
        <v>7</v>
      </c>
      <c r="B22" s="28">
        <v>5</v>
      </c>
      <c r="C22" s="28">
        <v>1</v>
      </c>
      <c r="D22" s="28">
        <v>1</v>
      </c>
      <c r="E22" s="28">
        <v>0</v>
      </c>
      <c r="F22" s="383">
        <v>3</v>
      </c>
    </row>
    <row r="23" spans="1:6" x14ac:dyDescent="0.25">
      <c r="A23" s="382">
        <v>7</v>
      </c>
      <c r="B23" s="28">
        <v>5</v>
      </c>
      <c r="C23" s="28">
        <v>2</v>
      </c>
      <c r="D23" s="28">
        <v>0</v>
      </c>
      <c r="E23" s="28">
        <v>0</v>
      </c>
      <c r="F23" s="383">
        <v>1</v>
      </c>
    </row>
    <row r="24" spans="1:6" x14ac:dyDescent="0.25">
      <c r="A24" s="382">
        <v>7</v>
      </c>
      <c r="B24" s="28">
        <v>4</v>
      </c>
      <c r="C24" s="28">
        <v>0</v>
      </c>
      <c r="D24" s="28">
        <v>3</v>
      </c>
      <c r="E24" s="28">
        <v>0</v>
      </c>
      <c r="F24" s="383">
        <v>1</v>
      </c>
    </row>
    <row r="25" spans="1:6" x14ac:dyDescent="0.25">
      <c r="A25" s="382">
        <v>7</v>
      </c>
      <c r="B25" s="28">
        <v>4</v>
      </c>
      <c r="C25" s="28">
        <v>1</v>
      </c>
      <c r="D25" s="28">
        <v>2</v>
      </c>
      <c r="E25" s="28">
        <v>0</v>
      </c>
      <c r="F25" s="383">
        <v>89</v>
      </c>
    </row>
    <row r="26" spans="1:6" x14ac:dyDescent="0.25">
      <c r="A26" s="382">
        <v>7</v>
      </c>
      <c r="B26" s="28">
        <v>4</v>
      </c>
      <c r="C26" s="28">
        <v>2</v>
      </c>
      <c r="D26" s="28">
        <v>1</v>
      </c>
      <c r="E26" s="28">
        <v>0</v>
      </c>
      <c r="F26" s="383">
        <v>103</v>
      </c>
    </row>
    <row r="27" spans="1:6" x14ac:dyDescent="0.25">
      <c r="A27" s="382">
        <v>7</v>
      </c>
      <c r="B27" s="28">
        <v>4</v>
      </c>
      <c r="C27" s="28">
        <v>3</v>
      </c>
      <c r="D27" s="28">
        <v>0</v>
      </c>
      <c r="E27" s="28">
        <v>0</v>
      </c>
      <c r="F27" s="383">
        <v>10</v>
      </c>
    </row>
    <row r="28" spans="1:6" x14ac:dyDescent="0.25">
      <c r="A28" s="382">
        <v>7</v>
      </c>
      <c r="B28" s="28">
        <v>3</v>
      </c>
      <c r="C28" s="28">
        <v>0</v>
      </c>
      <c r="D28" s="28">
        <v>4</v>
      </c>
      <c r="E28" s="28">
        <v>0</v>
      </c>
      <c r="F28" s="383">
        <v>12</v>
      </c>
    </row>
    <row r="29" spans="1:6" x14ac:dyDescent="0.25">
      <c r="A29" s="382">
        <v>7</v>
      </c>
      <c r="B29" s="28">
        <v>3</v>
      </c>
      <c r="C29" s="28">
        <v>1</v>
      </c>
      <c r="D29" s="28">
        <v>3</v>
      </c>
      <c r="E29" s="28">
        <v>0</v>
      </c>
      <c r="F29" s="383">
        <v>64</v>
      </c>
    </row>
    <row r="30" spans="1:6" x14ac:dyDescent="0.25">
      <c r="A30" s="382">
        <v>7</v>
      </c>
      <c r="B30" s="28">
        <v>3</v>
      </c>
      <c r="C30" s="28">
        <v>2</v>
      </c>
      <c r="D30" s="28">
        <v>2</v>
      </c>
      <c r="E30" s="28">
        <v>0</v>
      </c>
      <c r="F30" s="383">
        <v>403</v>
      </c>
    </row>
    <row r="31" spans="1:6" x14ac:dyDescent="0.25">
      <c r="A31" s="382">
        <v>7</v>
      </c>
      <c r="B31" s="28">
        <v>3</v>
      </c>
      <c r="C31" s="28">
        <v>3</v>
      </c>
      <c r="D31" s="28">
        <v>1</v>
      </c>
      <c r="E31" s="28">
        <v>0</v>
      </c>
      <c r="F31" s="383">
        <v>60</v>
      </c>
    </row>
    <row r="32" spans="1:6" x14ac:dyDescent="0.25">
      <c r="A32" s="382">
        <v>7</v>
      </c>
      <c r="B32" s="28">
        <v>3</v>
      </c>
      <c r="C32" s="28">
        <v>4</v>
      </c>
      <c r="D32" s="28">
        <v>0</v>
      </c>
      <c r="E32" s="28">
        <v>0</v>
      </c>
      <c r="F32" s="383">
        <v>1</v>
      </c>
    </row>
    <row r="33" spans="1:6" x14ac:dyDescent="0.25">
      <c r="A33" s="382">
        <v>7</v>
      </c>
      <c r="B33" s="28">
        <v>2</v>
      </c>
      <c r="C33" s="28">
        <v>1</v>
      </c>
      <c r="D33" s="28">
        <v>4</v>
      </c>
      <c r="E33" s="28">
        <v>0</v>
      </c>
      <c r="F33" s="383">
        <v>2</v>
      </c>
    </row>
    <row r="34" spans="1:6" x14ac:dyDescent="0.25">
      <c r="A34" s="382">
        <v>7</v>
      </c>
      <c r="B34" s="28">
        <v>2</v>
      </c>
      <c r="C34" s="28">
        <v>2</v>
      </c>
      <c r="D34" s="28">
        <v>3</v>
      </c>
      <c r="E34" s="28">
        <v>0</v>
      </c>
      <c r="F34" s="383">
        <v>2</v>
      </c>
    </row>
    <row r="35" spans="1:6" x14ac:dyDescent="0.25">
      <c r="A35" s="382">
        <v>7</v>
      </c>
      <c r="B35" s="28">
        <v>2</v>
      </c>
      <c r="C35" s="28">
        <v>3</v>
      </c>
      <c r="D35" s="28">
        <v>2</v>
      </c>
      <c r="E35" s="28">
        <v>0</v>
      </c>
      <c r="F35" s="383">
        <v>24</v>
      </c>
    </row>
    <row r="36" spans="1:6" x14ac:dyDescent="0.25">
      <c r="A36" s="382">
        <v>6</v>
      </c>
      <c r="B36" s="28">
        <v>5</v>
      </c>
      <c r="C36" s="28">
        <v>0</v>
      </c>
      <c r="D36" s="28">
        <v>1</v>
      </c>
      <c r="E36" s="28">
        <v>0</v>
      </c>
      <c r="F36" s="383">
        <v>1</v>
      </c>
    </row>
    <row r="37" spans="1:6" x14ac:dyDescent="0.25">
      <c r="A37" s="382">
        <v>6</v>
      </c>
      <c r="B37" s="28">
        <v>5</v>
      </c>
      <c r="C37" s="28">
        <v>1</v>
      </c>
      <c r="D37" s="28">
        <v>0</v>
      </c>
      <c r="E37" s="28">
        <v>0</v>
      </c>
      <c r="F37" s="383">
        <v>5</v>
      </c>
    </row>
    <row r="38" spans="1:6" x14ac:dyDescent="0.25">
      <c r="A38" s="382">
        <v>6</v>
      </c>
      <c r="B38" s="28">
        <v>4</v>
      </c>
      <c r="C38" s="28">
        <v>0</v>
      </c>
      <c r="D38" s="28">
        <v>2</v>
      </c>
      <c r="E38" s="28">
        <v>0</v>
      </c>
      <c r="F38" s="383">
        <v>33</v>
      </c>
    </row>
    <row r="39" spans="1:6" x14ac:dyDescent="0.25">
      <c r="A39" s="382">
        <v>6</v>
      </c>
      <c r="B39" s="28">
        <v>4</v>
      </c>
      <c r="C39" s="28">
        <v>1</v>
      </c>
      <c r="D39" s="28">
        <v>1</v>
      </c>
      <c r="E39" s="28">
        <v>0</v>
      </c>
      <c r="F39" s="383">
        <v>118</v>
      </c>
    </row>
    <row r="40" spans="1:6" x14ac:dyDescent="0.25">
      <c r="A40" s="382">
        <v>6</v>
      </c>
      <c r="B40" s="28">
        <v>4</v>
      </c>
      <c r="C40" s="28">
        <v>2</v>
      </c>
      <c r="D40" s="28">
        <v>0</v>
      </c>
      <c r="E40" s="28">
        <v>0</v>
      </c>
      <c r="F40" s="383">
        <v>163</v>
      </c>
    </row>
    <row r="41" spans="1:6" x14ac:dyDescent="0.25">
      <c r="A41" s="382">
        <v>6</v>
      </c>
      <c r="B41" s="28">
        <v>3</v>
      </c>
      <c r="C41" s="28">
        <v>0</v>
      </c>
      <c r="D41" s="28">
        <v>3</v>
      </c>
      <c r="E41" s="28">
        <v>0</v>
      </c>
      <c r="F41" s="383">
        <v>19</v>
      </c>
    </row>
    <row r="42" spans="1:6" x14ac:dyDescent="0.25">
      <c r="A42" s="382">
        <v>6</v>
      </c>
      <c r="B42" s="28">
        <v>3</v>
      </c>
      <c r="C42" s="28">
        <v>1</v>
      </c>
      <c r="D42" s="28">
        <v>2</v>
      </c>
      <c r="E42" s="28">
        <v>0</v>
      </c>
      <c r="F42" s="383">
        <v>520</v>
      </c>
    </row>
    <row r="43" spans="1:6" x14ac:dyDescent="0.25">
      <c r="A43" s="382">
        <v>6</v>
      </c>
      <c r="B43" s="28">
        <v>3</v>
      </c>
      <c r="C43" s="28">
        <v>2</v>
      </c>
      <c r="D43" s="28">
        <v>1</v>
      </c>
      <c r="E43" s="28">
        <v>0</v>
      </c>
      <c r="F43" s="383">
        <v>1228</v>
      </c>
    </row>
    <row r="44" spans="1:6" x14ac:dyDescent="0.25">
      <c r="A44" s="382">
        <v>6</v>
      </c>
      <c r="B44" s="28">
        <v>3</v>
      </c>
      <c r="C44" s="28">
        <v>3</v>
      </c>
      <c r="D44" s="28">
        <v>0</v>
      </c>
      <c r="E44" s="28">
        <v>0</v>
      </c>
      <c r="F44" s="383">
        <v>84</v>
      </c>
    </row>
    <row r="45" spans="1:6" x14ac:dyDescent="0.25">
      <c r="A45" s="382">
        <v>6</v>
      </c>
      <c r="B45" s="28">
        <v>2</v>
      </c>
      <c r="C45" s="28">
        <v>0</v>
      </c>
      <c r="D45" s="28">
        <v>4</v>
      </c>
      <c r="E45" s="28">
        <v>0</v>
      </c>
      <c r="F45" s="383">
        <v>55</v>
      </c>
    </row>
    <row r="46" spans="1:6" x14ac:dyDescent="0.25">
      <c r="A46" s="382">
        <v>6</v>
      </c>
      <c r="B46" s="28">
        <v>2</v>
      </c>
      <c r="C46" s="28">
        <v>1</v>
      </c>
      <c r="D46" s="28">
        <v>3</v>
      </c>
      <c r="E46" s="28">
        <v>0</v>
      </c>
      <c r="F46" s="383">
        <v>560</v>
      </c>
    </row>
    <row r="47" spans="1:6" x14ac:dyDescent="0.25">
      <c r="A47" s="382">
        <v>6</v>
      </c>
      <c r="B47" s="28">
        <v>2</v>
      </c>
      <c r="C47" s="28">
        <v>2</v>
      </c>
      <c r="D47" s="28">
        <v>2</v>
      </c>
      <c r="E47" s="28">
        <v>0</v>
      </c>
      <c r="F47" s="383">
        <v>6874</v>
      </c>
    </row>
    <row r="48" spans="1:6" x14ac:dyDescent="0.25">
      <c r="A48" s="382">
        <v>6</v>
      </c>
      <c r="B48" s="28">
        <v>2</v>
      </c>
      <c r="C48" s="28">
        <v>3</v>
      </c>
      <c r="D48" s="28">
        <v>1</v>
      </c>
      <c r="E48" s="28">
        <v>0</v>
      </c>
      <c r="F48" s="383">
        <v>67</v>
      </c>
    </row>
    <row r="49" spans="1:6" x14ac:dyDescent="0.25">
      <c r="A49" s="382">
        <v>6</v>
      </c>
      <c r="B49" s="28">
        <v>2</v>
      </c>
      <c r="C49" s="28">
        <v>4</v>
      </c>
      <c r="D49" s="28">
        <v>0</v>
      </c>
      <c r="E49" s="28">
        <v>0</v>
      </c>
      <c r="F49" s="383">
        <v>3</v>
      </c>
    </row>
    <row r="50" spans="1:6" x14ac:dyDescent="0.25">
      <c r="A50" s="382">
        <v>5</v>
      </c>
      <c r="B50" s="28">
        <v>5</v>
      </c>
      <c r="C50" s="28">
        <v>0</v>
      </c>
      <c r="D50" s="28">
        <v>0</v>
      </c>
      <c r="E50" s="28">
        <v>0</v>
      </c>
      <c r="F50" s="383">
        <v>2</v>
      </c>
    </row>
    <row r="51" spans="1:6" x14ac:dyDescent="0.25">
      <c r="A51" s="382">
        <v>5</v>
      </c>
      <c r="B51" s="28">
        <v>4</v>
      </c>
      <c r="C51" s="28">
        <v>0</v>
      </c>
      <c r="D51" s="28">
        <v>1</v>
      </c>
      <c r="E51" s="28">
        <v>0</v>
      </c>
      <c r="F51" s="383">
        <v>26</v>
      </c>
    </row>
    <row r="52" spans="1:6" x14ac:dyDescent="0.25">
      <c r="A52" s="382">
        <v>5</v>
      </c>
      <c r="B52" s="28">
        <v>4</v>
      </c>
      <c r="C52" s="28">
        <v>1</v>
      </c>
      <c r="D52" s="28">
        <v>0</v>
      </c>
      <c r="E52" s="28">
        <v>0</v>
      </c>
      <c r="F52" s="383">
        <v>186</v>
      </c>
    </row>
    <row r="53" spans="1:6" x14ac:dyDescent="0.25">
      <c r="A53" s="382">
        <v>5</v>
      </c>
      <c r="B53" s="28">
        <v>3</v>
      </c>
      <c r="C53" s="28">
        <v>0</v>
      </c>
      <c r="D53" s="28">
        <v>2</v>
      </c>
      <c r="E53" s="28">
        <v>0</v>
      </c>
      <c r="F53" s="383">
        <v>188</v>
      </c>
    </row>
    <row r="54" spans="1:6" x14ac:dyDescent="0.25">
      <c r="A54" s="382">
        <v>5</v>
      </c>
      <c r="B54" s="28">
        <v>3</v>
      </c>
      <c r="C54" s="28">
        <v>1</v>
      </c>
      <c r="D54" s="28">
        <v>1</v>
      </c>
      <c r="E54" s="28">
        <v>0</v>
      </c>
      <c r="F54" s="383">
        <v>1841</v>
      </c>
    </row>
    <row r="55" spans="1:6" x14ac:dyDescent="0.25">
      <c r="A55" s="382">
        <v>5</v>
      </c>
      <c r="B55" s="28">
        <v>3</v>
      </c>
      <c r="C55" s="28">
        <v>2</v>
      </c>
      <c r="D55" s="28">
        <v>0</v>
      </c>
      <c r="E55" s="28">
        <v>0</v>
      </c>
      <c r="F55" s="383">
        <v>2549</v>
      </c>
    </row>
    <row r="56" spans="1:6" x14ac:dyDescent="0.25">
      <c r="A56" s="382">
        <v>5</v>
      </c>
      <c r="B56" s="28">
        <v>2</v>
      </c>
      <c r="C56" s="28">
        <v>0</v>
      </c>
      <c r="D56" s="28">
        <v>3</v>
      </c>
      <c r="E56" s="28">
        <v>0</v>
      </c>
      <c r="F56" s="383">
        <v>140</v>
      </c>
    </row>
    <row r="57" spans="1:6" x14ac:dyDescent="0.25">
      <c r="A57" s="382">
        <v>5</v>
      </c>
      <c r="B57" s="28">
        <v>2</v>
      </c>
      <c r="C57" s="28">
        <v>1</v>
      </c>
      <c r="D57" s="28">
        <v>2</v>
      </c>
      <c r="E57" s="28">
        <v>0</v>
      </c>
      <c r="F57" s="383">
        <v>4034</v>
      </c>
    </row>
    <row r="58" spans="1:6" x14ac:dyDescent="0.25">
      <c r="A58" s="382">
        <v>5</v>
      </c>
      <c r="B58" s="28">
        <v>2</v>
      </c>
      <c r="C58" s="28">
        <v>2</v>
      </c>
      <c r="D58" s="28">
        <v>1</v>
      </c>
      <c r="E58" s="28">
        <v>0</v>
      </c>
      <c r="F58" s="383">
        <v>13512</v>
      </c>
    </row>
    <row r="59" spans="1:6" x14ac:dyDescent="0.25">
      <c r="A59" s="382">
        <v>5</v>
      </c>
      <c r="B59" s="28">
        <v>2</v>
      </c>
      <c r="C59" s="28">
        <v>3</v>
      </c>
      <c r="D59" s="28">
        <v>0</v>
      </c>
      <c r="E59" s="28">
        <v>0</v>
      </c>
      <c r="F59" s="383">
        <v>168</v>
      </c>
    </row>
    <row r="60" spans="1:6" x14ac:dyDescent="0.25">
      <c r="A60" s="382">
        <v>5</v>
      </c>
      <c r="B60" s="28">
        <v>1</v>
      </c>
      <c r="C60" s="28">
        <v>0</v>
      </c>
      <c r="D60" s="28">
        <v>4</v>
      </c>
      <c r="E60" s="28">
        <v>0</v>
      </c>
      <c r="F60" s="383">
        <v>13</v>
      </c>
    </row>
    <row r="61" spans="1:6" x14ac:dyDescent="0.25">
      <c r="A61" s="382">
        <v>5</v>
      </c>
      <c r="B61" s="28">
        <v>1</v>
      </c>
      <c r="C61" s="28">
        <v>1</v>
      </c>
      <c r="D61" s="28">
        <v>3</v>
      </c>
      <c r="E61" s="28">
        <v>0</v>
      </c>
      <c r="F61" s="383">
        <v>62</v>
      </c>
    </row>
    <row r="62" spans="1:6" x14ac:dyDescent="0.25">
      <c r="A62" s="382">
        <v>5</v>
      </c>
      <c r="B62" s="28">
        <v>1</v>
      </c>
      <c r="C62" s="28">
        <v>2</v>
      </c>
      <c r="D62" s="28">
        <v>2</v>
      </c>
      <c r="E62" s="28">
        <v>0</v>
      </c>
      <c r="F62" s="383">
        <v>62</v>
      </c>
    </row>
    <row r="63" spans="1:6" x14ac:dyDescent="0.25">
      <c r="A63" s="382">
        <v>5</v>
      </c>
      <c r="B63" s="28">
        <v>1</v>
      </c>
      <c r="C63" s="28">
        <v>3</v>
      </c>
      <c r="D63" s="28">
        <v>1</v>
      </c>
      <c r="E63" s="28">
        <v>0</v>
      </c>
      <c r="F63" s="383">
        <v>3</v>
      </c>
    </row>
    <row r="64" spans="1:6" x14ac:dyDescent="0.25">
      <c r="A64" s="382">
        <v>4</v>
      </c>
      <c r="B64" s="28">
        <v>4</v>
      </c>
      <c r="C64" s="28">
        <v>0</v>
      </c>
      <c r="D64" s="28">
        <v>0</v>
      </c>
      <c r="E64" s="28">
        <v>0</v>
      </c>
      <c r="F64" s="383">
        <v>113</v>
      </c>
    </row>
    <row r="65" spans="1:6" x14ac:dyDescent="0.25">
      <c r="A65" s="382">
        <v>4</v>
      </c>
      <c r="B65" s="28">
        <v>3</v>
      </c>
      <c r="C65" s="28">
        <v>0</v>
      </c>
      <c r="D65" s="28">
        <v>1</v>
      </c>
      <c r="E65" s="28">
        <v>0</v>
      </c>
      <c r="F65" s="383">
        <v>485</v>
      </c>
    </row>
    <row r="66" spans="1:6" x14ac:dyDescent="0.25">
      <c r="A66" s="382">
        <v>4</v>
      </c>
      <c r="B66" s="28">
        <v>3</v>
      </c>
      <c r="C66" s="28">
        <v>1</v>
      </c>
      <c r="D66" s="28">
        <v>0</v>
      </c>
      <c r="E66" s="28">
        <v>0</v>
      </c>
      <c r="F66" s="383">
        <v>4935</v>
      </c>
    </row>
    <row r="67" spans="1:6" x14ac:dyDescent="0.25">
      <c r="A67" s="382">
        <v>4</v>
      </c>
      <c r="B67" s="28">
        <v>2</v>
      </c>
      <c r="C67" s="28">
        <v>0</v>
      </c>
      <c r="D67" s="28">
        <v>2</v>
      </c>
      <c r="E67" s="28">
        <v>0</v>
      </c>
      <c r="F67" s="383">
        <v>2849</v>
      </c>
    </row>
    <row r="68" spans="1:6" x14ac:dyDescent="0.25">
      <c r="A68" s="382">
        <v>4</v>
      </c>
      <c r="B68" s="28">
        <v>2</v>
      </c>
      <c r="C68" s="28">
        <v>1</v>
      </c>
      <c r="D68" s="28">
        <v>1</v>
      </c>
      <c r="E68" s="28">
        <v>0</v>
      </c>
      <c r="F68" s="383">
        <v>27538</v>
      </c>
    </row>
    <row r="69" spans="1:6" s="37" customFormat="1" x14ac:dyDescent="0.25">
      <c r="A69" s="384">
        <v>4</v>
      </c>
      <c r="B69" s="245">
        <v>2</v>
      </c>
      <c r="C69" s="245">
        <v>2</v>
      </c>
      <c r="D69" s="245">
        <v>0</v>
      </c>
      <c r="E69" s="245">
        <v>0</v>
      </c>
      <c r="F69" s="383">
        <v>47078</v>
      </c>
    </row>
    <row r="70" spans="1:6" x14ac:dyDescent="0.25">
      <c r="A70" s="382">
        <v>4</v>
      </c>
      <c r="B70" s="7">
        <v>1</v>
      </c>
      <c r="C70" s="7">
        <v>0</v>
      </c>
      <c r="D70" s="7">
        <v>3</v>
      </c>
      <c r="E70" s="7">
        <v>0</v>
      </c>
      <c r="F70" s="383">
        <v>50</v>
      </c>
    </row>
    <row r="71" spans="1:6" x14ac:dyDescent="0.25">
      <c r="A71" s="382">
        <v>4</v>
      </c>
      <c r="B71" s="7">
        <v>1</v>
      </c>
      <c r="C71" s="7">
        <v>1</v>
      </c>
      <c r="D71" s="7">
        <v>2</v>
      </c>
      <c r="E71" s="7">
        <v>0</v>
      </c>
      <c r="F71" s="383">
        <v>908</v>
      </c>
    </row>
    <row r="72" spans="1:6" x14ac:dyDescent="0.25">
      <c r="A72" s="382">
        <v>4</v>
      </c>
      <c r="B72" s="7">
        <v>1</v>
      </c>
      <c r="C72" s="7">
        <v>2</v>
      </c>
      <c r="D72" s="7">
        <v>1</v>
      </c>
      <c r="E72" s="7">
        <v>0</v>
      </c>
      <c r="F72" s="383">
        <v>466</v>
      </c>
    </row>
    <row r="73" spans="1:6" x14ac:dyDescent="0.25">
      <c r="A73" s="382">
        <v>4</v>
      </c>
      <c r="B73" s="7">
        <v>1</v>
      </c>
      <c r="C73" s="7">
        <v>3</v>
      </c>
      <c r="D73" s="7">
        <v>0</v>
      </c>
      <c r="E73" s="7">
        <v>0</v>
      </c>
      <c r="F73" s="383">
        <v>7</v>
      </c>
    </row>
    <row r="74" spans="1:6" x14ac:dyDescent="0.25">
      <c r="A74" s="382">
        <v>3</v>
      </c>
      <c r="B74" s="7">
        <v>3</v>
      </c>
      <c r="C74" s="7">
        <v>0</v>
      </c>
      <c r="D74" s="7">
        <v>0</v>
      </c>
      <c r="E74" s="7">
        <v>0</v>
      </c>
      <c r="F74" s="383">
        <v>3893</v>
      </c>
    </row>
    <row r="75" spans="1:6" x14ac:dyDescent="0.25">
      <c r="A75" s="382">
        <v>3</v>
      </c>
      <c r="B75" s="7">
        <v>2</v>
      </c>
      <c r="C75" s="7">
        <v>0</v>
      </c>
      <c r="D75" s="7">
        <v>1</v>
      </c>
      <c r="E75" s="7">
        <v>0</v>
      </c>
      <c r="F75" s="383">
        <v>6449</v>
      </c>
    </row>
    <row r="76" spans="1:6" x14ac:dyDescent="0.25">
      <c r="A76" s="382">
        <v>3</v>
      </c>
      <c r="B76" s="7">
        <v>2</v>
      </c>
      <c r="C76" s="7">
        <v>1</v>
      </c>
      <c r="D76" s="7">
        <v>0</v>
      </c>
      <c r="E76" s="7">
        <v>0</v>
      </c>
      <c r="F76" s="383">
        <v>108731</v>
      </c>
    </row>
    <row r="77" spans="1:6" x14ac:dyDescent="0.25">
      <c r="A77" s="382">
        <v>3</v>
      </c>
      <c r="B77" s="7">
        <v>1</v>
      </c>
      <c r="C77" s="7">
        <v>0</v>
      </c>
      <c r="D77" s="7">
        <v>2</v>
      </c>
      <c r="E77" s="7">
        <v>0</v>
      </c>
      <c r="F77" s="383">
        <v>36067</v>
      </c>
    </row>
    <row r="78" spans="1:6" x14ac:dyDescent="0.25">
      <c r="A78" s="382">
        <v>3</v>
      </c>
      <c r="B78" s="7">
        <v>1</v>
      </c>
      <c r="C78" s="7">
        <v>1</v>
      </c>
      <c r="D78" s="7">
        <v>1</v>
      </c>
      <c r="E78" s="7">
        <v>0</v>
      </c>
      <c r="F78" s="383">
        <v>234816</v>
      </c>
    </row>
    <row r="79" spans="1:6" x14ac:dyDescent="0.25">
      <c r="A79" s="382">
        <v>3</v>
      </c>
      <c r="B79" s="7">
        <v>1</v>
      </c>
      <c r="C79" s="7">
        <v>2</v>
      </c>
      <c r="D79" s="7">
        <v>0</v>
      </c>
      <c r="E79" s="7">
        <v>0</v>
      </c>
      <c r="F79" s="383">
        <v>1642</v>
      </c>
    </row>
    <row r="80" spans="1:6" x14ac:dyDescent="0.25">
      <c r="A80" s="382">
        <v>3</v>
      </c>
      <c r="B80" s="7">
        <v>0</v>
      </c>
      <c r="C80" s="7">
        <v>0</v>
      </c>
      <c r="D80" s="7">
        <v>3</v>
      </c>
      <c r="E80" s="7">
        <v>0</v>
      </c>
      <c r="F80" s="383">
        <v>2</v>
      </c>
    </row>
    <row r="81" spans="1:6" x14ac:dyDescent="0.25">
      <c r="A81" s="382">
        <v>3</v>
      </c>
      <c r="B81" s="7">
        <v>0</v>
      </c>
      <c r="C81" s="7">
        <v>1</v>
      </c>
      <c r="D81" s="7">
        <v>2</v>
      </c>
      <c r="E81" s="7">
        <v>0</v>
      </c>
      <c r="F81" s="383">
        <v>1</v>
      </c>
    </row>
    <row r="82" spans="1:6" x14ac:dyDescent="0.25">
      <c r="A82" s="382">
        <v>2</v>
      </c>
      <c r="B82" s="7">
        <v>2</v>
      </c>
      <c r="C82" s="7">
        <v>0</v>
      </c>
      <c r="D82" s="7">
        <v>0</v>
      </c>
      <c r="E82" s="7">
        <v>0</v>
      </c>
      <c r="F82" s="383">
        <v>106949</v>
      </c>
    </row>
    <row r="83" spans="1:6" x14ac:dyDescent="0.25">
      <c r="A83" s="382">
        <v>2</v>
      </c>
      <c r="B83" s="7">
        <v>1</v>
      </c>
      <c r="C83" s="7">
        <v>0</v>
      </c>
      <c r="D83" s="7">
        <v>1</v>
      </c>
      <c r="E83" s="7">
        <v>0</v>
      </c>
      <c r="F83" s="383">
        <v>35682</v>
      </c>
    </row>
    <row r="84" spans="1:6" x14ac:dyDescent="0.25">
      <c r="A84" s="382">
        <v>2</v>
      </c>
      <c r="B84" s="7">
        <v>1</v>
      </c>
      <c r="C84" s="7">
        <v>1</v>
      </c>
      <c r="D84" s="7">
        <v>0</v>
      </c>
      <c r="E84" s="7">
        <v>0</v>
      </c>
      <c r="F84" s="383">
        <v>834045</v>
      </c>
    </row>
    <row r="85" spans="1:6" x14ac:dyDescent="0.25">
      <c r="A85" s="382">
        <v>2</v>
      </c>
      <c r="B85" s="7">
        <v>0</v>
      </c>
      <c r="C85" s="7">
        <v>0</v>
      </c>
      <c r="D85" s="7">
        <v>2</v>
      </c>
      <c r="E85" s="7">
        <v>0</v>
      </c>
      <c r="F85" s="383">
        <v>334</v>
      </c>
    </row>
    <row r="86" spans="1:6" x14ac:dyDescent="0.25">
      <c r="A86" s="382">
        <v>2</v>
      </c>
      <c r="B86" s="7">
        <v>0</v>
      </c>
      <c r="C86" s="7">
        <v>1</v>
      </c>
      <c r="D86" s="7">
        <v>1</v>
      </c>
      <c r="E86" s="7">
        <v>0</v>
      </c>
      <c r="F86" s="383">
        <v>116</v>
      </c>
    </row>
    <row r="87" spans="1:6" x14ac:dyDescent="0.25">
      <c r="A87" s="382">
        <v>2</v>
      </c>
      <c r="B87" s="7">
        <v>0</v>
      </c>
      <c r="C87" s="7">
        <v>2</v>
      </c>
      <c r="D87" s="7">
        <v>0</v>
      </c>
      <c r="E87" s="7">
        <v>0</v>
      </c>
      <c r="F87" s="383">
        <v>20</v>
      </c>
    </row>
    <row r="88" spans="1:6" x14ac:dyDescent="0.25">
      <c r="A88" s="382">
        <v>1</v>
      </c>
      <c r="B88" s="7">
        <v>1</v>
      </c>
      <c r="C88" s="7">
        <v>0</v>
      </c>
      <c r="D88" s="7">
        <v>0</v>
      </c>
      <c r="E88" s="7">
        <v>0</v>
      </c>
      <c r="F88" s="383">
        <v>1013976</v>
      </c>
    </row>
    <row r="89" spans="1:6" x14ac:dyDescent="0.25">
      <c r="A89" s="385">
        <v>1</v>
      </c>
      <c r="B89" s="271">
        <v>0</v>
      </c>
      <c r="C89" s="271">
        <v>0</v>
      </c>
      <c r="D89" s="271">
        <v>1</v>
      </c>
      <c r="E89" s="271">
        <v>0</v>
      </c>
      <c r="F89" s="386">
        <v>1496</v>
      </c>
    </row>
    <row r="90" spans="1:6" x14ac:dyDescent="0.25">
      <c r="A90" s="385">
        <v>1</v>
      </c>
      <c r="B90" s="271">
        <v>0</v>
      </c>
      <c r="C90" s="271">
        <v>1</v>
      </c>
      <c r="D90" s="271">
        <v>0</v>
      </c>
      <c r="E90" s="271">
        <v>0</v>
      </c>
      <c r="F90" s="386">
        <v>1842</v>
      </c>
    </row>
    <row r="91" spans="1:6" ht="15.75" x14ac:dyDescent="0.25">
      <c r="A91" s="363"/>
      <c r="B91" s="363"/>
      <c r="C91" s="363"/>
      <c r="D91" s="363"/>
      <c r="E91" s="363"/>
      <c r="F91" s="47">
        <f>SUM(F4:F90)</f>
        <v>2503922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49750-E725-49F0-82AE-34F65EF3A6EC}">
  <dimension ref="A1:F18"/>
  <sheetViews>
    <sheetView workbookViewId="0">
      <selection activeCell="D4" sqref="D4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90" t="s">
        <v>789</v>
      </c>
      <c r="B1" s="490"/>
      <c r="C1" s="490"/>
      <c r="D1" s="490"/>
      <c r="E1" s="400"/>
      <c r="F1" s="400"/>
    </row>
    <row r="2" spans="1:6" ht="18.75" x14ac:dyDescent="0.3">
      <c r="A2" s="401"/>
      <c r="B2" s="401"/>
      <c r="C2" s="401"/>
      <c r="D2" s="401"/>
      <c r="E2" s="401"/>
      <c r="F2" s="401"/>
    </row>
    <row r="3" spans="1:6" ht="30" x14ac:dyDescent="0.25">
      <c r="A3" s="402" t="s">
        <v>790</v>
      </c>
      <c r="B3" s="403" t="s">
        <v>791</v>
      </c>
      <c r="C3" s="403" t="s">
        <v>792</v>
      </c>
      <c r="D3" s="404" t="s">
        <v>793</v>
      </c>
    </row>
    <row r="4" spans="1:6" ht="35.25" customHeight="1" x14ac:dyDescent="0.25">
      <c r="A4" s="405" t="s">
        <v>794</v>
      </c>
      <c r="B4" s="22">
        <v>127055322.29999998</v>
      </c>
      <c r="C4" s="406">
        <v>6813.3348880025633</v>
      </c>
      <c r="D4" s="407">
        <v>0.22377644614016312</v>
      </c>
    </row>
    <row r="5" spans="1:6" x14ac:dyDescent="0.25">
      <c r="A5" s="408" t="s">
        <v>795</v>
      </c>
      <c r="B5" s="22">
        <v>424411154.60999995</v>
      </c>
      <c r="C5" s="406">
        <v>24063.301055864631</v>
      </c>
      <c r="D5" s="407">
        <v>0.21164734811306224</v>
      </c>
    </row>
    <row r="6" spans="1:6" x14ac:dyDescent="0.25">
      <c r="A6" s="408" t="s">
        <v>796</v>
      </c>
      <c r="B6" s="22">
        <v>70687598.909999996</v>
      </c>
      <c r="C6" s="406">
        <v>4302.2949893594669</v>
      </c>
      <c r="D6" s="407">
        <v>0.19716248862942082</v>
      </c>
    </row>
    <row r="7" spans="1:6" x14ac:dyDescent="0.25">
      <c r="A7" s="408" t="s">
        <v>797</v>
      </c>
      <c r="B7" s="22">
        <v>172476525.75999999</v>
      </c>
      <c r="C7" s="406">
        <v>8927.3802822550115</v>
      </c>
      <c r="D7" s="407">
        <v>0.23183937993926249</v>
      </c>
    </row>
    <row r="8" spans="1:6" x14ac:dyDescent="0.25">
      <c r="A8" s="408" t="s">
        <v>798</v>
      </c>
      <c r="B8" s="22">
        <v>82722616.449999988</v>
      </c>
      <c r="C8" s="406">
        <v>3875.338019013695</v>
      </c>
      <c r="D8" s="407">
        <v>0.25615091961775316</v>
      </c>
    </row>
    <row r="9" spans="1:6" x14ac:dyDescent="0.25">
      <c r="A9" s="408" t="s">
        <v>799</v>
      </c>
      <c r="B9" s="22">
        <v>43499698.950000003</v>
      </c>
      <c r="C9" s="406">
        <v>3058.6299573186388</v>
      </c>
      <c r="D9" s="407">
        <v>0.17066346523906095</v>
      </c>
    </row>
    <row r="10" spans="1:6" x14ac:dyDescent="0.25">
      <c r="A10" s="408" t="s">
        <v>800</v>
      </c>
      <c r="B10" s="22">
        <v>147524361.69999999</v>
      </c>
      <c r="C10" s="406">
        <v>7844.9310180569337</v>
      </c>
      <c r="D10" s="407">
        <v>0.22566066372352545</v>
      </c>
    </row>
    <row r="11" spans="1:6" x14ac:dyDescent="0.25">
      <c r="A11" s="408" t="s">
        <v>801</v>
      </c>
      <c r="B11" s="22">
        <v>125075431.60999998</v>
      </c>
      <c r="C11" s="406">
        <v>8322.0699854293744</v>
      </c>
      <c r="D11" s="407">
        <v>0.18035238611881982</v>
      </c>
    </row>
    <row r="12" spans="1:6" x14ac:dyDescent="0.25">
      <c r="A12" s="408" t="s">
        <v>802</v>
      </c>
      <c r="B12" s="22">
        <v>131260866.95000002</v>
      </c>
      <c r="C12" s="406">
        <v>8070.6227307902109</v>
      </c>
      <c r="D12" s="407">
        <v>0.19516838488692137</v>
      </c>
    </row>
    <row r="13" spans="1:6" x14ac:dyDescent="0.25">
      <c r="A13" s="408" t="s">
        <v>803</v>
      </c>
      <c r="B13" s="22">
        <v>1086521738.76</v>
      </c>
      <c r="C13" s="406">
        <v>84650.945796552798</v>
      </c>
      <c r="D13" s="407">
        <v>0.15402380614217484</v>
      </c>
    </row>
    <row r="14" spans="1:6" x14ac:dyDescent="0.25">
      <c r="A14" s="408" t="s">
        <v>804</v>
      </c>
      <c r="B14" s="22">
        <v>44958622.510000005</v>
      </c>
      <c r="C14" s="406">
        <v>2436.3046050421085</v>
      </c>
      <c r="D14" s="407">
        <v>0.2214433568788807</v>
      </c>
    </row>
    <row r="15" spans="1:6" x14ac:dyDescent="0.25">
      <c r="A15" s="408" t="s">
        <v>805</v>
      </c>
      <c r="B15" s="22">
        <v>61816697.039999999</v>
      </c>
      <c r="C15" s="406">
        <v>5939.5582737491231</v>
      </c>
      <c r="D15" s="407">
        <v>0.12489150376022262</v>
      </c>
    </row>
    <row r="16" spans="1:6" x14ac:dyDescent="0.25">
      <c r="A16" s="408" t="s">
        <v>806</v>
      </c>
      <c r="B16" s="22">
        <v>131805754.87</v>
      </c>
      <c r="C16" s="406">
        <v>8847.1620176212655</v>
      </c>
      <c r="D16" s="407">
        <v>0.17877699710819392</v>
      </c>
    </row>
    <row r="18" spans="1:1" x14ac:dyDescent="0.25">
      <c r="A18" s="40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Normal="100" workbookViewId="0">
      <selection activeCell="D5" sqref="D5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63" t="s">
        <v>679</v>
      </c>
      <c r="B1" s="463"/>
      <c r="C1" s="463"/>
      <c r="D1" s="463"/>
      <c r="E1" s="463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2860686</v>
      </c>
      <c r="C4" s="411">
        <f t="shared" ref="C4:D4" si="0">C5+C6+C7+C8+C9</f>
        <v>2402669752.02</v>
      </c>
      <c r="D4" s="411">
        <f>C4/B4</f>
        <v>839.89286206874851</v>
      </c>
      <c r="E4" s="411"/>
    </row>
    <row r="5" spans="1:5" x14ac:dyDescent="0.25">
      <c r="A5" s="16" t="s">
        <v>5</v>
      </c>
      <c r="B5" s="20">
        <v>1934466</v>
      </c>
      <c r="C5" s="410">
        <v>1831029005.5899999</v>
      </c>
      <c r="D5" s="410">
        <v>946.53</v>
      </c>
      <c r="E5" s="410">
        <v>839.1</v>
      </c>
    </row>
    <row r="6" spans="1:5" x14ac:dyDescent="0.25">
      <c r="A6" s="16" t="s">
        <v>6</v>
      </c>
      <c r="B6" s="20">
        <v>651477</v>
      </c>
      <c r="C6" s="410">
        <v>398761132.00999999</v>
      </c>
      <c r="D6" s="410">
        <v>612.09</v>
      </c>
      <c r="E6" s="410">
        <v>508.4</v>
      </c>
    </row>
    <row r="7" spans="1:5" x14ac:dyDescent="0.25">
      <c r="A7" s="16" t="s">
        <v>7</v>
      </c>
      <c r="B7" s="20">
        <v>204645</v>
      </c>
      <c r="C7" s="410">
        <v>131761153.84999999</v>
      </c>
      <c r="D7" s="410">
        <v>643.85</v>
      </c>
      <c r="E7" s="410">
        <v>551.58000000000004</v>
      </c>
    </row>
    <row r="8" spans="1:5" x14ac:dyDescent="0.25">
      <c r="A8" s="224" t="s">
        <v>602</v>
      </c>
      <c r="B8" s="20">
        <v>34062</v>
      </c>
      <c r="C8" s="410">
        <v>12467342.689999999</v>
      </c>
      <c r="D8" s="410">
        <v>366.02</v>
      </c>
      <c r="E8" s="410">
        <v>409.13</v>
      </c>
    </row>
    <row r="9" spans="1:5" x14ac:dyDescent="0.25">
      <c r="A9" s="16" t="s">
        <v>8</v>
      </c>
      <c r="B9" s="20">
        <v>36036</v>
      </c>
      <c r="C9" s="410">
        <v>28651117.879999999</v>
      </c>
      <c r="D9" s="410">
        <v>795.07</v>
      </c>
      <c r="E9" s="410">
        <v>846</v>
      </c>
    </row>
    <row r="10" spans="1:5" x14ac:dyDescent="0.25">
      <c r="A10" s="16"/>
      <c r="B10" s="17"/>
      <c r="C10" s="412"/>
      <c r="D10" s="412"/>
      <c r="E10" s="13"/>
    </row>
    <row r="11" spans="1:5" x14ac:dyDescent="0.25">
      <c r="A11" s="10" t="s">
        <v>9</v>
      </c>
      <c r="B11" s="23">
        <f>B12+B13+B14+B15</f>
        <v>1370227</v>
      </c>
      <c r="C11" s="411">
        <f>C12+C13+C14+C15</f>
        <v>269475286.69</v>
      </c>
      <c r="D11" s="411">
        <f>C11/B11</f>
        <v>196.6647035053316</v>
      </c>
      <c r="E11" s="13"/>
    </row>
    <row r="12" spans="1:5" x14ac:dyDescent="0.25">
      <c r="A12" s="16" t="s">
        <v>5</v>
      </c>
      <c r="B12" s="20">
        <v>991740</v>
      </c>
      <c r="C12" s="410">
        <v>219656460.31999999</v>
      </c>
      <c r="D12" s="410">
        <v>221.49</v>
      </c>
      <c r="E12" s="410">
        <v>199.89</v>
      </c>
    </row>
    <row r="13" spans="1:5" x14ac:dyDescent="0.25">
      <c r="A13" s="16" t="s">
        <v>6</v>
      </c>
      <c r="B13" s="20">
        <v>307741</v>
      </c>
      <c r="C13" s="410">
        <v>39729147.649999999</v>
      </c>
      <c r="D13" s="410">
        <v>129.1</v>
      </c>
      <c r="E13" s="410">
        <v>120.71</v>
      </c>
    </row>
    <row r="14" spans="1:5" x14ac:dyDescent="0.25">
      <c r="A14" s="16" t="s">
        <v>7</v>
      </c>
      <c r="B14" s="20">
        <v>70745</v>
      </c>
      <c r="C14" s="410">
        <v>10089535.189999999</v>
      </c>
      <c r="D14" s="410">
        <v>142.62</v>
      </c>
      <c r="E14" s="410">
        <v>131.81</v>
      </c>
    </row>
    <row r="15" spans="1:5" x14ac:dyDescent="0.25">
      <c r="A15" s="16" t="s">
        <v>8</v>
      </c>
      <c r="B15" s="20">
        <v>1</v>
      </c>
      <c r="C15" s="410">
        <v>143.53</v>
      </c>
      <c r="D15" s="410">
        <v>143.53</v>
      </c>
      <c r="E15" s="410">
        <v>143.53</v>
      </c>
    </row>
    <row r="16" spans="1:5" x14ac:dyDescent="0.25">
      <c r="A16" s="16"/>
      <c r="B16" s="20"/>
      <c r="C16" s="410"/>
      <c r="D16" s="410"/>
      <c r="E16" s="13"/>
    </row>
    <row r="17" spans="1:5" x14ac:dyDescent="0.25">
      <c r="A17" s="10" t="s">
        <v>434</v>
      </c>
      <c r="B17" s="23">
        <f>B18+B19+B20</f>
        <v>432088</v>
      </c>
      <c r="C17" s="411">
        <f>C18+C19+C20</f>
        <v>48637516.780000001</v>
      </c>
      <c r="D17" s="411">
        <f>C17/B17</f>
        <v>112.56391471181797</v>
      </c>
      <c r="E17" s="13"/>
    </row>
    <row r="18" spans="1:5" x14ac:dyDescent="0.25">
      <c r="A18" s="16" t="s">
        <v>5</v>
      </c>
      <c r="B18" s="20">
        <v>356000</v>
      </c>
      <c r="C18" s="410">
        <v>42880126.68</v>
      </c>
      <c r="D18" s="410">
        <v>120.45</v>
      </c>
      <c r="E18" s="410">
        <v>103.39</v>
      </c>
    </row>
    <row r="19" spans="1:5" x14ac:dyDescent="0.25">
      <c r="A19" s="16" t="s">
        <v>6</v>
      </c>
      <c r="B19" s="20">
        <v>76072</v>
      </c>
      <c r="C19" s="410">
        <v>5750912.6600000001</v>
      </c>
      <c r="D19" s="410">
        <v>75.599999999999994</v>
      </c>
      <c r="E19" s="410">
        <v>50.49</v>
      </c>
    </row>
    <row r="20" spans="1:5" x14ac:dyDescent="0.25">
      <c r="A20" s="16" t="s">
        <v>7</v>
      </c>
      <c r="B20" s="20">
        <v>16</v>
      </c>
      <c r="C20" s="410">
        <v>6477.44</v>
      </c>
      <c r="D20" s="410">
        <v>404.84</v>
      </c>
      <c r="E20" s="410">
        <v>440</v>
      </c>
    </row>
    <row r="21" spans="1:5" x14ac:dyDescent="0.25">
      <c r="A21" s="16" t="s">
        <v>8</v>
      </c>
      <c r="B21" s="20">
        <v>0</v>
      </c>
      <c r="C21" s="410">
        <v>0</v>
      </c>
      <c r="D21" s="410">
        <v>0</v>
      </c>
      <c r="E21" s="414" t="s">
        <v>431</v>
      </c>
    </row>
    <row r="22" spans="1:5" x14ac:dyDescent="0.25">
      <c r="A22" s="16"/>
      <c r="B22" s="87"/>
      <c r="C22" s="413"/>
      <c r="D22" s="413"/>
      <c r="E22" s="415"/>
    </row>
    <row r="23" spans="1:5" s="2" customFormat="1" x14ac:dyDescent="0.25">
      <c r="A23" s="10" t="s">
        <v>637</v>
      </c>
      <c r="B23" s="23">
        <v>0</v>
      </c>
      <c r="C23" s="411">
        <v>0</v>
      </c>
      <c r="D23" s="411">
        <v>0</v>
      </c>
      <c r="E23" s="410" t="s">
        <v>431</v>
      </c>
    </row>
    <row r="24" spans="1:5" x14ac:dyDescent="0.25">
      <c r="A24" s="16" t="s">
        <v>5</v>
      </c>
      <c r="B24" s="20">
        <v>0</v>
      </c>
      <c r="C24" s="410">
        <v>0</v>
      </c>
      <c r="D24" s="410">
        <v>0</v>
      </c>
      <c r="E24" s="410" t="s">
        <v>431</v>
      </c>
    </row>
    <row r="25" spans="1:5" x14ac:dyDescent="0.25">
      <c r="A25" s="16" t="s">
        <v>6</v>
      </c>
      <c r="B25" s="20">
        <v>0</v>
      </c>
      <c r="C25" s="410">
        <v>0</v>
      </c>
      <c r="D25" s="410">
        <v>0</v>
      </c>
      <c r="E25" s="410" t="s">
        <v>431</v>
      </c>
    </row>
    <row r="26" spans="1:5" x14ac:dyDescent="0.25">
      <c r="A26" s="16" t="s">
        <v>7</v>
      </c>
      <c r="B26" s="20">
        <v>0</v>
      </c>
      <c r="C26" s="410">
        <v>0</v>
      </c>
      <c r="D26" s="410">
        <v>0</v>
      </c>
      <c r="E26" s="410" t="s">
        <v>431</v>
      </c>
    </row>
    <row r="27" spans="1:5" x14ac:dyDescent="0.25">
      <c r="A27" s="16" t="s">
        <v>8</v>
      </c>
      <c r="B27" s="20">
        <v>0</v>
      </c>
      <c r="C27" s="410">
        <v>0</v>
      </c>
      <c r="D27" s="410">
        <v>0</v>
      </c>
      <c r="E27" s="410" t="s">
        <v>431</v>
      </c>
    </row>
    <row r="28" spans="1:5" ht="15.75" x14ac:dyDescent="0.25">
      <c r="A28" s="66" t="s">
        <v>10</v>
      </c>
      <c r="B28" s="67">
        <f>B4+B11+B17+B23</f>
        <v>4663001</v>
      </c>
      <c r="C28" s="416">
        <f>C4+C11+C17+C23</f>
        <v>2720782555.4900002</v>
      </c>
      <c r="D28" s="97"/>
      <c r="E28" s="97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C30" sqref="C30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63" t="s">
        <v>724</v>
      </c>
      <c r="B1" s="463"/>
      <c r="C1" s="463"/>
      <c r="D1" s="463"/>
      <c r="E1" s="463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2860686</v>
      </c>
      <c r="C4" s="24">
        <f>C5+C6+C7+C8+C9</f>
        <v>2229569113.4499998</v>
      </c>
      <c r="D4" s="24">
        <f>C4/B4</f>
        <v>779.38267724944285</v>
      </c>
      <c r="E4" s="24"/>
    </row>
    <row r="5" spans="1:5" x14ac:dyDescent="0.25">
      <c r="A5" s="16" t="s">
        <v>5</v>
      </c>
      <c r="B5" s="20">
        <v>1934466</v>
      </c>
      <c r="C5" s="21">
        <v>1692978667.05</v>
      </c>
      <c r="D5" s="21">
        <v>875.17</v>
      </c>
      <c r="E5" s="21">
        <v>786.04</v>
      </c>
    </row>
    <row r="6" spans="1:5" x14ac:dyDescent="0.25">
      <c r="A6" s="16" t="s">
        <v>6</v>
      </c>
      <c r="B6" s="20">
        <v>651477</v>
      </c>
      <c r="C6" s="21">
        <v>371532428.05000001</v>
      </c>
      <c r="D6" s="21">
        <v>570.29</v>
      </c>
      <c r="E6" s="21">
        <v>475.78</v>
      </c>
    </row>
    <row r="7" spans="1:5" x14ac:dyDescent="0.25">
      <c r="A7" s="16" t="s">
        <v>7</v>
      </c>
      <c r="B7" s="20">
        <v>204645</v>
      </c>
      <c r="C7" s="21">
        <v>124629813.58</v>
      </c>
      <c r="D7" s="21">
        <v>609</v>
      </c>
      <c r="E7" s="21">
        <v>518.49</v>
      </c>
    </row>
    <row r="8" spans="1:5" x14ac:dyDescent="0.25">
      <c r="A8" s="16" t="s">
        <v>8</v>
      </c>
      <c r="B8" s="20">
        <v>36036</v>
      </c>
      <c r="C8" s="21">
        <v>28300507.899999999</v>
      </c>
      <c r="D8" s="21">
        <v>785.34</v>
      </c>
      <c r="E8" s="21">
        <v>846</v>
      </c>
    </row>
    <row r="9" spans="1:5" x14ac:dyDescent="0.25">
      <c r="A9" s="224" t="s">
        <v>602</v>
      </c>
      <c r="B9" s="20">
        <v>34062</v>
      </c>
      <c r="C9" s="21">
        <v>12127696.869999999</v>
      </c>
      <c r="D9" s="21">
        <v>356.05</v>
      </c>
      <c r="E9" s="21">
        <v>384.58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1370227</v>
      </c>
      <c r="C11" s="24">
        <f>C12+C13+C14+C15</f>
        <v>244675612.30999997</v>
      </c>
      <c r="D11" s="24">
        <f>C11/B11</f>
        <v>178.56575028079288</v>
      </c>
      <c r="E11" s="7"/>
    </row>
    <row r="12" spans="1:5" x14ac:dyDescent="0.25">
      <c r="A12" s="16" t="s">
        <v>5</v>
      </c>
      <c r="B12" s="20">
        <v>991740</v>
      </c>
      <c r="C12" s="21">
        <v>198310331.75</v>
      </c>
      <c r="D12" s="21">
        <v>199.96</v>
      </c>
      <c r="E12" s="21">
        <v>187.34</v>
      </c>
    </row>
    <row r="13" spans="1:5" x14ac:dyDescent="0.25">
      <c r="A13" s="16" t="s">
        <v>6</v>
      </c>
      <c r="B13" s="20">
        <v>307741</v>
      </c>
      <c r="C13" s="21">
        <v>37009916</v>
      </c>
      <c r="D13" s="21">
        <v>120.26</v>
      </c>
      <c r="E13" s="21">
        <v>113.5</v>
      </c>
    </row>
    <row r="14" spans="1:5" x14ac:dyDescent="0.25">
      <c r="A14" s="16" t="s">
        <v>7</v>
      </c>
      <c r="B14" s="20">
        <v>70745</v>
      </c>
      <c r="C14" s="21">
        <v>9355229.6400000006</v>
      </c>
      <c r="D14" s="21">
        <v>132.24</v>
      </c>
      <c r="E14" s="21">
        <v>123.94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434</v>
      </c>
      <c r="B17" s="23">
        <f>B18+B19+B20</f>
        <v>432088</v>
      </c>
      <c r="C17" s="24">
        <f>C18+C19+C20</f>
        <v>48342711.18</v>
      </c>
      <c r="D17" s="24">
        <f>C17/B17</f>
        <v>111.88163332469311</v>
      </c>
      <c r="E17" s="7"/>
    </row>
    <row r="18" spans="1:6" x14ac:dyDescent="0.25">
      <c r="A18" s="16" t="s">
        <v>5</v>
      </c>
      <c r="B18" s="20">
        <v>356000</v>
      </c>
      <c r="C18" s="21">
        <v>42615325.18</v>
      </c>
      <c r="D18" s="21">
        <v>119.71</v>
      </c>
      <c r="E18" s="21">
        <v>103.26</v>
      </c>
    </row>
    <row r="19" spans="1:6" x14ac:dyDescent="0.25">
      <c r="A19" s="16" t="s">
        <v>6</v>
      </c>
      <c r="B19" s="20">
        <v>76072</v>
      </c>
      <c r="C19" s="21">
        <v>5720933.7000000002</v>
      </c>
      <c r="D19" s="21">
        <v>75.2</v>
      </c>
      <c r="E19" s="21">
        <v>50.49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431</v>
      </c>
    </row>
    <row r="22" spans="1:6" x14ac:dyDescent="0.25">
      <c r="A22" s="16"/>
      <c r="B22" s="87"/>
      <c r="C22" s="88"/>
      <c r="D22" s="88"/>
      <c r="E22" s="74"/>
    </row>
    <row r="23" spans="1:6" x14ac:dyDescent="0.25">
      <c r="A23" s="10" t="s">
        <v>637</v>
      </c>
      <c r="B23" s="23">
        <v>0</v>
      </c>
      <c r="C23" s="24">
        <v>0</v>
      </c>
      <c r="D23" s="24">
        <v>0</v>
      </c>
      <c r="E23" s="20" t="s">
        <v>431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  <c r="F24" t="s">
        <v>431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  <c r="F25" t="s">
        <v>431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  <c r="F26" t="s">
        <v>431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  <c r="F27" t="s">
        <v>431</v>
      </c>
    </row>
    <row r="28" spans="1:6" ht="15.75" x14ac:dyDescent="0.25">
      <c r="A28" s="66" t="s">
        <v>10</v>
      </c>
      <c r="B28" s="67">
        <f>B4+B11+B17+B23</f>
        <v>4663001</v>
      </c>
      <c r="C28" s="68">
        <f>C4+C11+C17+C23</f>
        <v>2522587436.9399996</v>
      </c>
      <c r="D28" s="97"/>
      <c r="E28" s="9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9"/>
  <sheetViews>
    <sheetView workbookViewId="0">
      <selection activeCell="E9" sqref="E9"/>
    </sheetView>
  </sheetViews>
  <sheetFormatPr defaultColWidth="9.140625" defaultRowHeight="15" x14ac:dyDescent="0.25"/>
  <cols>
    <col min="1" max="1" width="32.28515625" customWidth="1"/>
    <col min="2" max="2" width="14.7109375" bestFit="1" customWidth="1"/>
    <col min="3" max="3" width="18.7109375" bestFit="1" customWidth="1"/>
    <col min="4" max="4" width="19" customWidth="1"/>
    <col min="5" max="5" width="16.42578125" bestFit="1" customWidth="1"/>
    <col min="6" max="6" width="18.5703125" bestFit="1" customWidth="1"/>
  </cols>
  <sheetData>
    <row r="1" spans="1:6" s="2" customFormat="1" ht="15.75" x14ac:dyDescent="0.25">
      <c r="A1" s="463" t="s">
        <v>807</v>
      </c>
      <c r="B1" s="463"/>
      <c r="C1" s="463"/>
      <c r="D1" s="463"/>
      <c r="E1" s="463"/>
      <c r="F1" s="463"/>
    </row>
    <row r="2" spans="1:6" x14ac:dyDescent="0.25">
      <c r="A2" s="39"/>
    </row>
    <row r="3" spans="1:6" s="42" customFormat="1" ht="47.25" x14ac:dyDescent="0.25">
      <c r="A3" s="89" t="s">
        <v>11</v>
      </c>
      <c r="B3" s="89" t="s">
        <v>604</v>
      </c>
      <c r="C3" s="89" t="s">
        <v>605</v>
      </c>
      <c r="D3" s="225" t="s">
        <v>606</v>
      </c>
      <c r="E3" s="225" t="s">
        <v>607</v>
      </c>
      <c r="F3" s="225" t="s">
        <v>608</v>
      </c>
    </row>
    <row r="4" spans="1:6" x14ac:dyDescent="0.25">
      <c r="A4" s="1" t="s">
        <v>5</v>
      </c>
      <c r="B4" s="320">
        <v>1906918</v>
      </c>
      <c r="C4" s="320">
        <v>2241672563.6799998</v>
      </c>
      <c r="D4" s="322" t="s">
        <v>680</v>
      </c>
      <c r="E4" s="320">
        <v>126512083.09</v>
      </c>
      <c r="F4" s="322" t="s">
        <v>681</v>
      </c>
    </row>
    <row r="5" spans="1:6" ht="15" customHeight="1" x14ac:dyDescent="0.25">
      <c r="A5" s="1" t="s">
        <v>6</v>
      </c>
      <c r="B5" s="320">
        <v>383795</v>
      </c>
      <c r="C5" s="320">
        <v>287483568.31</v>
      </c>
      <c r="D5" s="322" t="s">
        <v>684</v>
      </c>
      <c r="E5" s="320">
        <v>15858166.4</v>
      </c>
      <c r="F5" s="322" t="s">
        <v>685</v>
      </c>
    </row>
    <row r="6" spans="1:6" x14ac:dyDescent="0.25">
      <c r="A6" s="1" t="s">
        <v>45</v>
      </c>
      <c r="B6" s="320">
        <v>173810</v>
      </c>
      <c r="C6" s="320">
        <v>125778571.12</v>
      </c>
      <c r="D6" s="322" t="s">
        <v>686</v>
      </c>
      <c r="E6" s="320">
        <v>6446508.7199999997</v>
      </c>
      <c r="F6" s="322" t="s">
        <v>687</v>
      </c>
    </row>
    <row r="7" spans="1:6" x14ac:dyDescent="0.25">
      <c r="A7" s="1" t="s">
        <v>602</v>
      </c>
      <c r="B7" s="320">
        <v>13979</v>
      </c>
      <c r="C7" s="320">
        <v>5794838.6500000004</v>
      </c>
      <c r="D7" s="322" t="s">
        <v>682</v>
      </c>
      <c r="E7" s="320">
        <v>344970.31</v>
      </c>
      <c r="F7" s="322" t="s">
        <v>683</v>
      </c>
    </row>
    <row r="8" spans="1:6" ht="15" customHeight="1" x14ac:dyDescent="0.25">
      <c r="A8" s="1" t="s">
        <v>8</v>
      </c>
      <c r="B8" s="320">
        <v>25420</v>
      </c>
      <c r="C8" s="320">
        <v>11273230.220000001</v>
      </c>
      <c r="D8" s="322" t="s">
        <v>688</v>
      </c>
      <c r="E8" s="320">
        <v>253606.52</v>
      </c>
      <c r="F8" s="322" t="s">
        <v>689</v>
      </c>
    </row>
    <row r="9" spans="1:6" ht="15.75" x14ac:dyDescent="0.25">
      <c r="A9" s="66" t="s">
        <v>10</v>
      </c>
      <c r="B9" s="330">
        <f>SUM(B4:B8)</f>
        <v>2503922</v>
      </c>
      <c r="C9" s="330">
        <f>SUM(C4:C8)</f>
        <v>2672002771.9799995</v>
      </c>
      <c r="D9" s="340"/>
      <c r="E9" s="47">
        <f>SUM(E4:E8)</f>
        <v>149415335.04000002</v>
      </c>
      <c r="F9" s="315"/>
    </row>
    <row r="10" spans="1:6" ht="15" customHeight="1" x14ac:dyDescent="0.25"/>
    <row r="11" spans="1:6" ht="15.75" x14ac:dyDescent="0.25">
      <c r="A11" s="463" t="s">
        <v>808</v>
      </c>
      <c r="B11" s="463"/>
      <c r="C11" s="463"/>
      <c r="D11" s="463"/>
      <c r="E11" s="463"/>
      <c r="F11" s="463"/>
    </row>
    <row r="12" spans="1:6" x14ac:dyDescent="0.25">
      <c r="A12" s="39"/>
    </row>
    <row r="13" spans="1:6" ht="47.25" x14ac:dyDescent="0.25">
      <c r="A13" s="89" t="s">
        <v>11</v>
      </c>
      <c r="B13" s="89" t="s">
        <v>604</v>
      </c>
      <c r="C13" s="89" t="s">
        <v>605</v>
      </c>
      <c r="D13" s="225" t="s">
        <v>606</v>
      </c>
      <c r="E13" s="225" t="s">
        <v>607</v>
      </c>
      <c r="F13" s="225" t="s">
        <v>608</v>
      </c>
    </row>
    <row r="14" spans="1:6" x14ac:dyDescent="0.25">
      <c r="A14" s="1" t="s">
        <v>5</v>
      </c>
      <c r="B14" s="320">
        <v>1904025</v>
      </c>
      <c r="C14" s="320">
        <v>2202985173.5999999</v>
      </c>
      <c r="D14" s="322" t="s">
        <v>669</v>
      </c>
      <c r="E14" s="320">
        <v>123597337.55</v>
      </c>
      <c r="F14" s="322" t="s">
        <v>670</v>
      </c>
    </row>
    <row r="15" spans="1:6" x14ac:dyDescent="0.25">
      <c r="A15" s="1" t="s">
        <v>6</v>
      </c>
      <c r="B15" s="320">
        <v>384453</v>
      </c>
      <c r="C15" s="320">
        <v>283801126.08999997</v>
      </c>
      <c r="D15" s="322" t="s">
        <v>673</v>
      </c>
      <c r="E15" s="320">
        <v>15566073.800000001</v>
      </c>
      <c r="F15" s="322" t="s">
        <v>674</v>
      </c>
    </row>
    <row r="16" spans="1:6" x14ac:dyDescent="0.25">
      <c r="A16" s="1" t="s">
        <v>45</v>
      </c>
      <c r="B16" s="320">
        <v>174562</v>
      </c>
      <c r="C16" s="320">
        <v>124469490.27</v>
      </c>
      <c r="D16" s="322" t="s">
        <v>675</v>
      </c>
      <c r="E16" s="320">
        <v>6344933.5800000001</v>
      </c>
      <c r="F16" s="322" t="s">
        <v>676</v>
      </c>
    </row>
    <row r="17" spans="1:6" x14ac:dyDescent="0.25">
      <c r="A17" s="1" t="s">
        <v>602</v>
      </c>
      <c r="B17" s="320">
        <v>14090</v>
      </c>
      <c r="C17" s="320">
        <v>5697273.2699999996</v>
      </c>
      <c r="D17" s="322" t="s">
        <v>671</v>
      </c>
      <c r="E17" s="320">
        <v>339342.04</v>
      </c>
      <c r="F17" s="322" t="s">
        <v>672</v>
      </c>
    </row>
    <row r="18" spans="1:6" x14ac:dyDescent="0.25">
      <c r="A18" s="1" t="s">
        <v>8</v>
      </c>
      <c r="B18" s="320">
        <v>25167</v>
      </c>
      <c r="C18" s="320">
        <v>10999784.43</v>
      </c>
      <c r="D18" s="322" t="s">
        <v>677</v>
      </c>
      <c r="E18" s="320">
        <v>252497.9</v>
      </c>
      <c r="F18" s="322" t="s">
        <v>678</v>
      </c>
    </row>
    <row r="19" spans="1:6" ht="15.75" x14ac:dyDescent="0.25">
      <c r="A19" s="66" t="s">
        <v>10</v>
      </c>
      <c r="B19" s="330">
        <f>SUM(B14:B18)</f>
        <v>2502297</v>
      </c>
      <c r="C19" s="47">
        <f>SUM(C14:C18)</f>
        <v>2627952847.6599998</v>
      </c>
      <c r="D19" s="340"/>
      <c r="E19" s="330">
        <f>SUM(E14:E18)</f>
        <v>146100184.87</v>
      </c>
      <c r="F19" s="315"/>
    </row>
    <row r="21" spans="1:6" ht="15.75" x14ac:dyDescent="0.25">
      <c r="A21" s="463" t="s">
        <v>809</v>
      </c>
      <c r="B21" s="463"/>
      <c r="C21" s="463"/>
      <c r="D21" s="463"/>
      <c r="E21" s="463"/>
      <c r="F21" s="463"/>
    </row>
    <row r="22" spans="1:6" x14ac:dyDescent="0.25">
      <c r="A22" s="39"/>
    </row>
    <row r="23" spans="1:6" ht="47.25" x14ac:dyDescent="0.25">
      <c r="A23" s="89" t="s">
        <v>11</v>
      </c>
      <c r="B23" s="89" t="s">
        <v>604</v>
      </c>
      <c r="C23" s="89" t="s">
        <v>605</v>
      </c>
      <c r="D23" s="225" t="s">
        <v>606</v>
      </c>
      <c r="E23" s="225" t="s">
        <v>607</v>
      </c>
      <c r="F23" s="225" t="s">
        <v>608</v>
      </c>
    </row>
    <row r="24" spans="1:6" x14ac:dyDescent="0.25">
      <c r="A24" s="1" t="s">
        <v>5</v>
      </c>
      <c r="B24" s="320">
        <v>1899264</v>
      </c>
      <c r="C24" s="320">
        <v>2195210969.4099998</v>
      </c>
      <c r="D24" s="321" t="s">
        <v>662</v>
      </c>
      <c r="E24" s="320">
        <v>123149603.56999999</v>
      </c>
      <c r="F24" s="321" t="s">
        <v>657</v>
      </c>
    </row>
    <row r="25" spans="1:6" x14ac:dyDescent="0.25">
      <c r="A25" s="1" t="s">
        <v>6</v>
      </c>
      <c r="B25" s="320">
        <v>384055</v>
      </c>
      <c r="C25" s="320">
        <v>283413152.86000001</v>
      </c>
      <c r="D25" s="321" t="s">
        <v>664</v>
      </c>
      <c r="E25" s="320">
        <v>15547806.02</v>
      </c>
      <c r="F25" s="321" t="s">
        <v>659</v>
      </c>
    </row>
    <row r="26" spans="1:6" x14ac:dyDescent="0.25">
      <c r="A26" s="1" t="s">
        <v>45</v>
      </c>
      <c r="B26" s="320">
        <v>174805</v>
      </c>
      <c r="C26" s="320">
        <v>124430917.01000001</v>
      </c>
      <c r="D26" s="321" t="s">
        <v>665</v>
      </c>
      <c r="E26" s="320">
        <v>6351296.3200000003</v>
      </c>
      <c r="F26" s="321" t="s">
        <v>660</v>
      </c>
    </row>
    <row r="27" spans="1:6" x14ac:dyDescent="0.25">
      <c r="A27" s="1" t="s">
        <v>602</v>
      </c>
      <c r="B27" s="320">
        <v>14167</v>
      </c>
      <c r="C27" s="320">
        <v>5724545.9100000001</v>
      </c>
      <c r="D27" s="321" t="s">
        <v>663</v>
      </c>
      <c r="E27" s="320">
        <v>341098.43</v>
      </c>
      <c r="F27" s="321" t="s">
        <v>658</v>
      </c>
    </row>
    <row r="28" spans="1:6" x14ac:dyDescent="0.25">
      <c r="A28" s="1" t="s">
        <v>8</v>
      </c>
      <c r="B28" s="323">
        <v>24751</v>
      </c>
      <c r="C28" s="323">
        <v>10787942.34</v>
      </c>
      <c r="D28" s="324" t="s">
        <v>666</v>
      </c>
      <c r="E28" s="320">
        <v>247219.62</v>
      </c>
      <c r="F28" s="324" t="s">
        <v>661</v>
      </c>
    </row>
    <row r="29" spans="1:6" ht="15.75" x14ac:dyDescent="0.25">
      <c r="A29" s="66" t="s">
        <v>10</v>
      </c>
      <c r="B29" s="330">
        <f>SUM(B24:B28)</f>
        <v>2497042</v>
      </c>
      <c r="C29" s="47">
        <f>SUM(C24:C28)</f>
        <v>2619567527.5300002</v>
      </c>
      <c r="D29" s="340"/>
      <c r="E29" s="330">
        <f>SUM(E24:E28)</f>
        <v>145637023.96000001</v>
      </c>
      <c r="F29" s="315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P53"/>
  <sheetViews>
    <sheetView workbookViewId="0">
      <selection activeCell="E26" sqref="E26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6" ht="15.75" x14ac:dyDescent="0.25">
      <c r="A1" s="463" t="s">
        <v>691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</row>
    <row r="2" spans="1:16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6" ht="15.75" x14ac:dyDescent="0.25">
      <c r="A3" s="467" t="s">
        <v>18</v>
      </c>
      <c r="B3" s="492" t="s">
        <v>5</v>
      </c>
      <c r="C3" s="492"/>
      <c r="D3" s="492"/>
      <c r="E3" s="492" t="s">
        <v>6</v>
      </c>
      <c r="F3" s="492"/>
      <c r="G3" s="62"/>
      <c r="H3" s="492" t="s">
        <v>19</v>
      </c>
      <c r="I3" s="492"/>
      <c r="J3" s="492"/>
      <c r="K3" s="492" t="s">
        <v>20</v>
      </c>
      <c r="L3" s="492"/>
      <c r="M3" s="492"/>
    </row>
    <row r="4" spans="1:16" ht="15.75" x14ac:dyDescent="0.25">
      <c r="A4" s="491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6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6" x14ac:dyDescent="0.25">
      <c r="A6" s="16" t="s">
        <v>436</v>
      </c>
      <c r="B6" s="26">
        <v>370125</v>
      </c>
      <c r="C6" s="54">
        <v>366.16</v>
      </c>
      <c r="D6" s="213">
        <v>414.1</v>
      </c>
      <c r="E6" s="178">
        <v>346703</v>
      </c>
      <c r="F6" s="213">
        <v>370.29</v>
      </c>
      <c r="G6" s="213">
        <v>408.33</v>
      </c>
      <c r="H6" s="178">
        <v>94415</v>
      </c>
      <c r="I6" s="213">
        <v>392.47</v>
      </c>
      <c r="J6" s="213">
        <v>393.22</v>
      </c>
      <c r="K6" s="178">
        <v>3093</v>
      </c>
      <c r="L6" s="213">
        <v>244.5</v>
      </c>
      <c r="M6" s="213">
        <v>200</v>
      </c>
    </row>
    <row r="7" spans="1:16" x14ac:dyDescent="0.25">
      <c r="A7" s="16" t="s">
        <v>437</v>
      </c>
      <c r="B7" s="26">
        <v>848879</v>
      </c>
      <c r="C7" s="54">
        <v>701.93</v>
      </c>
      <c r="D7" s="213">
        <v>670.41</v>
      </c>
      <c r="E7" s="178">
        <v>253592</v>
      </c>
      <c r="F7" s="213">
        <v>716.85</v>
      </c>
      <c r="G7" s="213">
        <v>705.54</v>
      </c>
      <c r="H7" s="178">
        <v>89980</v>
      </c>
      <c r="I7" s="213">
        <v>689.03</v>
      </c>
      <c r="J7" s="213">
        <v>670.67</v>
      </c>
      <c r="K7" s="178">
        <v>32929</v>
      </c>
      <c r="L7" s="213">
        <v>835.79</v>
      </c>
      <c r="M7" s="213">
        <v>846</v>
      </c>
    </row>
    <row r="8" spans="1:16" x14ac:dyDescent="0.25">
      <c r="A8" s="16" t="s">
        <v>438</v>
      </c>
      <c r="B8" s="26">
        <v>567342</v>
      </c>
      <c r="C8" s="54">
        <v>1207.46</v>
      </c>
      <c r="D8" s="213">
        <v>1192.1600000000001</v>
      </c>
      <c r="E8" s="178">
        <v>47484</v>
      </c>
      <c r="F8" s="213">
        <v>1148.6199999999999</v>
      </c>
      <c r="G8" s="213">
        <v>1126.6600000000001</v>
      </c>
      <c r="H8" s="178">
        <v>17518</v>
      </c>
      <c r="I8" s="213">
        <v>1179.77</v>
      </c>
      <c r="J8" s="213">
        <v>1159.32</v>
      </c>
      <c r="K8" s="178">
        <v>1</v>
      </c>
      <c r="L8" s="213">
        <v>1216.25</v>
      </c>
      <c r="M8" s="213">
        <v>1216.25</v>
      </c>
    </row>
    <row r="9" spans="1:16" x14ac:dyDescent="0.25">
      <c r="A9" s="16" t="s">
        <v>439</v>
      </c>
      <c r="B9" s="26">
        <v>110162</v>
      </c>
      <c r="C9" s="54">
        <v>1668.42</v>
      </c>
      <c r="D9" s="213">
        <v>1628.39</v>
      </c>
      <c r="E9" s="178">
        <v>2841</v>
      </c>
      <c r="F9" s="213">
        <v>1661.57</v>
      </c>
      <c r="G9" s="213">
        <v>1620.36</v>
      </c>
      <c r="H9" s="178">
        <v>2271</v>
      </c>
      <c r="I9" s="213">
        <v>1673.63</v>
      </c>
      <c r="J9" s="213">
        <v>1639.8</v>
      </c>
      <c r="K9" s="178">
        <v>13</v>
      </c>
      <c r="L9" s="213">
        <v>1640.86</v>
      </c>
      <c r="M9" s="213">
        <v>1640.86</v>
      </c>
    </row>
    <row r="10" spans="1:16" x14ac:dyDescent="0.25">
      <c r="A10" s="16" t="s">
        <v>440</v>
      </c>
      <c r="B10" s="26">
        <v>26196</v>
      </c>
      <c r="C10" s="54">
        <v>2183.21</v>
      </c>
      <c r="D10" s="213">
        <v>2145.17</v>
      </c>
      <c r="E10" s="178">
        <v>534</v>
      </c>
      <c r="F10" s="213">
        <v>2200.0300000000002</v>
      </c>
      <c r="G10" s="213">
        <v>2175.64</v>
      </c>
      <c r="H10" s="178">
        <v>341</v>
      </c>
      <c r="I10" s="213">
        <v>2186.7199999999998</v>
      </c>
      <c r="J10" s="213">
        <v>2150.2600000000002</v>
      </c>
      <c r="K10" s="178">
        <v>0</v>
      </c>
      <c r="L10" s="213">
        <v>0</v>
      </c>
      <c r="M10" s="213" t="s">
        <v>431</v>
      </c>
    </row>
    <row r="11" spans="1:16" x14ac:dyDescent="0.25">
      <c r="A11" s="16" t="s">
        <v>441</v>
      </c>
      <c r="B11" s="26">
        <v>11762</v>
      </c>
      <c r="C11" s="54">
        <v>3024.35</v>
      </c>
      <c r="D11" s="213">
        <v>2867.34</v>
      </c>
      <c r="E11" s="178">
        <v>323</v>
      </c>
      <c r="F11" s="213">
        <v>2867.99</v>
      </c>
      <c r="G11" s="213">
        <v>2787.35</v>
      </c>
      <c r="H11" s="178">
        <v>120</v>
      </c>
      <c r="I11" s="213">
        <v>3020.06</v>
      </c>
      <c r="J11" s="213">
        <v>2799.55</v>
      </c>
      <c r="K11" s="178">
        <v>0</v>
      </c>
      <c r="L11" s="213">
        <v>0</v>
      </c>
      <c r="M11" s="213" t="s">
        <v>431</v>
      </c>
    </row>
    <row r="12" spans="1:16" ht="15.75" x14ac:dyDescent="0.25">
      <c r="A12" s="70" t="s">
        <v>26</v>
      </c>
      <c r="B12" s="53">
        <f>SUM(B6:B11)</f>
        <v>1934466</v>
      </c>
      <c r="C12" s="71"/>
      <c r="D12" s="71"/>
      <c r="E12" s="53">
        <f>SUM(E6:E11)</f>
        <v>651477</v>
      </c>
      <c r="F12" s="71"/>
      <c r="G12" s="71"/>
      <c r="H12" s="53">
        <f>SUM(H6:H11)</f>
        <v>204645</v>
      </c>
      <c r="I12" s="71"/>
      <c r="J12" s="71"/>
      <c r="K12" s="53">
        <f>SUM(K6:K11)</f>
        <v>36036</v>
      </c>
      <c r="L12" s="71"/>
      <c r="M12" s="71"/>
      <c r="P12" s="8"/>
    </row>
    <row r="13" spans="1:16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O13" s="8"/>
    </row>
    <row r="14" spans="1:16" x14ac:dyDescent="0.25">
      <c r="A14" s="16" t="s">
        <v>442</v>
      </c>
      <c r="B14" s="26">
        <v>88655</v>
      </c>
      <c r="C14" s="177">
        <v>72.52</v>
      </c>
      <c r="D14" s="177">
        <v>77.31</v>
      </c>
      <c r="E14" s="26">
        <v>131283</v>
      </c>
      <c r="F14" s="177">
        <v>65.92</v>
      </c>
      <c r="G14" s="177">
        <v>71.2</v>
      </c>
      <c r="H14" s="26">
        <v>24564</v>
      </c>
      <c r="I14" s="177">
        <v>60.42</v>
      </c>
      <c r="J14" s="177">
        <v>62.94</v>
      </c>
      <c r="K14" s="177">
        <v>0</v>
      </c>
      <c r="L14" s="177">
        <v>0</v>
      </c>
      <c r="M14" s="177" t="s">
        <v>431</v>
      </c>
    </row>
    <row r="15" spans="1:16" x14ac:dyDescent="0.25">
      <c r="A15" s="16" t="s">
        <v>443</v>
      </c>
      <c r="B15" s="26">
        <v>489614</v>
      </c>
      <c r="C15" s="177">
        <v>160.19</v>
      </c>
      <c r="D15" s="177">
        <v>168.3</v>
      </c>
      <c r="E15" s="26">
        <v>150835</v>
      </c>
      <c r="F15" s="177">
        <v>144.31</v>
      </c>
      <c r="G15" s="177">
        <v>142.79</v>
      </c>
      <c r="H15" s="26">
        <v>36030</v>
      </c>
      <c r="I15" s="177">
        <v>144.69</v>
      </c>
      <c r="J15" s="177">
        <v>143.51</v>
      </c>
      <c r="K15" s="177">
        <v>1</v>
      </c>
      <c r="L15" s="177">
        <v>134.91999999999999</v>
      </c>
      <c r="M15" s="177">
        <v>134.91999999999999</v>
      </c>
      <c r="O15" s="8"/>
    </row>
    <row r="16" spans="1:16" x14ac:dyDescent="0.25">
      <c r="A16" s="16" t="s">
        <v>444</v>
      </c>
      <c r="B16" s="26">
        <v>313943</v>
      </c>
      <c r="C16" s="177">
        <v>234.4</v>
      </c>
      <c r="D16" s="177">
        <v>227.17</v>
      </c>
      <c r="E16" s="26">
        <v>21125</v>
      </c>
      <c r="F16" s="177">
        <v>232.39</v>
      </c>
      <c r="G16" s="177">
        <v>224.47</v>
      </c>
      <c r="H16" s="26">
        <v>8265</v>
      </c>
      <c r="I16" s="177">
        <v>232.68</v>
      </c>
      <c r="J16" s="177">
        <v>228.42</v>
      </c>
      <c r="K16" s="177">
        <v>0</v>
      </c>
      <c r="L16" s="177">
        <v>0</v>
      </c>
      <c r="M16" s="177" t="s">
        <v>431</v>
      </c>
    </row>
    <row r="17" spans="1:13" x14ac:dyDescent="0.25">
      <c r="A17" s="16" t="s">
        <v>445</v>
      </c>
      <c r="B17" s="26">
        <v>65113</v>
      </c>
      <c r="C17" s="177">
        <v>341.93</v>
      </c>
      <c r="D17" s="177">
        <v>339.85</v>
      </c>
      <c r="E17" s="26">
        <v>3336</v>
      </c>
      <c r="F17" s="177">
        <v>335.82</v>
      </c>
      <c r="G17" s="177">
        <v>327.05</v>
      </c>
      <c r="H17" s="26">
        <v>1314</v>
      </c>
      <c r="I17" s="177">
        <v>341.06</v>
      </c>
      <c r="J17" s="177">
        <v>337.77</v>
      </c>
      <c r="K17" s="177">
        <v>0</v>
      </c>
      <c r="L17" s="177">
        <v>0</v>
      </c>
      <c r="M17" s="177" t="s">
        <v>431</v>
      </c>
    </row>
    <row r="18" spans="1:13" x14ac:dyDescent="0.25">
      <c r="A18" s="16" t="s">
        <v>446</v>
      </c>
      <c r="B18" s="26">
        <v>20511</v>
      </c>
      <c r="C18" s="177">
        <v>443.8</v>
      </c>
      <c r="D18" s="177">
        <v>440.74</v>
      </c>
      <c r="E18" s="26">
        <v>860</v>
      </c>
      <c r="F18" s="177">
        <v>438.7</v>
      </c>
      <c r="G18" s="177">
        <v>438.45</v>
      </c>
      <c r="H18" s="26">
        <v>382</v>
      </c>
      <c r="I18" s="177">
        <v>441.25</v>
      </c>
      <c r="J18" s="177">
        <v>437.19</v>
      </c>
      <c r="K18" s="177">
        <v>0</v>
      </c>
      <c r="L18" s="177">
        <v>0</v>
      </c>
      <c r="M18" s="177" t="s">
        <v>431</v>
      </c>
    </row>
    <row r="19" spans="1:13" x14ac:dyDescent="0.25">
      <c r="A19" s="75" t="s">
        <v>447</v>
      </c>
      <c r="B19" s="26">
        <v>13606</v>
      </c>
      <c r="C19" s="177">
        <v>598.85</v>
      </c>
      <c r="D19" s="177">
        <v>562.94000000000005</v>
      </c>
      <c r="E19" s="26">
        <v>297</v>
      </c>
      <c r="F19" s="177">
        <v>593.37</v>
      </c>
      <c r="G19" s="177">
        <v>555.35</v>
      </c>
      <c r="H19" s="26">
        <v>184</v>
      </c>
      <c r="I19" s="177">
        <v>605.97</v>
      </c>
      <c r="J19" s="177">
        <v>574.91999999999996</v>
      </c>
      <c r="K19" s="177">
        <v>0</v>
      </c>
      <c r="L19" s="177">
        <v>0</v>
      </c>
      <c r="M19" s="177" t="s">
        <v>431</v>
      </c>
    </row>
    <row r="20" spans="1:13" x14ac:dyDescent="0.25">
      <c r="A20" s="16" t="s">
        <v>448</v>
      </c>
      <c r="B20" s="26">
        <v>292</v>
      </c>
      <c r="C20" s="177">
        <v>1156.1400000000001</v>
      </c>
      <c r="D20" s="177">
        <v>1120.8</v>
      </c>
      <c r="E20" s="26">
        <v>5</v>
      </c>
      <c r="F20" s="177">
        <v>1208.83</v>
      </c>
      <c r="G20" s="177">
        <v>1215.1099999999999</v>
      </c>
      <c r="H20" s="26">
        <v>6</v>
      </c>
      <c r="I20" s="177">
        <v>1088.51</v>
      </c>
      <c r="J20" s="177">
        <v>1056.45</v>
      </c>
      <c r="K20" s="177">
        <v>0</v>
      </c>
      <c r="L20" s="177">
        <v>0</v>
      </c>
      <c r="M20" s="177" t="s">
        <v>431</v>
      </c>
    </row>
    <row r="21" spans="1:13" x14ac:dyDescent="0.25">
      <c r="A21" s="16" t="s">
        <v>449</v>
      </c>
      <c r="B21" s="26">
        <v>6</v>
      </c>
      <c r="C21" s="177">
        <v>1590.08</v>
      </c>
      <c r="D21" s="177">
        <v>1547.91</v>
      </c>
      <c r="E21" s="26">
        <v>0</v>
      </c>
      <c r="F21" s="177">
        <v>0</v>
      </c>
      <c r="G21" s="177" t="s">
        <v>431</v>
      </c>
      <c r="H21" s="26">
        <v>0</v>
      </c>
      <c r="I21" s="177">
        <v>0</v>
      </c>
      <c r="J21" s="177" t="s">
        <v>431</v>
      </c>
      <c r="K21" s="177">
        <v>0</v>
      </c>
      <c r="L21" s="177">
        <v>0</v>
      </c>
      <c r="M21" s="177" t="s">
        <v>431</v>
      </c>
    </row>
    <row r="22" spans="1:13" x14ac:dyDescent="0.25">
      <c r="A22" s="16" t="s">
        <v>450</v>
      </c>
      <c r="B22" s="26">
        <v>0</v>
      </c>
      <c r="C22" s="177">
        <v>0</v>
      </c>
      <c r="D22" s="177" t="s">
        <v>431</v>
      </c>
      <c r="E22" s="26">
        <v>0</v>
      </c>
      <c r="F22" s="177">
        <v>0</v>
      </c>
      <c r="G22" s="177" t="s">
        <v>431</v>
      </c>
      <c r="H22" s="26">
        <v>0</v>
      </c>
      <c r="I22" s="177">
        <v>0</v>
      </c>
      <c r="J22" s="177" t="s">
        <v>431</v>
      </c>
      <c r="K22" s="177">
        <v>0</v>
      </c>
      <c r="L22" s="177">
        <v>0</v>
      </c>
      <c r="M22" s="177" t="s">
        <v>431</v>
      </c>
    </row>
    <row r="23" spans="1:13" x14ac:dyDescent="0.25">
      <c r="A23" s="16" t="s">
        <v>441</v>
      </c>
      <c r="B23" s="26">
        <v>0</v>
      </c>
      <c r="C23" s="177">
        <v>0</v>
      </c>
      <c r="D23" s="177" t="s">
        <v>431</v>
      </c>
      <c r="E23" s="26">
        <v>0</v>
      </c>
      <c r="F23" s="177">
        <v>0</v>
      </c>
      <c r="G23" s="177" t="s">
        <v>431</v>
      </c>
      <c r="H23" s="26">
        <v>0</v>
      </c>
      <c r="I23" s="177">
        <v>0</v>
      </c>
      <c r="J23" s="177" t="s">
        <v>431</v>
      </c>
      <c r="K23" s="177">
        <v>0</v>
      </c>
      <c r="L23" s="177">
        <v>0</v>
      </c>
      <c r="M23" s="177" t="s">
        <v>431</v>
      </c>
    </row>
    <row r="24" spans="1:13" ht="15.75" x14ac:dyDescent="0.25">
      <c r="A24" s="70" t="s">
        <v>28</v>
      </c>
      <c r="B24" s="53">
        <f>SUM(B14:B23)</f>
        <v>991740</v>
      </c>
      <c r="C24" s="71"/>
      <c r="D24" s="71"/>
      <c r="E24" s="53">
        <f>SUM(E14:E23)</f>
        <v>307741</v>
      </c>
      <c r="F24" s="71"/>
      <c r="G24" s="71"/>
      <c r="H24" s="53">
        <f>SUM(H14:H23)</f>
        <v>70745</v>
      </c>
      <c r="I24" s="71"/>
      <c r="J24" s="71"/>
      <c r="K24" s="53">
        <f>SUM(K14:K23)</f>
        <v>1</v>
      </c>
      <c r="L24" s="71"/>
      <c r="M24" s="71"/>
    </row>
    <row r="25" spans="1:13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442</v>
      </c>
      <c r="B26" s="26">
        <v>165501</v>
      </c>
      <c r="C26" s="213">
        <v>73.2</v>
      </c>
      <c r="D26" s="213">
        <v>74.98</v>
      </c>
      <c r="E26" s="26">
        <v>60170</v>
      </c>
      <c r="F26" s="54">
        <v>47.34</v>
      </c>
      <c r="G26" s="54">
        <v>44.63</v>
      </c>
      <c r="H26" s="26">
        <v>1</v>
      </c>
      <c r="I26" s="54">
        <v>80</v>
      </c>
      <c r="J26" s="54">
        <v>80</v>
      </c>
      <c r="K26" s="178">
        <v>0</v>
      </c>
      <c r="L26" s="213">
        <v>0</v>
      </c>
      <c r="M26" s="213" t="s">
        <v>431</v>
      </c>
    </row>
    <row r="27" spans="1:13" x14ac:dyDescent="0.25">
      <c r="A27" s="16" t="s">
        <v>443</v>
      </c>
      <c r="B27" s="26">
        <v>158246</v>
      </c>
      <c r="C27" s="213">
        <v>128.68</v>
      </c>
      <c r="D27" s="213">
        <v>120.79</v>
      </c>
      <c r="E27" s="26">
        <v>11132</v>
      </c>
      <c r="F27" s="54">
        <v>133.38</v>
      </c>
      <c r="G27" s="54">
        <v>135.28</v>
      </c>
      <c r="H27" s="26">
        <v>1</v>
      </c>
      <c r="I27" s="54">
        <v>192</v>
      </c>
      <c r="J27" s="54">
        <v>192</v>
      </c>
      <c r="K27" s="178">
        <v>0</v>
      </c>
      <c r="L27" s="213">
        <v>0</v>
      </c>
      <c r="M27" s="213" t="s">
        <v>431</v>
      </c>
    </row>
    <row r="28" spans="1:13" x14ac:dyDescent="0.25">
      <c r="A28" s="16" t="s">
        <v>444</v>
      </c>
      <c r="B28" s="26">
        <v>19246</v>
      </c>
      <c r="C28" s="213">
        <v>225.02</v>
      </c>
      <c r="D28" s="213">
        <v>211.73</v>
      </c>
      <c r="E28" s="26">
        <v>2882</v>
      </c>
      <c r="F28" s="54">
        <v>222.73</v>
      </c>
      <c r="G28" s="54">
        <v>209.93</v>
      </c>
      <c r="H28" s="26">
        <v>1</v>
      </c>
      <c r="I28" s="54">
        <v>263.38</v>
      </c>
      <c r="J28" s="54">
        <v>263.38</v>
      </c>
      <c r="K28" s="178">
        <v>0</v>
      </c>
      <c r="L28" s="213">
        <v>0</v>
      </c>
      <c r="M28" s="213" t="s">
        <v>431</v>
      </c>
    </row>
    <row r="29" spans="1:13" x14ac:dyDescent="0.25">
      <c r="A29" s="16" t="s">
        <v>445</v>
      </c>
      <c r="B29" s="26">
        <v>3722</v>
      </c>
      <c r="C29" s="213">
        <v>349.69</v>
      </c>
      <c r="D29" s="213">
        <v>349.24</v>
      </c>
      <c r="E29" s="26">
        <v>1142</v>
      </c>
      <c r="F29" s="54">
        <v>343.19</v>
      </c>
      <c r="G29" s="54">
        <v>343.29</v>
      </c>
      <c r="H29" s="26">
        <v>1</v>
      </c>
      <c r="I29" s="54">
        <v>375.36</v>
      </c>
      <c r="J29" s="54">
        <v>375.36</v>
      </c>
      <c r="K29" s="178">
        <v>0</v>
      </c>
      <c r="L29" s="213">
        <v>0</v>
      </c>
      <c r="M29" s="213" t="s">
        <v>431</v>
      </c>
    </row>
    <row r="30" spans="1:13" x14ac:dyDescent="0.25">
      <c r="A30" s="16" t="s">
        <v>446</v>
      </c>
      <c r="B30" s="26">
        <v>6650</v>
      </c>
      <c r="C30" s="213">
        <v>460.99</v>
      </c>
      <c r="D30" s="213">
        <v>469.2</v>
      </c>
      <c r="E30" s="26">
        <v>529</v>
      </c>
      <c r="F30" s="54">
        <v>453.43</v>
      </c>
      <c r="G30" s="54">
        <v>442.96</v>
      </c>
      <c r="H30" s="26">
        <v>11</v>
      </c>
      <c r="I30" s="54">
        <v>457.23</v>
      </c>
      <c r="J30" s="54">
        <v>448</v>
      </c>
      <c r="K30" s="178">
        <v>0</v>
      </c>
      <c r="L30" s="213">
        <v>0</v>
      </c>
      <c r="M30" s="213" t="s">
        <v>431</v>
      </c>
    </row>
    <row r="31" spans="1:13" x14ac:dyDescent="0.25">
      <c r="A31" s="75" t="s">
        <v>447</v>
      </c>
      <c r="B31" s="26">
        <v>2635</v>
      </c>
      <c r="C31" s="213">
        <v>546.39</v>
      </c>
      <c r="D31" s="213">
        <v>547.4</v>
      </c>
      <c r="E31" s="26">
        <v>217</v>
      </c>
      <c r="F31" s="54">
        <v>525.49</v>
      </c>
      <c r="G31" s="54">
        <v>506.24</v>
      </c>
      <c r="H31" s="26">
        <v>1</v>
      </c>
      <c r="I31" s="54">
        <v>512</v>
      </c>
      <c r="J31" s="54">
        <v>512</v>
      </c>
      <c r="K31" s="178">
        <v>0</v>
      </c>
      <c r="L31" s="213">
        <v>0</v>
      </c>
      <c r="M31" s="213" t="s">
        <v>431</v>
      </c>
    </row>
    <row r="32" spans="1:13" x14ac:dyDescent="0.25">
      <c r="A32" s="16" t="s">
        <v>448</v>
      </c>
      <c r="B32" s="26">
        <v>0</v>
      </c>
      <c r="C32" s="213">
        <v>0</v>
      </c>
      <c r="D32" s="213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4" x14ac:dyDescent="0.25">
      <c r="A33" s="16" t="s">
        <v>449</v>
      </c>
      <c r="B33" s="26">
        <v>0</v>
      </c>
      <c r="C33" s="213">
        <v>0</v>
      </c>
      <c r="D33" s="213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4" x14ac:dyDescent="0.25">
      <c r="A34" s="16" t="s">
        <v>450</v>
      </c>
      <c r="B34" s="26">
        <v>0</v>
      </c>
      <c r="C34" s="213">
        <v>0</v>
      </c>
      <c r="D34" s="213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4" x14ac:dyDescent="0.25">
      <c r="A35" s="16" t="s">
        <v>441</v>
      </c>
      <c r="B35" s="26">
        <v>0</v>
      </c>
      <c r="C35" s="213">
        <v>0</v>
      </c>
      <c r="D35" s="213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4" ht="15.75" x14ac:dyDescent="0.25">
      <c r="A36" s="70" t="s">
        <v>638</v>
      </c>
      <c r="B36" s="53">
        <f>SUM(B26:B35)</f>
        <v>356000</v>
      </c>
      <c r="C36" s="71"/>
      <c r="D36" s="71"/>
      <c r="E36" s="53">
        <f>SUM(E26:E35)</f>
        <v>76072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591</v>
      </c>
      <c r="B37" s="29"/>
      <c r="C37" s="226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436</v>
      </c>
      <c r="B38" s="26">
        <v>13832</v>
      </c>
      <c r="C38" s="213">
        <v>384.62</v>
      </c>
      <c r="D38" s="213">
        <v>384.58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26">
        <v>20230</v>
      </c>
      <c r="L38" s="54">
        <v>336.51</v>
      </c>
      <c r="M38" s="54">
        <v>409.13</v>
      </c>
    </row>
    <row r="39" spans="1:14" x14ac:dyDescent="0.25">
      <c r="A39" s="16" t="s">
        <v>437</v>
      </c>
      <c r="B39" s="178">
        <v>0</v>
      </c>
      <c r="C39" s="213">
        <v>0</v>
      </c>
      <c r="D39" s="213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4" x14ac:dyDescent="0.25">
      <c r="A40" s="16" t="s">
        <v>438</v>
      </c>
      <c r="B40" s="178">
        <v>0</v>
      </c>
      <c r="C40" s="213">
        <v>0</v>
      </c>
      <c r="D40" s="213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4" x14ac:dyDescent="0.25">
      <c r="A41" s="16" t="s">
        <v>439</v>
      </c>
      <c r="B41" s="178">
        <v>0</v>
      </c>
      <c r="C41" s="213">
        <v>0</v>
      </c>
      <c r="D41" s="213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4" x14ac:dyDescent="0.25">
      <c r="A42" s="16" t="s">
        <v>440</v>
      </c>
      <c r="B42" s="178">
        <v>0</v>
      </c>
      <c r="C42" s="213">
        <v>0</v>
      </c>
      <c r="D42" s="213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4" x14ac:dyDescent="0.25">
      <c r="A43" s="16" t="s">
        <v>441</v>
      </c>
      <c r="B43" s="178">
        <v>0</v>
      </c>
      <c r="C43" s="213">
        <v>0</v>
      </c>
      <c r="D43" s="213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4" ht="15.75" x14ac:dyDescent="0.25">
      <c r="A44" s="70" t="s">
        <v>601</v>
      </c>
      <c r="B44" s="72">
        <f>SUM(B38:B43)</f>
        <v>13832</v>
      </c>
      <c r="C44" s="227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20230</v>
      </c>
      <c r="L44" s="71"/>
      <c r="M44" s="71"/>
    </row>
    <row r="45" spans="1:14" x14ac:dyDescent="0.25">
      <c r="A45" s="10" t="s">
        <v>600</v>
      </c>
      <c r="B45" s="29"/>
      <c r="C45" s="226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436</v>
      </c>
      <c r="B46" s="26">
        <v>0</v>
      </c>
      <c r="C46" s="213">
        <v>0</v>
      </c>
      <c r="D46" s="213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  <c r="N46" t="s">
        <v>431</v>
      </c>
    </row>
    <row r="47" spans="1:14" x14ac:dyDescent="0.25">
      <c r="A47" s="16" t="s">
        <v>437</v>
      </c>
      <c r="B47" s="178">
        <v>0</v>
      </c>
      <c r="C47" s="213">
        <v>0</v>
      </c>
      <c r="D47" s="213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  <c r="N47" t="s">
        <v>431</v>
      </c>
    </row>
    <row r="48" spans="1:14" x14ac:dyDescent="0.25">
      <c r="A48" s="16" t="s">
        <v>438</v>
      </c>
      <c r="B48" s="178">
        <v>0</v>
      </c>
      <c r="C48" s="213">
        <v>0</v>
      </c>
      <c r="D48" s="213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  <c r="N48" t="s">
        <v>431</v>
      </c>
    </row>
    <row r="49" spans="1:14" x14ac:dyDescent="0.25">
      <c r="A49" s="16" t="s">
        <v>439</v>
      </c>
      <c r="B49" s="178">
        <v>0</v>
      </c>
      <c r="C49" s="213">
        <v>0</v>
      </c>
      <c r="D49" s="213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  <c r="N49" t="s">
        <v>431</v>
      </c>
    </row>
    <row r="50" spans="1:14" x14ac:dyDescent="0.25">
      <c r="A50" s="16" t="s">
        <v>440</v>
      </c>
      <c r="B50" s="178">
        <v>0</v>
      </c>
      <c r="C50" s="213">
        <v>0</v>
      </c>
      <c r="D50" s="213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  <c r="N50" t="s">
        <v>431</v>
      </c>
    </row>
    <row r="51" spans="1:14" x14ac:dyDescent="0.25">
      <c r="A51" s="16" t="s">
        <v>441</v>
      </c>
      <c r="B51" s="178">
        <v>0</v>
      </c>
      <c r="C51" s="213">
        <v>0</v>
      </c>
      <c r="D51" s="213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  <c r="N51" t="s">
        <v>431</v>
      </c>
    </row>
    <row r="52" spans="1:14" ht="15.75" x14ac:dyDescent="0.25">
      <c r="A52" s="70" t="s">
        <v>29</v>
      </c>
      <c r="B52" s="72">
        <f>SUM(B46:B51)</f>
        <v>0</v>
      </c>
      <c r="C52" s="227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E4" sqref="E4:E14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63" t="s">
        <v>698</v>
      </c>
      <c r="B1" s="463"/>
      <c r="C1" s="463"/>
      <c r="D1" s="463"/>
      <c r="E1" s="463"/>
      <c r="F1" s="463"/>
      <c r="G1" s="463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435</v>
      </c>
      <c r="G3" s="60" t="s">
        <v>39</v>
      </c>
    </row>
    <row r="4" spans="1:11" x14ac:dyDescent="0.25">
      <c r="A4" s="325">
        <v>1</v>
      </c>
      <c r="B4" s="316">
        <v>10</v>
      </c>
      <c r="C4" s="317">
        <v>3</v>
      </c>
      <c r="D4" s="317">
        <v>13</v>
      </c>
      <c r="E4" s="317">
        <v>11</v>
      </c>
      <c r="F4" s="317">
        <v>6</v>
      </c>
      <c r="G4" s="317">
        <v>0</v>
      </c>
    </row>
    <row r="5" spans="1:11" x14ac:dyDescent="0.25">
      <c r="A5" s="325">
        <v>2</v>
      </c>
      <c r="B5" s="316">
        <v>9</v>
      </c>
      <c r="C5" s="317">
        <v>7</v>
      </c>
      <c r="D5" s="317">
        <v>28</v>
      </c>
      <c r="E5" s="317">
        <v>19</v>
      </c>
      <c r="F5" s="317">
        <v>16</v>
      </c>
      <c r="G5" s="317">
        <v>0</v>
      </c>
    </row>
    <row r="6" spans="1:11" x14ac:dyDescent="0.25">
      <c r="A6" s="325">
        <v>3</v>
      </c>
      <c r="B6" s="316">
        <v>8</v>
      </c>
      <c r="C6" s="317">
        <v>131</v>
      </c>
      <c r="D6" s="317">
        <v>502</v>
      </c>
      <c r="E6" s="317">
        <v>290</v>
      </c>
      <c r="F6" s="317">
        <v>256</v>
      </c>
      <c r="G6" s="317">
        <v>0</v>
      </c>
    </row>
    <row r="7" spans="1:11" x14ac:dyDescent="0.25">
      <c r="A7" s="325">
        <v>4</v>
      </c>
      <c r="B7" s="316">
        <v>7</v>
      </c>
      <c r="C7" s="317">
        <v>775</v>
      </c>
      <c r="D7" s="317">
        <v>2508</v>
      </c>
      <c r="E7" s="317">
        <v>1462</v>
      </c>
      <c r="F7" s="317">
        <v>1455</v>
      </c>
      <c r="G7" s="317">
        <v>0</v>
      </c>
    </row>
    <row r="8" spans="1:11" x14ac:dyDescent="0.25">
      <c r="A8" s="325">
        <v>5</v>
      </c>
      <c r="B8" s="316">
        <v>6</v>
      </c>
      <c r="C8" s="317">
        <v>9730</v>
      </c>
      <c r="D8" s="317">
        <v>21957</v>
      </c>
      <c r="E8" s="317">
        <v>18198</v>
      </c>
      <c r="F8" s="317">
        <v>18225</v>
      </c>
      <c r="G8" s="317">
        <v>0</v>
      </c>
    </row>
    <row r="9" spans="1:11" x14ac:dyDescent="0.25">
      <c r="A9" s="325">
        <v>6</v>
      </c>
      <c r="B9" s="316">
        <v>5</v>
      </c>
      <c r="C9" s="317">
        <v>22786</v>
      </c>
      <c r="D9" s="317">
        <v>50440</v>
      </c>
      <c r="E9" s="317">
        <v>38882</v>
      </c>
      <c r="F9" s="317">
        <v>24608</v>
      </c>
      <c r="G9" s="317">
        <v>0</v>
      </c>
    </row>
    <row r="10" spans="1:11" x14ac:dyDescent="0.25">
      <c r="A10" s="325">
        <v>7</v>
      </c>
      <c r="B10" s="316">
        <v>4</v>
      </c>
      <c r="C10" s="317">
        <v>84429</v>
      </c>
      <c r="D10" s="317">
        <v>173073</v>
      </c>
      <c r="E10" s="317">
        <v>128490</v>
      </c>
      <c r="F10" s="317">
        <v>36153</v>
      </c>
      <c r="G10" s="317">
        <v>0</v>
      </c>
    </row>
    <row r="11" spans="1:11" x14ac:dyDescent="0.25">
      <c r="A11" s="325">
        <v>8</v>
      </c>
      <c r="B11" s="316">
        <v>3</v>
      </c>
      <c r="C11" s="317">
        <v>391601</v>
      </c>
      <c r="D11" s="317">
        <v>514564</v>
      </c>
      <c r="E11" s="317">
        <v>346832</v>
      </c>
      <c r="F11" s="317">
        <v>313407</v>
      </c>
      <c r="G11" s="317">
        <v>0</v>
      </c>
    </row>
    <row r="12" spans="1:11" x14ac:dyDescent="0.25">
      <c r="A12" s="325">
        <v>9</v>
      </c>
      <c r="B12" s="316">
        <v>2</v>
      </c>
      <c r="C12" s="317">
        <v>977146</v>
      </c>
      <c r="D12" s="317">
        <v>1083625</v>
      </c>
      <c r="E12" s="317">
        <v>834201</v>
      </c>
      <c r="F12" s="317">
        <v>36466</v>
      </c>
      <c r="G12" s="317">
        <v>0</v>
      </c>
    </row>
    <row r="13" spans="1:11" x14ac:dyDescent="0.25">
      <c r="A13" s="325">
        <v>10</v>
      </c>
      <c r="B13" s="316">
        <v>1</v>
      </c>
      <c r="C13" s="317">
        <v>1017314</v>
      </c>
      <c r="D13" s="317">
        <v>1013976</v>
      </c>
      <c r="E13" s="317">
        <v>1842</v>
      </c>
      <c r="F13" s="317">
        <v>1496</v>
      </c>
      <c r="G13" s="317">
        <v>0</v>
      </c>
    </row>
    <row r="14" spans="1:11" s="2" customFormat="1" ht="15.75" x14ac:dyDescent="0.25">
      <c r="A14" s="203"/>
      <c r="B14" s="318" t="s">
        <v>432</v>
      </c>
      <c r="C14" s="319">
        <f>SUM(C4:C13)</f>
        <v>2503922</v>
      </c>
      <c r="D14" s="319">
        <f>SUM(D4:D13)</f>
        <v>2860686</v>
      </c>
      <c r="E14" s="348">
        <f>SUM(E4:E13)</f>
        <v>1370227</v>
      </c>
      <c r="F14" s="319">
        <f>SUM(F4:F13)</f>
        <v>432088</v>
      </c>
      <c r="G14" s="319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38"/>
      <c r="E16" s="138"/>
      <c r="G16" s="176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05"/>
      <c r="F18" s="205"/>
      <c r="G18"/>
      <c r="H18"/>
    </row>
    <row r="19" spans="1:8" x14ac:dyDescent="0.25">
      <c r="A19" s="236">
        <v>1</v>
      </c>
      <c r="B19" s="177">
        <v>6</v>
      </c>
      <c r="C19" s="178">
        <v>1</v>
      </c>
      <c r="D19" s="84"/>
      <c r="E19" s="211"/>
      <c r="F19" s="205"/>
      <c r="G19" s="211"/>
    </row>
    <row r="20" spans="1:8" x14ac:dyDescent="0.25">
      <c r="A20" s="236">
        <v>2</v>
      </c>
      <c r="B20" s="177">
        <v>5</v>
      </c>
      <c r="C20" s="178">
        <v>22</v>
      </c>
      <c r="D20" s="84"/>
      <c r="E20" s="211"/>
      <c r="F20" s="211"/>
      <c r="G20" s="211"/>
    </row>
    <row r="21" spans="1:8" x14ac:dyDescent="0.25">
      <c r="A21" s="236">
        <v>3</v>
      </c>
      <c r="B21" s="177">
        <v>4</v>
      </c>
      <c r="C21" s="178">
        <v>943</v>
      </c>
      <c r="D21" s="84"/>
      <c r="E21" s="211"/>
      <c r="F21" s="205"/>
      <c r="G21" s="211"/>
      <c r="H21" s="205"/>
    </row>
    <row r="22" spans="1:8" x14ac:dyDescent="0.25">
      <c r="A22" s="236">
        <v>4</v>
      </c>
      <c r="B22" s="177">
        <v>3</v>
      </c>
      <c r="C22" s="178">
        <v>16307</v>
      </c>
      <c r="D22" s="84"/>
      <c r="E22" s="211"/>
      <c r="F22" s="205"/>
      <c r="G22" s="211"/>
      <c r="H22" s="211"/>
    </row>
    <row r="23" spans="1:8" x14ac:dyDescent="0.25">
      <c r="A23" s="236">
        <v>5</v>
      </c>
      <c r="B23" s="177">
        <v>2</v>
      </c>
      <c r="C23" s="178">
        <v>325039</v>
      </c>
      <c r="D23" s="8"/>
      <c r="E23" s="211"/>
      <c r="F23" s="205"/>
      <c r="G23" s="211"/>
      <c r="H23" s="211"/>
    </row>
    <row r="24" spans="1:8" x14ac:dyDescent="0.25">
      <c r="A24" s="236">
        <v>6</v>
      </c>
      <c r="B24" s="177">
        <v>1</v>
      </c>
      <c r="C24" s="178">
        <v>2157799</v>
      </c>
      <c r="D24" s="175"/>
      <c r="E24" s="211"/>
      <c r="F24" s="211"/>
      <c r="G24" s="211"/>
      <c r="H24" s="211"/>
    </row>
    <row r="25" spans="1:8" ht="15.75" x14ac:dyDescent="0.25">
      <c r="A25" s="203"/>
      <c r="B25" s="47" t="s">
        <v>432</v>
      </c>
      <c r="C25" s="47">
        <f>SUM(C19:C24)</f>
        <v>2500111</v>
      </c>
      <c r="D25" s="175"/>
      <c r="E25" s="211"/>
      <c r="F25" s="212"/>
      <c r="G25" s="235"/>
    </row>
    <row r="26" spans="1:8" x14ac:dyDescent="0.25">
      <c r="D26" s="175"/>
      <c r="E26" s="8"/>
    </row>
    <row r="27" spans="1:8" ht="15.75" x14ac:dyDescent="0.25">
      <c r="A27" s="38" t="s">
        <v>613</v>
      </c>
      <c r="D27" s="175"/>
      <c r="E27" s="8"/>
    </row>
    <row r="28" spans="1:8" x14ac:dyDescent="0.25">
      <c r="E28" s="8"/>
      <c r="F28" s="8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7">
        <v>1</v>
      </c>
      <c r="B30" s="111">
        <v>4</v>
      </c>
      <c r="C30" s="111">
        <v>10</v>
      </c>
      <c r="E30" s="8"/>
    </row>
    <row r="31" spans="1:8" x14ac:dyDescent="0.25">
      <c r="A31" s="87">
        <v>2</v>
      </c>
      <c r="B31" s="111">
        <v>3</v>
      </c>
      <c r="C31" s="111">
        <v>456</v>
      </c>
    </row>
    <row r="32" spans="1:8" x14ac:dyDescent="0.25">
      <c r="A32" s="87">
        <v>3</v>
      </c>
      <c r="B32" s="111">
        <v>2</v>
      </c>
      <c r="C32" s="111">
        <v>74198</v>
      </c>
    </row>
    <row r="33" spans="1:3" x14ac:dyDescent="0.25">
      <c r="A33" s="87">
        <v>4</v>
      </c>
      <c r="B33" s="6">
        <v>1</v>
      </c>
      <c r="C33" s="6">
        <v>1220423</v>
      </c>
    </row>
    <row r="34" spans="1:3" ht="15.75" x14ac:dyDescent="0.25">
      <c r="A34" s="203"/>
      <c r="B34" s="47" t="s">
        <v>432</v>
      </c>
      <c r="C34" s="47">
        <f>SUM(C30:C33)</f>
        <v>1295087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activeCell="E56" sqref="E56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63" t="s">
        <v>700</v>
      </c>
      <c r="B1" s="463"/>
      <c r="C1" s="463"/>
      <c r="D1" s="463"/>
      <c r="E1" s="463"/>
      <c r="F1" s="463"/>
      <c r="G1" s="463"/>
      <c r="H1" s="463"/>
    </row>
    <row r="2" spans="1:8" x14ac:dyDescent="0.25">
      <c r="A2" s="39"/>
    </row>
    <row r="3" spans="1:8" s="38" customFormat="1" ht="31.5" x14ac:dyDescent="0.25">
      <c r="A3" s="183" t="s">
        <v>52</v>
      </c>
      <c r="B3" s="183" t="s">
        <v>30</v>
      </c>
      <c r="C3" s="183" t="s">
        <v>54</v>
      </c>
      <c r="D3" s="183" t="s">
        <v>5</v>
      </c>
      <c r="E3" s="183" t="s">
        <v>6</v>
      </c>
      <c r="F3" s="183" t="s">
        <v>45</v>
      </c>
      <c r="G3" s="89" t="s">
        <v>53</v>
      </c>
      <c r="H3" s="89" t="s">
        <v>33</v>
      </c>
    </row>
    <row r="4" spans="1:8" x14ac:dyDescent="0.25">
      <c r="A4" s="35">
        <v>1</v>
      </c>
      <c r="B4" s="7" t="s">
        <v>34</v>
      </c>
      <c r="C4" s="6">
        <v>78532</v>
      </c>
      <c r="D4" s="6">
        <v>53703</v>
      </c>
      <c r="E4" s="6">
        <v>16033</v>
      </c>
      <c r="F4" s="6">
        <v>6877</v>
      </c>
      <c r="G4" s="6">
        <v>1919</v>
      </c>
      <c r="H4" s="6">
        <v>0</v>
      </c>
    </row>
    <row r="5" spans="1:8" x14ac:dyDescent="0.25">
      <c r="A5" s="35">
        <v>2</v>
      </c>
      <c r="B5" s="7" t="s">
        <v>208</v>
      </c>
      <c r="C5" s="6">
        <v>37343</v>
      </c>
      <c r="D5" s="6">
        <v>26738</v>
      </c>
      <c r="E5" s="6">
        <v>7560</v>
      </c>
      <c r="F5" s="6">
        <v>2487</v>
      </c>
      <c r="G5" s="6">
        <v>558</v>
      </c>
      <c r="H5" s="6">
        <v>0</v>
      </c>
    </row>
    <row r="6" spans="1:8" x14ac:dyDescent="0.25">
      <c r="A6" s="35">
        <v>3</v>
      </c>
      <c r="B6" s="7" t="s">
        <v>209</v>
      </c>
      <c r="C6" s="6">
        <v>34972</v>
      </c>
      <c r="D6" s="6">
        <v>26131</v>
      </c>
      <c r="E6" s="6">
        <v>6512</v>
      </c>
      <c r="F6" s="6">
        <v>1938</v>
      </c>
      <c r="G6" s="6">
        <v>391</v>
      </c>
      <c r="H6" s="6">
        <v>0</v>
      </c>
    </row>
    <row r="7" spans="1:8" x14ac:dyDescent="0.25">
      <c r="A7" s="35">
        <v>4</v>
      </c>
      <c r="B7" s="7" t="s">
        <v>210</v>
      </c>
      <c r="C7" s="6">
        <v>31993</v>
      </c>
      <c r="D7" s="6">
        <v>22190</v>
      </c>
      <c r="E7" s="6">
        <v>6330</v>
      </c>
      <c r="F7" s="6">
        <v>2789</v>
      </c>
      <c r="G7" s="6">
        <v>684</v>
      </c>
      <c r="H7" s="6">
        <v>0</v>
      </c>
    </row>
    <row r="8" spans="1:8" x14ac:dyDescent="0.25">
      <c r="A8" s="35">
        <v>5</v>
      </c>
      <c r="B8" s="7" t="s">
        <v>211</v>
      </c>
      <c r="C8" s="6">
        <v>1716489</v>
      </c>
      <c r="D8" s="6">
        <v>1222205</v>
      </c>
      <c r="E8" s="6">
        <v>399862</v>
      </c>
      <c r="F8" s="6">
        <v>77869</v>
      </c>
      <c r="G8" s="6">
        <v>16553</v>
      </c>
      <c r="H8" s="6">
        <v>0</v>
      </c>
    </row>
    <row r="9" spans="1:8" x14ac:dyDescent="0.25">
      <c r="A9" s="35">
        <v>6</v>
      </c>
      <c r="B9" s="7" t="s">
        <v>212</v>
      </c>
      <c r="C9" s="6">
        <v>130010</v>
      </c>
      <c r="D9" s="6">
        <v>91397</v>
      </c>
      <c r="E9" s="6">
        <v>28244</v>
      </c>
      <c r="F9" s="6">
        <v>8384</v>
      </c>
      <c r="G9" s="6">
        <v>1985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43392</v>
      </c>
      <c r="D10" s="6">
        <v>30182</v>
      </c>
      <c r="E10" s="6">
        <v>10033</v>
      </c>
      <c r="F10" s="6">
        <v>2631</v>
      </c>
      <c r="G10" s="6">
        <v>546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12805</v>
      </c>
      <c r="D11" s="6">
        <v>9257</v>
      </c>
      <c r="E11" s="6">
        <v>2339</v>
      </c>
      <c r="F11" s="6">
        <v>1045</v>
      </c>
      <c r="G11" s="6">
        <v>164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40842</v>
      </c>
      <c r="D12" s="6">
        <v>28399</v>
      </c>
      <c r="E12" s="6">
        <v>8682</v>
      </c>
      <c r="F12" s="6">
        <v>3064</v>
      </c>
      <c r="G12" s="6">
        <v>697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67996</v>
      </c>
      <c r="D13" s="6">
        <v>49176</v>
      </c>
      <c r="E13" s="6">
        <v>14406</v>
      </c>
      <c r="F13" s="6">
        <v>3894</v>
      </c>
      <c r="G13" s="6">
        <v>520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57395</v>
      </c>
      <c r="D14" s="6">
        <v>41382</v>
      </c>
      <c r="E14" s="6">
        <v>10432</v>
      </c>
      <c r="F14" s="6">
        <v>4551</v>
      </c>
      <c r="G14" s="6">
        <v>1030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85427</v>
      </c>
      <c r="D15" s="6">
        <v>58246</v>
      </c>
      <c r="E15" s="6">
        <v>21431</v>
      </c>
      <c r="F15" s="6">
        <v>4696</v>
      </c>
      <c r="G15" s="6">
        <v>1054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6688</v>
      </c>
      <c r="D16" s="6">
        <v>4838</v>
      </c>
      <c r="E16" s="6">
        <v>1243</v>
      </c>
      <c r="F16" s="6">
        <v>495</v>
      </c>
      <c r="G16" s="6">
        <v>112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12808</v>
      </c>
      <c r="D17" s="6">
        <v>9588</v>
      </c>
      <c r="E17" s="6">
        <v>2246</v>
      </c>
      <c r="F17" s="6">
        <v>784</v>
      </c>
      <c r="G17" s="6">
        <v>190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52326</v>
      </c>
      <c r="D18" s="6">
        <v>37012</v>
      </c>
      <c r="E18" s="6">
        <v>10378</v>
      </c>
      <c r="F18" s="6">
        <v>3950</v>
      </c>
      <c r="G18" s="6">
        <v>986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57367</v>
      </c>
      <c r="D19" s="6">
        <v>40030</v>
      </c>
      <c r="E19" s="6">
        <v>12133</v>
      </c>
      <c r="F19" s="6">
        <v>4458</v>
      </c>
      <c r="G19" s="6">
        <v>746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112872</v>
      </c>
      <c r="D20" s="6">
        <v>80038</v>
      </c>
      <c r="E20" s="6">
        <v>21843</v>
      </c>
      <c r="F20" s="6">
        <v>9743</v>
      </c>
      <c r="G20" s="6">
        <v>1248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17170</v>
      </c>
      <c r="D21" s="6">
        <v>12777</v>
      </c>
      <c r="E21" s="6">
        <v>2713</v>
      </c>
      <c r="F21" s="6">
        <v>1404</v>
      </c>
      <c r="G21" s="6">
        <v>276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456489</v>
      </c>
      <c r="D22" s="6">
        <v>322016</v>
      </c>
      <c r="E22" s="6">
        <v>104343</v>
      </c>
      <c r="F22" s="6">
        <v>24302</v>
      </c>
      <c r="G22" s="6">
        <v>5828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73588</v>
      </c>
      <c r="D23" s="6">
        <v>53140</v>
      </c>
      <c r="E23" s="6">
        <v>14424</v>
      </c>
      <c r="F23" s="6">
        <v>4984</v>
      </c>
      <c r="G23" s="6">
        <v>1040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58999</v>
      </c>
      <c r="D24" s="6">
        <v>40943</v>
      </c>
      <c r="E24" s="6">
        <v>12876</v>
      </c>
      <c r="F24" s="6">
        <v>4424</v>
      </c>
      <c r="G24" s="6">
        <v>756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46705</v>
      </c>
      <c r="D25" s="6">
        <v>32060</v>
      </c>
      <c r="E25" s="6">
        <v>9180</v>
      </c>
      <c r="F25" s="6">
        <v>4692</v>
      </c>
      <c r="G25" s="6">
        <v>773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18615</v>
      </c>
      <c r="D26" s="6">
        <v>13078</v>
      </c>
      <c r="E26" s="6">
        <v>3826</v>
      </c>
      <c r="F26" s="6">
        <v>1371</v>
      </c>
      <c r="G26" s="6">
        <v>340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42405</v>
      </c>
      <c r="D27" s="6">
        <v>30089</v>
      </c>
      <c r="E27" s="6">
        <v>8833</v>
      </c>
      <c r="F27" s="6">
        <v>3043</v>
      </c>
      <c r="G27" s="6">
        <v>440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14532</v>
      </c>
      <c r="D28" s="6">
        <v>10613</v>
      </c>
      <c r="E28" s="6">
        <v>2936</v>
      </c>
      <c r="F28" s="6">
        <v>811</v>
      </c>
      <c r="G28" s="6">
        <v>172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28010</v>
      </c>
      <c r="D29" s="6">
        <v>20016</v>
      </c>
      <c r="E29" s="6">
        <v>5267</v>
      </c>
      <c r="F29" s="6">
        <v>2279</v>
      </c>
      <c r="G29" s="6">
        <v>448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63128</v>
      </c>
      <c r="D30" s="6">
        <v>44851</v>
      </c>
      <c r="E30" s="6">
        <v>14064</v>
      </c>
      <c r="F30" s="6">
        <v>3566</v>
      </c>
      <c r="G30" s="6">
        <v>647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57110</v>
      </c>
      <c r="D31" s="6">
        <v>40046</v>
      </c>
      <c r="E31" s="6">
        <v>12645</v>
      </c>
      <c r="F31" s="6">
        <v>3519</v>
      </c>
      <c r="G31" s="6">
        <v>900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40068</v>
      </c>
      <c r="D32" s="6">
        <v>28672</v>
      </c>
      <c r="E32" s="6">
        <v>8769</v>
      </c>
      <c r="F32" s="6">
        <v>2248</v>
      </c>
      <c r="G32" s="6">
        <v>379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30920</v>
      </c>
      <c r="D33" s="6">
        <v>22797</v>
      </c>
      <c r="E33" s="6">
        <v>5491</v>
      </c>
      <c r="F33" s="6">
        <v>2238</v>
      </c>
      <c r="G33" s="6">
        <v>394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115017</v>
      </c>
      <c r="D34" s="6">
        <v>81985</v>
      </c>
      <c r="E34" s="6">
        <v>23077</v>
      </c>
      <c r="F34" s="6">
        <v>8682</v>
      </c>
      <c r="G34" s="6">
        <v>1273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31678</v>
      </c>
      <c r="D35" s="6">
        <v>23280</v>
      </c>
      <c r="E35" s="6">
        <v>5792</v>
      </c>
      <c r="F35" s="6">
        <v>2299</v>
      </c>
      <c r="G35" s="6">
        <v>307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39276</v>
      </c>
      <c r="D36" s="6">
        <v>27679</v>
      </c>
      <c r="E36" s="6">
        <v>8034</v>
      </c>
      <c r="F36" s="6">
        <v>3127</v>
      </c>
      <c r="G36" s="6">
        <v>436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9170</v>
      </c>
      <c r="D37" s="6">
        <v>6637</v>
      </c>
      <c r="E37" s="6">
        <v>1741</v>
      </c>
      <c r="F37" s="6">
        <v>672</v>
      </c>
      <c r="G37" s="6">
        <v>120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84947</v>
      </c>
      <c r="D38" s="6">
        <v>58562</v>
      </c>
      <c r="E38" s="6">
        <v>20102</v>
      </c>
      <c r="F38" s="6">
        <v>5499</v>
      </c>
      <c r="G38" s="6">
        <v>784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62759</v>
      </c>
      <c r="D39" s="6">
        <v>45233</v>
      </c>
      <c r="E39" s="6">
        <v>12058</v>
      </c>
      <c r="F39" s="6">
        <v>4410</v>
      </c>
      <c r="G39" s="6">
        <v>1058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38234</v>
      </c>
      <c r="D40" s="6">
        <v>26108</v>
      </c>
      <c r="E40" s="6">
        <v>7528</v>
      </c>
      <c r="F40" s="6">
        <v>3529</v>
      </c>
      <c r="G40" s="6">
        <v>1069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52268</v>
      </c>
      <c r="D41" s="6">
        <v>35936</v>
      </c>
      <c r="E41" s="6">
        <v>10220</v>
      </c>
      <c r="F41" s="6">
        <v>5272</v>
      </c>
      <c r="G41" s="6">
        <v>840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45939</v>
      </c>
      <c r="D42" s="6">
        <v>31963</v>
      </c>
      <c r="E42" s="6">
        <v>9337</v>
      </c>
      <c r="F42" s="6">
        <v>3917</v>
      </c>
      <c r="G42" s="6">
        <v>722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27633</v>
      </c>
      <c r="D43" s="6">
        <v>19899</v>
      </c>
      <c r="E43" s="6">
        <v>4818</v>
      </c>
      <c r="F43" s="6">
        <v>2406</v>
      </c>
      <c r="G43" s="6">
        <v>510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29245</v>
      </c>
      <c r="D44" s="6">
        <v>20348</v>
      </c>
      <c r="E44" s="6">
        <v>6055</v>
      </c>
      <c r="F44" s="6">
        <v>2455</v>
      </c>
      <c r="G44" s="6">
        <v>387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39993</v>
      </c>
      <c r="D45" s="6">
        <v>27499</v>
      </c>
      <c r="E45" s="6">
        <v>7114</v>
      </c>
      <c r="F45" s="6">
        <v>4075</v>
      </c>
      <c r="G45" s="6">
        <v>1305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16155</v>
      </c>
      <c r="D46" s="6">
        <v>11997</v>
      </c>
      <c r="E46" s="6">
        <v>3186</v>
      </c>
      <c r="F46" s="6">
        <v>846</v>
      </c>
      <c r="G46" s="6">
        <v>126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70806</v>
      </c>
      <c r="D47" s="6">
        <v>50191</v>
      </c>
      <c r="E47" s="6">
        <v>14273</v>
      </c>
      <c r="F47" s="6">
        <v>5048</v>
      </c>
      <c r="G47" s="6">
        <v>1294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58379</v>
      </c>
      <c r="D48" s="6">
        <v>40896</v>
      </c>
      <c r="E48" s="6">
        <v>11746</v>
      </c>
      <c r="F48" s="6">
        <v>4900</v>
      </c>
      <c r="G48" s="6">
        <v>837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64692</v>
      </c>
      <c r="D49" s="6">
        <v>44364</v>
      </c>
      <c r="E49" s="6">
        <v>14560</v>
      </c>
      <c r="F49" s="6">
        <v>4978</v>
      </c>
      <c r="G49" s="6">
        <v>790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18911</v>
      </c>
      <c r="D50" s="6">
        <v>13813</v>
      </c>
      <c r="E50" s="6">
        <v>3501</v>
      </c>
      <c r="F50" s="6">
        <v>1311</v>
      </c>
      <c r="G50" s="6">
        <v>286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15111</v>
      </c>
      <c r="D51" s="6">
        <v>10391</v>
      </c>
      <c r="E51" s="6">
        <v>3763</v>
      </c>
      <c r="F51" s="6">
        <v>776</v>
      </c>
      <c r="G51" s="6">
        <v>181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35070</v>
      </c>
      <c r="D52" s="6">
        <v>24504</v>
      </c>
      <c r="E52" s="6">
        <v>7916</v>
      </c>
      <c r="F52" s="6">
        <v>2147</v>
      </c>
      <c r="G52" s="6">
        <v>503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57496</v>
      </c>
      <c r="D53" s="6">
        <v>40393</v>
      </c>
      <c r="E53" s="6">
        <v>12753</v>
      </c>
      <c r="F53" s="6">
        <v>3729</v>
      </c>
      <c r="G53" s="6">
        <v>621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21231</v>
      </c>
      <c r="D54" s="6">
        <v>14850</v>
      </c>
      <c r="E54" s="6">
        <v>5130</v>
      </c>
      <c r="F54" s="6">
        <v>1039</v>
      </c>
      <c r="G54" s="6">
        <v>212</v>
      </c>
      <c r="H54" s="6">
        <v>0</v>
      </c>
    </row>
    <row r="55" spans="1:9" x14ac:dyDescent="0.25">
      <c r="A55" s="35">
        <v>52</v>
      </c>
      <c r="B55" s="12" t="s">
        <v>431</v>
      </c>
      <c r="C55" s="6">
        <v>201995</v>
      </c>
      <c r="D55" s="6">
        <v>137900</v>
      </c>
      <c r="E55" s="6">
        <v>57512</v>
      </c>
      <c r="F55" s="6">
        <v>5753</v>
      </c>
      <c r="G55" s="6">
        <v>830</v>
      </c>
      <c r="H55" s="6">
        <v>0</v>
      </c>
    </row>
    <row r="56" spans="1:9" s="2" customFormat="1" ht="15.75" x14ac:dyDescent="0.25">
      <c r="A56" s="45"/>
      <c r="B56" s="139" t="s">
        <v>10</v>
      </c>
      <c r="C56" s="47">
        <f>SUM(C4:C55)</f>
        <v>4663001</v>
      </c>
      <c r="D56" s="47">
        <f>SUM(D4:D55)</f>
        <v>3296038</v>
      </c>
      <c r="E56" s="47">
        <f>SUM(E4:E55)</f>
        <v>1035290</v>
      </c>
      <c r="F56" s="47">
        <f>SUM(F4:F55)</f>
        <v>275406</v>
      </c>
      <c r="G56" s="47">
        <f>SUM(G4:G55)</f>
        <v>56267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U87"/>
  <sheetViews>
    <sheetView workbookViewId="0">
      <selection activeCell="O5" sqref="O5:O7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4.28515625" bestFit="1" customWidth="1"/>
    <col min="16" max="16" width="10" customWidth="1"/>
    <col min="17" max="17" width="9.85546875" customWidth="1"/>
  </cols>
  <sheetData>
    <row r="1" spans="1:21" ht="15.75" x14ac:dyDescent="0.25">
      <c r="A1" s="455" t="s">
        <v>707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</row>
    <row r="2" spans="1:21" ht="15.75" thickBot="1" x14ac:dyDescent="0.3">
      <c r="L2" s="8"/>
    </row>
    <row r="3" spans="1:21" x14ac:dyDescent="0.25">
      <c r="A3" s="456" t="s">
        <v>18</v>
      </c>
      <c r="B3" s="458" t="s">
        <v>5</v>
      </c>
      <c r="C3" s="459"/>
      <c r="D3" s="459"/>
      <c r="E3" s="460"/>
      <c r="F3" s="458" t="s">
        <v>6</v>
      </c>
      <c r="G3" s="459"/>
      <c r="H3" s="459"/>
      <c r="I3" s="460"/>
      <c r="J3" s="458" t="s">
        <v>19</v>
      </c>
      <c r="K3" s="459"/>
      <c r="L3" s="459"/>
      <c r="M3" s="460"/>
      <c r="N3" s="458" t="s">
        <v>20</v>
      </c>
      <c r="O3" s="459"/>
      <c r="P3" s="459"/>
      <c r="Q3" s="461"/>
    </row>
    <row r="4" spans="1:21" ht="15.75" thickBot="1" x14ac:dyDescent="0.3">
      <c r="A4" s="462"/>
      <c r="B4" s="232" t="s">
        <v>1</v>
      </c>
      <c r="C4" s="233" t="s">
        <v>50</v>
      </c>
      <c r="D4" s="233" t="s">
        <v>21</v>
      </c>
      <c r="E4" s="233" t="s">
        <v>433</v>
      </c>
      <c r="F4" s="232" t="s">
        <v>1</v>
      </c>
      <c r="G4" s="233" t="s">
        <v>50</v>
      </c>
      <c r="H4" s="233" t="s">
        <v>21</v>
      </c>
      <c r="I4" s="233" t="s">
        <v>433</v>
      </c>
      <c r="J4" s="232" t="s">
        <v>1</v>
      </c>
      <c r="K4" s="233" t="s">
        <v>50</v>
      </c>
      <c r="L4" s="233" t="s">
        <v>21</v>
      </c>
      <c r="M4" s="233" t="s">
        <v>433</v>
      </c>
      <c r="N4" s="233" t="s">
        <v>1</v>
      </c>
      <c r="O4" s="233" t="s">
        <v>50</v>
      </c>
      <c r="P4" s="233" t="s">
        <v>21</v>
      </c>
      <c r="Q4" s="234" t="s">
        <v>433</v>
      </c>
    </row>
    <row r="5" spans="1:21" x14ac:dyDescent="0.25">
      <c r="A5" s="228" t="s">
        <v>610</v>
      </c>
      <c r="B5" s="371">
        <v>1022764</v>
      </c>
      <c r="C5" s="371">
        <v>1250084839.54</v>
      </c>
      <c r="D5" s="372">
        <v>1222.26</v>
      </c>
      <c r="E5" s="372">
        <v>1190.1500000000001</v>
      </c>
      <c r="F5" s="371">
        <v>34018</v>
      </c>
      <c r="G5" s="371">
        <v>17038883.120000001</v>
      </c>
      <c r="H5" s="372">
        <v>500.88</v>
      </c>
      <c r="I5" s="372">
        <v>410.22</v>
      </c>
      <c r="J5" s="371">
        <v>105753</v>
      </c>
      <c r="K5" s="371">
        <v>77792060.769999996</v>
      </c>
      <c r="L5" s="372">
        <v>735.6</v>
      </c>
      <c r="M5" s="372">
        <v>627.21</v>
      </c>
      <c r="N5" s="371">
        <v>10542</v>
      </c>
      <c r="O5" s="371">
        <v>4708037</v>
      </c>
      <c r="P5" s="373">
        <v>446.6</v>
      </c>
      <c r="Q5" s="374">
        <v>409.13</v>
      </c>
    </row>
    <row r="6" spans="1:21" ht="15.75" thickBot="1" x14ac:dyDescent="0.3">
      <c r="A6" s="299" t="s">
        <v>611</v>
      </c>
      <c r="B6" s="375">
        <v>898133</v>
      </c>
      <c r="C6" s="375">
        <v>870525509.38999999</v>
      </c>
      <c r="D6" s="377">
        <v>969.26</v>
      </c>
      <c r="E6" s="377">
        <v>847.29</v>
      </c>
      <c r="F6" s="375">
        <v>349777</v>
      </c>
      <c r="G6" s="375">
        <v>254586518.78999999</v>
      </c>
      <c r="H6" s="377">
        <v>727.85</v>
      </c>
      <c r="I6" s="377">
        <v>633.02</v>
      </c>
      <c r="J6" s="375">
        <v>68057</v>
      </c>
      <c r="K6" s="375">
        <v>41540001.630000003</v>
      </c>
      <c r="L6" s="377">
        <v>610.37</v>
      </c>
      <c r="M6" s="377">
        <v>510.93</v>
      </c>
      <c r="N6" s="375">
        <v>14878</v>
      </c>
      <c r="O6" s="375">
        <v>6311586.7000000002</v>
      </c>
      <c r="P6" s="376">
        <v>424.22</v>
      </c>
      <c r="Q6" s="378">
        <v>409.13</v>
      </c>
      <c r="S6" s="8"/>
      <c r="U6" s="8"/>
    </row>
    <row r="7" spans="1:21" ht="16.5" thickBot="1" x14ac:dyDescent="0.3">
      <c r="A7" s="300" t="s">
        <v>528</v>
      </c>
      <c r="B7" s="342">
        <v>1920897</v>
      </c>
      <c r="C7" s="238">
        <v>2120610348.9300001</v>
      </c>
      <c r="D7" s="298">
        <v>1103.97</v>
      </c>
      <c r="E7" s="298">
        <v>1034.45</v>
      </c>
      <c r="F7" s="238">
        <v>383795</v>
      </c>
      <c r="G7" s="238">
        <v>271625401.91000003</v>
      </c>
      <c r="H7" s="327">
        <v>707.74</v>
      </c>
      <c r="I7" s="296">
        <v>605.91999999999996</v>
      </c>
      <c r="J7" s="238">
        <v>173810</v>
      </c>
      <c r="K7" s="238">
        <v>119332062.40000001</v>
      </c>
      <c r="L7" s="298">
        <v>686.57</v>
      </c>
      <c r="M7" s="327">
        <v>572.95000000000005</v>
      </c>
      <c r="N7" s="238">
        <v>25420</v>
      </c>
      <c r="O7" s="238">
        <v>11019623.699999999</v>
      </c>
      <c r="P7" s="298">
        <v>433.5</v>
      </c>
      <c r="Q7" s="254">
        <v>409.13</v>
      </c>
    </row>
    <row r="8" spans="1:21" x14ac:dyDescent="0.25">
      <c r="D8" s="9"/>
      <c r="H8" s="9"/>
      <c r="I8" s="9"/>
      <c r="M8" s="9"/>
      <c r="P8" s="9"/>
      <c r="Q8" s="9"/>
    </row>
    <row r="9" spans="1:21" ht="15.75" x14ac:dyDescent="0.25">
      <c r="A9" s="455" t="s">
        <v>708</v>
      </c>
      <c r="B9" s="455"/>
      <c r="C9" s="455"/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</row>
    <row r="10" spans="1:21" ht="16.5" thickBot="1" x14ac:dyDescent="0.3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8"/>
    </row>
    <row r="11" spans="1:21" x14ac:dyDescent="0.25">
      <c r="A11" s="456" t="s">
        <v>18</v>
      </c>
      <c r="B11" s="458" t="s">
        <v>5</v>
      </c>
      <c r="C11" s="459"/>
      <c r="D11" s="459"/>
      <c r="E11" s="460"/>
      <c r="F11" s="458" t="s">
        <v>6</v>
      </c>
      <c r="G11" s="459"/>
      <c r="H11" s="459"/>
      <c r="I11" s="460"/>
      <c r="J11" s="458" t="s">
        <v>19</v>
      </c>
      <c r="K11" s="459"/>
      <c r="L11" s="459"/>
      <c r="M11" s="460"/>
      <c r="N11" s="458" t="s">
        <v>20</v>
      </c>
      <c r="O11" s="459"/>
      <c r="P11" s="459"/>
      <c r="Q11" s="461"/>
    </row>
    <row r="12" spans="1:21" ht="15.75" thickBot="1" x14ac:dyDescent="0.3">
      <c r="A12" s="457"/>
      <c r="B12" s="157" t="s">
        <v>1</v>
      </c>
      <c r="C12" s="158" t="s">
        <v>50</v>
      </c>
      <c r="D12" s="158" t="s">
        <v>21</v>
      </c>
      <c r="E12" s="158" t="s">
        <v>433</v>
      </c>
      <c r="F12" s="157" t="s">
        <v>1</v>
      </c>
      <c r="G12" s="158" t="s">
        <v>50</v>
      </c>
      <c r="H12" s="158" t="s">
        <v>21</v>
      </c>
      <c r="I12" s="158" t="s">
        <v>433</v>
      </c>
      <c r="J12" s="157" t="s">
        <v>1</v>
      </c>
      <c r="K12" s="158" t="s">
        <v>50</v>
      </c>
      <c r="L12" s="158" t="s">
        <v>21</v>
      </c>
      <c r="M12" s="158" t="s">
        <v>433</v>
      </c>
      <c r="N12" s="157" t="s">
        <v>1</v>
      </c>
      <c r="O12" s="158" t="s">
        <v>50</v>
      </c>
      <c r="P12" s="158" t="s">
        <v>21</v>
      </c>
      <c r="Q12" s="159" t="s">
        <v>433</v>
      </c>
    </row>
    <row r="13" spans="1:21" x14ac:dyDescent="0.25">
      <c r="A13" s="152" t="s">
        <v>451</v>
      </c>
      <c r="B13" s="153">
        <v>22627</v>
      </c>
      <c r="C13" s="154">
        <v>1285645.49</v>
      </c>
      <c r="D13" s="154">
        <v>56.82</v>
      </c>
      <c r="E13" s="154">
        <v>56.56</v>
      </c>
      <c r="F13" s="153">
        <v>6438</v>
      </c>
      <c r="G13" s="154">
        <v>411168.72</v>
      </c>
      <c r="H13" s="154">
        <v>63.87</v>
      </c>
      <c r="I13" s="154">
        <v>67.41</v>
      </c>
      <c r="J13" s="153">
        <v>1133</v>
      </c>
      <c r="K13" s="154">
        <v>66456.17</v>
      </c>
      <c r="L13" s="154">
        <v>58.66</v>
      </c>
      <c r="M13" s="154">
        <v>60.09</v>
      </c>
      <c r="N13" s="153">
        <v>908</v>
      </c>
      <c r="O13" s="154">
        <v>68638.789999999994</v>
      </c>
      <c r="P13" s="155">
        <v>75.59</v>
      </c>
      <c r="Q13" s="156">
        <v>71.13</v>
      </c>
    </row>
    <row r="14" spans="1:21" x14ac:dyDescent="0.25">
      <c r="A14" s="145" t="s">
        <v>452</v>
      </c>
      <c r="B14" s="101">
        <v>18580</v>
      </c>
      <c r="C14" s="102">
        <v>2709955.51</v>
      </c>
      <c r="D14" s="102">
        <v>145.85</v>
      </c>
      <c r="E14" s="102">
        <v>143.88</v>
      </c>
      <c r="F14" s="101">
        <v>11329</v>
      </c>
      <c r="G14" s="102">
        <v>1771971.15</v>
      </c>
      <c r="H14" s="102">
        <v>156.41</v>
      </c>
      <c r="I14" s="102">
        <v>153.44</v>
      </c>
      <c r="J14" s="101">
        <v>961</v>
      </c>
      <c r="K14" s="102">
        <v>140398.59</v>
      </c>
      <c r="L14" s="102">
        <v>146.1</v>
      </c>
      <c r="M14" s="102">
        <v>142.44</v>
      </c>
      <c r="N14" s="101">
        <v>2671</v>
      </c>
      <c r="O14" s="102">
        <v>430417.83</v>
      </c>
      <c r="P14" s="100">
        <v>161.13999999999999</v>
      </c>
      <c r="Q14" s="146">
        <v>163.5</v>
      </c>
      <c r="S14" s="8"/>
    </row>
    <row r="15" spans="1:21" x14ac:dyDescent="0.25">
      <c r="A15" s="145" t="s">
        <v>453</v>
      </c>
      <c r="B15" s="101">
        <v>11728</v>
      </c>
      <c r="C15" s="102">
        <v>2912156.19</v>
      </c>
      <c r="D15" s="102">
        <v>248.31</v>
      </c>
      <c r="E15" s="102">
        <v>247.05</v>
      </c>
      <c r="F15" s="101">
        <v>13951</v>
      </c>
      <c r="G15" s="102">
        <v>3283297.75</v>
      </c>
      <c r="H15" s="102">
        <v>235.34</v>
      </c>
      <c r="I15" s="102">
        <v>227.79</v>
      </c>
      <c r="J15" s="101">
        <v>3032</v>
      </c>
      <c r="K15" s="102">
        <v>805651.99</v>
      </c>
      <c r="L15" s="102">
        <v>265.72000000000003</v>
      </c>
      <c r="M15" s="102">
        <v>272.25</v>
      </c>
      <c r="N15" s="101">
        <v>2172</v>
      </c>
      <c r="O15" s="102">
        <v>535897.99</v>
      </c>
      <c r="P15" s="100">
        <v>246.73</v>
      </c>
      <c r="Q15" s="146">
        <v>245.48</v>
      </c>
    </row>
    <row r="16" spans="1:21" x14ac:dyDescent="0.25">
      <c r="A16" s="145" t="s">
        <v>454</v>
      </c>
      <c r="B16" s="101">
        <v>58516</v>
      </c>
      <c r="C16" s="102">
        <v>21844485.530000001</v>
      </c>
      <c r="D16" s="102">
        <v>373.31</v>
      </c>
      <c r="E16" s="102">
        <v>384.58</v>
      </c>
      <c r="F16" s="101">
        <v>27424</v>
      </c>
      <c r="G16" s="102">
        <v>10360763.460000001</v>
      </c>
      <c r="H16" s="102">
        <v>377.8</v>
      </c>
      <c r="I16" s="102">
        <v>384.58</v>
      </c>
      <c r="J16" s="101">
        <v>29541</v>
      </c>
      <c r="K16" s="102">
        <v>11021010.310000001</v>
      </c>
      <c r="L16" s="102">
        <v>373.08</v>
      </c>
      <c r="M16" s="102">
        <v>384.58</v>
      </c>
      <c r="N16" s="101">
        <v>1757</v>
      </c>
      <c r="O16" s="102">
        <v>594710.31000000006</v>
      </c>
      <c r="P16" s="100">
        <v>338.48</v>
      </c>
      <c r="Q16" s="146">
        <v>339.13</v>
      </c>
    </row>
    <row r="17" spans="1:20" x14ac:dyDescent="0.25">
      <c r="A17" s="145" t="s">
        <v>455</v>
      </c>
      <c r="B17" s="101">
        <v>123704</v>
      </c>
      <c r="C17" s="102">
        <v>56431344.090000004</v>
      </c>
      <c r="D17" s="102">
        <v>456.18</v>
      </c>
      <c r="E17" s="102">
        <v>459.1</v>
      </c>
      <c r="F17" s="101">
        <v>78496</v>
      </c>
      <c r="G17" s="102">
        <v>34828034.119999997</v>
      </c>
      <c r="H17" s="102">
        <v>443.69</v>
      </c>
      <c r="I17" s="102">
        <v>434.96</v>
      </c>
      <c r="J17" s="101">
        <v>30981</v>
      </c>
      <c r="K17" s="102">
        <v>14028128.359999999</v>
      </c>
      <c r="L17" s="102">
        <v>452.8</v>
      </c>
      <c r="M17" s="102">
        <v>457.26</v>
      </c>
      <c r="N17" s="101">
        <v>12649</v>
      </c>
      <c r="O17" s="102">
        <v>5175237.57</v>
      </c>
      <c r="P17" s="100">
        <v>409.14</v>
      </c>
      <c r="Q17" s="146">
        <v>409.13</v>
      </c>
    </row>
    <row r="18" spans="1:20" x14ac:dyDescent="0.25">
      <c r="A18" s="145" t="s">
        <v>456</v>
      </c>
      <c r="B18" s="101">
        <v>182461</v>
      </c>
      <c r="C18" s="102">
        <v>100768450.25</v>
      </c>
      <c r="D18" s="102">
        <v>552.27</v>
      </c>
      <c r="E18" s="102">
        <v>555.62</v>
      </c>
      <c r="F18" s="101">
        <v>51952</v>
      </c>
      <c r="G18" s="102">
        <v>28297179.300000001</v>
      </c>
      <c r="H18" s="102">
        <v>544.67999999999995</v>
      </c>
      <c r="I18" s="102">
        <v>542.21</v>
      </c>
      <c r="J18" s="101">
        <v>28700</v>
      </c>
      <c r="K18" s="102">
        <v>15749807.07</v>
      </c>
      <c r="L18" s="102">
        <v>548.77</v>
      </c>
      <c r="M18" s="102">
        <v>548.01</v>
      </c>
      <c r="N18" s="101">
        <v>4</v>
      </c>
      <c r="O18" s="102">
        <v>2179.83</v>
      </c>
      <c r="P18" s="100">
        <v>544.96</v>
      </c>
      <c r="Q18" s="146">
        <v>546.9</v>
      </c>
    </row>
    <row r="19" spans="1:20" x14ac:dyDescent="0.25">
      <c r="A19" s="145" t="s">
        <v>457</v>
      </c>
      <c r="B19" s="101">
        <v>150055</v>
      </c>
      <c r="C19" s="102">
        <v>97301328.790000007</v>
      </c>
      <c r="D19" s="102">
        <v>648.44000000000005</v>
      </c>
      <c r="E19" s="102">
        <v>648.29</v>
      </c>
      <c r="F19" s="101">
        <v>33508</v>
      </c>
      <c r="G19" s="102">
        <v>21705028.399999999</v>
      </c>
      <c r="H19" s="102">
        <v>647.76</v>
      </c>
      <c r="I19" s="102">
        <v>646.67999999999995</v>
      </c>
      <c r="J19" s="101">
        <v>17286</v>
      </c>
      <c r="K19" s="102">
        <v>11127686.52</v>
      </c>
      <c r="L19" s="102">
        <v>643.74</v>
      </c>
      <c r="M19" s="102">
        <v>641.42999999999995</v>
      </c>
      <c r="N19" s="101">
        <v>12</v>
      </c>
      <c r="O19" s="102">
        <v>7309.56</v>
      </c>
      <c r="P19" s="100">
        <v>609.13</v>
      </c>
      <c r="Q19" s="146">
        <v>609.13</v>
      </c>
      <c r="T19" s="8"/>
    </row>
    <row r="20" spans="1:20" x14ac:dyDescent="0.25">
      <c r="A20" s="145" t="s">
        <v>458</v>
      </c>
      <c r="B20" s="101">
        <v>125223</v>
      </c>
      <c r="C20" s="102">
        <v>93657047.950000003</v>
      </c>
      <c r="D20" s="102">
        <v>747.92</v>
      </c>
      <c r="E20" s="102">
        <v>746.66</v>
      </c>
      <c r="F20" s="101">
        <v>29703</v>
      </c>
      <c r="G20" s="102">
        <v>22220294.690000001</v>
      </c>
      <c r="H20" s="102">
        <v>748.08</v>
      </c>
      <c r="I20" s="102">
        <v>748.6</v>
      </c>
      <c r="J20" s="101">
        <v>15207</v>
      </c>
      <c r="K20" s="102">
        <v>11607434.4</v>
      </c>
      <c r="L20" s="102">
        <v>763.3</v>
      </c>
      <c r="M20" s="102">
        <v>771.97</v>
      </c>
      <c r="N20" s="101">
        <v>4757</v>
      </c>
      <c r="O20" s="102">
        <v>3782956.68</v>
      </c>
      <c r="P20" s="100">
        <v>795.24</v>
      </c>
      <c r="Q20" s="146">
        <v>795.24</v>
      </c>
    </row>
    <row r="21" spans="1:20" x14ac:dyDescent="0.25">
      <c r="A21" s="145" t="s">
        <v>459</v>
      </c>
      <c r="B21" s="101">
        <v>110652</v>
      </c>
      <c r="C21" s="102">
        <v>94059753.670000002</v>
      </c>
      <c r="D21" s="102">
        <v>850.05</v>
      </c>
      <c r="E21" s="102">
        <v>849.96</v>
      </c>
      <c r="F21" s="101">
        <v>26967</v>
      </c>
      <c r="G21" s="102">
        <v>22868065.960000001</v>
      </c>
      <c r="H21" s="102">
        <v>848</v>
      </c>
      <c r="I21" s="102">
        <v>846.01</v>
      </c>
      <c r="J21" s="101">
        <v>9606</v>
      </c>
      <c r="K21" s="102">
        <v>8123878.2400000002</v>
      </c>
      <c r="L21" s="102">
        <v>845.71</v>
      </c>
      <c r="M21" s="102">
        <v>842.97</v>
      </c>
      <c r="N21" s="101">
        <v>474</v>
      </c>
      <c r="O21" s="102">
        <v>398782.62</v>
      </c>
      <c r="P21" s="100">
        <v>841.31</v>
      </c>
      <c r="Q21" s="146">
        <v>846</v>
      </c>
      <c r="S21" s="8"/>
    </row>
    <row r="22" spans="1:20" x14ac:dyDescent="0.25">
      <c r="A22" s="145" t="s">
        <v>460</v>
      </c>
      <c r="B22" s="101">
        <v>117516</v>
      </c>
      <c r="C22" s="102">
        <v>111592588.8</v>
      </c>
      <c r="D22" s="102">
        <v>949.59</v>
      </c>
      <c r="E22" s="102">
        <v>947.75</v>
      </c>
      <c r="F22" s="101">
        <v>27649</v>
      </c>
      <c r="G22" s="102">
        <v>26181216.890000001</v>
      </c>
      <c r="H22" s="102">
        <v>946.91</v>
      </c>
      <c r="I22" s="102">
        <v>944.3</v>
      </c>
      <c r="J22" s="101">
        <v>8607</v>
      </c>
      <c r="K22" s="102">
        <v>8152535.9100000001</v>
      </c>
      <c r="L22" s="102">
        <v>947.2</v>
      </c>
      <c r="M22" s="102">
        <v>942.27</v>
      </c>
      <c r="N22" s="101">
        <v>1</v>
      </c>
      <c r="O22" s="102">
        <v>917.77</v>
      </c>
      <c r="P22" s="100">
        <v>917.77</v>
      </c>
      <c r="Q22" s="146">
        <v>917.77</v>
      </c>
    </row>
    <row r="23" spans="1:20" x14ac:dyDescent="0.25">
      <c r="A23" s="145" t="s">
        <v>438</v>
      </c>
      <c r="B23" s="101">
        <v>578554</v>
      </c>
      <c r="C23" s="102">
        <v>723844215.69000006</v>
      </c>
      <c r="D23" s="102">
        <v>1251.1300000000001</v>
      </c>
      <c r="E23" s="102">
        <v>1257.42</v>
      </c>
      <c r="F23" s="101">
        <v>62737</v>
      </c>
      <c r="G23" s="102">
        <v>75136499.859999999</v>
      </c>
      <c r="H23" s="102">
        <v>1197.6400000000001</v>
      </c>
      <c r="I23" s="102">
        <v>1179.8900000000001</v>
      </c>
      <c r="J23" s="101">
        <v>22949</v>
      </c>
      <c r="K23" s="102">
        <v>27935027.829999998</v>
      </c>
      <c r="L23" s="102">
        <v>1217.27</v>
      </c>
      <c r="M23" s="102">
        <v>1230.58</v>
      </c>
      <c r="N23" s="101">
        <v>4</v>
      </c>
      <c r="O23" s="102">
        <v>4525.29</v>
      </c>
      <c r="P23" s="100">
        <v>1131.32</v>
      </c>
      <c r="Q23" s="146">
        <v>1140.08</v>
      </c>
    </row>
    <row r="24" spans="1:20" x14ac:dyDescent="0.25">
      <c r="A24" s="145" t="s">
        <v>439</v>
      </c>
      <c r="B24" s="101">
        <v>294263</v>
      </c>
      <c r="C24" s="102">
        <v>497608626.08999997</v>
      </c>
      <c r="D24" s="102">
        <v>1691.03</v>
      </c>
      <c r="E24" s="102">
        <v>1665.97</v>
      </c>
      <c r="F24" s="101">
        <v>11166</v>
      </c>
      <c r="G24" s="102">
        <v>18733549.989999998</v>
      </c>
      <c r="H24" s="102">
        <v>1677.73</v>
      </c>
      <c r="I24" s="102">
        <v>1653.63</v>
      </c>
      <c r="J24" s="101">
        <v>4682</v>
      </c>
      <c r="K24" s="102">
        <v>7905306.0700000003</v>
      </c>
      <c r="L24" s="102">
        <v>1688.45</v>
      </c>
      <c r="M24" s="102">
        <v>1666.44</v>
      </c>
      <c r="N24" s="101">
        <v>11</v>
      </c>
      <c r="O24" s="102">
        <v>18049.46</v>
      </c>
      <c r="P24" s="100">
        <v>1640.86</v>
      </c>
      <c r="Q24" s="146">
        <v>1640.86</v>
      </c>
    </row>
    <row r="25" spans="1:20" x14ac:dyDescent="0.25">
      <c r="A25" s="145" t="s">
        <v>440</v>
      </c>
      <c r="B25" s="101">
        <v>81929</v>
      </c>
      <c r="C25" s="102">
        <v>181329789.33000001</v>
      </c>
      <c r="D25" s="102">
        <v>2213.2600000000002</v>
      </c>
      <c r="E25" s="102">
        <v>2195.64</v>
      </c>
      <c r="F25" s="101">
        <v>1888</v>
      </c>
      <c r="G25" s="102">
        <v>4129228.75</v>
      </c>
      <c r="H25" s="102">
        <v>2187.09</v>
      </c>
      <c r="I25" s="102">
        <v>2158.7199999999998</v>
      </c>
      <c r="J25" s="101">
        <v>834</v>
      </c>
      <c r="K25" s="102">
        <v>1823131.51</v>
      </c>
      <c r="L25" s="102">
        <v>2186.0100000000002</v>
      </c>
      <c r="M25" s="102">
        <v>2154.79</v>
      </c>
      <c r="N25" s="101">
        <v>0</v>
      </c>
      <c r="O25" s="102">
        <v>0</v>
      </c>
      <c r="P25" s="100">
        <v>0</v>
      </c>
      <c r="Q25" s="146" t="s">
        <v>431</v>
      </c>
    </row>
    <row r="26" spans="1:20" x14ac:dyDescent="0.25">
      <c r="A26" s="145" t="s">
        <v>487</v>
      </c>
      <c r="B26" s="101">
        <v>28985</v>
      </c>
      <c r="C26" s="102">
        <v>78511045.620000005</v>
      </c>
      <c r="D26" s="102">
        <v>2708.68</v>
      </c>
      <c r="E26" s="102">
        <v>2690.45</v>
      </c>
      <c r="F26" s="101">
        <v>431</v>
      </c>
      <c r="G26" s="102">
        <v>1172218.68</v>
      </c>
      <c r="H26" s="102">
        <v>2719.76</v>
      </c>
      <c r="I26" s="102">
        <v>2699.89</v>
      </c>
      <c r="J26" s="101">
        <v>210</v>
      </c>
      <c r="K26" s="102">
        <v>571751.26</v>
      </c>
      <c r="L26" s="102">
        <v>2722.63</v>
      </c>
      <c r="M26" s="102">
        <v>2724.36</v>
      </c>
      <c r="N26" s="101">
        <v>0</v>
      </c>
      <c r="O26" s="102">
        <v>0</v>
      </c>
      <c r="P26" s="100">
        <v>0</v>
      </c>
      <c r="Q26" s="146" t="s">
        <v>431</v>
      </c>
    </row>
    <row r="27" spans="1:20" x14ac:dyDescent="0.25">
      <c r="A27" s="145" t="s">
        <v>488</v>
      </c>
      <c r="B27" s="101">
        <v>9854</v>
      </c>
      <c r="C27" s="102">
        <v>31604718.59</v>
      </c>
      <c r="D27" s="102">
        <v>3207.3</v>
      </c>
      <c r="E27" s="102">
        <v>3187.47</v>
      </c>
      <c r="F27" s="101">
        <v>118</v>
      </c>
      <c r="G27" s="102">
        <v>374944.05</v>
      </c>
      <c r="H27" s="102">
        <v>3177.49</v>
      </c>
      <c r="I27" s="102">
        <v>3149.33</v>
      </c>
      <c r="J27" s="101">
        <v>61</v>
      </c>
      <c r="K27" s="102">
        <v>195094.69</v>
      </c>
      <c r="L27" s="102">
        <v>3198.27</v>
      </c>
      <c r="M27" s="102">
        <v>3182.85</v>
      </c>
      <c r="N27" s="101">
        <v>0</v>
      </c>
      <c r="O27" s="102">
        <v>0</v>
      </c>
      <c r="P27" s="100">
        <v>0</v>
      </c>
      <c r="Q27" s="146" t="s">
        <v>431</v>
      </c>
    </row>
    <row r="28" spans="1:20" x14ac:dyDescent="0.25">
      <c r="A28" s="145" t="s">
        <v>489</v>
      </c>
      <c r="B28" s="101">
        <v>3528</v>
      </c>
      <c r="C28" s="102">
        <v>13096127.07</v>
      </c>
      <c r="D28" s="102">
        <v>3712.05</v>
      </c>
      <c r="E28" s="102">
        <v>3697.86</v>
      </c>
      <c r="F28" s="101">
        <v>25</v>
      </c>
      <c r="G28" s="102">
        <v>91887.6</v>
      </c>
      <c r="H28" s="102">
        <v>3675.5</v>
      </c>
      <c r="I28" s="102">
        <v>3679.95</v>
      </c>
      <c r="J28" s="101">
        <v>13</v>
      </c>
      <c r="K28" s="102">
        <v>46993.74</v>
      </c>
      <c r="L28" s="102">
        <v>3614.9</v>
      </c>
      <c r="M28" s="102">
        <v>3597.47</v>
      </c>
      <c r="N28" s="101">
        <v>0</v>
      </c>
      <c r="O28" s="102">
        <v>0</v>
      </c>
      <c r="P28" s="100">
        <v>0</v>
      </c>
      <c r="Q28" s="146" t="s">
        <v>431</v>
      </c>
    </row>
    <row r="29" spans="1:20" ht="15.75" thickBot="1" x14ac:dyDescent="0.3">
      <c r="A29" s="147" t="s">
        <v>490</v>
      </c>
      <c r="B29" s="148">
        <v>2722</v>
      </c>
      <c r="C29" s="149">
        <v>12053070.27</v>
      </c>
      <c r="D29" s="149">
        <v>4428.0200000000004</v>
      </c>
      <c r="E29" s="149">
        <v>4274.9799999999996</v>
      </c>
      <c r="F29" s="148">
        <v>13</v>
      </c>
      <c r="G29" s="149">
        <v>60052.54</v>
      </c>
      <c r="H29" s="149">
        <v>4619.43</v>
      </c>
      <c r="I29" s="149">
        <v>4371.67</v>
      </c>
      <c r="J29" s="148">
        <v>7</v>
      </c>
      <c r="K29" s="149">
        <v>31769.74</v>
      </c>
      <c r="L29" s="149">
        <v>4538.53</v>
      </c>
      <c r="M29" s="149">
        <v>4503.6499999999996</v>
      </c>
      <c r="N29" s="148">
        <v>0</v>
      </c>
      <c r="O29" s="149">
        <v>0</v>
      </c>
      <c r="P29" s="150">
        <v>0</v>
      </c>
      <c r="Q29" s="151" t="s">
        <v>431</v>
      </c>
    </row>
    <row r="30" spans="1:20" ht="16.5" thickBot="1" x14ac:dyDescent="0.3">
      <c r="A30" s="141" t="s">
        <v>528</v>
      </c>
      <c r="B30" s="294">
        <v>1920897</v>
      </c>
      <c r="C30" s="295">
        <v>2120610348.9300001</v>
      </c>
      <c r="D30" s="298">
        <v>1103.97</v>
      </c>
      <c r="E30" s="298">
        <v>1034.45</v>
      </c>
      <c r="F30" s="297">
        <v>383795</v>
      </c>
      <c r="G30" s="298">
        <v>271625401.91000003</v>
      </c>
      <c r="H30" s="327">
        <v>707.74</v>
      </c>
      <c r="I30" s="296">
        <v>605.91999999999996</v>
      </c>
      <c r="J30" s="297">
        <v>173810</v>
      </c>
      <c r="K30" s="298">
        <v>119332062.40000001</v>
      </c>
      <c r="L30" s="298">
        <v>686.57</v>
      </c>
      <c r="M30" s="327">
        <v>572.95000000000005</v>
      </c>
      <c r="N30" s="297">
        <v>25420</v>
      </c>
      <c r="O30" s="298">
        <v>11019623.699999999</v>
      </c>
      <c r="P30" s="298">
        <v>433.5</v>
      </c>
      <c r="Q30" s="254">
        <v>409.13</v>
      </c>
    </row>
    <row r="32" spans="1:20" ht="15.75" x14ac:dyDescent="0.25">
      <c r="A32" s="455" t="s">
        <v>709</v>
      </c>
      <c r="B32" s="455"/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</row>
    <row r="33" spans="1:19" ht="16.5" thickBot="1" x14ac:dyDescent="0.3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8"/>
    </row>
    <row r="34" spans="1:19" x14ac:dyDescent="0.25">
      <c r="A34" s="456" t="s">
        <v>18</v>
      </c>
      <c r="B34" s="458" t="s">
        <v>5</v>
      </c>
      <c r="C34" s="459"/>
      <c r="D34" s="459"/>
      <c r="E34" s="460"/>
      <c r="F34" s="458" t="s">
        <v>6</v>
      </c>
      <c r="G34" s="459"/>
      <c r="H34" s="459"/>
      <c r="I34" s="460"/>
      <c r="J34" s="458" t="s">
        <v>19</v>
      </c>
      <c r="K34" s="459"/>
      <c r="L34" s="459"/>
      <c r="M34" s="460"/>
      <c r="N34" s="458" t="s">
        <v>20</v>
      </c>
      <c r="O34" s="459"/>
      <c r="P34" s="459"/>
      <c r="Q34" s="461"/>
    </row>
    <row r="35" spans="1:19" ht="15.75" thickBot="1" x14ac:dyDescent="0.3">
      <c r="A35" s="457"/>
      <c r="B35" s="157" t="s">
        <v>1</v>
      </c>
      <c r="C35" s="158" t="s">
        <v>50</v>
      </c>
      <c r="D35" s="158" t="s">
        <v>21</v>
      </c>
      <c r="E35" s="158" t="s">
        <v>433</v>
      </c>
      <c r="F35" s="157" t="s">
        <v>1</v>
      </c>
      <c r="G35" s="158" t="s">
        <v>50</v>
      </c>
      <c r="H35" s="158" t="s">
        <v>21</v>
      </c>
      <c r="I35" s="158" t="s">
        <v>433</v>
      </c>
      <c r="J35" s="157" t="s">
        <v>1</v>
      </c>
      <c r="K35" s="158" t="s">
        <v>50</v>
      </c>
      <c r="L35" s="158" t="s">
        <v>21</v>
      </c>
      <c r="M35" s="158" t="s">
        <v>433</v>
      </c>
      <c r="N35" s="157" t="s">
        <v>1</v>
      </c>
      <c r="O35" s="158" t="s">
        <v>50</v>
      </c>
      <c r="P35" s="158" t="s">
        <v>21</v>
      </c>
      <c r="Q35" s="159" t="s">
        <v>433</v>
      </c>
    </row>
    <row r="36" spans="1:19" x14ac:dyDescent="0.25">
      <c r="A36" s="152" t="s">
        <v>451</v>
      </c>
      <c r="B36" s="153">
        <v>12927</v>
      </c>
      <c r="C36" s="154">
        <v>716258.36</v>
      </c>
      <c r="D36" s="154">
        <v>55.41</v>
      </c>
      <c r="E36" s="154">
        <v>54.06</v>
      </c>
      <c r="F36" s="153">
        <v>918</v>
      </c>
      <c r="G36" s="154">
        <v>58376.480000000003</v>
      </c>
      <c r="H36" s="154">
        <v>63.59</v>
      </c>
      <c r="I36" s="154">
        <v>69.02</v>
      </c>
      <c r="J36" s="153">
        <v>720</v>
      </c>
      <c r="K36" s="154">
        <v>42314.52</v>
      </c>
      <c r="L36" s="154">
        <v>58.77</v>
      </c>
      <c r="M36" s="154">
        <v>59.82</v>
      </c>
      <c r="N36" s="153">
        <v>411</v>
      </c>
      <c r="O36" s="154">
        <v>30820.49</v>
      </c>
      <c r="P36" s="155">
        <v>74.989999999999995</v>
      </c>
      <c r="Q36" s="156">
        <v>71.13</v>
      </c>
    </row>
    <row r="37" spans="1:19" x14ac:dyDescent="0.25">
      <c r="A37" s="145" t="s">
        <v>452</v>
      </c>
      <c r="B37" s="101">
        <v>8411</v>
      </c>
      <c r="C37" s="102">
        <v>1212400.01</v>
      </c>
      <c r="D37" s="102">
        <v>144.13999999999999</v>
      </c>
      <c r="E37" s="102">
        <v>141.07</v>
      </c>
      <c r="F37" s="101">
        <v>3820</v>
      </c>
      <c r="G37" s="102">
        <v>619271.49</v>
      </c>
      <c r="H37" s="102">
        <v>162.11000000000001</v>
      </c>
      <c r="I37" s="102">
        <v>162.49</v>
      </c>
      <c r="J37" s="101">
        <v>588</v>
      </c>
      <c r="K37" s="102">
        <v>86041.03</v>
      </c>
      <c r="L37" s="102">
        <v>146.33000000000001</v>
      </c>
      <c r="M37" s="102">
        <v>142.36000000000001</v>
      </c>
      <c r="N37" s="101">
        <v>865</v>
      </c>
      <c r="O37" s="102">
        <v>141472.06</v>
      </c>
      <c r="P37" s="100">
        <v>163.55000000000001</v>
      </c>
      <c r="Q37" s="146">
        <v>171.34</v>
      </c>
    </row>
    <row r="38" spans="1:19" x14ac:dyDescent="0.25">
      <c r="A38" s="145" t="s">
        <v>453</v>
      </c>
      <c r="B38" s="101">
        <v>4947</v>
      </c>
      <c r="C38" s="102">
        <v>1227616.73</v>
      </c>
      <c r="D38" s="102">
        <v>248.15</v>
      </c>
      <c r="E38" s="102">
        <v>246.98</v>
      </c>
      <c r="F38" s="101">
        <v>5118</v>
      </c>
      <c r="G38" s="102">
        <v>1168161.69</v>
      </c>
      <c r="H38" s="102">
        <v>228.25</v>
      </c>
      <c r="I38" s="102">
        <v>218.95</v>
      </c>
      <c r="J38" s="101">
        <v>1306</v>
      </c>
      <c r="K38" s="102">
        <v>345968.08</v>
      </c>
      <c r="L38" s="102">
        <v>264.91000000000003</v>
      </c>
      <c r="M38" s="102">
        <v>269.87</v>
      </c>
      <c r="N38" s="101">
        <v>662</v>
      </c>
      <c r="O38" s="102">
        <v>163398.92000000001</v>
      </c>
      <c r="P38" s="100">
        <v>246.83</v>
      </c>
      <c r="Q38" s="146">
        <v>245.48</v>
      </c>
    </row>
    <row r="39" spans="1:19" x14ac:dyDescent="0.25">
      <c r="A39" s="145" t="s">
        <v>454</v>
      </c>
      <c r="B39" s="101">
        <v>15807</v>
      </c>
      <c r="C39" s="102">
        <v>5879497</v>
      </c>
      <c r="D39" s="102">
        <v>371.96</v>
      </c>
      <c r="E39" s="102">
        <v>384.58</v>
      </c>
      <c r="F39" s="101">
        <v>4140</v>
      </c>
      <c r="G39" s="102">
        <v>1569013.72</v>
      </c>
      <c r="H39" s="102">
        <v>378.99</v>
      </c>
      <c r="I39" s="102">
        <v>384.58</v>
      </c>
      <c r="J39" s="101">
        <v>14317</v>
      </c>
      <c r="K39" s="102">
        <v>5359774.68</v>
      </c>
      <c r="L39" s="102">
        <v>374.36</v>
      </c>
      <c r="M39" s="102">
        <v>384.58</v>
      </c>
      <c r="N39" s="101">
        <v>643</v>
      </c>
      <c r="O39" s="102">
        <v>220027.7</v>
      </c>
      <c r="P39" s="100">
        <v>342.19</v>
      </c>
      <c r="Q39" s="146">
        <v>339.13</v>
      </c>
    </row>
    <row r="40" spans="1:19" x14ac:dyDescent="0.25">
      <c r="A40" s="145" t="s">
        <v>455</v>
      </c>
      <c r="B40" s="101">
        <v>37356</v>
      </c>
      <c r="C40" s="102">
        <v>17048618.420000002</v>
      </c>
      <c r="D40" s="102">
        <v>456.38</v>
      </c>
      <c r="E40" s="102">
        <v>458.91</v>
      </c>
      <c r="F40" s="101">
        <v>9932</v>
      </c>
      <c r="G40" s="102">
        <v>4315817.5199999996</v>
      </c>
      <c r="H40" s="102">
        <v>434.54</v>
      </c>
      <c r="I40" s="102">
        <v>421.12</v>
      </c>
      <c r="J40" s="101">
        <v>16060</v>
      </c>
      <c r="K40" s="102">
        <v>7307967.2400000002</v>
      </c>
      <c r="L40" s="102">
        <v>455.04</v>
      </c>
      <c r="M40" s="102">
        <v>457.63</v>
      </c>
      <c r="N40" s="101">
        <v>5676</v>
      </c>
      <c r="O40" s="102">
        <v>2322346.34</v>
      </c>
      <c r="P40" s="100">
        <v>409.15</v>
      </c>
      <c r="Q40" s="146">
        <v>409.13</v>
      </c>
    </row>
    <row r="41" spans="1:19" x14ac:dyDescent="0.25">
      <c r="A41" s="145" t="s">
        <v>456</v>
      </c>
      <c r="B41" s="101">
        <v>61902</v>
      </c>
      <c r="C41" s="102">
        <v>34265068.659999996</v>
      </c>
      <c r="D41" s="102">
        <v>553.54</v>
      </c>
      <c r="E41" s="102">
        <v>557.53</v>
      </c>
      <c r="F41" s="101">
        <v>2392</v>
      </c>
      <c r="G41" s="102">
        <v>1297046.54</v>
      </c>
      <c r="H41" s="102">
        <v>542.24</v>
      </c>
      <c r="I41" s="102">
        <v>537.30999999999995</v>
      </c>
      <c r="J41" s="101">
        <v>15626</v>
      </c>
      <c r="K41" s="102">
        <v>8604072.4299999997</v>
      </c>
      <c r="L41" s="102">
        <v>550.63</v>
      </c>
      <c r="M41" s="102">
        <v>551.62</v>
      </c>
      <c r="N41" s="101">
        <v>3</v>
      </c>
      <c r="O41" s="102">
        <v>1632.93</v>
      </c>
      <c r="P41" s="100">
        <v>544.30999999999995</v>
      </c>
      <c r="Q41" s="146">
        <v>546.9</v>
      </c>
    </row>
    <row r="42" spans="1:19" x14ac:dyDescent="0.25">
      <c r="A42" s="145" t="s">
        <v>457</v>
      </c>
      <c r="B42" s="101">
        <v>62917</v>
      </c>
      <c r="C42" s="102">
        <v>40895676.119999997</v>
      </c>
      <c r="D42" s="102">
        <v>649.99</v>
      </c>
      <c r="E42" s="102">
        <v>650.38</v>
      </c>
      <c r="F42" s="101">
        <v>1330</v>
      </c>
      <c r="G42" s="102">
        <v>860001.38</v>
      </c>
      <c r="H42" s="102">
        <v>646.62</v>
      </c>
      <c r="I42" s="102">
        <v>643.55999999999995</v>
      </c>
      <c r="J42" s="101">
        <v>12160</v>
      </c>
      <c r="K42" s="102">
        <v>7834651.9800000004</v>
      </c>
      <c r="L42" s="102">
        <v>644.29999999999995</v>
      </c>
      <c r="M42" s="102">
        <v>642.41</v>
      </c>
      <c r="N42" s="101">
        <v>12</v>
      </c>
      <c r="O42" s="102">
        <v>7309.56</v>
      </c>
      <c r="P42" s="100">
        <v>609.13</v>
      </c>
      <c r="Q42" s="146">
        <v>609.13</v>
      </c>
    </row>
    <row r="43" spans="1:19" x14ac:dyDescent="0.25">
      <c r="A43" s="145" t="s">
        <v>458</v>
      </c>
      <c r="B43" s="101">
        <v>64136</v>
      </c>
      <c r="C43" s="102">
        <v>48022218.670000002</v>
      </c>
      <c r="D43" s="102">
        <v>748.76</v>
      </c>
      <c r="E43" s="102">
        <v>747.91</v>
      </c>
      <c r="F43" s="101">
        <v>1042</v>
      </c>
      <c r="G43" s="102">
        <v>779491.37</v>
      </c>
      <c r="H43" s="102">
        <v>748.07</v>
      </c>
      <c r="I43" s="102">
        <v>745.83</v>
      </c>
      <c r="J43" s="101">
        <v>10290</v>
      </c>
      <c r="K43" s="102">
        <v>7816330.8899999997</v>
      </c>
      <c r="L43" s="102">
        <v>759.6</v>
      </c>
      <c r="M43" s="102">
        <v>763.83</v>
      </c>
      <c r="N43" s="101">
        <v>2049</v>
      </c>
      <c r="O43" s="102">
        <v>1629446.76</v>
      </c>
      <c r="P43" s="100">
        <v>795.24</v>
      </c>
      <c r="Q43" s="146">
        <v>795.24</v>
      </c>
    </row>
    <row r="44" spans="1:19" x14ac:dyDescent="0.25">
      <c r="A44" s="145" t="s">
        <v>459</v>
      </c>
      <c r="B44" s="101">
        <v>59054</v>
      </c>
      <c r="C44" s="102">
        <v>50201375.859999999</v>
      </c>
      <c r="D44" s="102">
        <v>850.09</v>
      </c>
      <c r="E44" s="102">
        <v>849.99</v>
      </c>
      <c r="F44" s="101">
        <v>975</v>
      </c>
      <c r="G44" s="102">
        <v>828222.26</v>
      </c>
      <c r="H44" s="102">
        <v>849.46</v>
      </c>
      <c r="I44" s="102">
        <v>846.4</v>
      </c>
      <c r="J44" s="101">
        <v>7416</v>
      </c>
      <c r="K44" s="102">
        <v>6274703.8600000003</v>
      </c>
      <c r="L44" s="102">
        <v>846.1</v>
      </c>
      <c r="M44" s="102">
        <v>843.53</v>
      </c>
      <c r="N44" s="101">
        <v>211</v>
      </c>
      <c r="O44" s="102">
        <v>177369.81</v>
      </c>
      <c r="P44" s="100">
        <v>840.62</v>
      </c>
      <c r="Q44" s="146">
        <v>846</v>
      </c>
    </row>
    <row r="45" spans="1:19" x14ac:dyDescent="0.25">
      <c r="A45" s="145" t="s">
        <v>460</v>
      </c>
      <c r="B45" s="101">
        <v>63418</v>
      </c>
      <c r="C45" s="102">
        <v>60220136.659999996</v>
      </c>
      <c r="D45" s="102">
        <v>949.57</v>
      </c>
      <c r="E45" s="102">
        <v>947.68</v>
      </c>
      <c r="F45" s="101">
        <v>910</v>
      </c>
      <c r="G45" s="102">
        <v>862964.11</v>
      </c>
      <c r="H45" s="102">
        <v>948.31</v>
      </c>
      <c r="I45" s="102">
        <v>948.1</v>
      </c>
      <c r="J45" s="101">
        <v>7017</v>
      </c>
      <c r="K45" s="102">
        <v>6648799.71</v>
      </c>
      <c r="L45" s="102">
        <v>947.53</v>
      </c>
      <c r="M45" s="102">
        <v>942.38</v>
      </c>
      <c r="N45" s="101">
        <v>1</v>
      </c>
      <c r="O45" s="102">
        <v>917.77</v>
      </c>
      <c r="P45" s="100">
        <v>917.77</v>
      </c>
      <c r="Q45" s="146">
        <v>917.77</v>
      </c>
      <c r="S45" s="8"/>
    </row>
    <row r="46" spans="1:19" x14ac:dyDescent="0.25">
      <c r="A46" s="145" t="s">
        <v>438</v>
      </c>
      <c r="B46" s="101">
        <v>344270</v>
      </c>
      <c r="C46" s="102">
        <v>432470698.42000002</v>
      </c>
      <c r="D46" s="102">
        <v>1256.2</v>
      </c>
      <c r="E46" s="102">
        <v>1265.72</v>
      </c>
      <c r="F46" s="101">
        <v>2652</v>
      </c>
      <c r="G46" s="102">
        <v>3215246.87</v>
      </c>
      <c r="H46" s="102">
        <v>1212.3900000000001</v>
      </c>
      <c r="I46" s="102">
        <v>1214.77</v>
      </c>
      <c r="J46" s="101">
        <v>15583</v>
      </c>
      <c r="K46" s="102">
        <v>18914243.370000001</v>
      </c>
      <c r="L46" s="102">
        <v>1213.77</v>
      </c>
      <c r="M46" s="102">
        <v>1215.22</v>
      </c>
      <c r="N46" s="101">
        <v>3</v>
      </c>
      <c r="O46" s="102">
        <v>3449.5</v>
      </c>
      <c r="P46" s="100">
        <v>1149.83</v>
      </c>
      <c r="Q46" s="146">
        <v>1204.3699999999999</v>
      </c>
    </row>
    <row r="47" spans="1:19" x14ac:dyDescent="0.25">
      <c r="A47" s="145" t="s">
        <v>439</v>
      </c>
      <c r="B47" s="101">
        <v>200048</v>
      </c>
      <c r="C47" s="102">
        <v>338680872.92000002</v>
      </c>
      <c r="D47" s="102">
        <v>1693</v>
      </c>
      <c r="E47" s="102">
        <v>1669.1</v>
      </c>
      <c r="F47" s="101">
        <v>613</v>
      </c>
      <c r="G47" s="102">
        <v>1040788.05</v>
      </c>
      <c r="H47" s="102">
        <v>1697.86</v>
      </c>
      <c r="I47" s="102">
        <v>1673.99</v>
      </c>
      <c r="J47" s="101">
        <v>3726</v>
      </c>
      <c r="K47" s="102">
        <v>6307058.7999999998</v>
      </c>
      <c r="L47" s="102">
        <v>1692.72</v>
      </c>
      <c r="M47" s="102">
        <v>1671.25</v>
      </c>
      <c r="N47" s="101">
        <v>6</v>
      </c>
      <c r="O47" s="102">
        <v>9845.16</v>
      </c>
      <c r="P47" s="100">
        <v>1640.86</v>
      </c>
      <c r="Q47" s="146">
        <v>1640.86</v>
      </c>
    </row>
    <row r="48" spans="1:19" x14ac:dyDescent="0.25">
      <c r="A48" s="145" t="s">
        <v>440</v>
      </c>
      <c r="B48" s="101">
        <v>55734</v>
      </c>
      <c r="C48" s="102">
        <v>123410368.23</v>
      </c>
      <c r="D48" s="102">
        <v>2214.27</v>
      </c>
      <c r="E48" s="102">
        <v>2196.77</v>
      </c>
      <c r="F48" s="101">
        <v>129</v>
      </c>
      <c r="G48" s="102">
        <v>283537.49</v>
      </c>
      <c r="H48" s="102">
        <v>2197.9699999999998</v>
      </c>
      <c r="I48" s="102">
        <v>2177.9499999999998</v>
      </c>
      <c r="J48" s="101">
        <v>690</v>
      </c>
      <c r="K48" s="102">
        <v>1510568.79</v>
      </c>
      <c r="L48" s="102">
        <v>2189.23</v>
      </c>
      <c r="M48" s="102">
        <v>2161.06</v>
      </c>
      <c r="N48" s="101">
        <v>0</v>
      </c>
      <c r="O48" s="102">
        <v>0</v>
      </c>
      <c r="P48" s="100">
        <v>0</v>
      </c>
      <c r="Q48" s="146" t="s">
        <v>431</v>
      </c>
    </row>
    <row r="49" spans="1:20" x14ac:dyDescent="0.25">
      <c r="A49" s="145" t="s">
        <v>487</v>
      </c>
      <c r="B49" s="101">
        <v>20162</v>
      </c>
      <c r="C49" s="102">
        <v>54675712.700000003</v>
      </c>
      <c r="D49" s="102">
        <v>2711.82</v>
      </c>
      <c r="E49" s="102">
        <v>2695.14</v>
      </c>
      <c r="F49" s="101">
        <v>33</v>
      </c>
      <c r="G49" s="102">
        <v>90147.44</v>
      </c>
      <c r="H49" s="102">
        <v>2731.74</v>
      </c>
      <c r="I49" s="102">
        <v>2721.29</v>
      </c>
      <c r="J49" s="101">
        <v>181</v>
      </c>
      <c r="K49" s="102">
        <v>492335.35999999999</v>
      </c>
      <c r="L49" s="102">
        <v>2720.08</v>
      </c>
      <c r="M49" s="102">
        <v>2716.44</v>
      </c>
      <c r="N49" s="101">
        <v>0</v>
      </c>
      <c r="O49" s="102">
        <v>0</v>
      </c>
      <c r="P49" s="100">
        <v>0</v>
      </c>
      <c r="Q49" s="146" t="s">
        <v>431</v>
      </c>
    </row>
    <row r="50" spans="1:20" x14ac:dyDescent="0.25">
      <c r="A50" s="145" t="s">
        <v>488</v>
      </c>
      <c r="B50" s="101">
        <v>7149</v>
      </c>
      <c r="C50" s="102">
        <v>22934451.309999999</v>
      </c>
      <c r="D50" s="102">
        <v>3208.06</v>
      </c>
      <c r="E50" s="102">
        <v>3188.68</v>
      </c>
      <c r="F50" s="101">
        <v>8</v>
      </c>
      <c r="G50" s="102">
        <v>25092.25</v>
      </c>
      <c r="H50" s="102">
        <v>3136.53</v>
      </c>
      <c r="I50" s="102">
        <v>3142.43</v>
      </c>
      <c r="J50" s="101">
        <v>56</v>
      </c>
      <c r="K50" s="102">
        <v>179276.45</v>
      </c>
      <c r="L50" s="102">
        <v>3201.37</v>
      </c>
      <c r="M50" s="102">
        <v>3184.95</v>
      </c>
      <c r="N50" s="101">
        <v>0</v>
      </c>
      <c r="O50" s="102">
        <v>0</v>
      </c>
      <c r="P50" s="100">
        <v>0</v>
      </c>
      <c r="Q50" s="146" t="s">
        <v>431</v>
      </c>
    </row>
    <row r="51" spans="1:20" x14ac:dyDescent="0.25">
      <c r="A51" s="145" t="s">
        <v>489</v>
      </c>
      <c r="B51" s="101">
        <v>2528</v>
      </c>
      <c r="C51" s="102">
        <v>9394644.3499999996</v>
      </c>
      <c r="D51" s="102">
        <v>3716.24</v>
      </c>
      <c r="E51" s="102">
        <v>3703.58</v>
      </c>
      <c r="F51" s="101">
        <v>3</v>
      </c>
      <c r="G51" s="102">
        <v>11100.7</v>
      </c>
      <c r="H51" s="102">
        <v>3700.23</v>
      </c>
      <c r="I51" s="102">
        <v>3739.38</v>
      </c>
      <c r="J51" s="101">
        <v>10</v>
      </c>
      <c r="K51" s="102">
        <v>36183.839999999997</v>
      </c>
      <c r="L51" s="102">
        <v>3618.38</v>
      </c>
      <c r="M51" s="102">
        <v>3598.05</v>
      </c>
      <c r="N51" s="101">
        <v>0</v>
      </c>
      <c r="O51" s="102">
        <v>0</v>
      </c>
      <c r="P51" s="100">
        <v>0</v>
      </c>
      <c r="Q51" s="146" t="s">
        <v>431</v>
      </c>
      <c r="S51" s="8"/>
    </row>
    <row r="52" spans="1:20" ht="15.75" thickBot="1" x14ac:dyDescent="0.3">
      <c r="A52" s="147" t="s">
        <v>490</v>
      </c>
      <c r="B52" s="148">
        <v>1998</v>
      </c>
      <c r="C52" s="149">
        <v>8829225.1199999992</v>
      </c>
      <c r="D52" s="149">
        <v>4419.03</v>
      </c>
      <c r="E52" s="149">
        <v>4243.04</v>
      </c>
      <c r="F52" s="148">
        <v>3</v>
      </c>
      <c r="G52" s="149">
        <v>14603.76</v>
      </c>
      <c r="H52" s="149">
        <v>4867.92</v>
      </c>
      <c r="I52" s="149">
        <v>4526.95</v>
      </c>
      <c r="J52" s="148">
        <v>7</v>
      </c>
      <c r="K52" s="149">
        <v>31769.74</v>
      </c>
      <c r="L52" s="149">
        <v>4538.53</v>
      </c>
      <c r="M52" s="149">
        <v>4503.6499999999996</v>
      </c>
      <c r="N52" s="148">
        <v>0</v>
      </c>
      <c r="O52" s="149">
        <v>0</v>
      </c>
      <c r="P52" s="150">
        <v>0</v>
      </c>
      <c r="Q52" s="151" t="s">
        <v>431</v>
      </c>
    </row>
    <row r="53" spans="1:20" ht="16.5" thickBot="1" x14ac:dyDescent="0.3">
      <c r="A53" s="141" t="s">
        <v>528</v>
      </c>
      <c r="B53" s="142">
        <v>1022764</v>
      </c>
      <c r="C53" s="143">
        <v>1250084839.54</v>
      </c>
      <c r="D53" s="143">
        <v>1222.26</v>
      </c>
      <c r="E53" s="143">
        <v>1190.1500000000001</v>
      </c>
      <c r="F53" s="142">
        <v>34018</v>
      </c>
      <c r="G53" s="143">
        <v>17038883.120000001</v>
      </c>
      <c r="H53" s="143">
        <v>500.88</v>
      </c>
      <c r="I53" s="143">
        <v>410.22</v>
      </c>
      <c r="J53" s="142">
        <v>105753</v>
      </c>
      <c r="K53" s="143">
        <v>77792060.769999996</v>
      </c>
      <c r="L53" s="143">
        <v>735.6</v>
      </c>
      <c r="M53" s="143">
        <v>627.21</v>
      </c>
      <c r="N53" s="142">
        <v>10542</v>
      </c>
      <c r="O53" s="143">
        <v>4708037</v>
      </c>
      <c r="P53" s="144">
        <v>446.6</v>
      </c>
      <c r="Q53" s="254">
        <v>409.13</v>
      </c>
    </row>
    <row r="55" spans="1:20" ht="15.75" x14ac:dyDescent="0.25">
      <c r="A55" s="448" t="s">
        <v>710</v>
      </c>
      <c r="B55" s="448"/>
      <c r="C55" s="448"/>
      <c r="D55" s="448"/>
      <c r="E55" s="448"/>
      <c r="F55" s="448"/>
      <c r="G55" s="448"/>
      <c r="H55" s="448"/>
      <c r="I55" s="448"/>
      <c r="J55" s="448"/>
      <c r="K55" s="448"/>
      <c r="L55" s="448"/>
      <c r="M55" s="448"/>
      <c r="N55" s="448"/>
      <c r="O55" s="448"/>
      <c r="P55" s="448"/>
      <c r="Q55" s="448"/>
    </row>
    <row r="56" spans="1:20" ht="15.75" thickBot="1" x14ac:dyDescent="0.3"/>
    <row r="57" spans="1:20" x14ac:dyDescent="0.25">
      <c r="A57" s="449" t="s">
        <v>18</v>
      </c>
      <c r="B57" s="451" t="s">
        <v>5</v>
      </c>
      <c r="C57" s="452"/>
      <c r="D57" s="452"/>
      <c r="E57" s="453"/>
      <c r="F57" s="451" t="s">
        <v>6</v>
      </c>
      <c r="G57" s="452"/>
      <c r="H57" s="452"/>
      <c r="I57" s="453"/>
      <c r="J57" s="451" t="s">
        <v>19</v>
      </c>
      <c r="K57" s="452"/>
      <c r="L57" s="452"/>
      <c r="M57" s="453"/>
      <c r="N57" s="451" t="s">
        <v>20</v>
      </c>
      <c r="O57" s="452"/>
      <c r="P57" s="452"/>
      <c r="Q57" s="454"/>
    </row>
    <row r="58" spans="1:20" ht="15.75" thickBot="1" x14ac:dyDescent="0.3">
      <c r="A58" s="450"/>
      <c r="B58" s="160" t="s">
        <v>1</v>
      </c>
      <c r="C58" s="161" t="s">
        <v>50</v>
      </c>
      <c r="D58" s="161" t="s">
        <v>21</v>
      </c>
      <c r="E58" s="161" t="s">
        <v>433</v>
      </c>
      <c r="F58" s="160" t="s">
        <v>1</v>
      </c>
      <c r="G58" s="161" t="s">
        <v>50</v>
      </c>
      <c r="H58" s="161" t="s">
        <v>21</v>
      </c>
      <c r="I58" s="161" t="s">
        <v>433</v>
      </c>
      <c r="J58" s="160" t="s">
        <v>1</v>
      </c>
      <c r="K58" s="161" t="s">
        <v>50</v>
      </c>
      <c r="L58" s="161" t="s">
        <v>21</v>
      </c>
      <c r="M58" s="161" t="s">
        <v>433</v>
      </c>
      <c r="N58" s="160" t="s">
        <v>1</v>
      </c>
      <c r="O58" s="161" t="s">
        <v>50</v>
      </c>
      <c r="P58" s="161" t="s">
        <v>21</v>
      </c>
      <c r="Q58" s="162" t="s">
        <v>433</v>
      </c>
    </row>
    <row r="59" spans="1:20" x14ac:dyDescent="0.25">
      <c r="A59" s="302" t="s">
        <v>451</v>
      </c>
      <c r="B59" s="179">
        <v>9700</v>
      </c>
      <c r="C59" s="306">
        <v>569387.13</v>
      </c>
      <c r="D59" s="306">
        <v>58.7</v>
      </c>
      <c r="E59" s="306">
        <v>60.28</v>
      </c>
      <c r="F59" s="179">
        <v>5520</v>
      </c>
      <c r="G59" s="306">
        <v>352792.24</v>
      </c>
      <c r="H59" s="306">
        <v>63.91</v>
      </c>
      <c r="I59" s="306">
        <v>67.38</v>
      </c>
      <c r="J59" s="179">
        <v>413</v>
      </c>
      <c r="K59" s="306">
        <v>24141.65</v>
      </c>
      <c r="L59" s="306">
        <v>58.45</v>
      </c>
      <c r="M59" s="306">
        <v>60.72</v>
      </c>
      <c r="N59" s="179">
        <v>497</v>
      </c>
      <c r="O59" s="306">
        <v>37818.300000000003</v>
      </c>
      <c r="P59" s="306">
        <v>76.09</v>
      </c>
      <c r="Q59" s="308">
        <v>71.13</v>
      </c>
      <c r="S59" s="8"/>
      <c r="T59" s="8"/>
    </row>
    <row r="60" spans="1:20" x14ac:dyDescent="0.25">
      <c r="A60" s="303" t="s">
        <v>452</v>
      </c>
      <c r="B60" s="178">
        <v>10169</v>
      </c>
      <c r="C60" s="213">
        <v>1497555.5</v>
      </c>
      <c r="D60" s="213">
        <v>147.27000000000001</v>
      </c>
      <c r="E60" s="213">
        <v>145.76</v>
      </c>
      <c r="F60" s="178">
        <v>7509</v>
      </c>
      <c r="G60" s="213">
        <v>1152699.6599999999</v>
      </c>
      <c r="H60" s="213">
        <v>153.51</v>
      </c>
      <c r="I60" s="213">
        <v>150</v>
      </c>
      <c r="J60" s="178">
        <v>373</v>
      </c>
      <c r="K60" s="213">
        <v>54357.56</v>
      </c>
      <c r="L60" s="213">
        <v>145.72999999999999</v>
      </c>
      <c r="M60" s="213">
        <v>142.55000000000001</v>
      </c>
      <c r="N60" s="178">
        <v>1806</v>
      </c>
      <c r="O60" s="213">
        <v>288945.77</v>
      </c>
      <c r="P60" s="213">
        <v>159.99</v>
      </c>
      <c r="Q60" s="309">
        <v>163.5</v>
      </c>
    </row>
    <row r="61" spans="1:20" x14ac:dyDescent="0.25">
      <c r="A61" s="303" t="s">
        <v>453</v>
      </c>
      <c r="B61" s="178">
        <v>6781</v>
      </c>
      <c r="C61" s="213">
        <v>1684539.46</v>
      </c>
      <c r="D61" s="213">
        <v>248.42</v>
      </c>
      <c r="E61" s="213">
        <v>247.1</v>
      </c>
      <c r="F61" s="178">
        <v>8833</v>
      </c>
      <c r="G61" s="213">
        <v>2115136.06</v>
      </c>
      <c r="H61" s="213">
        <v>239.46</v>
      </c>
      <c r="I61" s="213">
        <v>234.97</v>
      </c>
      <c r="J61" s="178">
        <v>1726</v>
      </c>
      <c r="K61" s="213">
        <v>459683.91</v>
      </c>
      <c r="L61" s="213">
        <v>266.33</v>
      </c>
      <c r="M61" s="213">
        <v>273.62</v>
      </c>
      <c r="N61" s="178">
        <v>1510</v>
      </c>
      <c r="O61" s="213">
        <v>372499.07</v>
      </c>
      <c r="P61" s="213">
        <v>246.69</v>
      </c>
      <c r="Q61" s="309">
        <v>245.48</v>
      </c>
    </row>
    <row r="62" spans="1:20" x14ac:dyDescent="0.25">
      <c r="A62" s="303" t="s">
        <v>454</v>
      </c>
      <c r="B62" s="178">
        <v>42709</v>
      </c>
      <c r="C62" s="213">
        <v>15964988.529999999</v>
      </c>
      <c r="D62" s="213">
        <v>373.81</v>
      </c>
      <c r="E62" s="213">
        <v>384.58</v>
      </c>
      <c r="F62" s="178">
        <v>23284</v>
      </c>
      <c r="G62" s="213">
        <v>8791749.7400000002</v>
      </c>
      <c r="H62" s="213">
        <v>377.59</v>
      </c>
      <c r="I62" s="213">
        <v>384.58</v>
      </c>
      <c r="J62" s="178">
        <v>15224</v>
      </c>
      <c r="K62" s="213">
        <v>5661235.6299999999</v>
      </c>
      <c r="L62" s="213">
        <v>371.86</v>
      </c>
      <c r="M62" s="213">
        <v>384.58</v>
      </c>
      <c r="N62" s="178">
        <v>1114</v>
      </c>
      <c r="O62" s="213">
        <v>374682.61</v>
      </c>
      <c r="P62" s="213">
        <v>336.34</v>
      </c>
      <c r="Q62" s="309">
        <v>339.13</v>
      </c>
    </row>
    <row r="63" spans="1:20" x14ac:dyDescent="0.25">
      <c r="A63" s="303" t="s">
        <v>455</v>
      </c>
      <c r="B63" s="178">
        <v>86348</v>
      </c>
      <c r="C63" s="213">
        <v>39382725.670000002</v>
      </c>
      <c r="D63" s="213">
        <v>456.09</v>
      </c>
      <c r="E63" s="213">
        <v>459.22</v>
      </c>
      <c r="F63" s="178">
        <v>68564</v>
      </c>
      <c r="G63" s="213">
        <v>30512216.600000001</v>
      </c>
      <c r="H63" s="213">
        <v>445.02</v>
      </c>
      <c r="I63" s="213">
        <v>437.62</v>
      </c>
      <c r="J63" s="178">
        <v>14921</v>
      </c>
      <c r="K63" s="213">
        <v>6720161.1200000001</v>
      </c>
      <c r="L63" s="213">
        <v>450.38</v>
      </c>
      <c r="M63" s="213">
        <v>453.98</v>
      </c>
      <c r="N63" s="178">
        <v>6973</v>
      </c>
      <c r="O63" s="213">
        <v>2852891.23</v>
      </c>
      <c r="P63" s="213">
        <v>409.13</v>
      </c>
      <c r="Q63" s="309">
        <v>409.13</v>
      </c>
    </row>
    <row r="64" spans="1:20" x14ac:dyDescent="0.25">
      <c r="A64" s="303" t="s">
        <v>456</v>
      </c>
      <c r="B64" s="178">
        <v>120559</v>
      </c>
      <c r="C64" s="213">
        <v>66503381.590000004</v>
      </c>
      <c r="D64" s="213">
        <v>551.63</v>
      </c>
      <c r="E64" s="213">
        <v>555.01</v>
      </c>
      <c r="F64" s="178">
        <v>49560</v>
      </c>
      <c r="G64" s="213">
        <v>27000132.760000002</v>
      </c>
      <c r="H64" s="213">
        <v>544.79999999999995</v>
      </c>
      <c r="I64" s="213">
        <v>542.5</v>
      </c>
      <c r="J64" s="178">
        <v>13074</v>
      </c>
      <c r="K64" s="213">
        <v>7145734.6399999997</v>
      </c>
      <c r="L64" s="213">
        <v>546.55999999999995</v>
      </c>
      <c r="M64" s="213">
        <v>545.16</v>
      </c>
      <c r="N64" s="178">
        <v>1</v>
      </c>
      <c r="O64" s="213">
        <v>546.9</v>
      </c>
      <c r="P64" s="213">
        <v>546.9</v>
      </c>
      <c r="Q64" s="309">
        <v>546.9</v>
      </c>
    </row>
    <row r="65" spans="1:17" x14ac:dyDescent="0.25">
      <c r="A65" s="303" t="s">
        <v>457</v>
      </c>
      <c r="B65" s="178">
        <v>87138</v>
      </c>
      <c r="C65" s="213">
        <v>56405652.670000002</v>
      </c>
      <c r="D65" s="213">
        <v>647.30999999999995</v>
      </c>
      <c r="E65" s="213">
        <v>646.71</v>
      </c>
      <c r="F65" s="178">
        <v>32178</v>
      </c>
      <c r="G65" s="213">
        <v>20845027.02</v>
      </c>
      <c r="H65" s="213">
        <v>647.79999999999995</v>
      </c>
      <c r="I65" s="213">
        <v>646.82000000000005</v>
      </c>
      <c r="J65" s="178">
        <v>5126</v>
      </c>
      <c r="K65" s="213">
        <v>3293034.54</v>
      </c>
      <c r="L65" s="213">
        <v>642.41999999999996</v>
      </c>
      <c r="M65" s="213">
        <v>638.75</v>
      </c>
      <c r="N65" s="178">
        <v>0</v>
      </c>
      <c r="O65" s="213">
        <v>0</v>
      </c>
      <c r="P65" s="213">
        <v>0</v>
      </c>
      <c r="Q65" s="309" t="s">
        <v>431</v>
      </c>
    </row>
    <row r="66" spans="1:17" x14ac:dyDescent="0.25">
      <c r="A66" s="303" t="s">
        <v>458</v>
      </c>
      <c r="B66" s="178">
        <v>61087</v>
      </c>
      <c r="C66" s="213">
        <v>45634829.280000001</v>
      </c>
      <c r="D66" s="213">
        <v>747.05</v>
      </c>
      <c r="E66" s="213">
        <v>745.28</v>
      </c>
      <c r="F66" s="178">
        <v>28661</v>
      </c>
      <c r="G66" s="213">
        <v>21440803.32</v>
      </c>
      <c r="H66" s="213">
        <v>748.08</v>
      </c>
      <c r="I66" s="213">
        <v>748.66</v>
      </c>
      <c r="J66" s="178">
        <v>4917</v>
      </c>
      <c r="K66" s="213">
        <v>3791103.51</v>
      </c>
      <c r="L66" s="213">
        <v>771.02</v>
      </c>
      <c r="M66" s="213">
        <v>795.24</v>
      </c>
      <c r="N66" s="178">
        <v>2708</v>
      </c>
      <c r="O66" s="213">
        <v>2153509.92</v>
      </c>
      <c r="P66" s="213">
        <v>795.24</v>
      </c>
      <c r="Q66" s="309">
        <v>795.24</v>
      </c>
    </row>
    <row r="67" spans="1:17" x14ac:dyDescent="0.25">
      <c r="A67" s="303" t="s">
        <v>459</v>
      </c>
      <c r="B67" s="178">
        <v>51598</v>
      </c>
      <c r="C67" s="213">
        <v>43858377.810000002</v>
      </c>
      <c r="D67" s="213">
        <v>850</v>
      </c>
      <c r="E67" s="213">
        <v>849.94</v>
      </c>
      <c r="F67" s="178">
        <v>25992</v>
      </c>
      <c r="G67" s="213">
        <v>22039843.699999999</v>
      </c>
      <c r="H67" s="213">
        <v>847.95</v>
      </c>
      <c r="I67" s="213">
        <v>846</v>
      </c>
      <c r="J67" s="178">
        <v>2190</v>
      </c>
      <c r="K67" s="213">
        <v>1849174.38</v>
      </c>
      <c r="L67" s="213">
        <v>844.37</v>
      </c>
      <c r="M67" s="213">
        <v>840.91</v>
      </c>
      <c r="N67" s="178">
        <v>263</v>
      </c>
      <c r="O67" s="213">
        <v>221412.81</v>
      </c>
      <c r="P67" s="213">
        <v>841.87</v>
      </c>
      <c r="Q67" s="309">
        <v>846</v>
      </c>
    </row>
    <row r="68" spans="1:17" x14ac:dyDescent="0.25">
      <c r="A68" s="303" t="s">
        <v>460</v>
      </c>
      <c r="B68" s="178">
        <v>54098</v>
      </c>
      <c r="C68" s="213">
        <v>51372452.140000001</v>
      </c>
      <c r="D68" s="213">
        <v>949.62</v>
      </c>
      <c r="E68" s="213">
        <v>947.82</v>
      </c>
      <c r="F68" s="178">
        <v>26739</v>
      </c>
      <c r="G68" s="213">
        <v>25318252.780000001</v>
      </c>
      <c r="H68" s="213">
        <v>946.87</v>
      </c>
      <c r="I68" s="213">
        <v>944.14</v>
      </c>
      <c r="J68" s="178">
        <v>1590</v>
      </c>
      <c r="K68" s="213">
        <v>1503736.2</v>
      </c>
      <c r="L68" s="213">
        <v>945.75</v>
      </c>
      <c r="M68" s="213">
        <v>942.12</v>
      </c>
      <c r="N68" s="178">
        <v>0</v>
      </c>
      <c r="O68" s="213">
        <v>0</v>
      </c>
      <c r="P68" s="213">
        <v>0</v>
      </c>
      <c r="Q68" s="309" t="s">
        <v>431</v>
      </c>
    </row>
    <row r="69" spans="1:17" x14ac:dyDescent="0.25">
      <c r="A69" s="303" t="s">
        <v>438</v>
      </c>
      <c r="B69" s="178">
        <v>234284</v>
      </c>
      <c r="C69" s="213">
        <v>291373517.26999998</v>
      </c>
      <c r="D69" s="213">
        <v>1243.68</v>
      </c>
      <c r="E69" s="213">
        <v>1245.0899999999999</v>
      </c>
      <c r="F69" s="178">
        <v>60085</v>
      </c>
      <c r="G69" s="213">
        <v>71921252.989999995</v>
      </c>
      <c r="H69" s="213">
        <v>1196.99</v>
      </c>
      <c r="I69" s="213">
        <v>1179</v>
      </c>
      <c r="J69" s="178">
        <v>7366</v>
      </c>
      <c r="K69" s="213">
        <v>9020784.4600000009</v>
      </c>
      <c r="L69" s="213">
        <v>1224.6500000000001</v>
      </c>
      <c r="M69" s="213">
        <v>1230.58</v>
      </c>
      <c r="N69" s="178">
        <v>1</v>
      </c>
      <c r="O69" s="213">
        <v>1075.79</v>
      </c>
      <c r="P69" s="213">
        <v>1075.79</v>
      </c>
      <c r="Q69" s="309">
        <v>1075.79</v>
      </c>
    </row>
    <row r="70" spans="1:17" x14ac:dyDescent="0.25">
      <c r="A70" s="303" t="s">
        <v>439</v>
      </c>
      <c r="B70" s="178">
        <v>94215</v>
      </c>
      <c r="C70" s="213">
        <v>158927753.16999999</v>
      </c>
      <c r="D70" s="213">
        <v>1686.86</v>
      </c>
      <c r="E70" s="213">
        <v>1658.69</v>
      </c>
      <c r="F70" s="178">
        <v>10553</v>
      </c>
      <c r="G70" s="213">
        <v>17692761.940000001</v>
      </c>
      <c r="H70" s="213">
        <v>1676.56</v>
      </c>
      <c r="I70" s="213">
        <v>1652.27</v>
      </c>
      <c r="J70" s="178">
        <v>956</v>
      </c>
      <c r="K70" s="213">
        <v>1598247.27</v>
      </c>
      <c r="L70" s="213">
        <v>1671.81</v>
      </c>
      <c r="M70" s="213">
        <v>1644.75</v>
      </c>
      <c r="N70" s="178">
        <v>5</v>
      </c>
      <c r="O70" s="213">
        <v>8204.2999999999993</v>
      </c>
      <c r="P70" s="213">
        <v>1640.86</v>
      </c>
      <c r="Q70" s="309">
        <v>1640.86</v>
      </c>
    </row>
    <row r="71" spans="1:17" x14ac:dyDescent="0.25">
      <c r="A71" s="303" t="s">
        <v>440</v>
      </c>
      <c r="B71" s="178">
        <v>26195</v>
      </c>
      <c r="C71" s="213">
        <v>57919421.100000001</v>
      </c>
      <c r="D71" s="213">
        <v>2211.09</v>
      </c>
      <c r="E71" s="213">
        <v>2193.89</v>
      </c>
      <c r="F71" s="178">
        <v>1759</v>
      </c>
      <c r="G71" s="213">
        <v>3845691.26</v>
      </c>
      <c r="H71" s="213">
        <v>2186.29</v>
      </c>
      <c r="I71" s="213">
        <v>2157.31</v>
      </c>
      <c r="J71" s="178">
        <v>144</v>
      </c>
      <c r="K71" s="213">
        <v>312562.71999999997</v>
      </c>
      <c r="L71" s="213">
        <v>2170.5700000000002</v>
      </c>
      <c r="M71" s="213">
        <v>2139.21</v>
      </c>
      <c r="N71" s="178">
        <v>0</v>
      </c>
      <c r="O71" s="213">
        <v>0</v>
      </c>
      <c r="P71" s="213">
        <v>0</v>
      </c>
      <c r="Q71" s="309" t="s">
        <v>431</v>
      </c>
    </row>
    <row r="72" spans="1:17" x14ac:dyDescent="0.25">
      <c r="A72" s="303" t="s">
        <v>487</v>
      </c>
      <c r="B72" s="178">
        <v>8823</v>
      </c>
      <c r="C72" s="213">
        <v>23835332.920000002</v>
      </c>
      <c r="D72" s="213">
        <v>2701.5</v>
      </c>
      <c r="E72" s="213">
        <v>2680.15</v>
      </c>
      <c r="F72" s="178">
        <v>398</v>
      </c>
      <c r="G72" s="213">
        <v>1082071.24</v>
      </c>
      <c r="H72" s="213">
        <v>2718.77</v>
      </c>
      <c r="I72" s="213">
        <v>2698.19</v>
      </c>
      <c r="J72" s="178">
        <v>29</v>
      </c>
      <c r="K72" s="213">
        <v>79415.899999999994</v>
      </c>
      <c r="L72" s="213">
        <v>2738.48</v>
      </c>
      <c r="M72" s="213">
        <v>2768.03</v>
      </c>
      <c r="N72" s="178">
        <v>0</v>
      </c>
      <c r="O72" s="213">
        <v>0</v>
      </c>
      <c r="P72" s="213">
        <v>0</v>
      </c>
      <c r="Q72" s="309" t="s">
        <v>431</v>
      </c>
    </row>
    <row r="73" spans="1:17" x14ac:dyDescent="0.25">
      <c r="A73" s="303" t="s">
        <v>488</v>
      </c>
      <c r="B73" s="178">
        <v>2705</v>
      </c>
      <c r="C73" s="213">
        <v>8670267.2799999993</v>
      </c>
      <c r="D73" s="213">
        <v>3205.27</v>
      </c>
      <c r="E73" s="213">
        <v>3184.47</v>
      </c>
      <c r="F73" s="178">
        <v>110</v>
      </c>
      <c r="G73" s="213">
        <v>349851.8</v>
      </c>
      <c r="H73" s="213">
        <v>3180.47</v>
      </c>
      <c r="I73" s="213">
        <v>3150.24</v>
      </c>
      <c r="J73" s="178">
        <v>5</v>
      </c>
      <c r="K73" s="213">
        <v>15818.24</v>
      </c>
      <c r="L73" s="213">
        <v>3163.65</v>
      </c>
      <c r="M73" s="213">
        <v>3085.79</v>
      </c>
      <c r="N73" s="178">
        <v>0</v>
      </c>
      <c r="O73" s="213">
        <v>0</v>
      </c>
      <c r="P73" s="213">
        <v>0</v>
      </c>
      <c r="Q73" s="309" t="s">
        <v>431</v>
      </c>
    </row>
    <row r="74" spans="1:17" x14ac:dyDescent="0.25">
      <c r="A74" s="303" t="s">
        <v>489</v>
      </c>
      <c r="B74" s="178">
        <v>1000</v>
      </c>
      <c r="C74" s="213">
        <v>3701482.72</v>
      </c>
      <c r="D74" s="213">
        <v>3701.48</v>
      </c>
      <c r="E74" s="213">
        <v>3681.85</v>
      </c>
      <c r="F74" s="178">
        <v>22</v>
      </c>
      <c r="G74" s="213">
        <v>80786.899999999994</v>
      </c>
      <c r="H74" s="213">
        <v>3672.13</v>
      </c>
      <c r="I74" s="213">
        <v>3678.37</v>
      </c>
      <c r="J74" s="178">
        <v>3</v>
      </c>
      <c r="K74" s="213">
        <v>10809.9</v>
      </c>
      <c r="L74" s="213">
        <v>3603.3</v>
      </c>
      <c r="M74" s="213">
        <v>3526.38</v>
      </c>
      <c r="N74" s="178">
        <v>0</v>
      </c>
      <c r="O74" s="213">
        <v>0</v>
      </c>
      <c r="P74" s="213">
        <v>0</v>
      </c>
      <c r="Q74" s="309" t="s">
        <v>431</v>
      </c>
    </row>
    <row r="75" spans="1:17" ht="15.75" thickBot="1" x14ac:dyDescent="0.3">
      <c r="A75" s="304" t="s">
        <v>490</v>
      </c>
      <c r="B75" s="210">
        <v>724</v>
      </c>
      <c r="C75" s="307">
        <v>3223845.15</v>
      </c>
      <c r="D75" s="307">
        <v>4452.82</v>
      </c>
      <c r="E75" s="307">
        <v>4353.82</v>
      </c>
      <c r="F75" s="210">
        <v>10</v>
      </c>
      <c r="G75" s="307">
        <v>45448.78</v>
      </c>
      <c r="H75" s="307">
        <v>4544.88</v>
      </c>
      <c r="I75" s="307">
        <v>4316.74</v>
      </c>
      <c r="J75" s="210">
        <v>0</v>
      </c>
      <c r="K75" s="307">
        <v>0</v>
      </c>
      <c r="L75" s="307">
        <v>0</v>
      </c>
      <c r="M75" s="307" t="s">
        <v>431</v>
      </c>
      <c r="N75" s="210">
        <v>0</v>
      </c>
      <c r="O75" s="307">
        <v>0</v>
      </c>
      <c r="P75" s="307">
        <v>0</v>
      </c>
      <c r="Q75" s="310" t="s">
        <v>431</v>
      </c>
    </row>
    <row r="76" spans="1:17" ht="16.5" thickBot="1" x14ac:dyDescent="0.3">
      <c r="A76" s="141" t="s">
        <v>528</v>
      </c>
      <c r="B76" s="297">
        <v>898133</v>
      </c>
      <c r="C76" s="298">
        <v>870525509.38999999</v>
      </c>
      <c r="D76" s="296">
        <v>969.26</v>
      </c>
      <c r="E76" s="296">
        <v>847.29</v>
      </c>
      <c r="F76" s="297">
        <v>349777</v>
      </c>
      <c r="G76" s="298">
        <v>254586518.78999999</v>
      </c>
      <c r="H76" s="296">
        <v>727.85</v>
      </c>
      <c r="I76" s="296">
        <v>633.02</v>
      </c>
      <c r="J76" s="297">
        <v>68057</v>
      </c>
      <c r="K76" s="298">
        <v>41540001.630000003</v>
      </c>
      <c r="L76" s="296">
        <v>610.37</v>
      </c>
      <c r="M76" s="296">
        <v>510.93</v>
      </c>
      <c r="N76" s="297">
        <v>14878</v>
      </c>
      <c r="O76" s="298">
        <v>6311586.7000000002</v>
      </c>
      <c r="P76" s="298">
        <v>424.22</v>
      </c>
      <c r="Q76" s="326">
        <v>409.13</v>
      </c>
    </row>
    <row r="78" spans="1:17" x14ac:dyDescent="0.25">
      <c r="D78" s="8"/>
      <c r="F78" s="8"/>
    </row>
    <row r="79" spans="1:17" x14ac:dyDescent="0.25">
      <c r="B79" s="8"/>
      <c r="C79" s="8"/>
    </row>
    <row r="80" spans="1:17" x14ac:dyDescent="0.25">
      <c r="B80" s="8"/>
      <c r="C80" s="8"/>
      <c r="D80" s="8"/>
      <c r="F80" s="8"/>
      <c r="G80" s="8"/>
    </row>
    <row r="81" spans="2:6" x14ac:dyDescent="0.25">
      <c r="B81" s="8"/>
      <c r="C81" s="8"/>
    </row>
    <row r="82" spans="2:6" x14ac:dyDescent="0.25">
      <c r="B82" s="8"/>
      <c r="C82" s="8"/>
      <c r="F82" s="8"/>
    </row>
    <row r="83" spans="2:6" x14ac:dyDescent="0.25">
      <c r="B83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73"/>
  <sheetViews>
    <sheetView zoomScaleNormal="100" workbookViewId="0">
      <selection activeCell="N17" sqref="N17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63" t="s">
        <v>701</v>
      </c>
      <c r="B1" s="463"/>
      <c r="C1" s="463"/>
      <c r="D1" s="463"/>
      <c r="E1" s="463"/>
      <c r="F1" s="463"/>
      <c r="G1" s="463"/>
    </row>
    <row r="2" spans="1:7" ht="15.75" thickBot="1" x14ac:dyDescent="0.3">
      <c r="A2" s="39"/>
    </row>
    <row r="3" spans="1:7" s="42" customFormat="1" ht="16.5" thickBot="1" x14ac:dyDescent="0.3">
      <c r="A3" s="133" t="s">
        <v>17</v>
      </c>
      <c r="B3" s="120" t="s">
        <v>43</v>
      </c>
      <c r="C3" s="120" t="s">
        <v>44</v>
      </c>
      <c r="D3" s="120" t="s">
        <v>74</v>
      </c>
      <c r="E3" s="120" t="s">
        <v>70</v>
      </c>
      <c r="F3" s="120" t="s">
        <v>71</v>
      </c>
      <c r="G3" s="237" t="s">
        <v>72</v>
      </c>
    </row>
    <row r="4" spans="1:7" ht="15.75" x14ac:dyDescent="0.25">
      <c r="A4" s="85">
        <v>1</v>
      </c>
      <c r="B4" s="328" t="s">
        <v>258</v>
      </c>
      <c r="C4" s="333" t="s">
        <v>417</v>
      </c>
      <c r="D4" s="364" t="s">
        <v>431</v>
      </c>
      <c r="E4" s="364" t="s">
        <v>431</v>
      </c>
      <c r="F4" s="364">
        <v>2</v>
      </c>
      <c r="G4" s="365">
        <v>16</v>
      </c>
    </row>
    <row r="5" spans="1:7" ht="15.75" x14ac:dyDescent="0.25">
      <c r="A5" s="52">
        <v>2</v>
      </c>
      <c r="B5" s="78" t="s">
        <v>635</v>
      </c>
      <c r="C5" s="221" t="s">
        <v>634</v>
      </c>
      <c r="D5" s="362" t="s">
        <v>431</v>
      </c>
      <c r="E5" s="362">
        <v>1</v>
      </c>
      <c r="F5" s="362">
        <v>2</v>
      </c>
      <c r="G5" s="366">
        <v>9</v>
      </c>
    </row>
    <row r="6" spans="1:7" ht="15.75" x14ac:dyDescent="0.25">
      <c r="A6" s="52">
        <v>3</v>
      </c>
      <c r="B6" s="78" t="s">
        <v>501</v>
      </c>
      <c r="C6" s="78" t="s">
        <v>559</v>
      </c>
      <c r="D6" s="362">
        <v>5</v>
      </c>
      <c r="E6" s="362">
        <v>14</v>
      </c>
      <c r="F6" s="362">
        <v>237</v>
      </c>
      <c r="G6" s="366">
        <v>1260</v>
      </c>
    </row>
    <row r="7" spans="1:7" ht="15.75" x14ac:dyDescent="0.25">
      <c r="A7" s="52">
        <v>4</v>
      </c>
      <c r="B7" s="78" t="s">
        <v>259</v>
      </c>
      <c r="C7" s="78" t="s">
        <v>55</v>
      </c>
      <c r="D7" s="362" t="s">
        <v>431</v>
      </c>
      <c r="E7" s="362">
        <v>2</v>
      </c>
      <c r="F7" s="362">
        <v>17</v>
      </c>
      <c r="G7" s="366">
        <v>142</v>
      </c>
    </row>
    <row r="8" spans="1:7" ht="15.75" x14ac:dyDescent="0.25">
      <c r="A8" s="52">
        <v>5</v>
      </c>
      <c r="B8" s="78" t="s">
        <v>261</v>
      </c>
      <c r="C8" s="78" t="s">
        <v>56</v>
      </c>
      <c r="D8" s="362">
        <v>1</v>
      </c>
      <c r="E8" s="362" t="s">
        <v>431</v>
      </c>
      <c r="F8" s="362" t="s">
        <v>431</v>
      </c>
      <c r="G8" s="366">
        <v>1</v>
      </c>
    </row>
    <row r="9" spans="1:7" ht="15.75" x14ac:dyDescent="0.25">
      <c r="A9" s="52">
        <v>6</v>
      </c>
      <c r="B9" s="78" t="s">
        <v>349</v>
      </c>
      <c r="C9" s="78" t="s">
        <v>503</v>
      </c>
      <c r="D9" s="362" t="s">
        <v>431</v>
      </c>
      <c r="E9" s="362" t="s">
        <v>431</v>
      </c>
      <c r="F9" s="362">
        <v>1</v>
      </c>
      <c r="G9" s="366" t="s">
        <v>431</v>
      </c>
    </row>
    <row r="10" spans="1:7" ht="15.75" x14ac:dyDescent="0.25">
      <c r="A10" s="52">
        <v>7</v>
      </c>
      <c r="B10" s="78" t="s">
        <v>262</v>
      </c>
      <c r="C10" s="78" t="s">
        <v>57</v>
      </c>
      <c r="D10" s="362" t="s">
        <v>431</v>
      </c>
      <c r="E10" s="362" t="s">
        <v>431</v>
      </c>
      <c r="F10" s="362">
        <v>2</v>
      </c>
      <c r="G10" s="366">
        <v>16</v>
      </c>
    </row>
    <row r="11" spans="1:7" ht="15.75" x14ac:dyDescent="0.25">
      <c r="A11" s="52">
        <v>8</v>
      </c>
      <c r="B11" s="78" t="s">
        <v>263</v>
      </c>
      <c r="C11" s="78" t="s">
        <v>58</v>
      </c>
      <c r="D11" s="362" t="s">
        <v>431</v>
      </c>
      <c r="E11" s="362" t="s">
        <v>431</v>
      </c>
      <c r="F11" s="362" t="s">
        <v>431</v>
      </c>
      <c r="G11" s="366">
        <v>1</v>
      </c>
    </row>
    <row r="12" spans="1:7" ht="15.75" x14ac:dyDescent="0.25">
      <c r="A12" s="52">
        <v>9</v>
      </c>
      <c r="B12" s="78" t="s">
        <v>404</v>
      </c>
      <c r="C12" s="78" t="s">
        <v>382</v>
      </c>
      <c r="D12" s="362" t="s">
        <v>431</v>
      </c>
      <c r="E12" s="362" t="s">
        <v>431</v>
      </c>
      <c r="F12" s="362" t="s">
        <v>431</v>
      </c>
      <c r="G12" s="366">
        <v>1</v>
      </c>
    </row>
    <row r="13" spans="1:7" ht="15.75" x14ac:dyDescent="0.25">
      <c r="A13" s="52">
        <v>10</v>
      </c>
      <c r="B13" s="78" t="s">
        <v>264</v>
      </c>
      <c r="C13" s="78" t="s">
        <v>59</v>
      </c>
      <c r="D13" s="362" t="s">
        <v>431</v>
      </c>
      <c r="E13" s="362" t="s">
        <v>431</v>
      </c>
      <c r="F13" s="362">
        <v>1</v>
      </c>
      <c r="G13" s="366">
        <v>1</v>
      </c>
    </row>
    <row r="14" spans="1:7" ht="15.75" x14ac:dyDescent="0.25">
      <c r="A14" s="52">
        <v>11</v>
      </c>
      <c r="B14" s="78" t="s">
        <v>265</v>
      </c>
      <c r="C14" s="78" t="s">
        <v>60</v>
      </c>
      <c r="D14" s="362">
        <v>1</v>
      </c>
      <c r="E14" s="362" t="s">
        <v>431</v>
      </c>
      <c r="F14" s="362" t="s">
        <v>431</v>
      </c>
      <c r="G14" s="366">
        <v>8</v>
      </c>
    </row>
    <row r="15" spans="1:7" ht="15.75" x14ac:dyDescent="0.25">
      <c r="A15" s="52">
        <v>12</v>
      </c>
      <c r="B15" s="78" t="s">
        <v>266</v>
      </c>
      <c r="C15" s="78" t="s">
        <v>61</v>
      </c>
      <c r="D15" s="362" t="s">
        <v>431</v>
      </c>
      <c r="E15" s="362" t="s">
        <v>431</v>
      </c>
      <c r="F15" s="362">
        <v>5</v>
      </c>
      <c r="G15" s="366">
        <v>43</v>
      </c>
    </row>
    <row r="16" spans="1:7" ht="15.75" x14ac:dyDescent="0.25">
      <c r="A16" s="52">
        <v>13</v>
      </c>
      <c r="B16" s="78" t="s">
        <v>408</v>
      </c>
      <c r="C16" s="78" t="s">
        <v>386</v>
      </c>
      <c r="D16" s="362" t="s">
        <v>431</v>
      </c>
      <c r="E16" s="362" t="s">
        <v>431</v>
      </c>
      <c r="F16" s="362" t="s">
        <v>431</v>
      </c>
      <c r="G16" s="366">
        <v>1</v>
      </c>
    </row>
    <row r="17" spans="1:7" ht="15.75" x14ac:dyDescent="0.25">
      <c r="A17" s="52">
        <v>14</v>
      </c>
      <c r="B17" s="78" t="s">
        <v>267</v>
      </c>
      <c r="C17" s="78" t="s">
        <v>352</v>
      </c>
      <c r="D17" s="362">
        <v>5</v>
      </c>
      <c r="E17" s="362">
        <v>4</v>
      </c>
      <c r="F17" s="362">
        <v>29</v>
      </c>
      <c r="G17" s="366">
        <v>82</v>
      </c>
    </row>
    <row r="18" spans="1:7" ht="15.75" x14ac:dyDescent="0.25">
      <c r="A18" s="52">
        <v>15</v>
      </c>
      <c r="B18" s="78" t="s">
        <v>268</v>
      </c>
      <c r="C18" s="78" t="s">
        <v>62</v>
      </c>
      <c r="D18" s="362" t="s">
        <v>431</v>
      </c>
      <c r="E18" s="362">
        <v>1</v>
      </c>
      <c r="F18" s="362">
        <v>85</v>
      </c>
      <c r="G18" s="366">
        <v>315</v>
      </c>
    </row>
    <row r="19" spans="1:7" ht="15.75" x14ac:dyDescent="0.25">
      <c r="A19" s="52">
        <v>16</v>
      </c>
      <c r="B19" s="78" t="s">
        <v>269</v>
      </c>
      <c r="C19" s="78" t="s">
        <v>63</v>
      </c>
      <c r="D19" s="362" t="s">
        <v>431</v>
      </c>
      <c r="E19" s="362">
        <v>2</v>
      </c>
      <c r="F19" s="362">
        <v>41</v>
      </c>
      <c r="G19" s="366">
        <v>157</v>
      </c>
    </row>
    <row r="20" spans="1:7" ht="15.75" x14ac:dyDescent="0.25">
      <c r="A20" s="52">
        <v>17</v>
      </c>
      <c r="B20" s="78" t="s">
        <v>270</v>
      </c>
      <c r="C20" s="78" t="s">
        <v>353</v>
      </c>
      <c r="D20" s="362" t="s">
        <v>431</v>
      </c>
      <c r="E20" s="362" t="s">
        <v>431</v>
      </c>
      <c r="F20" s="362">
        <v>1</v>
      </c>
      <c r="G20" s="366" t="s">
        <v>431</v>
      </c>
    </row>
    <row r="21" spans="1:7" ht="15.75" x14ac:dyDescent="0.25">
      <c r="A21" s="52">
        <v>18</v>
      </c>
      <c r="B21" s="78" t="s">
        <v>271</v>
      </c>
      <c r="C21" s="78" t="s">
        <v>354</v>
      </c>
      <c r="D21" s="362" t="s">
        <v>431</v>
      </c>
      <c r="E21" s="362" t="s">
        <v>431</v>
      </c>
      <c r="F21" s="362" t="s">
        <v>431</v>
      </c>
      <c r="G21" s="366">
        <v>1</v>
      </c>
    </row>
    <row r="22" spans="1:7" ht="15.75" x14ac:dyDescent="0.25">
      <c r="A22" s="52">
        <v>19</v>
      </c>
      <c r="B22" s="78" t="s">
        <v>272</v>
      </c>
      <c r="C22" s="78" t="s">
        <v>355</v>
      </c>
      <c r="D22" s="362" t="s">
        <v>431</v>
      </c>
      <c r="E22" s="362">
        <v>1</v>
      </c>
      <c r="F22" s="362">
        <v>2</v>
      </c>
      <c r="G22" s="366">
        <v>17</v>
      </c>
    </row>
    <row r="23" spans="1:7" ht="15.75" x14ac:dyDescent="0.25">
      <c r="A23" s="52">
        <v>20</v>
      </c>
      <c r="B23" s="78" t="s">
        <v>390</v>
      </c>
      <c r="C23" s="78" t="s">
        <v>383</v>
      </c>
      <c r="D23" s="362" t="s">
        <v>431</v>
      </c>
      <c r="E23" s="362" t="s">
        <v>431</v>
      </c>
      <c r="F23" s="362">
        <v>3</v>
      </c>
      <c r="G23" s="366">
        <v>21</v>
      </c>
    </row>
    <row r="24" spans="1:7" ht="15.75" x14ac:dyDescent="0.25">
      <c r="A24" s="52">
        <v>21</v>
      </c>
      <c r="B24" s="78" t="s">
        <v>568</v>
      </c>
      <c r="C24" s="78" t="s">
        <v>569</v>
      </c>
      <c r="D24" s="362">
        <v>1</v>
      </c>
      <c r="E24" s="362">
        <v>3</v>
      </c>
      <c r="F24" s="362">
        <v>73</v>
      </c>
      <c r="G24" s="366">
        <v>412</v>
      </c>
    </row>
    <row r="25" spans="1:7" ht="15.75" x14ac:dyDescent="0.25">
      <c r="A25" s="52">
        <v>22</v>
      </c>
      <c r="B25" s="78" t="s">
        <v>273</v>
      </c>
      <c r="C25" s="78" t="s">
        <v>504</v>
      </c>
      <c r="D25" s="362" t="s">
        <v>431</v>
      </c>
      <c r="E25" s="362" t="s">
        <v>431</v>
      </c>
      <c r="F25" s="362" t="s">
        <v>431</v>
      </c>
      <c r="G25" s="366">
        <v>5</v>
      </c>
    </row>
    <row r="26" spans="1:7" ht="15.75" x14ac:dyDescent="0.25">
      <c r="A26" s="52">
        <v>23</v>
      </c>
      <c r="B26" s="78" t="s">
        <v>274</v>
      </c>
      <c r="C26" s="78" t="s">
        <v>505</v>
      </c>
      <c r="D26" s="362" t="s">
        <v>431</v>
      </c>
      <c r="E26" s="362" t="s">
        <v>431</v>
      </c>
      <c r="F26" s="362">
        <v>1</v>
      </c>
      <c r="G26" s="366">
        <v>6</v>
      </c>
    </row>
    <row r="27" spans="1:7" ht="15.75" x14ac:dyDescent="0.25">
      <c r="A27" s="52">
        <v>24</v>
      </c>
      <c r="B27" s="78" t="s">
        <v>639</v>
      </c>
      <c r="C27" s="78" t="s">
        <v>640</v>
      </c>
      <c r="D27" s="362" t="s">
        <v>431</v>
      </c>
      <c r="E27" s="362" t="s">
        <v>431</v>
      </c>
      <c r="F27" s="362">
        <v>2</v>
      </c>
      <c r="G27" s="366">
        <v>21</v>
      </c>
    </row>
    <row r="28" spans="1:7" ht="15.75" x14ac:dyDescent="0.25">
      <c r="A28" s="52">
        <v>25</v>
      </c>
      <c r="B28" s="78" t="s">
        <v>275</v>
      </c>
      <c r="C28" s="78" t="s">
        <v>507</v>
      </c>
      <c r="D28" s="362" t="s">
        <v>431</v>
      </c>
      <c r="E28" s="362" t="s">
        <v>431</v>
      </c>
      <c r="F28" s="362">
        <v>15</v>
      </c>
      <c r="G28" s="366">
        <v>38</v>
      </c>
    </row>
    <row r="29" spans="1:7" ht="15.75" x14ac:dyDescent="0.25">
      <c r="A29" s="52">
        <v>26</v>
      </c>
      <c r="B29" s="78" t="s">
        <v>276</v>
      </c>
      <c r="C29" s="78" t="s">
        <v>508</v>
      </c>
      <c r="D29" s="362" t="s">
        <v>431</v>
      </c>
      <c r="E29" s="362" t="s">
        <v>431</v>
      </c>
      <c r="F29" s="362">
        <v>11</v>
      </c>
      <c r="G29" s="366">
        <v>87</v>
      </c>
    </row>
    <row r="30" spans="1:7" ht="15.75" x14ac:dyDescent="0.25">
      <c r="A30" s="52">
        <v>27</v>
      </c>
      <c r="B30" s="78" t="s">
        <v>277</v>
      </c>
      <c r="C30" s="78" t="s">
        <v>509</v>
      </c>
      <c r="D30" s="362" t="s">
        <v>431</v>
      </c>
      <c r="E30" s="362" t="s">
        <v>431</v>
      </c>
      <c r="F30" s="362">
        <v>2</v>
      </c>
      <c r="G30" s="366">
        <v>40</v>
      </c>
    </row>
    <row r="31" spans="1:7" ht="15.75" x14ac:dyDescent="0.25">
      <c r="A31" s="52">
        <v>28</v>
      </c>
      <c r="B31" s="78" t="s">
        <v>278</v>
      </c>
      <c r="C31" s="78" t="s">
        <v>510</v>
      </c>
      <c r="D31" s="362" t="s">
        <v>431</v>
      </c>
      <c r="E31" s="362" t="s">
        <v>431</v>
      </c>
      <c r="F31" s="362" t="s">
        <v>431</v>
      </c>
      <c r="G31" s="366">
        <v>3</v>
      </c>
    </row>
    <row r="32" spans="1:7" ht="15.75" x14ac:dyDescent="0.25">
      <c r="A32" s="52">
        <v>29</v>
      </c>
      <c r="B32" s="78" t="s">
        <v>279</v>
      </c>
      <c r="C32" s="78" t="s">
        <v>511</v>
      </c>
      <c r="D32" s="362">
        <v>1</v>
      </c>
      <c r="E32" s="362" t="s">
        <v>431</v>
      </c>
      <c r="F32" s="362">
        <v>3</v>
      </c>
      <c r="G32" s="366">
        <v>5</v>
      </c>
    </row>
    <row r="33" spans="1:7" ht="15.75" x14ac:dyDescent="0.25">
      <c r="A33" s="52">
        <v>30</v>
      </c>
      <c r="B33" s="78" t="s">
        <v>280</v>
      </c>
      <c r="C33" s="78" t="s">
        <v>631</v>
      </c>
      <c r="D33" s="362">
        <v>4</v>
      </c>
      <c r="E33" s="362">
        <v>12</v>
      </c>
      <c r="F33" s="362">
        <v>216</v>
      </c>
      <c r="G33" s="366">
        <v>1024</v>
      </c>
    </row>
    <row r="34" spans="1:7" ht="15.75" x14ac:dyDescent="0.25">
      <c r="A34" s="52">
        <v>31</v>
      </c>
      <c r="B34" s="78" t="s">
        <v>281</v>
      </c>
      <c r="C34" s="78" t="s">
        <v>512</v>
      </c>
      <c r="D34" s="362" t="s">
        <v>431</v>
      </c>
      <c r="E34" s="362" t="s">
        <v>431</v>
      </c>
      <c r="F34" s="362">
        <v>1</v>
      </c>
      <c r="G34" s="366">
        <v>15</v>
      </c>
    </row>
    <row r="35" spans="1:7" ht="15.75" x14ac:dyDescent="0.25">
      <c r="A35" s="52">
        <v>32</v>
      </c>
      <c r="B35" s="78" t="s">
        <v>282</v>
      </c>
      <c r="C35" s="78" t="s">
        <v>513</v>
      </c>
      <c r="D35" s="362" t="s">
        <v>431</v>
      </c>
      <c r="E35" s="362" t="s">
        <v>431</v>
      </c>
      <c r="F35" s="362" t="s">
        <v>431</v>
      </c>
      <c r="G35" s="366">
        <v>1</v>
      </c>
    </row>
    <row r="36" spans="1:7" ht="15.75" x14ac:dyDescent="0.25">
      <c r="A36" s="52">
        <v>33</v>
      </c>
      <c r="B36" s="78" t="s">
        <v>283</v>
      </c>
      <c r="C36" s="78" t="s">
        <v>514</v>
      </c>
      <c r="D36" s="362" t="s">
        <v>431</v>
      </c>
      <c r="E36" s="362" t="s">
        <v>431</v>
      </c>
      <c r="F36" s="362">
        <v>1</v>
      </c>
      <c r="G36" s="366">
        <v>17</v>
      </c>
    </row>
    <row r="37" spans="1:7" ht="15.75" x14ac:dyDescent="0.25">
      <c r="A37" s="52">
        <v>34</v>
      </c>
      <c r="B37" s="78" t="s">
        <v>284</v>
      </c>
      <c r="C37" s="78" t="s">
        <v>515</v>
      </c>
      <c r="D37" s="362" t="s">
        <v>431</v>
      </c>
      <c r="E37" s="362" t="s">
        <v>431</v>
      </c>
      <c r="F37" s="362">
        <v>1</v>
      </c>
      <c r="G37" s="366">
        <v>2</v>
      </c>
    </row>
    <row r="38" spans="1:7" ht="15.75" x14ac:dyDescent="0.25">
      <c r="A38" s="52">
        <v>35</v>
      </c>
      <c r="B38" s="78" t="s">
        <v>400</v>
      </c>
      <c r="C38" s="78" t="s">
        <v>323</v>
      </c>
      <c r="D38" s="362" t="s">
        <v>431</v>
      </c>
      <c r="E38" s="362" t="s">
        <v>431</v>
      </c>
      <c r="F38" s="362">
        <v>2</v>
      </c>
      <c r="G38" s="366" t="s">
        <v>431</v>
      </c>
    </row>
    <row r="39" spans="1:7" ht="15.75" x14ac:dyDescent="0.25">
      <c r="A39" s="52">
        <v>36</v>
      </c>
      <c r="B39" s="78" t="s">
        <v>285</v>
      </c>
      <c r="C39" s="78" t="s">
        <v>516</v>
      </c>
      <c r="D39" s="362" t="s">
        <v>431</v>
      </c>
      <c r="E39" s="362" t="s">
        <v>431</v>
      </c>
      <c r="F39" s="362" t="s">
        <v>431</v>
      </c>
      <c r="G39" s="366">
        <v>2</v>
      </c>
    </row>
    <row r="40" spans="1:7" ht="15.75" x14ac:dyDescent="0.25">
      <c r="A40" s="52">
        <v>37</v>
      </c>
      <c r="B40" s="78" t="s">
        <v>286</v>
      </c>
      <c r="C40" s="78" t="s">
        <v>517</v>
      </c>
      <c r="D40" s="362">
        <v>4</v>
      </c>
      <c r="E40" s="362">
        <v>4</v>
      </c>
      <c r="F40" s="362">
        <v>25</v>
      </c>
      <c r="G40" s="366">
        <v>67</v>
      </c>
    </row>
    <row r="41" spans="1:7" ht="15.75" x14ac:dyDescent="0.25">
      <c r="A41" s="52">
        <v>38</v>
      </c>
      <c r="B41" s="78" t="s">
        <v>287</v>
      </c>
      <c r="C41" s="78" t="s">
        <v>518</v>
      </c>
      <c r="D41" s="362" t="s">
        <v>431</v>
      </c>
      <c r="E41" s="362" t="s">
        <v>431</v>
      </c>
      <c r="F41" s="362">
        <v>6</v>
      </c>
      <c r="G41" s="366">
        <v>58</v>
      </c>
    </row>
    <row r="42" spans="1:7" ht="15.75" x14ac:dyDescent="0.25">
      <c r="A42" s="52">
        <v>39</v>
      </c>
      <c r="B42" s="78" t="s">
        <v>288</v>
      </c>
      <c r="C42" s="78" t="s">
        <v>519</v>
      </c>
      <c r="D42" s="362" t="s">
        <v>431</v>
      </c>
      <c r="E42" s="362" t="s">
        <v>431</v>
      </c>
      <c r="F42" s="362" t="s">
        <v>431</v>
      </c>
      <c r="G42" s="366">
        <v>3</v>
      </c>
    </row>
    <row r="43" spans="1:7" ht="15.75" x14ac:dyDescent="0.25">
      <c r="A43" s="52">
        <v>40</v>
      </c>
      <c r="B43" s="78" t="s">
        <v>406</v>
      </c>
      <c r="C43" s="78" t="s">
        <v>520</v>
      </c>
      <c r="D43" s="362" t="s">
        <v>431</v>
      </c>
      <c r="E43" s="362" t="s">
        <v>431</v>
      </c>
      <c r="F43" s="362" t="s">
        <v>431</v>
      </c>
      <c r="G43" s="366">
        <v>2</v>
      </c>
    </row>
    <row r="44" spans="1:7" ht="15.75" x14ac:dyDescent="0.25">
      <c r="A44" s="52">
        <v>41</v>
      </c>
      <c r="B44" s="78" t="s">
        <v>396</v>
      </c>
      <c r="C44" s="78" t="s">
        <v>558</v>
      </c>
      <c r="D44" s="362" t="s">
        <v>431</v>
      </c>
      <c r="E44" s="362" t="s">
        <v>431</v>
      </c>
      <c r="F44" s="362" t="s">
        <v>431</v>
      </c>
      <c r="G44" s="366">
        <v>1</v>
      </c>
    </row>
    <row r="45" spans="1:7" ht="15.75" x14ac:dyDescent="0.25">
      <c r="A45" s="52">
        <v>42</v>
      </c>
      <c r="B45" s="78" t="s">
        <v>289</v>
      </c>
      <c r="C45" s="78" t="s">
        <v>628</v>
      </c>
      <c r="D45" s="362" t="s">
        <v>431</v>
      </c>
      <c r="E45" s="362" t="s">
        <v>431</v>
      </c>
      <c r="F45" s="362">
        <v>1</v>
      </c>
      <c r="G45" s="366">
        <v>2</v>
      </c>
    </row>
    <row r="46" spans="1:7" ht="15.75" x14ac:dyDescent="0.25">
      <c r="A46" s="52">
        <v>43</v>
      </c>
      <c r="B46" s="78" t="s">
        <v>290</v>
      </c>
      <c r="C46" s="78" t="s">
        <v>521</v>
      </c>
      <c r="D46" s="362">
        <v>1</v>
      </c>
      <c r="E46" s="362" t="s">
        <v>431</v>
      </c>
      <c r="F46" s="362" t="s">
        <v>431</v>
      </c>
      <c r="G46" s="366">
        <v>3</v>
      </c>
    </row>
    <row r="47" spans="1:7" ht="15.75" x14ac:dyDescent="0.25">
      <c r="A47" s="52">
        <v>44</v>
      </c>
      <c r="B47" s="78" t="s">
        <v>291</v>
      </c>
      <c r="C47" s="78" t="s">
        <v>522</v>
      </c>
      <c r="D47" s="362" t="s">
        <v>431</v>
      </c>
      <c r="E47" s="362">
        <v>1</v>
      </c>
      <c r="F47" s="362" t="s">
        <v>431</v>
      </c>
      <c r="G47" s="366">
        <v>1</v>
      </c>
    </row>
    <row r="48" spans="1:7" ht="15.75" x14ac:dyDescent="0.25">
      <c r="A48" s="52">
        <v>45</v>
      </c>
      <c r="B48" s="78" t="s">
        <v>292</v>
      </c>
      <c r="C48" s="78" t="s">
        <v>523</v>
      </c>
      <c r="D48" s="362" t="s">
        <v>431</v>
      </c>
      <c r="E48" s="362">
        <v>1</v>
      </c>
      <c r="F48" s="362">
        <v>2</v>
      </c>
      <c r="G48" s="366">
        <v>22</v>
      </c>
    </row>
    <row r="49" spans="1:7" ht="15.75" x14ac:dyDescent="0.25">
      <c r="A49" s="52">
        <v>46</v>
      </c>
      <c r="B49" s="78" t="s">
        <v>293</v>
      </c>
      <c r="C49" s="78" t="s">
        <v>524</v>
      </c>
      <c r="D49" s="362" t="s">
        <v>431</v>
      </c>
      <c r="E49" s="362" t="s">
        <v>431</v>
      </c>
      <c r="F49" s="362" t="s">
        <v>431</v>
      </c>
      <c r="G49" s="366">
        <v>5</v>
      </c>
    </row>
    <row r="50" spans="1:7" ht="15.75" x14ac:dyDescent="0.25">
      <c r="A50" s="52">
        <v>47</v>
      </c>
      <c r="B50" s="78" t="s">
        <v>294</v>
      </c>
      <c r="C50" s="78" t="s">
        <v>629</v>
      </c>
      <c r="D50" s="362">
        <v>1</v>
      </c>
      <c r="E50" s="362" t="s">
        <v>431</v>
      </c>
      <c r="F50" s="362" t="s">
        <v>431</v>
      </c>
      <c r="G50" s="366">
        <v>5</v>
      </c>
    </row>
    <row r="51" spans="1:7" ht="15.75" x14ac:dyDescent="0.25">
      <c r="A51" s="52">
        <v>48</v>
      </c>
      <c r="B51" s="78" t="s">
        <v>351</v>
      </c>
      <c r="C51" s="78" t="s">
        <v>525</v>
      </c>
      <c r="D51" s="362" t="s">
        <v>431</v>
      </c>
      <c r="E51" s="362" t="s">
        <v>431</v>
      </c>
      <c r="F51" s="362" t="s">
        <v>431</v>
      </c>
      <c r="G51" s="366">
        <v>3</v>
      </c>
    </row>
    <row r="52" spans="1:7" ht="15.75" x14ac:dyDescent="0.25">
      <c r="A52" s="52">
        <v>49</v>
      </c>
      <c r="B52" s="78" t="s">
        <v>295</v>
      </c>
      <c r="C52" s="78" t="s">
        <v>526</v>
      </c>
      <c r="D52" s="362" t="s">
        <v>431</v>
      </c>
      <c r="E52" s="362">
        <v>1</v>
      </c>
      <c r="F52" s="362" t="s">
        <v>431</v>
      </c>
      <c r="G52" s="366" t="s">
        <v>431</v>
      </c>
    </row>
    <row r="53" spans="1:7" ht="15.75" x14ac:dyDescent="0.25">
      <c r="A53" s="52">
        <v>50</v>
      </c>
      <c r="B53" s="78" t="s">
        <v>402</v>
      </c>
      <c r="C53" s="78" t="s">
        <v>380</v>
      </c>
      <c r="D53" s="362" t="s">
        <v>431</v>
      </c>
      <c r="E53" s="362" t="s">
        <v>431</v>
      </c>
      <c r="F53" s="362">
        <v>2</v>
      </c>
      <c r="G53" s="366">
        <v>22</v>
      </c>
    </row>
    <row r="54" spans="1:7" ht="15.75" x14ac:dyDescent="0.25">
      <c r="A54" s="52">
        <v>51</v>
      </c>
      <c r="B54" s="78" t="s">
        <v>296</v>
      </c>
      <c r="C54" s="78" t="s">
        <v>527</v>
      </c>
      <c r="D54" s="362" t="s">
        <v>431</v>
      </c>
      <c r="E54" s="362" t="s">
        <v>431</v>
      </c>
      <c r="F54" s="362" t="s">
        <v>431</v>
      </c>
      <c r="G54" s="366">
        <v>2</v>
      </c>
    </row>
    <row r="55" spans="1:7" ht="15.75" x14ac:dyDescent="0.25">
      <c r="A55" s="52">
        <v>52</v>
      </c>
      <c r="B55" s="78" t="s">
        <v>297</v>
      </c>
      <c r="C55" s="78" t="s">
        <v>64</v>
      </c>
      <c r="D55" s="362" t="s">
        <v>431</v>
      </c>
      <c r="E55" s="362" t="s">
        <v>431</v>
      </c>
      <c r="F55" s="362" t="s">
        <v>431</v>
      </c>
      <c r="G55" s="366">
        <v>4</v>
      </c>
    </row>
    <row r="56" spans="1:7" ht="15.75" x14ac:dyDescent="0.25">
      <c r="A56" s="52">
        <v>53</v>
      </c>
      <c r="B56" s="78" t="s">
        <v>298</v>
      </c>
      <c r="C56" s="78" t="s">
        <v>65</v>
      </c>
      <c r="D56" s="362" t="s">
        <v>431</v>
      </c>
      <c r="E56" s="362">
        <v>1</v>
      </c>
      <c r="F56" s="362">
        <v>16</v>
      </c>
      <c r="G56" s="366">
        <v>115</v>
      </c>
    </row>
    <row r="57" spans="1:7" ht="15.75" x14ac:dyDescent="0.25">
      <c r="A57" s="52">
        <v>54</v>
      </c>
      <c r="B57" s="78" t="s">
        <v>299</v>
      </c>
      <c r="C57" s="78" t="s">
        <v>66</v>
      </c>
      <c r="D57" s="362" t="s">
        <v>431</v>
      </c>
      <c r="E57" s="362" t="s">
        <v>431</v>
      </c>
      <c r="F57" s="362">
        <v>1</v>
      </c>
      <c r="G57" s="366">
        <v>28</v>
      </c>
    </row>
    <row r="58" spans="1:7" ht="15.75" x14ac:dyDescent="0.25">
      <c r="A58" s="52">
        <v>55</v>
      </c>
      <c r="B58" s="7" t="s">
        <v>300</v>
      </c>
      <c r="C58" s="7" t="s">
        <v>67</v>
      </c>
      <c r="D58" s="83" t="s">
        <v>431</v>
      </c>
      <c r="E58" s="83" t="s">
        <v>431</v>
      </c>
      <c r="F58" s="83" t="s">
        <v>431</v>
      </c>
      <c r="G58" s="367">
        <v>9</v>
      </c>
    </row>
    <row r="59" spans="1:7" ht="15.75" x14ac:dyDescent="0.25">
      <c r="A59" s="52">
        <v>56</v>
      </c>
      <c r="B59" s="7" t="s">
        <v>301</v>
      </c>
      <c r="C59" s="7" t="s">
        <v>68</v>
      </c>
      <c r="D59" s="83">
        <v>6</v>
      </c>
      <c r="E59" s="83">
        <v>14</v>
      </c>
      <c r="F59" s="83">
        <v>223</v>
      </c>
      <c r="G59" s="367">
        <v>1177</v>
      </c>
    </row>
    <row r="60" spans="1:7" ht="15.75" x14ac:dyDescent="0.25">
      <c r="A60" s="35">
        <v>57</v>
      </c>
      <c r="B60" s="7" t="s">
        <v>302</v>
      </c>
      <c r="C60" s="7" t="s">
        <v>69</v>
      </c>
      <c r="D60" s="83" t="s">
        <v>431</v>
      </c>
      <c r="E60" s="83" t="s">
        <v>431</v>
      </c>
      <c r="F60" s="83">
        <v>1</v>
      </c>
      <c r="G60" s="83">
        <v>28</v>
      </c>
    </row>
    <row r="61" spans="1:7" x14ac:dyDescent="0.25">
      <c r="A61" s="35">
        <v>58</v>
      </c>
      <c r="B61" s="7" t="s">
        <v>303</v>
      </c>
      <c r="C61" s="7" t="s">
        <v>73</v>
      </c>
      <c r="D61" s="7" t="s">
        <v>431</v>
      </c>
      <c r="E61" s="7">
        <v>1</v>
      </c>
      <c r="F61" s="7">
        <v>15</v>
      </c>
      <c r="G61" s="7">
        <v>98</v>
      </c>
    </row>
    <row r="62" spans="1:7" ht="16.5" thickBot="1" x14ac:dyDescent="0.3">
      <c r="A62" s="391"/>
      <c r="B62" s="388"/>
      <c r="C62" s="389" t="s">
        <v>667</v>
      </c>
      <c r="D62" s="389">
        <f>SUM(D6:D61)</f>
        <v>30</v>
      </c>
      <c r="E62" s="389">
        <f>SUM(E5:E61)</f>
        <v>63</v>
      </c>
      <c r="F62" s="389">
        <f>SUM(F4:F61)</f>
        <v>1048</v>
      </c>
      <c r="G62" s="390">
        <f>SUM(G4:G61)</f>
        <v>5425</v>
      </c>
    </row>
    <row r="70" spans="5:6" x14ac:dyDescent="0.25">
      <c r="E70" s="8"/>
    </row>
    <row r="73" spans="5:6" x14ac:dyDescent="0.25">
      <c r="F73" s="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L35"/>
  <sheetViews>
    <sheetView zoomScaleNormal="100" workbookViewId="0">
      <selection activeCell="C2" sqref="C2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8" max="8" width="9.140625" bestFit="1" customWidth="1"/>
    <col min="10" max="10" width="15.42578125" bestFit="1" customWidth="1"/>
  </cols>
  <sheetData>
    <row r="1" spans="1:10" s="2" customFormat="1" ht="15.75" x14ac:dyDescent="0.25">
      <c r="A1" s="463" t="s">
        <v>702</v>
      </c>
      <c r="B1" s="463"/>
      <c r="C1" s="463"/>
      <c r="D1" s="463"/>
      <c r="E1" s="463"/>
    </row>
    <row r="3" spans="1:10" x14ac:dyDescent="0.25">
      <c r="A3" s="2" t="s">
        <v>304</v>
      </c>
    </row>
    <row r="4" spans="1:10" ht="30" x14ac:dyDescent="0.25">
      <c r="A4" s="187" t="s">
        <v>11</v>
      </c>
      <c r="B4" s="187" t="s">
        <v>1</v>
      </c>
      <c r="C4" s="187" t="s">
        <v>2</v>
      </c>
      <c r="D4" s="188" t="s">
        <v>12</v>
      </c>
      <c r="E4" s="188" t="s">
        <v>433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1019047</v>
      </c>
      <c r="C6" s="13">
        <v>1356873771.1300001</v>
      </c>
      <c r="D6" s="13">
        <v>1331.51</v>
      </c>
      <c r="E6" s="22">
        <v>1263.3399999999999</v>
      </c>
    </row>
    <row r="7" spans="1:10" x14ac:dyDescent="0.25">
      <c r="A7" s="224" t="s">
        <v>602</v>
      </c>
      <c r="B7" s="6">
        <v>3717</v>
      </c>
      <c r="C7" s="13">
        <v>1548748.74</v>
      </c>
      <c r="D7" s="13">
        <v>416.67</v>
      </c>
      <c r="E7" s="22">
        <v>409.13</v>
      </c>
    </row>
    <row r="8" spans="1:10" x14ac:dyDescent="0.25">
      <c r="A8" s="1" t="s">
        <v>6</v>
      </c>
      <c r="B8" s="6">
        <v>34018</v>
      </c>
      <c r="C8" s="13">
        <v>18058852.18</v>
      </c>
      <c r="D8" s="13">
        <v>530.86</v>
      </c>
      <c r="E8" s="22">
        <v>436.4</v>
      </c>
    </row>
    <row r="9" spans="1:10" x14ac:dyDescent="0.25">
      <c r="A9" s="1" t="s">
        <v>45</v>
      </c>
      <c r="B9" s="6">
        <v>105753</v>
      </c>
      <c r="C9" s="13">
        <v>82246329.620000005</v>
      </c>
      <c r="D9" s="13">
        <v>777.72</v>
      </c>
      <c r="E9" s="22">
        <v>666</v>
      </c>
    </row>
    <row r="10" spans="1:10" x14ac:dyDescent="0.25">
      <c r="A10" s="1" t="s">
        <v>8</v>
      </c>
      <c r="B10" s="6">
        <v>10542</v>
      </c>
      <c r="C10" s="13">
        <v>4819231.32</v>
      </c>
      <c r="D10" s="13">
        <v>457.15</v>
      </c>
      <c r="E10" s="22">
        <v>409.13</v>
      </c>
    </row>
    <row r="11" spans="1:10" ht="15.75" x14ac:dyDescent="0.25">
      <c r="A11" s="45" t="s">
        <v>10</v>
      </c>
      <c r="B11" s="47">
        <f>SUM(B6:B10)</f>
        <v>1173077</v>
      </c>
      <c r="C11" s="49">
        <f>SUM(C6:C10)</f>
        <v>1463546932.99</v>
      </c>
      <c r="D11" s="49"/>
      <c r="E11" s="49"/>
      <c r="I11" s="8"/>
      <c r="J11" s="9"/>
    </row>
    <row r="13" spans="1:10" x14ac:dyDescent="0.25">
      <c r="A13" s="2" t="s">
        <v>305</v>
      </c>
    </row>
    <row r="14" spans="1:10" ht="30" x14ac:dyDescent="0.25">
      <c r="A14" s="187" t="s">
        <v>11</v>
      </c>
      <c r="B14" s="187" t="s">
        <v>1</v>
      </c>
      <c r="C14" s="187" t="s">
        <v>2</v>
      </c>
      <c r="D14" s="188" t="s">
        <v>12</v>
      </c>
      <c r="E14" s="188" t="s">
        <v>433</v>
      </c>
    </row>
    <row r="15" spans="1:10" s="2" customFormat="1" x14ac:dyDescent="0.25">
      <c r="A15" s="1" t="s">
        <v>13</v>
      </c>
      <c r="B15" s="3"/>
      <c r="C15" s="4"/>
      <c r="D15" s="4"/>
      <c r="E15" s="1"/>
      <c r="H15" s="36"/>
    </row>
    <row r="16" spans="1:10" x14ac:dyDescent="0.25">
      <c r="A16" s="5" t="s">
        <v>5</v>
      </c>
      <c r="B16" s="6">
        <v>887871</v>
      </c>
      <c r="C16" s="13">
        <v>932254737.36000001</v>
      </c>
      <c r="D16" s="13">
        <v>1049.99</v>
      </c>
      <c r="E16" s="7">
        <v>911.18</v>
      </c>
      <c r="G16" s="8"/>
    </row>
    <row r="17" spans="1:12" x14ac:dyDescent="0.25">
      <c r="A17" s="224" t="s">
        <v>602</v>
      </c>
      <c r="B17" s="6">
        <v>10262</v>
      </c>
      <c r="C17" s="13">
        <v>4246168.5</v>
      </c>
      <c r="D17" s="13">
        <v>413.78</v>
      </c>
      <c r="E17" s="7">
        <v>409.13</v>
      </c>
      <c r="H17" s="8"/>
      <c r="I17" s="8"/>
    </row>
    <row r="18" spans="1:12" x14ac:dyDescent="0.25">
      <c r="A18" s="1" t="s">
        <v>6</v>
      </c>
      <c r="B18" s="6">
        <v>349777</v>
      </c>
      <c r="C18" s="13">
        <v>270491244.82999998</v>
      </c>
      <c r="D18" s="13">
        <v>773.32</v>
      </c>
      <c r="E18" s="7">
        <v>671.89</v>
      </c>
      <c r="I18" s="8"/>
    </row>
    <row r="19" spans="1:12" x14ac:dyDescent="0.25">
      <c r="A19" s="1" t="s">
        <v>45</v>
      </c>
      <c r="B19" s="6">
        <v>68057</v>
      </c>
      <c r="C19" s="13">
        <v>43789472.909999996</v>
      </c>
      <c r="D19" s="13">
        <v>643.41999999999996</v>
      </c>
      <c r="E19" s="7">
        <v>543.13</v>
      </c>
    </row>
    <row r="20" spans="1:12" x14ac:dyDescent="0.25">
      <c r="A20" s="1" t="s">
        <v>8</v>
      </c>
      <c r="B20" s="6">
        <v>14878</v>
      </c>
      <c r="C20" s="13">
        <v>6453998.9000000004</v>
      </c>
      <c r="D20" s="13">
        <v>433.79</v>
      </c>
      <c r="E20" s="219">
        <v>409.13</v>
      </c>
      <c r="H20" s="8"/>
      <c r="L20" s="8"/>
    </row>
    <row r="21" spans="1:12" ht="15.75" x14ac:dyDescent="0.25">
      <c r="A21" s="45" t="s">
        <v>10</v>
      </c>
      <c r="B21" s="47">
        <f>SUM(B16:B20)</f>
        <v>1330845</v>
      </c>
      <c r="C21" s="49">
        <f>SUM(C16:C20)</f>
        <v>1257235622.5000002</v>
      </c>
      <c r="D21" s="49"/>
      <c r="E21" s="49"/>
    </row>
    <row r="22" spans="1:12" x14ac:dyDescent="0.25">
      <c r="B22" s="8"/>
    </row>
    <row r="23" spans="1:12" x14ac:dyDescent="0.25">
      <c r="A23" s="2" t="s">
        <v>306</v>
      </c>
      <c r="J23" s="8"/>
    </row>
    <row r="24" spans="1:12" ht="30" x14ac:dyDescent="0.25">
      <c r="A24" s="187" t="s">
        <v>11</v>
      </c>
      <c r="B24" s="187" t="s">
        <v>1</v>
      </c>
      <c r="C24" s="187" t="s">
        <v>2</v>
      </c>
      <c r="D24" s="188" t="s">
        <v>12</v>
      </c>
      <c r="E24" s="188" t="s">
        <v>433</v>
      </c>
    </row>
    <row r="25" spans="1:12" s="2" customFormat="1" x14ac:dyDescent="0.25">
      <c r="A25" s="1" t="s">
        <v>13</v>
      </c>
      <c r="B25" s="3"/>
      <c r="C25" s="4"/>
      <c r="D25" s="4"/>
      <c r="E25" s="1"/>
      <c r="G25" s="36"/>
    </row>
    <row r="26" spans="1:12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431</v>
      </c>
    </row>
    <row r="27" spans="1:12" x14ac:dyDescent="0.25">
      <c r="A27" s="224" t="s">
        <v>602</v>
      </c>
      <c r="B27" s="6">
        <v>0</v>
      </c>
      <c r="C27" s="13">
        <v>0</v>
      </c>
      <c r="D27" s="13">
        <v>0</v>
      </c>
      <c r="E27" s="7" t="s">
        <v>431</v>
      </c>
      <c r="H27" s="8"/>
    </row>
    <row r="28" spans="1:12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431</v>
      </c>
      <c r="G28" s="8"/>
    </row>
    <row r="29" spans="1:12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431</v>
      </c>
    </row>
    <row r="30" spans="1:12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431</v>
      </c>
    </row>
    <row r="31" spans="1:12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  <c r="H31" s="8"/>
    </row>
    <row r="34" spans="2:4" x14ac:dyDescent="0.25">
      <c r="B34" s="8"/>
      <c r="C34" s="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workbookViewId="0">
      <selection sqref="A1:M1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85546875" customWidth="1"/>
    <col min="13" max="13" width="11.5703125" customWidth="1"/>
    <col min="16" max="16" width="12.7109375" bestFit="1" customWidth="1"/>
    <col min="17" max="17" width="15.42578125" bestFit="1" customWidth="1"/>
  </cols>
  <sheetData>
    <row r="1" spans="1:13" s="42" customFormat="1" ht="15.75" x14ac:dyDescent="0.25">
      <c r="A1" s="463" t="s">
        <v>703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93" t="s">
        <v>18</v>
      </c>
      <c r="B3" s="495" t="s">
        <v>5</v>
      </c>
      <c r="C3" s="496"/>
      <c r="D3" s="496"/>
      <c r="E3" s="495" t="s">
        <v>6</v>
      </c>
      <c r="F3" s="496"/>
      <c r="G3" s="496"/>
      <c r="H3" s="495" t="s">
        <v>19</v>
      </c>
      <c r="I3" s="496"/>
      <c r="J3" s="496"/>
      <c r="K3" s="495" t="s">
        <v>20</v>
      </c>
      <c r="L3" s="496"/>
      <c r="M3" s="496"/>
    </row>
    <row r="4" spans="1:13" x14ac:dyDescent="0.25">
      <c r="A4" s="494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186430</v>
      </c>
      <c r="C5" s="30"/>
      <c r="D5" s="31">
        <v>350.84</v>
      </c>
      <c r="E5" s="30">
        <v>115477</v>
      </c>
      <c r="F5" s="30"/>
      <c r="G5" s="213">
        <v>365.91</v>
      </c>
      <c r="H5" s="178">
        <v>56753</v>
      </c>
      <c r="I5" s="30"/>
      <c r="J5" s="31">
        <v>407.03</v>
      </c>
      <c r="K5" s="30">
        <v>20157</v>
      </c>
      <c r="L5" s="30"/>
      <c r="M5" s="31">
        <v>337.76</v>
      </c>
    </row>
    <row r="6" spans="1:13" x14ac:dyDescent="0.25">
      <c r="A6" s="7" t="s">
        <v>80</v>
      </c>
      <c r="B6" s="30">
        <v>667486</v>
      </c>
      <c r="C6" s="6"/>
      <c r="D6" s="31">
        <v>726.03</v>
      </c>
      <c r="E6" s="30">
        <v>177857</v>
      </c>
      <c r="F6" s="6"/>
      <c r="G6" s="213">
        <v>706.35</v>
      </c>
      <c r="H6" s="178">
        <v>84064</v>
      </c>
      <c r="I6" s="6"/>
      <c r="J6" s="31">
        <v>693.59</v>
      </c>
      <c r="K6" s="30">
        <v>5248</v>
      </c>
      <c r="L6" s="6"/>
      <c r="M6" s="31">
        <v>846.25</v>
      </c>
    </row>
    <row r="7" spans="1:13" x14ac:dyDescent="0.25">
      <c r="A7" s="7" t="s">
        <v>23</v>
      </c>
      <c r="B7" s="30">
        <v>549748</v>
      </c>
      <c r="C7" s="6"/>
      <c r="D7" s="31">
        <v>1253.6099999999999</v>
      </c>
      <c r="E7" s="30">
        <v>71580</v>
      </c>
      <c r="F7" s="6"/>
      <c r="G7" s="213">
        <v>1199.8</v>
      </c>
      <c r="H7" s="178">
        <v>25739</v>
      </c>
      <c r="I7" s="6"/>
      <c r="J7" s="31">
        <v>1213.23</v>
      </c>
      <c r="K7" s="30">
        <v>4</v>
      </c>
      <c r="L7" s="6"/>
      <c r="M7" s="31">
        <v>1188.8</v>
      </c>
    </row>
    <row r="8" spans="1:13" x14ac:dyDescent="0.25">
      <c r="A8" s="7" t="s">
        <v>24</v>
      </c>
      <c r="B8" s="30">
        <v>326899</v>
      </c>
      <c r="C8" s="6"/>
      <c r="D8" s="31">
        <v>1702.5</v>
      </c>
      <c r="E8" s="30">
        <v>14743</v>
      </c>
      <c r="F8" s="6"/>
      <c r="G8" s="213">
        <v>1679.18</v>
      </c>
      <c r="H8" s="178">
        <v>5646</v>
      </c>
      <c r="I8" s="6"/>
      <c r="J8" s="31">
        <v>1690.12</v>
      </c>
      <c r="K8" s="30">
        <v>11</v>
      </c>
      <c r="L8" s="6"/>
      <c r="M8" s="31">
        <v>1745.6</v>
      </c>
    </row>
    <row r="9" spans="1:13" x14ac:dyDescent="0.25">
      <c r="A9" s="7" t="s">
        <v>25</v>
      </c>
      <c r="B9" s="30">
        <v>106415</v>
      </c>
      <c r="C9" s="6"/>
      <c r="D9" s="31">
        <v>2210.42</v>
      </c>
      <c r="E9" s="30">
        <v>2943</v>
      </c>
      <c r="F9" s="6"/>
      <c r="G9" s="213">
        <v>2192.9</v>
      </c>
      <c r="H9" s="178">
        <v>1159</v>
      </c>
      <c r="I9" s="6"/>
      <c r="J9" s="31">
        <v>2189.11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27721</v>
      </c>
      <c r="C10" s="6"/>
      <c r="D10" s="31">
        <v>2618.33</v>
      </c>
      <c r="E10" s="30">
        <v>502</v>
      </c>
      <c r="F10" s="6"/>
      <c r="G10" s="213">
        <v>2612.4499999999998</v>
      </c>
      <c r="H10" s="178">
        <v>186</v>
      </c>
      <c r="I10" s="6"/>
      <c r="J10" s="31">
        <v>2605.06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18551</v>
      </c>
      <c r="C11" s="6"/>
      <c r="D11" s="31">
        <v>2862.52</v>
      </c>
      <c r="E11" s="30">
        <v>270</v>
      </c>
      <c r="F11" s="6"/>
      <c r="G11" s="213">
        <v>2855.24</v>
      </c>
      <c r="H11" s="178">
        <v>120</v>
      </c>
      <c r="I11" s="6"/>
      <c r="J11" s="31">
        <v>2868.43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11991</v>
      </c>
      <c r="C12" s="6"/>
      <c r="D12" s="31">
        <v>3117.65</v>
      </c>
      <c r="E12" s="30">
        <v>151</v>
      </c>
      <c r="F12" s="6"/>
      <c r="G12" s="213">
        <v>3113.27</v>
      </c>
      <c r="H12" s="178">
        <v>69</v>
      </c>
      <c r="I12" s="6"/>
      <c r="J12" s="31">
        <v>3095.68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8065</v>
      </c>
      <c r="C13" s="6"/>
      <c r="D13" s="31">
        <v>3366.8</v>
      </c>
      <c r="E13" s="30">
        <v>86</v>
      </c>
      <c r="F13" s="6"/>
      <c r="G13" s="213">
        <v>3361.28</v>
      </c>
      <c r="H13" s="178">
        <v>26</v>
      </c>
      <c r="I13" s="6"/>
      <c r="J13" s="31">
        <v>3358.02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5234</v>
      </c>
      <c r="C14" s="6"/>
      <c r="D14" s="31">
        <v>3617.51</v>
      </c>
      <c r="E14" s="30">
        <v>80</v>
      </c>
      <c r="F14" s="6"/>
      <c r="G14" s="213">
        <v>3611.93</v>
      </c>
      <c r="H14" s="178">
        <v>25</v>
      </c>
      <c r="I14" s="6"/>
      <c r="J14" s="31">
        <v>3641.49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3808</v>
      </c>
      <c r="C15" s="6"/>
      <c r="D15" s="31">
        <v>3867.16</v>
      </c>
      <c r="E15" s="30">
        <v>51</v>
      </c>
      <c r="F15" s="6"/>
      <c r="G15" s="213">
        <v>3848.27</v>
      </c>
      <c r="H15" s="178">
        <v>7</v>
      </c>
      <c r="I15" s="6"/>
      <c r="J15" s="31">
        <v>3876.17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2433</v>
      </c>
      <c r="C16" s="6"/>
      <c r="D16" s="31">
        <v>4116.87</v>
      </c>
      <c r="E16" s="30">
        <v>25</v>
      </c>
      <c r="F16" s="6"/>
      <c r="G16" s="213">
        <v>4099.9399999999996</v>
      </c>
      <c r="H16" s="178">
        <v>4</v>
      </c>
      <c r="I16" s="6"/>
      <c r="J16" s="31">
        <v>4108.0200000000004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1725</v>
      </c>
      <c r="C17" s="6"/>
      <c r="D17" s="31">
        <v>4374.6099999999997</v>
      </c>
      <c r="E17" s="30">
        <v>13</v>
      </c>
      <c r="F17" s="6"/>
      <c r="G17" s="213">
        <v>4405.3999999999996</v>
      </c>
      <c r="H17" s="178">
        <v>5</v>
      </c>
      <c r="I17" s="6"/>
      <c r="J17" s="31">
        <v>4345.75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1239</v>
      </c>
      <c r="C18" s="6"/>
      <c r="D18" s="31">
        <v>4614.0600000000004</v>
      </c>
      <c r="E18" s="30">
        <v>5</v>
      </c>
      <c r="F18" s="6"/>
      <c r="G18" s="213">
        <v>4587.41</v>
      </c>
      <c r="H18" s="178">
        <v>2</v>
      </c>
      <c r="I18" s="6"/>
      <c r="J18" s="31">
        <v>4659.3900000000003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895</v>
      </c>
      <c r="C19" s="6"/>
      <c r="D19" s="31">
        <v>4869.54</v>
      </c>
      <c r="E19" s="30">
        <v>3</v>
      </c>
      <c r="F19" s="6"/>
      <c r="G19" s="213">
        <v>4841.0200000000004</v>
      </c>
      <c r="H19" s="178">
        <v>1</v>
      </c>
      <c r="I19" s="6"/>
      <c r="J19" s="31">
        <v>4874.74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792</v>
      </c>
      <c r="C20" s="6"/>
      <c r="D20" s="31">
        <v>5138.6400000000003</v>
      </c>
      <c r="E20" s="30">
        <v>4</v>
      </c>
      <c r="F20" s="6"/>
      <c r="G20" s="213">
        <v>5042.1099999999997</v>
      </c>
      <c r="H20" s="178">
        <v>1</v>
      </c>
      <c r="I20" s="6"/>
      <c r="J20" s="31">
        <v>5002.96</v>
      </c>
      <c r="K20" s="30">
        <v>0</v>
      </c>
      <c r="L20" s="6"/>
      <c r="M20" s="31">
        <v>0</v>
      </c>
    </row>
    <row r="21" spans="1:16" x14ac:dyDescent="0.25">
      <c r="A21" s="7" t="s">
        <v>93</v>
      </c>
      <c r="B21" s="30">
        <v>588</v>
      </c>
      <c r="C21" s="6"/>
      <c r="D21" s="31">
        <v>5357.69</v>
      </c>
      <c r="E21" s="30">
        <v>1</v>
      </c>
      <c r="F21" s="6"/>
      <c r="G21" s="213">
        <v>5316.42</v>
      </c>
      <c r="H21" s="178">
        <v>2</v>
      </c>
      <c r="I21" s="6"/>
      <c r="J21" s="31">
        <v>5400.01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877</v>
      </c>
      <c r="C22" s="6"/>
      <c r="D22" s="31">
        <v>5962.63</v>
      </c>
      <c r="E22" s="30">
        <v>4</v>
      </c>
      <c r="F22" s="6"/>
      <c r="G22" s="213">
        <v>6240.34</v>
      </c>
      <c r="H22" s="178">
        <v>1</v>
      </c>
      <c r="I22" s="6"/>
      <c r="J22" s="31">
        <v>6537.91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1920897</v>
      </c>
      <c r="C23" s="47"/>
      <c r="D23" s="48"/>
      <c r="E23" s="47">
        <f>SUM(E5:E22)</f>
        <v>383795</v>
      </c>
      <c r="F23" s="47"/>
      <c r="G23" s="48"/>
      <c r="H23" s="47">
        <f>SUM(H5:H22)</f>
        <v>173810</v>
      </c>
      <c r="I23" s="47"/>
      <c r="J23" s="50"/>
      <c r="K23" s="51">
        <f>SUM(K5:K22)</f>
        <v>25420</v>
      </c>
      <c r="L23" s="47"/>
      <c r="M23" s="48"/>
      <c r="O23" s="8"/>
      <c r="P23" s="8"/>
    </row>
    <row r="26" spans="1:16" x14ac:dyDescent="0.25">
      <c r="A26" s="493" t="s">
        <v>18</v>
      </c>
      <c r="B26" s="495" t="s">
        <v>5</v>
      </c>
      <c r="C26" s="496"/>
      <c r="D26" s="496"/>
      <c r="E26" s="495" t="s">
        <v>6</v>
      </c>
      <c r="F26" s="496"/>
      <c r="G26" s="496"/>
      <c r="H26" s="495" t="s">
        <v>19</v>
      </c>
      <c r="I26" s="496"/>
      <c r="J26" s="496"/>
      <c r="K26" s="495" t="s">
        <v>20</v>
      </c>
      <c r="L26" s="496"/>
      <c r="M26" s="496"/>
    </row>
    <row r="27" spans="1:16" x14ac:dyDescent="0.25">
      <c r="A27" s="494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451</v>
      </c>
      <c r="B28" s="30">
        <v>21578</v>
      </c>
      <c r="C28" s="31">
        <v>1245051.22</v>
      </c>
      <c r="D28" s="31">
        <v>57.7</v>
      </c>
      <c r="E28" s="30">
        <v>5990</v>
      </c>
      <c r="F28" s="31">
        <v>387882.5</v>
      </c>
      <c r="G28" s="31">
        <v>64.760000000000005</v>
      </c>
      <c r="H28" s="30">
        <v>1070</v>
      </c>
      <c r="I28" s="31">
        <v>63674.239999999998</v>
      </c>
      <c r="J28" s="31">
        <v>59.51</v>
      </c>
      <c r="K28" s="30">
        <v>908</v>
      </c>
      <c r="L28" s="31">
        <v>68638.789999999994</v>
      </c>
      <c r="M28" s="31">
        <v>75.59</v>
      </c>
    </row>
    <row r="29" spans="1:16" x14ac:dyDescent="0.25">
      <c r="A29" s="14" t="s">
        <v>452</v>
      </c>
      <c r="B29" s="30">
        <v>18076</v>
      </c>
      <c r="C29" s="31">
        <v>2642353.46</v>
      </c>
      <c r="D29" s="31">
        <v>146.18</v>
      </c>
      <c r="E29" s="30">
        <v>8415</v>
      </c>
      <c r="F29" s="31">
        <v>1230141.98</v>
      </c>
      <c r="G29" s="31">
        <v>146.18</v>
      </c>
      <c r="H29" s="30">
        <v>941</v>
      </c>
      <c r="I29" s="31">
        <v>137465.47</v>
      </c>
      <c r="J29" s="31">
        <v>146.08000000000001</v>
      </c>
      <c r="K29" s="30">
        <v>2671</v>
      </c>
      <c r="L29" s="31">
        <v>430417.83</v>
      </c>
      <c r="M29" s="31">
        <v>161.13999999999999</v>
      </c>
    </row>
    <row r="30" spans="1:16" x14ac:dyDescent="0.25">
      <c r="A30" s="14" t="s">
        <v>453</v>
      </c>
      <c r="B30" s="30">
        <v>11438</v>
      </c>
      <c r="C30" s="31">
        <v>2828640.32</v>
      </c>
      <c r="D30" s="31">
        <v>247.3</v>
      </c>
      <c r="E30" s="30">
        <v>15837</v>
      </c>
      <c r="F30" s="31">
        <v>3723533.36</v>
      </c>
      <c r="G30" s="31">
        <v>235.12</v>
      </c>
      <c r="H30" s="30">
        <v>2036</v>
      </c>
      <c r="I30" s="31">
        <v>537489.02</v>
      </c>
      <c r="J30" s="31">
        <v>263.99</v>
      </c>
      <c r="K30" s="30">
        <v>2172</v>
      </c>
      <c r="L30" s="31">
        <v>535897.99</v>
      </c>
      <c r="M30" s="31">
        <v>246.73</v>
      </c>
    </row>
    <row r="31" spans="1:16" x14ac:dyDescent="0.25">
      <c r="A31" s="14" t="s">
        <v>454</v>
      </c>
      <c r="B31" s="30">
        <v>23945</v>
      </c>
      <c r="C31" s="31">
        <v>8828519.9100000001</v>
      </c>
      <c r="D31" s="31">
        <v>368.7</v>
      </c>
      <c r="E31" s="30">
        <v>9197</v>
      </c>
      <c r="F31" s="31">
        <v>3325406.16</v>
      </c>
      <c r="G31" s="31">
        <v>361.58</v>
      </c>
      <c r="H31" s="30">
        <v>9978</v>
      </c>
      <c r="I31" s="31">
        <v>3576905.85</v>
      </c>
      <c r="J31" s="31">
        <v>358.48</v>
      </c>
      <c r="K31" s="30">
        <v>1630</v>
      </c>
      <c r="L31" s="31">
        <v>544234.35</v>
      </c>
      <c r="M31" s="31">
        <v>333.89</v>
      </c>
    </row>
    <row r="32" spans="1:16" x14ac:dyDescent="0.25">
      <c r="A32" s="14" t="s">
        <v>455</v>
      </c>
      <c r="B32" s="30">
        <v>111393</v>
      </c>
      <c r="C32" s="31">
        <v>49863345.960000001</v>
      </c>
      <c r="D32" s="31">
        <v>447.63</v>
      </c>
      <c r="E32" s="30">
        <v>76038</v>
      </c>
      <c r="F32" s="31">
        <v>33587334.270000003</v>
      </c>
      <c r="G32" s="31">
        <v>441.72</v>
      </c>
      <c r="H32" s="30">
        <v>42728</v>
      </c>
      <c r="I32" s="31">
        <v>18784477.52</v>
      </c>
      <c r="J32" s="31">
        <v>439.63</v>
      </c>
      <c r="K32" s="30">
        <v>12776</v>
      </c>
      <c r="L32" s="31">
        <v>5228958.57</v>
      </c>
      <c r="M32" s="31">
        <v>409.28</v>
      </c>
    </row>
    <row r="33" spans="1:13" x14ac:dyDescent="0.25">
      <c r="A33" s="14" t="s">
        <v>456</v>
      </c>
      <c r="B33" s="30">
        <v>154282</v>
      </c>
      <c r="C33" s="31">
        <v>84747838.269999996</v>
      </c>
      <c r="D33" s="31">
        <v>549.29999999999995</v>
      </c>
      <c r="E33" s="30">
        <v>60068</v>
      </c>
      <c r="F33" s="31">
        <v>32900374.210000001</v>
      </c>
      <c r="G33" s="31">
        <v>547.72</v>
      </c>
      <c r="H33" s="30">
        <v>27532</v>
      </c>
      <c r="I33" s="31">
        <v>15107952.1</v>
      </c>
      <c r="J33" s="31">
        <v>548.74</v>
      </c>
      <c r="K33" s="30">
        <v>4</v>
      </c>
      <c r="L33" s="31">
        <v>2284.56</v>
      </c>
      <c r="M33" s="31">
        <v>571.14</v>
      </c>
    </row>
    <row r="34" spans="1:13" x14ac:dyDescent="0.25">
      <c r="A34" s="14" t="s">
        <v>457</v>
      </c>
      <c r="B34" s="30">
        <v>167837</v>
      </c>
      <c r="C34" s="31">
        <v>108298622.09999999</v>
      </c>
      <c r="D34" s="31">
        <v>645.26</v>
      </c>
      <c r="E34" s="30">
        <v>35276</v>
      </c>
      <c r="F34" s="31">
        <v>22852481.289999999</v>
      </c>
      <c r="G34" s="31">
        <v>647.82000000000005</v>
      </c>
      <c r="H34" s="30">
        <v>21748</v>
      </c>
      <c r="I34" s="31">
        <v>13995976.48</v>
      </c>
      <c r="J34" s="31">
        <v>643.54999999999995</v>
      </c>
      <c r="K34" s="30">
        <v>12</v>
      </c>
      <c r="L34" s="31">
        <v>7309.56</v>
      </c>
      <c r="M34" s="31">
        <v>609.13</v>
      </c>
    </row>
    <row r="35" spans="1:13" x14ac:dyDescent="0.25">
      <c r="A35" s="14" t="s">
        <v>458</v>
      </c>
      <c r="B35" s="30">
        <v>128863</v>
      </c>
      <c r="C35" s="31">
        <v>96476178.829999998</v>
      </c>
      <c r="D35" s="31">
        <v>748.67</v>
      </c>
      <c r="E35" s="30">
        <v>28869</v>
      </c>
      <c r="F35" s="31">
        <v>21612899.890000001</v>
      </c>
      <c r="G35" s="31">
        <v>748.65</v>
      </c>
      <c r="H35" s="30">
        <v>11557</v>
      </c>
      <c r="I35" s="31">
        <v>8620581.0999999996</v>
      </c>
      <c r="J35" s="31">
        <v>745.92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459</v>
      </c>
      <c r="B36" s="30">
        <v>107286</v>
      </c>
      <c r="C36" s="31">
        <v>91104558.530000001</v>
      </c>
      <c r="D36" s="31">
        <v>849.17</v>
      </c>
      <c r="E36" s="30">
        <v>27374</v>
      </c>
      <c r="F36" s="31">
        <v>23242831.510000002</v>
      </c>
      <c r="G36" s="31">
        <v>849.08</v>
      </c>
      <c r="H36" s="30">
        <v>14839</v>
      </c>
      <c r="I36" s="31">
        <v>12597629.48</v>
      </c>
      <c r="J36" s="31">
        <v>848.95</v>
      </c>
      <c r="K36" s="30">
        <v>5227</v>
      </c>
      <c r="L36" s="31">
        <v>4426865.7</v>
      </c>
      <c r="M36" s="31">
        <v>846.92</v>
      </c>
    </row>
    <row r="37" spans="1:13" x14ac:dyDescent="0.25">
      <c r="A37" s="14" t="s">
        <v>460</v>
      </c>
      <c r="B37" s="30">
        <v>109218</v>
      </c>
      <c r="C37" s="31">
        <v>103984419.40000001</v>
      </c>
      <c r="D37" s="31">
        <v>952.08</v>
      </c>
      <c r="E37" s="30">
        <v>26270</v>
      </c>
      <c r="F37" s="31">
        <v>25020888.91</v>
      </c>
      <c r="G37" s="31">
        <v>952.45</v>
      </c>
      <c r="H37" s="30">
        <v>8388</v>
      </c>
      <c r="I37" s="31">
        <v>7984148.46</v>
      </c>
      <c r="J37" s="31">
        <v>951.85</v>
      </c>
      <c r="K37" s="30">
        <v>5</v>
      </c>
      <c r="L37" s="31">
        <v>4666.07</v>
      </c>
      <c r="M37" s="31">
        <v>933.21</v>
      </c>
    </row>
    <row r="38" spans="1:13" x14ac:dyDescent="0.25">
      <c r="A38" s="14" t="s">
        <v>461</v>
      </c>
      <c r="B38" s="30">
        <v>106990</v>
      </c>
      <c r="C38" s="31">
        <v>112340350.19</v>
      </c>
      <c r="D38" s="31">
        <v>1050.01</v>
      </c>
      <c r="E38" s="30">
        <v>22517</v>
      </c>
      <c r="F38" s="31">
        <v>23575277.66</v>
      </c>
      <c r="G38" s="31">
        <v>1047</v>
      </c>
      <c r="H38" s="30">
        <v>8741</v>
      </c>
      <c r="I38" s="31">
        <v>9207649.7200000007</v>
      </c>
      <c r="J38" s="31">
        <v>1053.3900000000001</v>
      </c>
      <c r="K38" s="30">
        <v>1</v>
      </c>
      <c r="L38" s="31">
        <v>1079.6400000000001</v>
      </c>
      <c r="M38" s="31">
        <v>1079.6400000000001</v>
      </c>
    </row>
    <row r="39" spans="1:13" x14ac:dyDescent="0.25">
      <c r="A39" s="14" t="s">
        <v>462</v>
      </c>
      <c r="B39" s="30">
        <v>107923</v>
      </c>
      <c r="C39" s="31">
        <v>124049062.94</v>
      </c>
      <c r="D39" s="31">
        <v>1149.42</v>
      </c>
      <c r="E39" s="30">
        <v>15508</v>
      </c>
      <c r="F39" s="31">
        <v>17790708.09</v>
      </c>
      <c r="G39" s="31">
        <v>1147.2</v>
      </c>
      <c r="H39" s="30">
        <v>3805</v>
      </c>
      <c r="I39" s="31">
        <v>4366399.43</v>
      </c>
      <c r="J39" s="31">
        <v>1147.54</v>
      </c>
      <c r="K39" s="30">
        <v>1</v>
      </c>
      <c r="L39" s="31">
        <v>1126.55</v>
      </c>
      <c r="M39" s="31">
        <v>1126.55</v>
      </c>
    </row>
    <row r="40" spans="1:13" x14ac:dyDescent="0.25">
      <c r="A40" s="14" t="s">
        <v>463</v>
      </c>
      <c r="B40" s="30">
        <v>107853</v>
      </c>
      <c r="C40" s="31">
        <v>134899817.78999999</v>
      </c>
      <c r="D40" s="31">
        <v>1250.77</v>
      </c>
      <c r="E40" s="30">
        <v>15029</v>
      </c>
      <c r="F40" s="31">
        <v>18779746.620000001</v>
      </c>
      <c r="G40" s="31">
        <v>1249.57</v>
      </c>
      <c r="H40" s="30">
        <v>5347</v>
      </c>
      <c r="I40" s="31">
        <v>6698716.7400000002</v>
      </c>
      <c r="J40" s="31">
        <v>1252.8</v>
      </c>
      <c r="K40" s="30">
        <v>2</v>
      </c>
      <c r="L40" s="31">
        <v>2549.0100000000002</v>
      </c>
      <c r="M40" s="31">
        <v>1274.51</v>
      </c>
    </row>
    <row r="41" spans="1:13" x14ac:dyDescent="0.25">
      <c r="A41" s="14" t="s">
        <v>464</v>
      </c>
      <c r="B41" s="30">
        <v>111063</v>
      </c>
      <c r="C41" s="31">
        <v>150200244.19</v>
      </c>
      <c r="D41" s="31">
        <v>1352.39</v>
      </c>
      <c r="E41" s="30">
        <v>10680</v>
      </c>
      <c r="F41" s="31">
        <v>14406038.289999999</v>
      </c>
      <c r="G41" s="31">
        <v>1348.88</v>
      </c>
      <c r="H41" s="30">
        <v>4131</v>
      </c>
      <c r="I41" s="31">
        <v>5573841.6600000001</v>
      </c>
      <c r="J41" s="31">
        <v>1349.27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465</v>
      </c>
      <c r="B42" s="30">
        <v>115919</v>
      </c>
      <c r="C42" s="31">
        <v>167678352.02000001</v>
      </c>
      <c r="D42" s="31">
        <v>1446.51</v>
      </c>
      <c r="E42" s="30">
        <v>7846</v>
      </c>
      <c r="F42" s="31">
        <v>11330257.550000001</v>
      </c>
      <c r="G42" s="31">
        <v>1444.08</v>
      </c>
      <c r="H42" s="30">
        <v>3715</v>
      </c>
      <c r="I42" s="31">
        <v>5380764.3899999997</v>
      </c>
      <c r="J42" s="31">
        <v>1448.39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466</v>
      </c>
      <c r="B43" s="30">
        <v>98299</v>
      </c>
      <c r="C43" s="31">
        <v>152289246.30000001</v>
      </c>
      <c r="D43" s="31">
        <v>1549.25</v>
      </c>
      <c r="E43" s="30">
        <v>5465</v>
      </c>
      <c r="F43" s="31">
        <v>8459899.8399999999</v>
      </c>
      <c r="G43" s="31">
        <v>1548.01</v>
      </c>
      <c r="H43" s="30">
        <v>2040</v>
      </c>
      <c r="I43" s="31">
        <v>3153629.5</v>
      </c>
      <c r="J43" s="31">
        <v>1545.9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467</v>
      </c>
      <c r="B44" s="30">
        <v>79211</v>
      </c>
      <c r="C44" s="31">
        <v>130564179.05</v>
      </c>
      <c r="D44" s="31">
        <v>1648.31</v>
      </c>
      <c r="E44" s="30">
        <v>3522</v>
      </c>
      <c r="F44" s="31">
        <v>5798951.2300000004</v>
      </c>
      <c r="G44" s="31">
        <v>1646.49</v>
      </c>
      <c r="H44" s="30">
        <v>1171</v>
      </c>
      <c r="I44" s="31">
        <v>1930413.08</v>
      </c>
      <c r="J44" s="31">
        <v>1648.52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468</v>
      </c>
      <c r="B45" s="30">
        <v>61107</v>
      </c>
      <c r="C45" s="31">
        <v>106839351.17</v>
      </c>
      <c r="D45" s="31">
        <v>1748.4</v>
      </c>
      <c r="E45" s="30">
        <v>2633</v>
      </c>
      <c r="F45" s="31">
        <v>4601747.66</v>
      </c>
      <c r="G45" s="31">
        <v>1747.72</v>
      </c>
      <c r="H45" s="30">
        <v>1012</v>
      </c>
      <c r="I45" s="31">
        <v>1768935.63</v>
      </c>
      <c r="J45" s="31">
        <v>1747.96</v>
      </c>
      <c r="K45" s="30">
        <v>11</v>
      </c>
      <c r="L45" s="31">
        <v>19201.599999999999</v>
      </c>
      <c r="M45" s="31">
        <v>1745.6</v>
      </c>
    </row>
    <row r="46" spans="1:13" x14ac:dyDescent="0.25">
      <c r="A46" s="14" t="s">
        <v>469</v>
      </c>
      <c r="B46" s="30">
        <v>50633</v>
      </c>
      <c r="C46" s="31">
        <v>93523020.329999998</v>
      </c>
      <c r="D46" s="31">
        <v>1847.08</v>
      </c>
      <c r="E46" s="30">
        <v>1826</v>
      </c>
      <c r="F46" s="31">
        <v>3369888.45</v>
      </c>
      <c r="G46" s="31">
        <v>1845.5</v>
      </c>
      <c r="H46" s="30">
        <v>785</v>
      </c>
      <c r="I46" s="31">
        <v>1451284.48</v>
      </c>
      <c r="J46" s="31">
        <v>1848.77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470</v>
      </c>
      <c r="B47" s="30">
        <v>37649</v>
      </c>
      <c r="C47" s="31">
        <v>73328815.659999996</v>
      </c>
      <c r="D47" s="31">
        <v>1947.7</v>
      </c>
      <c r="E47" s="30">
        <v>1297</v>
      </c>
      <c r="F47" s="31">
        <v>2525673.46</v>
      </c>
      <c r="G47" s="31">
        <v>1947.32</v>
      </c>
      <c r="H47" s="30">
        <v>638</v>
      </c>
      <c r="I47" s="31">
        <v>1238158.8700000001</v>
      </c>
      <c r="J47" s="31">
        <v>1940.69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471</v>
      </c>
      <c r="B48" s="30">
        <v>65947</v>
      </c>
      <c r="C48" s="31">
        <v>139491286.75999999</v>
      </c>
      <c r="D48" s="31">
        <v>2115.1999999999998</v>
      </c>
      <c r="E48" s="30">
        <v>1963</v>
      </c>
      <c r="F48" s="31">
        <v>4140326.4</v>
      </c>
      <c r="G48" s="31">
        <v>2109.1799999999998</v>
      </c>
      <c r="H48" s="30">
        <v>790</v>
      </c>
      <c r="I48" s="31">
        <v>1666781.32</v>
      </c>
      <c r="J48" s="31">
        <v>2109.85</v>
      </c>
      <c r="K48" s="30">
        <v>0</v>
      </c>
      <c r="L48" s="31">
        <v>0</v>
      </c>
      <c r="M48" s="31">
        <v>0</v>
      </c>
    </row>
    <row r="49" spans="1:17" x14ac:dyDescent="0.25">
      <c r="A49" s="14" t="s">
        <v>472</v>
      </c>
      <c r="B49" s="30">
        <v>40468</v>
      </c>
      <c r="C49" s="31">
        <v>95730587.689999998</v>
      </c>
      <c r="D49" s="31">
        <v>2365.59</v>
      </c>
      <c r="E49" s="30">
        <v>980</v>
      </c>
      <c r="F49" s="31">
        <v>2313375.29</v>
      </c>
      <c r="G49" s="31">
        <v>2360.59</v>
      </c>
      <c r="H49" s="30">
        <v>369</v>
      </c>
      <c r="I49" s="31">
        <v>870399.89</v>
      </c>
      <c r="J49" s="31">
        <v>2358.81</v>
      </c>
      <c r="K49" s="30">
        <v>0</v>
      </c>
      <c r="L49" s="31">
        <v>0</v>
      </c>
      <c r="M49" s="31">
        <v>0</v>
      </c>
    </row>
    <row r="50" spans="1:17" x14ac:dyDescent="0.25">
      <c r="A50" s="14" t="s">
        <v>473</v>
      </c>
      <c r="B50" s="30">
        <v>27721</v>
      </c>
      <c r="C50" s="31">
        <v>72582783.590000004</v>
      </c>
      <c r="D50" s="31">
        <v>2618.33</v>
      </c>
      <c r="E50" s="30">
        <v>502</v>
      </c>
      <c r="F50" s="31">
        <v>1311451.47</v>
      </c>
      <c r="G50" s="31">
        <v>2612.4499999999998</v>
      </c>
      <c r="H50" s="30">
        <v>186</v>
      </c>
      <c r="I50" s="31">
        <v>484540.61</v>
      </c>
      <c r="J50" s="31">
        <v>2605.06</v>
      </c>
      <c r="K50" s="30">
        <v>0</v>
      </c>
      <c r="L50" s="31">
        <v>0</v>
      </c>
      <c r="M50" s="31">
        <v>0</v>
      </c>
    </row>
    <row r="51" spans="1:17" x14ac:dyDescent="0.25">
      <c r="A51" s="14" t="s">
        <v>474</v>
      </c>
      <c r="B51" s="30">
        <v>18551</v>
      </c>
      <c r="C51" s="31">
        <v>53102638.810000002</v>
      </c>
      <c r="D51" s="31">
        <v>2862.52</v>
      </c>
      <c r="E51" s="30">
        <v>270</v>
      </c>
      <c r="F51" s="31">
        <v>770914.98</v>
      </c>
      <c r="G51" s="31">
        <v>2855.24</v>
      </c>
      <c r="H51" s="30">
        <v>120</v>
      </c>
      <c r="I51" s="31">
        <v>344211.59</v>
      </c>
      <c r="J51" s="31">
        <v>2868.43</v>
      </c>
      <c r="K51" s="30">
        <v>0</v>
      </c>
      <c r="L51" s="31">
        <v>0</v>
      </c>
      <c r="M51" s="31">
        <v>0</v>
      </c>
    </row>
    <row r="52" spans="1:17" x14ac:dyDescent="0.25">
      <c r="A52" s="14" t="s">
        <v>475</v>
      </c>
      <c r="B52" s="30">
        <v>11991</v>
      </c>
      <c r="C52" s="31">
        <v>37383744.369999997</v>
      </c>
      <c r="D52" s="31">
        <v>3117.65</v>
      </c>
      <c r="E52" s="30">
        <v>151</v>
      </c>
      <c r="F52" s="31">
        <v>470104.5</v>
      </c>
      <c r="G52" s="31">
        <v>3113.27</v>
      </c>
      <c r="H52" s="30">
        <v>69</v>
      </c>
      <c r="I52" s="31">
        <v>213601.64</v>
      </c>
      <c r="J52" s="31">
        <v>3095.68</v>
      </c>
      <c r="K52" s="30">
        <v>0</v>
      </c>
      <c r="L52" s="31">
        <v>0</v>
      </c>
      <c r="M52" s="31">
        <v>0</v>
      </c>
    </row>
    <row r="53" spans="1:17" x14ac:dyDescent="0.25">
      <c r="A53" s="14" t="s">
        <v>476</v>
      </c>
      <c r="B53" s="30">
        <v>8065</v>
      </c>
      <c r="C53" s="31">
        <v>27153272.129999999</v>
      </c>
      <c r="D53" s="31">
        <v>3366.8</v>
      </c>
      <c r="E53" s="30">
        <v>86</v>
      </c>
      <c r="F53" s="31">
        <v>289070.34999999998</v>
      </c>
      <c r="G53" s="31">
        <v>3361.28</v>
      </c>
      <c r="H53" s="30">
        <v>26</v>
      </c>
      <c r="I53" s="31">
        <v>87308.6</v>
      </c>
      <c r="J53" s="31">
        <v>3358.02</v>
      </c>
      <c r="K53" s="30">
        <v>0</v>
      </c>
      <c r="L53" s="31">
        <v>0</v>
      </c>
      <c r="M53" s="31">
        <v>0</v>
      </c>
    </row>
    <row r="54" spans="1:17" x14ac:dyDescent="0.25">
      <c r="A54" s="14" t="s">
        <v>477</v>
      </c>
      <c r="B54" s="30">
        <v>5234</v>
      </c>
      <c r="C54" s="31">
        <v>18934039</v>
      </c>
      <c r="D54" s="31">
        <v>3617.51</v>
      </c>
      <c r="E54" s="30">
        <v>80</v>
      </c>
      <c r="F54" s="31">
        <v>288954.48</v>
      </c>
      <c r="G54" s="31">
        <v>3611.93</v>
      </c>
      <c r="H54" s="30">
        <v>25</v>
      </c>
      <c r="I54" s="31">
        <v>91037.2</v>
      </c>
      <c r="J54" s="31">
        <v>3641.49</v>
      </c>
      <c r="K54" s="30">
        <v>0</v>
      </c>
      <c r="L54" s="31">
        <v>0</v>
      </c>
      <c r="M54" s="31">
        <v>0</v>
      </c>
    </row>
    <row r="55" spans="1:17" x14ac:dyDescent="0.25">
      <c r="A55" s="14" t="s">
        <v>478</v>
      </c>
      <c r="B55" s="30">
        <v>3808</v>
      </c>
      <c r="C55" s="31">
        <v>14726136.75</v>
      </c>
      <c r="D55" s="31">
        <v>3867.16</v>
      </c>
      <c r="E55" s="30">
        <v>51</v>
      </c>
      <c r="F55" s="31">
        <v>196261.55</v>
      </c>
      <c r="G55" s="31">
        <v>3848.27</v>
      </c>
      <c r="H55" s="30">
        <v>7</v>
      </c>
      <c r="I55" s="31">
        <v>27133.22</v>
      </c>
      <c r="J55" s="31">
        <v>3876.17</v>
      </c>
      <c r="K55" s="30">
        <v>0</v>
      </c>
      <c r="L55" s="31">
        <v>0</v>
      </c>
      <c r="M55" s="31">
        <v>0</v>
      </c>
    </row>
    <row r="56" spans="1:17" x14ac:dyDescent="0.25">
      <c r="A56" s="14" t="s">
        <v>479</v>
      </c>
      <c r="B56" s="30">
        <v>2433</v>
      </c>
      <c r="C56" s="31">
        <v>10016354.449999999</v>
      </c>
      <c r="D56" s="31">
        <v>4116.87</v>
      </c>
      <c r="E56" s="30">
        <v>25</v>
      </c>
      <c r="F56" s="31">
        <v>102498.52</v>
      </c>
      <c r="G56" s="31">
        <v>4099.9399999999996</v>
      </c>
      <c r="H56" s="30">
        <v>4</v>
      </c>
      <c r="I56" s="31">
        <v>16432.07</v>
      </c>
      <c r="J56" s="31">
        <v>4108.0200000000004</v>
      </c>
      <c r="K56" s="30">
        <v>0</v>
      </c>
      <c r="L56" s="31">
        <v>0</v>
      </c>
      <c r="M56" s="31">
        <v>0</v>
      </c>
    </row>
    <row r="57" spans="1:17" x14ac:dyDescent="0.25">
      <c r="A57" s="14" t="s">
        <v>480</v>
      </c>
      <c r="B57" s="30">
        <v>1725</v>
      </c>
      <c r="C57" s="31">
        <v>7546200.1900000004</v>
      </c>
      <c r="D57" s="31">
        <v>4374.6099999999997</v>
      </c>
      <c r="E57" s="30">
        <v>13</v>
      </c>
      <c r="F57" s="31">
        <v>57270.22</v>
      </c>
      <c r="G57" s="31">
        <v>4405.3999999999996</v>
      </c>
      <c r="H57" s="30">
        <v>5</v>
      </c>
      <c r="I57" s="31">
        <v>21728.76</v>
      </c>
      <c r="J57" s="31">
        <v>4345.75</v>
      </c>
      <c r="K57" s="30">
        <v>0</v>
      </c>
      <c r="L57" s="31">
        <v>0</v>
      </c>
      <c r="M57" s="31">
        <v>0</v>
      </c>
    </row>
    <row r="58" spans="1:17" x14ac:dyDescent="0.25">
      <c r="A58" s="14" t="s">
        <v>481</v>
      </c>
      <c r="B58" s="30">
        <v>1239</v>
      </c>
      <c r="C58" s="31">
        <v>5716821.2000000002</v>
      </c>
      <c r="D58" s="31">
        <v>4614.0600000000004</v>
      </c>
      <c r="E58" s="30">
        <v>5</v>
      </c>
      <c r="F58" s="31">
        <v>22937.03</v>
      </c>
      <c r="G58" s="31">
        <v>4587.41</v>
      </c>
      <c r="H58" s="30">
        <v>2</v>
      </c>
      <c r="I58" s="31">
        <v>9318.7800000000007</v>
      </c>
      <c r="J58" s="31">
        <v>4659.3900000000003</v>
      </c>
      <c r="K58" s="30">
        <v>0</v>
      </c>
      <c r="L58" s="31">
        <v>0</v>
      </c>
      <c r="M58" s="31">
        <v>0</v>
      </c>
    </row>
    <row r="59" spans="1:17" x14ac:dyDescent="0.25">
      <c r="A59" s="14" t="s">
        <v>482</v>
      </c>
      <c r="B59" s="30">
        <v>895</v>
      </c>
      <c r="C59" s="31">
        <v>4358241.24</v>
      </c>
      <c r="D59" s="31">
        <v>4869.54</v>
      </c>
      <c r="E59" s="30">
        <v>3</v>
      </c>
      <c r="F59" s="31">
        <v>14523.07</v>
      </c>
      <c r="G59" s="31">
        <v>4841.0200000000004</v>
      </c>
      <c r="H59" s="30">
        <v>1</v>
      </c>
      <c r="I59" s="31">
        <v>4874.74</v>
      </c>
      <c r="J59" s="31">
        <v>4874.74</v>
      </c>
      <c r="K59" s="30">
        <v>0</v>
      </c>
      <c r="L59" s="31">
        <v>0</v>
      </c>
      <c r="M59" s="31">
        <v>0</v>
      </c>
    </row>
    <row r="60" spans="1:17" x14ac:dyDescent="0.25">
      <c r="A60" s="14" t="s">
        <v>483</v>
      </c>
      <c r="B60" s="30">
        <v>792</v>
      </c>
      <c r="C60" s="31">
        <v>4069800.99</v>
      </c>
      <c r="D60" s="31">
        <v>5138.6400000000003</v>
      </c>
      <c r="E60" s="30">
        <v>4</v>
      </c>
      <c r="F60" s="31">
        <v>20168.439999999999</v>
      </c>
      <c r="G60" s="31">
        <v>5042.1099999999997</v>
      </c>
      <c r="H60" s="30">
        <v>1</v>
      </c>
      <c r="I60" s="31">
        <v>5002.96</v>
      </c>
      <c r="J60" s="31">
        <v>5002.96</v>
      </c>
      <c r="K60" s="30">
        <v>0</v>
      </c>
      <c r="L60" s="31">
        <v>0</v>
      </c>
      <c r="M60" s="31">
        <v>0</v>
      </c>
    </row>
    <row r="61" spans="1:17" x14ac:dyDescent="0.25">
      <c r="A61" s="14" t="s">
        <v>484</v>
      </c>
      <c r="B61" s="30">
        <v>588</v>
      </c>
      <c r="C61" s="31">
        <v>3150323.69</v>
      </c>
      <c r="D61" s="31">
        <v>5357.69</v>
      </c>
      <c r="E61" s="30">
        <v>1</v>
      </c>
      <c r="F61" s="31">
        <v>5316.42</v>
      </c>
      <c r="G61" s="31">
        <v>5316.42</v>
      </c>
      <c r="H61" s="30">
        <v>2</v>
      </c>
      <c r="I61" s="31">
        <v>10800.02</v>
      </c>
      <c r="J61" s="31">
        <v>5400.01</v>
      </c>
      <c r="K61" s="30">
        <v>0</v>
      </c>
      <c r="L61" s="31">
        <v>0</v>
      </c>
      <c r="M61" s="31">
        <v>0</v>
      </c>
    </row>
    <row r="62" spans="1:17" x14ac:dyDescent="0.25">
      <c r="A62" s="34" t="s">
        <v>485</v>
      </c>
      <c r="B62" s="30">
        <v>877</v>
      </c>
      <c r="C62" s="31">
        <v>5229227.2300000004</v>
      </c>
      <c r="D62" s="31">
        <v>5962.63</v>
      </c>
      <c r="E62" s="30">
        <v>4</v>
      </c>
      <c r="F62" s="31">
        <v>24961.360000000001</v>
      </c>
      <c r="G62" s="31">
        <v>6240.34</v>
      </c>
      <c r="H62" s="30">
        <v>1</v>
      </c>
      <c r="I62" s="31">
        <v>6537.91</v>
      </c>
      <c r="J62" s="31">
        <v>6537.91</v>
      </c>
      <c r="K62" s="30">
        <v>0</v>
      </c>
      <c r="L62" s="31">
        <v>0</v>
      </c>
      <c r="M62" s="31">
        <v>0</v>
      </c>
    </row>
    <row r="63" spans="1:17" ht="15.75" x14ac:dyDescent="0.25">
      <c r="A63" s="45" t="s">
        <v>10</v>
      </c>
      <c r="B63" s="47">
        <f>SUM(B28:B62)</f>
        <v>1920897</v>
      </c>
      <c r="C63" s="48">
        <f>SUM(C28:C62)</f>
        <v>2294923425.7299995</v>
      </c>
      <c r="D63" s="47"/>
      <c r="E63" s="47">
        <f>SUM(E28:E62)</f>
        <v>383795</v>
      </c>
      <c r="F63" s="48">
        <f>SUM(F28:F62)</f>
        <v>288550097.01000011</v>
      </c>
      <c r="G63" s="47"/>
      <c r="H63" s="47">
        <f>SUM(H28:H62)</f>
        <v>173810</v>
      </c>
      <c r="I63" s="48">
        <f>SUM(I28:I62)</f>
        <v>126035802.52999997</v>
      </c>
      <c r="J63" s="47"/>
      <c r="K63" s="47">
        <f>SUM(K28:K62)</f>
        <v>25420</v>
      </c>
      <c r="L63" s="48">
        <f>SUM(L28:L62)</f>
        <v>11273230.220000001</v>
      </c>
      <c r="M63" s="47"/>
      <c r="O63" s="8"/>
      <c r="P63" s="8"/>
      <c r="Q63" s="9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4"/>
  <sheetViews>
    <sheetView workbookViewId="0">
      <selection activeCell="B70" sqref="B70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85546875" customWidth="1"/>
    <col min="16" max="16" width="8.28515625" bestFit="1" customWidth="1"/>
    <col min="17" max="17" width="10.7109375" customWidth="1"/>
    <col min="19" max="19" width="15.42578125" bestFit="1" customWidth="1"/>
  </cols>
  <sheetData>
    <row r="1" spans="1:20" ht="15.75" x14ac:dyDescent="0.25">
      <c r="A1" s="455" t="s">
        <v>704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</row>
    <row r="2" spans="1:20" ht="16.5" thickBot="1" x14ac:dyDescent="0.3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8"/>
    </row>
    <row r="3" spans="1:20" x14ac:dyDescent="0.25">
      <c r="A3" s="456" t="s">
        <v>18</v>
      </c>
      <c r="B3" s="458" t="s">
        <v>5</v>
      </c>
      <c r="C3" s="459"/>
      <c r="D3" s="459"/>
      <c r="E3" s="460"/>
      <c r="F3" s="458" t="s">
        <v>6</v>
      </c>
      <c r="G3" s="459"/>
      <c r="H3" s="459"/>
      <c r="I3" s="460"/>
      <c r="J3" s="458" t="s">
        <v>19</v>
      </c>
      <c r="K3" s="459"/>
      <c r="L3" s="459"/>
      <c r="M3" s="460"/>
      <c r="N3" s="458" t="s">
        <v>20</v>
      </c>
      <c r="O3" s="459"/>
      <c r="P3" s="459"/>
      <c r="Q3" s="461"/>
    </row>
    <row r="4" spans="1:20" ht="15.75" thickBot="1" x14ac:dyDescent="0.3">
      <c r="A4" s="457"/>
      <c r="B4" s="157" t="s">
        <v>1</v>
      </c>
      <c r="C4" s="158" t="s">
        <v>50</v>
      </c>
      <c r="D4" s="158" t="s">
        <v>21</v>
      </c>
      <c r="E4" s="158" t="s">
        <v>433</v>
      </c>
      <c r="F4" s="157" t="s">
        <v>1</v>
      </c>
      <c r="G4" s="158" t="s">
        <v>50</v>
      </c>
      <c r="H4" s="158" t="s">
        <v>21</v>
      </c>
      <c r="I4" s="158" t="s">
        <v>433</v>
      </c>
      <c r="J4" s="157" t="s">
        <v>1</v>
      </c>
      <c r="K4" s="158" t="s">
        <v>50</v>
      </c>
      <c r="L4" s="158" t="s">
        <v>21</v>
      </c>
      <c r="M4" s="158" t="s">
        <v>433</v>
      </c>
      <c r="N4" s="157" t="s">
        <v>1</v>
      </c>
      <c r="O4" s="158" t="s">
        <v>50</v>
      </c>
      <c r="P4" s="158" t="s">
        <v>21</v>
      </c>
      <c r="Q4" s="159" t="s">
        <v>433</v>
      </c>
    </row>
    <row r="5" spans="1:20" x14ac:dyDescent="0.25">
      <c r="A5" s="152" t="s">
        <v>451</v>
      </c>
      <c r="B5" s="153">
        <v>21578</v>
      </c>
      <c r="C5" s="154">
        <v>1245051.22</v>
      </c>
      <c r="D5" s="154">
        <v>57.7</v>
      </c>
      <c r="E5" s="154">
        <v>57.41</v>
      </c>
      <c r="F5" s="153">
        <v>5990</v>
      </c>
      <c r="G5" s="154">
        <v>387882.5</v>
      </c>
      <c r="H5" s="154">
        <v>64.760000000000005</v>
      </c>
      <c r="I5" s="154">
        <v>71.150000000000006</v>
      </c>
      <c r="J5" s="153">
        <v>1070</v>
      </c>
      <c r="K5" s="154">
        <v>63674.239999999998</v>
      </c>
      <c r="L5" s="154">
        <v>59.51</v>
      </c>
      <c r="M5" s="154">
        <v>61.37</v>
      </c>
      <c r="N5" s="153">
        <v>908</v>
      </c>
      <c r="O5" s="154">
        <v>68638.789999999994</v>
      </c>
      <c r="P5" s="155">
        <v>75.59</v>
      </c>
      <c r="Q5" s="156">
        <v>71.13</v>
      </c>
    </row>
    <row r="6" spans="1:20" x14ac:dyDescent="0.25">
      <c r="A6" s="145" t="s">
        <v>452</v>
      </c>
      <c r="B6" s="101">
        <v>18076</v>
      </c>
      <c r="C6" s="102">
        <v>2642353.46</v>
      </c>
      <c r="D6" s="102">
        <v>146.18</v>
      </c>
      <c r="E6" s="102">
        <v>144.4</v>
      </c>
      <c r="F6" s="101">
        <v>8415</v>
      </c>
      <c r="G6" s="102">
        <v>1230141.98</v>
      </c>
      <c r="H6" s="102">
        <v>146.18</v>
      </c>
      <c r="I6" s="102">
        <v>145.44999999999999</v>
      </c>
      <c r="J6" s="101">
        <v>941</v>
      </c>
      <c r="K6" s="102">
        <v>137465.47</v>
      </c>
      <c r="L6" s="102">
        <v>146.08000000000001</v>
      </c>
      <c r="M6" s="102">
        <v>142.16999999999999</v>
      </c>
      <c r="N6" s="101">
        <v>2671</v>
      </c>
      <c r="O6" s="102">
        <v>430417.83</v>
      </c>
      <c r="P6" s="100">
        <v>161.13999999999999</v>
      </c>
      <c r="Q6" s="146">
        <v>163.5</v>
      </c>
    </row>
    <row r="7" spans="1:20" x14ac:dyDescent="0.25">
      <c r="A7" s="145" t="s">
        <v>453</v>
      </c>
      <c r="B7" s="101">
        <v>11438</v>
      </c>
      <c r="C7" s="102">
        <v>2828640.32</v>
      </c>
      <c r="D7" s="102">
        <v>247.3</v>
      </c>
      <c r="E7" s="102">
        <v>245.96</v>
      </c>
      <c r="F7" s="101">
        <v>15837</v>
      </c>
      <c r="G7" s="102">
        <v>3723533.36</v>
      </c>
      <c r="H7" s="102">
        <v>235.12</v>
      </c>
      <c r="I7" s="102">
        <v>223.73</v>
      </c>
      <c r="J7" s="101">
        <v>2036</v>
      </c>
      <c r="K7" s="102">
        <v>537489.02</v>
      </c>
      <c r="L7" s="102">
        <v>263.99</v>
      </c>
      <c r="M7" s="102">
        <v>268.45999999999998</v>
      </c>
      <c r="N7" s="101">
        <v>2172</v>
      </c>
      <c r="O7" s="102">
        <v>535897.99</v>
      </c>
      <c r="P7" s="100">
        <v>246.73</v>
      </c>
      <c r="Q7" s="146">
        <v>245.48</v>
      </c>
    </row>
    <row r="8" spans="1:20" x14ac:dyDescent="0.25">
      <c r="A8" s="145" t="s">
        <v>454</v>
      </c>
      <c r="B8" s="101">
        <v>23945</v>
      </c>
      <c r="C8" s="102">
        <v>8828519.9100000001</v>
      </c>
      <c r="D8" s="102">
        <v>368.7</v>
      </c>
      <c r="E8" s="102">
        <v>377.08</v>
      </c>
      <c r="F8" s="101">
        <v>9197</v>
      </c>
      <c r="G8" s="102">
        <v>3325406.16</v>
      </c>
      <c r="H8" s="102">
        <v>361.58</v>
      </c>
      <c r="I8" s="102">
        <v>377.12</v>
      </c>
      <c r="J8" s="101">
        <v>9978</v>
      </c>
      <c r="K8" s="102">
        <v>3576905.85</v>
      </c>
      <c r="L8" s="102">
        <v>358.48</v>
      </c>
      <c r="M8" s="102">
        <v>362.78</v>
      </c>
      <c r="N8" s="101">
        <v>1630</v>
      </c>
      <c r="O8" s="102">
        <v>544234.35</v>
      </c>
      <c r="P8" s="100">
        <v>333.89</v>
      </c>
      <c r="Q8" s="146">
        <v>339.13</v>
      </c>
    </row>
    <row r="9" spans="1:20" x14ac:dyDescent="0.25">
      <c r="A9" s="145" t="s">
        <v>455</v>
      </c>
      <c r="B9" s="101">
        <v>111393</v>
      </c>
      <c r="C9" s="102">
        <v>49863345.960000001</v>
      </c>
      <c r="D9" s="102">
        <v>447.63</v>
      </c>
      <c r="E9" s="102">
        <v>445.42</v>
      </c>
      <c r="F9" s="101">
        <v>76038</v>
      </c>
      <c r="G9" s="102">
        <v>33587334.270000003</v>
      </c>
      <c r="H9" s="102">
        <v>441.72</v>
      </c>
      <c r="I9" s="102">
        <v>436.41</v>
      </c>
      <c r="J9" s="101">
        <v>42728</v>
      </c>
      <c r="K9" s="102">
        <v>18784477.52</v>
      </c>
      <c r="L9" s="102">
        <v>439.63</v>
      </c>
      <c r="M9" s="102">
        <v>428.13</v>
      </c>
      <c r="N9" s="101">
        <v>12776</v>
      </c>
      <c r="O9" s="102">
        <v>5228958.57</v>
      </c>
      <c r="P9" s="100">
        <v>409.28</v>
      </c>
      <c r="Q9" s="146">
        <v>409.13</v>
      </c>
    </row>
    <row r="10" spans="1:20" x14ac:dyDescent="0.25">
      <c r="A10" s="145" t="s">
        <v>456</v>
      </c>
      <c r="B10" s="101">
        <v>154282</v>
      </c>
      <c r="C10" s="102">
        <v>84747838.269999996</v>
      </c>
      <c r="D10" s="102">
        <v>549.29999999999995</v>
      </c>
      <c r="E10" s="102">
        <v>547.57000000000005</v>
      </c>
      <c r="F10" s="101">
        <v>60068</v>
      </c>
      <c r="G10" s="102">
        <v>32900374.210000001</v>
      </c>
      <c r="H10" s="102">
        <v>547.72</v>
      </c>
      <c r="I10" s="102">
        <v>543.55999999999995</v>
      </c>
      <c r="J10" s="101">
        <v>27532</v>
      </c>
      <c r="K10" s="102">
        <v>15107952.1</v>
      </c>
      <c r="L10" s="102">
        <v>548.74</v>
      </c>
      <c r="M10" s="102">
        <v>550.63</v>
      </c>
      <c r="N10" s="101">
        <v>4</v>
      </c>
      <c r="O10" s="102">
        <v>2284.56</v>
      </c>
      <c r="P10" s="100">
        <v>571.14</v>
      </c>
      <c r="Q10" s="146">
        <v>581.80999999999995</v>
      </c>
    </row>
    <row r="11" spans="1:20" x14ac:dyDescent="0.25">
      <c r="A11" s="145" t="s">
        <v>457</v>
      </c>
      <c r="B11" s="101">
        <v>167837</v>
      </c>
      <c r="C11" s="102">
        <v>108298622.09999999</v>
      </c>
      <c r="D11" s="102">
        <v>645.26</v>
      </c>
      <c r="E11" s="102">
        <v>642.66</v>
      </c>
      <c r="F11" s="101">
        <v>35276</v>
      </c>
      <c r="G11" s="102">
        <v>22852481.289999999</v>
      </c>
      <c r="H11" s="102">
        <v>647.82000000000005</v>
      </c>
      <c r="I11" s="102">
        <v>646.79999999999995</v>
      </c>
      <c r="J11" s="101">
        <v>21748</v>
      </c>
      <c r="K11" s="102">
        <v>13995976.48</v>
      </c>
      <c r="L11" s="102">
        <v>643.54999999999995</v>
      </c>
      <c r="M11" s="102">
        <v>639.23</v>
      </c>
      <c r="N11" s="101">
        <v>12</v>
      </c>
      <c r="O11" s="102">
        <v>7309.56</v>
      </c>
      <c r="P11" s="100">
        <v>609.13</v>
      </c>
      <c r="Q11" s="146">
        <v>609.13</v>
      </c>
    </row>
    <row r="12" spans="1:20" x14ac:dyDescent="0.25">
      <c r="A12" s="145" t="s">
        <v>458</v>
      </c>
      <c r="B12" s="101">
        <v>128863</v>
      </c>
      <c r="C12" s="102">
        <v>96476178.829999998</v>
      </c>
      <c r="D12" s="102">
        <v>748.67</v>
      </c>
      <c r="E12" s="102">
        <v>748.43</v>
      </c>
      <c r="F12" s="101">
        <v>28869</v>
      </c>
      <c r="G12" s="102">
        <v>21612899.890000001</v>
      </c>
      <c r="H12" s="102">
        <v>748.65</v>
      </c>
      <c r="I12" s="102">
        <v>747.8</v>
      </c>
      <c r="J12" s="101">
        <v>11557</v>
      </c>
      <c r="K12" s="102">
        <v>8620581.0999999996</v>
      </c>
      <c r="L12" s="102">
        <v>745.92</v>
      </c>
      <c r="M12" s="102">
        <v>744.27</v>
      </c>
      <c r="N12" s="101">
        <v>0</v>
      </c>
      <c r="O12" s="102">
        <v>0</v>
      </c>
      <c r="P12" s="100">
        <v>0</v>
      </c>
      <c r="Q12" s="146" t="s">
        <v>431</v>
      </c>
    </row>
    <row r="13" spans="1:20" x14ac:dyDescent="0.25">
      <c r="A13" s="145" t="s">
        <v>459</v>
      </c>
      <c r="B13" s="101">
        <v>107286</v>
      </c>
      <c r="C13" s="102">
        <v>91104558.530000001</v>
      </c>
      <c r="D13" s="102">
        <v>849.17</v>
      </c>
      <c r="E13" s="102">
        <v>848.66</v>
      </c>
      <c r="F13" s="101">
        <v>27374</v>
      </c>
      <c r="G13" s="102">
        <v>23242831.510000002</v>
      </c>
      <c r="H13" s="102">
        <v>849.08</v>
      </c>
      <c r="I13" s="102">
        <v>849.87</v>
      </c>
      <c r="J13" s="101">
        <v>14839</v>
      </c>
      <c r="K13" s="102">
        <v>12597629.48</v>
      </c>
      <c r="L13" s="102">
        <v>848.95</v>
      </c>
      <c r="M13" s="102">
        <v>846</v>
      </c>
      <c r="N13" s="101">
        <v>5227</v>
      </c>
      <c r="O13" s="102">
        <v>4426865.7</v>
      </c>
      <c r="P13" s="100">
        <v>846.92</v>
      </c>
      <c r="Q13" s="146">
        <v>846</v>
      </c>
    </row>
    <row r="14" spans="1:20" x14ac:dyDescent="0.25">
      <c r="A14" s="145" t="s">
        <v>460</v>
      </c>
      <c r="B14" s="101">
        <v>109218</v>
      </c>
      <c r="C14" s="102">
        <v>103984419.40000001</v>
      </c>
      <c r="D14" s="102">
        <v>952.08</v>
      </c>
      <c r="E14" s="102">
        <v>952.84</v>
      </c>
      <c r="F14" s="101">
        <v>26270</v>
      </c>
      <c r="G14" s="102">
        <v>25020888.91</v>
      </c>
      <c r="H14" s="102">
        <v>952.45</v>
      </c>
      <c r="I14" s="102">
        <v>954.74</v>
      </c>
      <c r="J14" s="101">
        <v>8388</v>
      </c>
      <c r="K14" s="102">
        <v>7984148.46</v>
      </c>
      <c r="L14" s="102">
        <v>951.85</v>
      </c>
      <c r="M14" s="102">
        <v>952.12</v>
      </c>
      <c r="N14" s="101">
        <v>5</v>
      </c>
      <c r="O14" s="102">
        <v>4666.07</v>
      </c>
      <c r="P14" s="100">
        <v>933.21</v>
      </c>
      <c r="Q14" s="146">
        <v>924.15</v>
      </c>
    </row>
    <row r="15" spans="1:20" x14ac:dyDescent="0.25">
      <c r="A15" s="145" t="s">
        <v>438</v>
      </c>
      <c r="B15" s="101">
        <v>549748</v>
      </c>
      <c r="C15" s="102">
        <v>689167827.13</v>
      </c>
      <c r="D15" s="102">
        <v>1253.6099999999999</v>
      </c>
      <c r="E15" s="102">
        <v>1257.43</v>
      </c>
      <c r="F15" s="101">
        <v>71580</v>
      </c>
      <c r="G15" s="102">
        <v>85882028.209999993</v>
      </c>
      <c r="H15" s="102">
        <v>1199.8</v>
      </c>
      <c r="I15" s="102">
        <v>1183.9000000000001</v>
      </c>
      <c r="J15" s="101">
        <v>25739</v>
      </c>
      <c r="K15" s="102">
        <v>31227371.940000001</v>
      </c>
      <c r="L15" s="102">
        <v>1213.23</v>
      </c>
      <c r="M15" s="102">
        <v>1209.18</v>
      </c>
      <c r="N15" s="101">
        <v>4</v>
      </c>
      <c r="O15" s="102">
        <v>4755.2</v>
      </c>
      <c r="P15" s="100">
        <v>1188.8</v>
      </c>
      <c r="Q15" s="146">
        <v>1190.8399999999999</v>
      </c>
    </row>
    <row r="16" spans="1:20" x14ac:dyDescent="0.25">
      <c r="A16" s="145" t="s">
        <v>439</v>
      </c>
      <c r="B16" s="101">
        <v>326899</v>
      </c>
      <c r="C16" s="102">
        <v>556544612.50999999</v>
      </c>
      <c r="D16" s="102">
        <v>1702.5</v>
      </c>
      <c r="E16" s="102">
        <v>1680.51</v>
      </c>
      <c r="F16" s="101">
        <v>14743</v>
      </c>
      <c r="G16" s="102">
        <v>24756160.640000001</v>
      </c>
      <c r="H16" s="102">
        <v>1679.18</v>
      </c>
      <c r="I16" s="102">
        <v>1649.51</v>
      </c>
      <c r="J16" s="101">
        <v>5646</v>
      </c>
      <c r="K16" s="102">
        <v>9542421.5600000005</v>
      </c>
      <c r="L16" s="102">
        <v>1690.12</v>
      </c>
      <c r="M16" s="102">
        <v>1666.53</v>
      </c>
      <c r="N16" s="101">
        <v>11</v>
      </c>
      <c r="O16" s="102">
        <v>19201.599999999999</v>
      </c>
      <c r="P16" s="100">
        <v>1745.6</v>
      </c>
      <c r="Q16" s="146">
        <v>1745.6</v>
      </c>
      <c r="T16" s="8"/>
    </row>
    <row r="17" spans="1:19" x14ac:dyDescent="0.25">
      <c r="A17" s="145" t="s">
        <v>440</v>
      </c>
      <c r="B17" s="101">
        <v>106415</v>
      </c>
      <c r="C17" s="102">
        <v>235221874.44999999</v>
      </c>
      <c r="D17" s="102">
        <v>2210.42</v>
      </c>
      <c r="E17" s="102">
        <v>2192.69</v>
      </c>
      <c r="F17" s="101">
        <v>2943</v>
      </c>
      <c r="G17" s="102">
        <v>6453701.6900000004</v>
      </c>
      <c r="H17" s="102">
        <v>2192.9</v>
      </c>
      <c r="I17" s="102">
        <v>2167.2399999999998</v>
      </c>
      <c r="J17" s="101">
        <v>1159</v>
      </c>
      <c r="K17" s="102">
        <v>2537181.21</v>
      </c>
      <c r="L17" s="102">
        <v>2189.11</v>
      </c>
      <c r="M17" s="102">
        <v>2159.52</v>
      </c>
      <c r="N17" s="101">
        <v>0</v>
      </c>
      <c r="O17" s="102">
        <v>0</v>
      </c>
      <c r="P17" s="100">
        <v>0</v>
      </c>
      <c r="Q17" s="146" t="s">
        <v>431</v>
      </c>
    </row>
    <row r="18" spans="1:19" x14ac:dyDescent="0.25">
      <c r="A18" s="145" t="s">
        <v>487</v>
      </c>
      <c r="B18" s="101">
        <v>46272</v>
      </c>
      <c r="C18" s="102">
        <v>125685422.40000001</v>
      </c>
      <c r="D18" s="102">
        <v>2716.23</v>
      </c>
      <c r="E18" s="102">
        <v>2702.58</v>
      </c>
      <c r="F18" s="101">
        <v>772</v>
      </c>
      <c r="G18" s="102">
        <v>2082366.45</v>
      </c>
      <c r="H18" s="102">
        <v>2697.37</v>
      </c>
      <c r="I18" s="102">
        <v>2677.24</v>
      </c>
      <c r="J18" s="101">
        <v>306</v>
      </c>
      <c r="K18" s="102">
        <v>828752.2</v>
      </c>
      <c r="L18" s="102">
        <v>2708.34</v>
      </c>
      <c r="M18" s="102">
        <v>2684.43</v>
      </c>
      <c r="N18" s="101">
        <v>0</v>
      </c>
      <c r="O18" s="102">
        <v>0</v>
      </c>
      <c r="P18" s="100">
        <v>0</v>
      </c>
      <c r="Q18" s="146" t="s">
        <v>431</v>
      </c>
    </row>
    <row r="19" spans="1:19" x14ac:dyDescent="0.25">
      <c r="A19" s="145" t="s">
        <v>488</v>
      </c>
      <c r="B19" s="101">
        <v>20056</v>
      </c>
      <c r="C19" s="102">
        <v>64537016.5</v>
      </c>
      <c r="D19" s="102">
        <v>3217.84</v>
      </c>
      <c r="E19" s="102">
        <v>3202.18</v>
      </c>
      <c r="F19" s="101">
        <v>237</v>
      </c>
      <c r="G19" s="102">
        <v>759174.85</v>
      </c>
      <c r="H19" s="102">
        <v>3203.27</v>
      </c>
      <c r="I19" s="102">
        <v>3174.94</v>
      </c>
      <c r="J19" s="101">
        <v>95</v>
      </c>
      <c r="K19" s="102">
        <v>300910.24</v>
      </c>
      <c r="L19" s="102">
        <v>3167.48</v>
      </c>
      <c r="M19" s="102">
        <v>3132.05</v>
      </c>
      <c r="N19" s="101">
        <v>0</v>
      </c>
      <c r="O19" s="102">
        <v>0</v>
      </c>
      <c r="P19" s="100">
        <v>0</v>
      </c>
      <c r="Q19" s="146" t="s">
        <v>431</v>
      </c>
    </row>
    <row r="20" spans="1:19" x14ac:dyDescent="0.25">
      <c r="A20" s="145" t="s">
        <v>489</v>
      </c>
      <c r="B20" s="101">
        <v>9042</v>
      </c>
      <c r="C20" s="102">
        <v>33660175.75</v>
      </c>
      <c r="D20" s="102">
        <v>3722.65</v>
      </c>
      <c r="E20" s="102">
        <v>3710.57</v>
      </c>
      <c r="F20" s="101">
        <v>131</v>
      </c>
      <c r="G20" s="102">
        <v>485216.03</v>
      </c>
      <c r="H20" s="102">
        <v>3703.94</v>
      </c>
      <c r="I20" s="102">
        <v>3665.79</v>
      </c>
      <c r="J20" s="101">
        <v>32</v>
      </c>
      <c r="K20" s="102">
        <v>118170.42</v>
      </c>
      <c r="L20" s="102">
        <v>3692.83</v>
      </c>
      <c r="M20" s="102">
        <v>3688.2</v>
      </c>
      <c r="N20" s="101">
        <v>0</v>
      </c>
      <c r="O20" s="102">
        <v>0</v>
      </c>
      <c r="P20" s="100">
        <v>0</v>
      </c>
      <c r="Q20" s="146" t="s">
        <v>431</v>
      </c>
      <c r="S20" s="8"/>
    </row>
    <row r="21" spans="1:19" ht="15.75" thickBot="1" x14ac:dyDescent="0.3">
      <c r="A21" s="147" t="s">
        <v>490</v>
      </c>
      <c r="B21" s="148">
        <v>8549</v>
      </c>
      <c r="C21" s="149">
        <v>40086968.990000002</v>
      </c>
      <c r="D21" s="149">
        <v>4689.08</v>
      </c>
      <c r="E21" s="149">
        <v>4522.07</v>
      </c>
      <c r="F21" s="148">
        <v>55</v>
      </c>
      <c r="G21" s="149">
        <v>247675.06</v>
      </c>
      <c r="H21" s="149">
        <v>4503.18</v>
      </c>
      <c r="I21" s="149">
        <v>4291.41</v>
      </c>
      <c r="J21" s="148">
        <v>16</v>
      </c>
      <c r="K21" s="149">
        <v>74695.240000000005</v>
      </c>
      <c r="L21" s="149">
        <v>4668.45</v>
      </c>
      <c r="M21" s="149">
        <v>4402.9799999999996</v>
      </c>
      <c r="N21" s="148">
        <v>0</v>
      </c>
      <c r="O21" s="149">
        <v>0</v>
      </c>
      <c r="P21" s="150">
        <v>0</v>
      </c>
      <c r="Q21" s="151" t="s">
        <v>431</v>
      </c>
    </row>
    <row r="22" spans="1:19" ht="16.5" thickBot="1" x14ac:dyDescent="0.3">
      <c r="A22" s="141" t="s">
        <v>528</v>
      </c>
      <c r="B22" s="142">
        <v>1920897</v>
      </c>
      <c r="C22" s="143">
        <v>2294923425.73</v>
      </c>
      <c r="D22" s="143">
        <v>1194.71</v>
      </c>
      <c r="E22" s="143">
        <v>1099.56</v>
      </c>
      <c r="F22" s="142">
        <v>383795</v>
      </c>
      <c r="G22" s="143">
        <v>288550097.00999999</v>
      </c>
      <c r="H22" s="143">
        <v>751.83</v>
      </c>
      <c r="I22" s="143">
        <v>643.12</v>
      </c>
      <c r="J22" s="142">
        <v>173810</v>
      </c>
      <c r="K22" s="143">
        <v>126035802.53</v>
      </c>
      <c r="L22" s="143">
        <v>725.14</v>
      </c>
      <c r="M22" s="143">
        <v>609.01</v>
      </c>
      <c r="N22" s="142">
        <v>25420</v>
      </c>
      <c r="O22" s="143">
        <v>11273230.220000001</v>
      </c>
      <c r="P22" s="144">
        <v>443.48</v>
      </c>
      <c r="Q22" s="250">
        <v>409.13</v>
      </c>
      <c r="S22" s="9"/>
    </row>
    <row r="23" spans="1:19" x14ac:dyDescent="0.25"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</row>
    <row r="24" spans="1:19" ht="15.75" x14ac:dyDescent="0.25">
      <c r="A24" s="455" t="s">
        <v>705</v>
      </c>
      <c r="B24" s="455"/>
      <c r="C24" s="455"/>
      <c r="D24" s="455"/>
      <c r="E24" s="455"/>
      <c r="F24" s="455"/>
      <c r="G24" s="455"/>
      <c r="H24" s="455"/>
      <c r="I24" s="455"/>
      <c r="J24" s="455"/>
      <c r="K24" s="455"/>
      <c r="L24" s="455"/>
      <c r="M24" s="455"/>
      <c r="N24" s="455"/>
      <c r="O24" s="455"/>
      <c r="P24" s="455"/>
      <c r="Q24" s="455"/>
    </row>
    <row r="25" spans="1:19" ht="16.5" thickBot="1" x14ac:dyDescent="0.3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8"/>
    </row>
    <row r="26" spans="1:19" x14ac:dyDescent="0.25">
      <c r="A26" s="456" t="s">
        <v>18</v>
      </c>
      <c r="B26" s="458" t="s">
        <v>5</v>
      </c>
      <c r="C26" s="459"/>
      <c r="D26" s="459"/>
      <c r="E26" s="460"/>
      <c r="F26" s="458" t="s">
        <v>6</v>
      </c>
      <c r="G26" s="459"/>
      <c r="H26" s="459"/>
      <c r="I26" s="460"/>
      <c r="J26" s="458" t="s">
        <v>19</v>
      </c>
      <c r="K26" s="459"/>
      <c r="L26" s="459"/>
      <c r="M26" s="460"/>
      <c r="N26" s="458" t="s">
        <v>20</v>
      </c>
      <c r="O26" s="459"/>
      <c r="P26" s="459"/>
      <c r="Q26" s="461"/>
      <c r="S26" s="8"/>
    </row>
    <row r="27" spans="1:19" ht="15.75" thickBot="1" x14ac:dyDescent="0.3">
      <c r="A27" s="457"/>
      <c r="B27" s="157" t="s">
        <v>1</v>
      </c>
      <c r="C27" s="158" t="s">
        <v>50</v>
      </c>
      <c r="D27" s="158" t="s">
        <v>21</v>
      </c>
      <c r="E27" s="158" t="s">
        <v>433</v>
      </c>
      <c r="F27" s="157" t="s">
        <v>1</v>
      </c>
      <c r="G27" s="158" t="s">
        <v>50</v>
      </c>
      <c r="H27" s="158" t="s">
        <v>21</v>
      </c>
      <c r="I27" s="158" t="s">
        <v>433</v>
      </c>
      <c r="J27" s="157" t="s">
        <v>1</v>
      </c>
      <c r="K27" s="158" t="s">
        <v>50</v>
      </c>
      <c r="L27" s="158" t="s">
        <v>21</v>
      </c>
      <c r="M27" s="158" t="s">
        <v>433</v>
      </c>
      <c r="N27" s="157" t="s">
        <v>1</v>
      </c>
      <c r="O27" s="158" t="s">
        <v>50</v>
      </c>
      <c r="P27" s="158" t="s">
        <v>21</v>
      </c>
      <c r="Q27" s="159" t="s">
        <v>433</v>
      </c>
    </row>
    <row r="28" spans="1:19" x14ac:dyDescent="0.25">
      <c r="A28" s="152" t="s">
        <v>451</v>
      </c>
      <c r="B28" s="153">
        <v>12385</v>
      </c>
      <c r="C28" s="154">
        <v>698425.09</v>
      </c>
      <c r="D28" s="154">
        <v>56.39</v>
      </c>
      <c r="E28" s="154">
        <v>55.09</v>
      </c>
      <c r="F28" s="153">
        <v>828</v>
      </c>
      <c r="G28" s="154">
        <v>52386.01</v>
      </c>
      <c r="H28" s="154">
        <v>63.27</v>
      </c>
      <c r="I28" s="154">
        <v>71.09</v>
      </c>
      <c r="J28" s="153">
        <v>679</v>
      </c>
      <c r="K28" s="154">
        <v>40480.54</v>
      </c>
      <c r="L28" s="154">
        <v>59.62</v>
      </c>
      <c r="M28" s="154">
        <v>61.44</v>
      </c>
      <c r="N28" s="153">
        <v>411</v>
      </c>
      <c r="O28" s="154">
        <v>30820.49</v>
      </c>
      <c r="P28" s="155">
        <v>74.989999999999995</v>
      </c>
      <c r="Q28" s="156">
        <v>71.13</v>
      </c>
      <c r="S28" s="8"/>
    </row>
    <row r="29" spans="1:19" x14ac:dyDescent="0.25">
      <c r="A29" s="145" t="s">
        <v>452</v>
      </c>
      <c r="B29" s="101">
        <v>8325</v>
      </c>
      <c r="C29" s="102">
        <v>1200357.6599999999</v>
      </c>
      <c r="D29" s="102">
        <v>144.19</v>
      </c>
      <c r="E29" s="102">
        <v>141.25</v>
      </c>
      <c r="F29" s="101">
        <v>2343</v>
      </c>
      <c r="G29" s="102">
        <v>343111.53</v>
      </c>
      <c r="H29" s="102">
        <v>146.44</v>
      </c>
      <c r="I29" s="102">
        <v>145.44999999999999</v>
      </c>
      <c r="J29" s="101">
        <v>581</v>
      </c>
      <c r="K29" s="102">
        <v>85105.32</v>
      </c>
      <c r="L29" s="102">
        <v>146.47999999999999</v>
      </c>
      <c r="M29" s="102">
        <v>142.13</v>
      </c>
      <c r="N29" s="101">
        <v>865</v>
      </c>
      <c r="O29" s="102">
        <v>141472.06</v>
      </c>
      <c r="P29" s="100">
        <v>163.55000000000001</v>
      </c>
      <c r="Q29" s="146">
        <v>171.34</v>
      </c>
    </row>
    <row r="30" spans="1:19" x14ac:dyDescent="0.25">
      <c r="A30" s="145" t="s">
        <v>453</v>
      </c>
      <c r="B30" s="101">
        <v>4842</v>
      </c>
      <c r="C30" s="102">
        <v>1196745</v>
      </c>
      <c r="D30" s="102">
        <v>247.16</v>
      </c>
      <c r="E30" s="102">
        <v>246.13</v>
      </c>
      <c r="F30" s="101">
        <v>6392</v>
      </c>
      <c r="G30" s="102">
        <v>1474426.42</v>
      </c>
      <c r="H30" s="102">
        <v>230.67</v>
      </c>
      <c r="I30" s="102">
        <v>218.2</v>
      </c>
      <c r="J30" s="101">
        <v>916</v>
      </c>
      <c r="K30" s="102">
        <v>240477.53</v>
      </c>
      <c r="L30" s="102">
        <v>262.52999999999997</v>
      </c>
      <c r="M30" s="102">
        <v>268.83999999999997</v>
      </c>
      <c r="N30" s="101">
        <v>662</v>
      </c>
      <c r="O30" s="102">
        <v>163398.92000000001</v>
      </c>
      <c r="P30" s="100">
        <v>246.83</v>
      </c>
      <c r="Q30" s="146">
        <v>245.48</v>
      </c>
    </row>
    <row r="31" spans="1:19" x14ac:dyDescent="0.25">
      <c r="A31" s="145" t="s">
        <v>454</v>
      </c>
      <c r="B31" s="101">
        <v>7224</v>
      </c>
      <c r="C31" s="102">
        <v>2636268.0299999998</v>
      </c>
      <c r="D31" s="102">
        <v>364.93</v>
      </c>
      <c r="E31" s="102">
        <v>373.46</v>
      </c>
      <c r="F31" s="101">
        <v>1084</v>
      </c>
      <c r="G31" s="102">
        <v>373924.68</v>
      </c>
      <c r="H31" s="102">
        <v>344.95</v>
      </c>
      <c r="I31" s="102">
        <v>343.36</v>
      </c>
      <c r="J31" s="101">
        <v>4503</v>
      </c>
      <c r="K31" s="102">
        <v>1617459.44</v>
      </c>
      <c r="L31" s="102">
        <v>359.2</v>
      </c>
      <c r="M31" s="102">
        <v>362.85</v>
      </c>
      <c r="N31" s="101">
        <v>558</v>
      </c>
      <c r="O31" s="102">
        <v>186251.78</v>
      </c>
      <c r="P31" s="100">
        <v>333.78</v>
      </c>
      <c r="Q31" s="146">
        <v>339.13</v>
      </c>
    </row>
    <row r="32" spans="1:19" x14ac:dyDescent="0.25">
      <c r="A32" s="145" t="s">
        <v>455</v>
      </c>
      <c r="B32" s="101">
        <v>31800</v>
      </c>
      <c r="C32" s="102">
        <v>14291316.869999999</v>
      </c>
      <c r="D32" s="102">
        <v>449.41</v>
      </c>
      <c r="E32" s="102">
        <v>448.76</v>
      </c>
      <c r="F32" s="101">
        <v>11681</v>
      </c>
      <c r="G32" s="102">
        <v>5140054.21</v>
      </c>
      <c r="H32" s="102">
        <v>440.04</v>
      </c>
      <c r="I32" s="102">
        <v>436.4</v>
      </c>
      <c r="J32" s="101">
        <v>21293</v>
      </c>
      <c r="K32" s="102">
        <v>9385176.6500000004</v>
      </c>
      <c r="L32" s="102">
        <v>440.76</v>
      </c>
      <c r="M32" s="102">
        <v>428.13</v>
      </c>
      <c r="N32" s="101">
        <v>5761</v>
      </c>
      <c r="O32" s="102">
        <v>2358301.34</v>
      </c>
      <c r="P32" s="100">
        <v>409.36</v>
      </c>
      <c r="Q32" s="146">
        <v>409.13</v>
      </c>
    </row>
    <row r="33" spans="1:21" x14ac:dyDescent="0.25">
      <c r="A33" s="145" t="s">
        <v>456</v>
      </c>
      <c r="B33" s="101">
        <v>49666</v>
      </c>
      <c r="C33" s="102">
        <v>27341744.010000002</v>
      </c>
      <c r="D33" s="102">
        <v>550.51</v>
      </c>
      <c r="E33" s="102">
        <v>549.78</v>
      </c>
      <c r="F33" s="101">
        <v>3404</v>
      </c>
      <c r="G33" s="102">
        <v>1839753.38</v>
      </c>
      <c r="H33" s="102">
        <v>540.47</v>
      </c>
      <c r="I33" s="102">
        <v>533.25</v>
      </c>
      <c r="J33" s="101">
        <v>14810</v>
      </c>
      <c r="K33" s="102">
        <v>8125296.71</v>
      </c>
      <c r="L33" s="102">
        <v>548.64</v>
      </c>
      <c r="M33" s="102">
        <v>549.08000000000004</v>
      </c>
      <c r="N33" s="101">
        <v>3</v>
      </c>
      <c r="O33" s="102">
        <v>1702.75</v>
      </c>
      <c r="P33" s="100">
        <v>567.58000000000004</v>
      </c>
      <c r="Q33" s="146">
        <v>581.80999999999995</v>
      </c>
    </row>
    <row r="34" spans="1:21" x14ac:dyDescent="0.25">
      <c r="A34" s="145" t="s">
        <v>457</v>
      </c>
      <c r="B34" s="101">
        <v>63848</v>
      </c>
      <c r="C34" s="102">
        <v>41340146.140000001</v>
      </c>
      <c r="D34" s="102">
        <v>647.48</v>
      </c>
      <c r="E34" s="102">
        <v>646.16</v>
      </c>
      <c r="F34" s="101">
        <v>1471</v>
      </c>
      <c r="G34" s="102">
        <v>950150.18</v>
      </c>
      <c r="H34" s="102">
        <v>645.91999999999996</v>
      </c>
      <c r="I34" s="102">
        <v>644.08000000000004</v>
      </c>
      <c r="J34" s="101">
        <v>13921</v>
      </c>
      <c r="K34" s="102">
        <v>8988112.2799999993</v>
      </c>
      <c r="L34" s="102">
        <v>645.65</v>
      </c>
      <c r="M34" s="102">
        <v>642.58000000000004</v>
      </c>
      <c r="N34" s="101">
        <v>12</v>
      </c>
      <c r="O34" s="102">
        <v>7309.56</v>
      </c>
      <c r="P34" s="100">
        <v>609.13</v>
      </c>
      <c r="Q34" s="146">
        <v>609.13</v>
      </c>
      <c r="S34" s="8"/>
    </row>
    <row r="35" spans="1:21" x14ac:dyDescent="0.25">
      <c r="A35" s="145" t="s">
        <v>458</v>
      </c>
      <c r="B35" s="101">
        <v>61144</v>
      </c>
      <c r="C35" s="102">
        <v>45902751.07</v>
      </c>
      <c r="D35" s="102">
        <v>750.73</v>
      </c>
      <c r="E35" s="102">
        <v>751.37</v>
      </c>
      <c r="F35" s="101">
        <v>1062</v>
      </c>
      <c r="G35" s="102">
        <v>794005.38</v>
      </c>
      <c r="H35" s="102">
        <v>747.65</v>
      </c>
      <c r="I35" s="102">
        <v>746.79</v>
      </c>
      <c r="J35" s="101">
        <v>8539</v>
      </c>
      <c r="K35" s="102">
        <v>6373061.9199999999</v>
      </c>
      <c r="L35" s="102">
        <v>746.35</v>
      </c>
      <c r="M35" s="102">
        <v>745.28</v>
      </c>
      <c r="N35" s="101">
        <v>0</v>
      </c>
      <c r="O35" s="102">
        <v>0</v>
      </c>
      <c r="P35" s="100">
        <v>0</v>
      </c>
      <c r="Q35" s="146" t="s">
        <v>431</v>
      </c>
    </row>
    <row r="36" spans="1:21" x14ac:dyDescent="0.25">
      <c r="A36" s="145" t="s">
        <v>459</v>
      </c>
      <c r="B36" s="101">
        <v>56608</v>
      </c>
      <c r="C36" s="102">
        <v>48085699.149999999</v>
      </c>
      <c r="D36" s="102">
        <v>849.45</v>
      </c>
      <c r="E36" s="102">
        <v>849.12</v>
      </c>
      <c r="F36" s="101">
        <v>950</v>
      </c>
      <c r="G36" s="102">
        <v>809172.12</v>
      </c>
      <c r="H36" s="102">
        <v>851.76</v>
      </c>
      <c r="I36" s="102">
        <v>850.93</v>
      </c>
      <c r="J36" s="101">
        <v>10031</v>
      </c>
      <c r="K36" s="102">
        <v>8525769.5600000005</v>
      </c>
      <c r="L36" s="102">
        <v>849.94</v>
      </c>
      <c r="M36" s="102">
        <v>846</v>
      </c>
      <c r="N36" s="101">
        <v>2256</v>
      </c>
      <c r="O36" s="102">
        <v>1911206.1</v>
      </c>
      <c r="P36" s="100">
        <v>847.17</v>
      </c>
      <c r="Q36" s="146">
        <v>846</v>
      </c>
    </row>
    <row r="37" spans="1:21" x14ac:dyDescent="0.25">
      <c r="A37" s="145" t="s">
        <v>460</v>
      </c>
      <c r="B37" s="101">
        <v>58610</v>
      </c>
      <c r="C37" s="102">
        <v>55812996.93</v>
      </c>
      <c r="D37" s="102">
        <v>952.28</v>
      </c>
      <c r="E37" s="102">
        <v>953.21</v>
      </c>
      <c r="F37" s="101">
        <v>878</v>
      </c>
      <c r="G37" s="102">
        <v>833620.76</v>
      </c>
      <c r="H37" s="102">
        <v>949.45</v>
      </c>
      <c r="I37" s="102">
        <v>949.29</v>
      </c>
      <c r="J37" s="101">
        <v>6731</v>
      </c>
      <c r="K37" s="102">
        <v>6412794.7199999997</v>
      </c>
      <c r="L37" s="102">
        <v>952.73</v>
      </c>
      <c r="M37" s="102">
        <v>953.93</v>
      </c>
      <c r="N37" s="101">
        <v>5</v>
      </c>
      <c r="O37" s="102">
        <v>4666.07</v>
      </c>
      <c r="P37" s="100">
        <v>933.21</v>
      </c>
      <c r="Q37" s="146">
        <v>924.15</v>
      </c>
      <c r="S37" s="8"/>
    </row>
    <row r="38" spans="1:21" x14ac:dyDescent="0.25">
      <c r="A38" s="145" t="s">
        <v>438</v>
      </c>
      <c r="B38" s="101">
        <v>320844</v>
      </c>
      <c r="C38" s="102">
        <v>404146947.05000001</v>
      </c>
      <c r="D38" s="102">
        <v>1259.6400000000001</v>
      </c>
      <c r="E38" s="102">
        <v>1265.06</v>
      </c>
      <c r="F38" s="101">
        <v>2920</v>
      </c>
      <c r="G38" s="102">
        <v>3543014.06</v>
      </c>
      <c r="H38" s="102">
        <v>1213.3599999999999</v>
      </c>
      <c r="I38" s="102">
        <v>1211.49</v>
      </c>
      <c r="J38" s="101">
        <v>17939</v>
      </c>
      <c r="K38" s="102">
        <v>21637723.789999999</v>
      </c>
      <c r="L38" s="102">
        <v>1206.18</v>
      </c>
      <c r="M38" s="102">
        <v>1186.6300000000001</v>
      </c>
      <c r="N38" s="101">
        <v>3</v>
      </c>
      <c r="O38" s="102">
        <v>3628.65</v>
      </c>
      <c r="P38" s="100">
        <v>1209.55</v>
      </c>
      <c r="Q38" s="146">
        <v>1255.1300000000001</v>
      </c>
    </row>
    <row r="39" spans="1:21" x14ac:dyDescent="0.25">
      <c r="A39" s="145" t="s">
        <v>439</v>
      </c>
      <c r="B39" s="101">
        <v>216041</v>
      </c>
      <c r="C39" s="102">
        <v>369248728.79000002</v>
      </c>
      <c r="D39" s="102">
        <v>1709.16</v>
      </c>
      <c r="E39" s="102">
        <v>1691.55</v>
      </c>
      <c r="F39" s="101">
        <v>731</v>
      </c>
      <c r="G39" s="102">
        <v>1240533.3500000001</v>
      </c>
      <c r="H39" s="102">
        <v>1697.04</v>
      </c>
      <c r="I39" s="102">
        <v>1672.86</v>
      </c>
      <c r="J39" s="101">
        <v>4467</v>
      </c>
      <c r="K39" s="102">
        <v>7572671</v>
      </c>
      <c r="L39" s="102">
        <v>1695.25</v>
      </c>
      <c r="M39" s="102">
        <v>1674.52</v>
      </c>
      <c r="N39" s="101">
        <v>6</v>
      </c>
      <c r="O39" s="102">
        <v>10473.6</v>
      </c>
      <c r="P39" s="100">
        <v>1745.6</v>
      </c>
      <c r="Q39" s="146">
        <v>1745.6</v>
      </c>
    </row>
    <row r="40" spans="1:21" x14ac:dyDescent="0.25">
      <c r="A40" s="145" t="s">
        <v>440</v>
      </c>
      <c r="B40" s="101">
        <v>72343</v>
      </c>
      <c r="C40" s="102">
        <v>159840731.47</v>
      </c>
      <c r="D40" s="102">
        <v>2209.48</v>
      </c>
      <c r="E40" s="102">
        <v>2191.92</v>
      </c>
      <c r="F40" s="101">
        <v>190</v>
      </c>
      <c r="G40" s="102">
        <v>415788.48</v>
      </c>
      <c r="H40" s="102">
        <v>2188.36</v>
      </c>
      <c r="I40" s="102">
        <v>2165.7399999999998</v>
      </c>
      <c r="J40" s="101">
        <v>953</v>
      </c>
      <c r="K40" s="102">
        <v>2089233.97</v>
      </c>
      <c r="L40" s="102">
        <v>2192.27</v>
      </c>
      <c r="M40" s="102">
        <v>2166.42</v>
      </c>
      <c r="N40" s="101">
        <v>0</v>
      </c>
      <c r="O40" s="102">
        <v>0</v>
      </c>
      <c r="P40" s="100">
        <v>0</v>
      </c>
      <c r="Q40" s="146" t="s">
        <v>431</v>
      </c>
    </row>
    <row r="41" spans="1:21" x14ac:dyDescent="0.25">
      <c r="A41" s="145" t="s">
        <v>487</v>
      </c>
      <c r="B41" s="101">
        <v>31981</v>
      </c>
      <c r="C41" s="102">
        <v>86919482.569999993</v>
      </c>
      <c r="D41" s="102">
        <v>2717.85</v>
      </c>
      <c r="E41" s="102">
        <v>2705.81</v>
      </c>
      <c r="F41" s="101">
        <v>59</v>
      </c>
      <c r="G41" s="102">
        <v>157997.75</v>
      </c>
      <c r="H41" s="102">
        <v>2677.93</v>
      </c>
      <c r="I41" s="102">
        <v>2638.89</v>
      </c>
      <c r="J41" s="101">
        <v>262</v>
      </c>
      <c r="K41" s="102">
        <v>709296.67</v>
      </c>
      <c r="L41" s="102">
        <v>2707.24</v>
      </c>
      <c r="M41" s="102">
        <v>2672.18</v>
      </c>
      <c r="N41" s="101">
        <v>0</v>
      </c>
      <c r="O41" s="102">
        <v>0</v>
      </c>
      <c r="P41" s="100">
        <v>0</v>
      </c>
      <c r="Q41" s="146" t="s">
        <v>431</v>
      </c>
    </row>
    <row r="42" spans="1:21" x14ac:dyDescent="0.25">
      <c r="A42" s="145" t="s">
        <v>488</v>
      </c>
      <c r="B42" s="101">
        <v>14296</v>
      </c>
      <c r="C42" s="102">
        <v>46045088.090000004</v>
      </c>
      <c r="D42" s="102">
        <v>3220.84</v>
      </c>
      <c r="E42" s="102">
        <v>3207.89</v>
      </c>
      <c r="F42" s="101">
        <v>17</v>
      </c>
      <c r="G42" s="102">
        <v>54733.46</v>
      </c>
      <c r="H42" s="102">
        <v>3219.62</v>
      </c>
      <c r="I42" s="102">
        <v>3235.19</v>
      </c>
      <c r="J42" s="101">
        <v>84</v>
      </c>
      <c r="K42" s="102">
        <v>265792.82</v>
      </c>
      <c r="L42" s="102">
        <v>3164.2</v>
      </c>
      <c r="M42" s="102">
        <v>3131.26</v>
      </c>
      <c r="N42" s="101">
        <v>0</v>
      </c>
      <c r="O42" s="102">
        <v>0</v>
      </c>
      <c r="P42" s="100">
        <v>0</v>
      </c>
      <c r="Q42" s="146" t="s">
        <v>431</v>
      </c>
    </row>
    <row r="43" spans="1:21" x14ac:dyDescent="0.25">
      <c r="A43" s="145" t="s">
        <v>489</v>
      </c>
      <c r="B43" s="101">
        <v>6570</v>
      </c>
      <c r="C43" s="102">
        <v>24458030.829999998</v>
      </c>
      <c r="D43" s="102">
        <v>3722.68</v>
      </c>
      <c r="E43" s="102">
        <v>3710.85</v>
      </c>
      <c r="F43" s="101">
        <v>4</v>
      </c>
      <c r="G43" s="102">
        <v>15202.58</v>
      </c>
      <c r="H43" s="102">
        <v>3800.65</v>
      </c>
      <c r="I43" s="102">
        <v>3836.31</v>
      </c>
      <c r="J43" s="101">
        <v>28</v>
      </c>
      <c r="K43" s="102">
        <v>103181.46</v>
      </c>
      <c r="L43" s="102">
        <v>3685.05</v>
      </c>
      <c r="M43" s="102">
        <v>3676.99</v>
      </c>
      <c r="N43" s="101">
        <v>0</v>
      </c>
      <c r="O43" s="102">
        <v>0</v>
      </c>
      <c r="P43" s="100">
        <v>0</v>
      </c>
      <c r="Q43" s="146" t="s">
        <v>431</v>
      </c>
      <c r="S43" s="8"/>
      <c r="U43" s="8"/>
    </row>
    <row r="44" spans="1:21" ht="15.75" thickBot="1" x14ac:dyDescent="0.3">
      <c r="A44" s="147" t="s">
        <v>490</v>
      </c>
      <c r="B44" s="148">
        <v>6237</v>
      </c>
      <c r="C44" s="149">
        <v>29257061.120000001</v>
      </c>
      <c r="D44" s="149">
        <v>4690.8900000000003</v>
      </c>
      <c r="E44" s="149">
        <v>4529.62</v>
      </c>
      <c r="F44" s="148">
        <v>4</v>
      </c>
      <c r="G44" s="149">
        <v>20977.83</v>
      </c>
      <c r="H44" s="149">
        <v>5244.46</v>
      </c>
      <c r="I44" s="149">
        <v>4589.5200000000004</v>
      </c>
      <c r="J44" s="148">
        <v>16</v>
      </c>
      <c r="K44" s="149">
        <v>74695.240000000005</v>
      </c>
      <c r="L44" s="149">
        <v>4668.45</v>
      </c>
      <c r="M44" s="149">
        <v>4402.9799999999996</v>
      </c>
      <c r="N44" s="148">
        <v>0</v>
      </c>
      <c r="O44" s="149">
        <v>0</v>
      </c>
      <c r="P44" s="150">
        <v>0</v>
      </c>
      <c r="Q44" s="151" t="s">
        <v>431</v>
      </c>
    </row>
    <row r="45" spans="1:21" ht="16.5" thickBot="1" x14ac:dyDescent="0.3">
      <c r="A45" s="141" t="s">
        <v>528</v>
      </c>
      <c r="B45" s="142">
        <v>1022764</v>
      </c>
      <c r="C45" s="143">
        <v>1358422519.8699999</v>
      </c>
      <c r="D45" s="143">
        <v>1328.19</v>
      </c>
      <c r="E45" s="143">
        <v>1261.58</v>
      </c>
      <c r="F45" s="142">
        <v>34018</v>
      </c>
      <c r="G45" s="143">
        <v>18058852.18</v>
      </c>
      <c r="H45" s="143">
        <v>530.86</v>
      </c>
      <c r="I45" s="143">
        <v>436.4</v>
      </c>
      <c r="J45" s="142">
        <v>105753</v>
      </c>
      <c r="K45" s="143">
        <v>82246329.620000005</v>
      </c>
      <c r="L45" s="143">
        <v>777.72</v>
      </c>
      <c r="M45" s="143">
        <v>666</v>
      </c>
      <c r="N45" s="142">
        <v>10542</v>
      </c>
      <c r="O45" s="143">
        <v>4819231.32</v>
      </c>
      <c r="P45" s="144">
        <v>457.15</v>
      </c>
      <c r="Q45" s="250">
        <v>409.13</v>
      </c>
      <c r="S45" s="8"/>
    </row>
    <row r="46" spans="1:21" x14ac:dyDescent="0.25"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</row>
    <row r="47" spans="1:21" ht="15.75" x14ac:dyDescent="0.25">
      <c r="A47" s="448" t="s">
        <v>706</v>
      </c>
      <c r="B47" s="448"/>
      <c r="C47" s="448"/>
      <c r="D47" s="448"/>
      <c r="E47" s="448"/>
      <c r="F47" s="448"/>
      <c r="G47" s="448"/>
      <c r="H47" s="448"/>
      <c r="I47" s="448"/>
      <c r="J47" s="448"/>
      <c r="K47" s="448"/>
      <c r="L47" s="448"/>
      <c r="M47" s="448"/>
      <c r="N47" s="448"/>
      <c r="O47" s="448"/>
      <c r="P47" s="448"/>
      <c r="Q47" s="448"/>
      <c r="U47" s="8"/>
    </row>
    <row r="48" spans="1:21" ht="15.75" thickBot="1" x14ac:dyDescent="0.3"/>
    <row r="49" spans="1:19" x14ac:dyDescent="0.25">
      <c r="A49" s="449" t="s">
        <v>18</v>
      </c>
      <c r="B49" s="451" t="s">
        <v>5</v>
      </c>
      <c r="C49" s="452"/>
      <c r="D49" s="452"/>
      <c r="E49" s="453"/>
      <c r="F49" s="451" t="s">
        <v>6</v>
      </c>
      <c r="G49" s="452"/>
      <c r="H49" s="452"/>
      <c r="I49" s="453"/>
      <c r="J49" s="451" t="s">
        <v>19</v>
      </c>
      <c r="K49" s="452"/>
      <c r="L49" s="452"/>
      <c r="M49" s="453"/>
      <c r="N49" s="451" t="s">
        <v>20</v>
      </c>
      <c r="O49" s="452"/>
      <c r="P49" s="452"/>
      <c r="Q49" s="454"/>
    </row>
    <row r="50" spans="1:19" ht="15.75" thickBot="1" x14ac:dyDescent="0.3">
      <c r="A50" s="450"/>
      <c r="B50" s="160" t="s">
        <v>1</v>
      </c>
      <c r="C50" s="161" t="s">
        <v>50</v>
      </c>
      <c r="D50" s="161" t="s">
        <v>21</v>
      </c>
      <c r="E50" s="161" t="s">
        <v>433</v>
      </c>
      <c r="F50" s="160" t="s">
        <v>1</v>
      </c>
      <c r="G50" s="161" t="s">
        <v>50</v>
      </c>
      <c r="H50" s="161" t="s">
        <v>21</v>
      </c>
      <c r="I50" s="161" t="s">
        <v>433</v>
      </c>
      <c r="J50" s="160" t="s">
        <v>1</v>
      </c>
      <c r="K50" s="161" t="s">
        <v>50</v>
      </c>
      <c r="L50" s="161" t="s">
        <v>21</v>
      </c>
      <c r="M50" s="161" t="s">
        <v>433</v>
      </c>
      <c r="N50" s="160" t="s">
        <v>1</v>
      </c>
      <c r="O50" s="161" t="s">
        <v>50</v>
      </c>
      <c r="P50" s="161" t="s">
        <v>21</v>
      </c>
      <c r="Q50" s="162" t="s">
        <v>433</v>
      </c>
    </row>
    <row r="51" spans="1:19" x14ac:dyDescent="0.25">
      <c r="A51" s="163" t="s">
        <v>451</v>
      </c>
      <c r="B51" s="164">
        <v>9193</v>
      </c>
      <c r="C51" s="165">
        <v>546626.13</v>
      </c>
      <c r="D51" s="165">
        <v>59.46</v>
      </c>
      <c r="E51" s="165">
        <v>60.79</v>
      </c>
      <c r="F51" s="164">
        <v>5162</v>
      </c>
      <c r="G51" s="165">
        <v>335496.49</v>
      </c>
      <c r="H51" s="165">
        <v>64.989999999999995</v>
      </c>
      <c r="I51" s="165">
        <v>71.150000000000006</v>
      </c>
      <c r="J51" s="164">
        <v>391</v>
      </c>
      <c r="K51" s="165">
        <v>23193.7</v>
      </c>
      <c r="L51" s="165">
        <v>59.32</v>
      </c>
      <c r="M51" s="165">
        <v>60.26</v>
      </c>
      <c r="N51" s="164">
        <v>497</v>
      </c>
      <c r="O51" s="165">
        <v>37818.300000000003</v>
      </c>
      <c r="P51" s="166">
        <v>76.09</v>
      </c>
      <c r="Q51" s="167">
        <v>71.13</v>
      </c>
    </row>
    <row r="52" spans="1:19" x14ac:dyDescent="0.25">
      <c r="A52" s="168" t="s">
        <v>452</v>
      </c>
      <c r="B52" s="104">
        <v>9751</v>
      </c>
      <c r="C52" s="105">
        <v>1441995.8</v>
      </c>
      <c r="D52" s="105">
        <v>147.88</v>
      </c>
      <c r="E52" s="105">
        <v>146.87</v>
      </c>
      <c r="F52" s="104">
        <v>6072</v>
      </c>
      <c r="G52" s="105">
        <v>887030.45</v>
      </c>
      <c r="H52" s="105">
        <v>146.09</v>
      </c>
      <c r="I52" s="105">
        <v>145.44999999999999</v>
      </c>
      <c r="J52" s="104">
        <v>360</v>
      </c>
      <c r="K52" s="105">
        <v>52360.15</v>
      </c>
      <c r="L52" s="105">
        <v>145.44</v>
      </c>
      <c r="M52" s="105">
        <v>142.36000000000001</v>
      </c>
      <c r="N52" s="104">
        <v>1806</v>
      </c>
      <c r="O52" s="105">
        <v>288945.77</v>
      </c>
      <c r="P52" s="103">
        <v>159.99</v>
      </c>
      <c r="Q52" s="169">
        <v>163.5</v>
      </c>
    </row>
    <row r="53" spans="1:19" x14ac:dyDescent="0.25">
      <c r="A53" s="168" t="s">
        <v>453</v>
      </c>
      <c r="B53" s="104">
        <v>6596</v>
      </c>
      <c r="C53" s="105">
        <v>1631895.32</v>
      </c>
      <c r="D53" s="105">
        <v>247.41</v>
      </c>
      <c r="E53" s="105">
        <v>245.84</v>
      </c>
      <c r="F53" s="104">
        <v>9445</v>
      </c>
      <c r="G53" s="105">
        <v>2249106.94</v>
      </c>
      <c r="H53" s="105">
        <v>238.13</v>
      </c>
      <c r="I53" s="105">
        <v>229.25</v>
      </c>
      <c r="J53" s="104">
        <v>1120</v>
      </c>
      <c r="K53" s="105">
        <v>297011.49</v>
      </c>
      <c r="L53" s="105">
        <v>265.19</v>
      </c>
      <c r="M53" s="105">
        <v>268.24</v>
      </c>
      <c r="N53" s="104">
        <v>1510</v>
      </c>
      <c r="O53" s="105">
        <v>372499.07</v>
      </c>
      <c r="P53" s="103">
        <v>246.69</v>
      </c>
      <c r="Q53" s="169">
        <v>245.48</v>
      </c>
    </row>
    <row r="54" spans="1:19" x14ac:dyDescent="0.25">
      <c r="A54" s="168" t="s">
        <v>454</v>
      </c>
      <c r="B54" s="104">
        <v>16721</v>
      </c>
      <c r="C54" s="105">
        <v>6192251.8799999999</v>
      </c>
      <c r="D54" s="105">
        <v>370.33</v>
      </c>
      <c r="E54" s="105">
        <v>378.19</v>
      </c>
      <c r="F54" s="104">
        <v>8113</v>
      </c>
      <c r="G54" s="105">
        <v>2951481.48</v>
      </c>
      <c r="H54" s="105">
        <v>363.8</v>
      </c>
      <c r="I54" s="105">
        <v>377.12</v>
      </c>
      <c r="J54" s="104">
        <v>5475</v>
      </c>
      <c r="K54" s="105">
        <v>1959446.41</v>
      </c>
      <c r="L54" s="105">
        <v>357.89</v>
      </c>
      <c r="M54" s="105">
        <v>362.74</v>
      </c>
      <c r="N54" s="104">
        <v>1072</v>
      </c>
      <c r="O54" s="105">
        <v>357982.57</v>
      </c>
      <c r="P54" s="103">
        <v>333.94</v>
      </c>
      <c r="Q54" s="169">
        <v>339.13</v>
      </c>
      <c r="S54" s="8"/>
    </row>
    <row r="55" spans="1:19" x14ac:dyDescent="0.25">
      <c r="A55" s="168" t="s">
        <v>455</v>
      </c>
      <c r="B55" s="104">
        <v>79593</v>
      </c>
      <c r="C55" s="105">
        <v>35572029.090000004</v>
      </c>
      <c r="D55" s="105">
        <v>446.92</v>
      </c>
      <c r="E55" s="105">
        <v>445.16</v>
      </c>
      <c r="F55" s="104">
        <v>64357</v>
      </c>
      <c r="G55" s="105">
        <v>28447280.059999999</v>
      </c>
      <c r="H55" s="105">
        <v>442.02</v>
      </c>
      <c r="I55" s="105">
        <v>436.41</v>
      </c>
      <c r="J55" s="104">
        <v>21435</v>
      </c>
      <c r="K55" s="105">
        <v>9399300.8699999992</v>
      </c>
      <c r="L55" s="105">
        <v>438.5</v>
      </c>
      <c r="M55" s="105">
        <v>428.13</v>
      </c>
      <c r="N55" s="104">
        <v>7015</v>
      </c>
      <c r="O55" s="105">
        <v>2870657.23</v>
      </c>
      <c r="P55" s="103">
        <v>409.22</v>
      </c>
      <c r="Q55" s="169">
        <v>409.13</v>
      </c>
    </row>
    <row r="56" spans="1:19" x14ac:dyDescent="0.25">
      <c r="A56" s="168" t="s">
        <v>456</v>
      </c>
      <c r="B56" s="104">
        <v>104616</v>
      </c>
      <c r="C56" s="105">
        <v>57406094.259999998</v>
      </c>
      <c r="D56" s="105">
        <v>548.73</v>
      </c>
      <c r="E56" s="105">
        <v>546.29999999999995</v>
      </c>
      <c r="F56" s="104">
        <v>56664</v>
      </c>
      <c r="G56" s="105">
        <v>31060620.829999998</v>
      </c>
      <c r="H56" s="105">
        <v>548.15</v>
      </c>
      <c r="I56" s="105">
        <v>544.16</v>
      </c>
      <c r="J56" s="104">
        <v>12722</v>
      </c>
      <c r="K56" s="105">
        <v>6982655.3899999997</v>
      </c>
      <c r="L56" s="105">
        <v>548.86</v>
      </c>
      <c r="M56" s="105">
        <v>550.88</v>
      </c>
      <c r="N56" s="104">
        <v>1</v>
      </c>
      <c r="O56" s="105">
        <v>581.80999999999995</v>
      </c>
      <c r="P56" s="103">
        <v>581.80999999999995</v>
      </c>
      <c r="Q56" s="169">
        <v>581.80999999999995</v>
      </c>
    </row>
    <row r="57" spans="1:19" x14ac:dyDescent="0.25">
      <c r="A57" s="168" t="s">
        <v>457</v>
      </c>
      <c r="B57" s="104">
        <v>103989</v>
      </c>
      <c r="C57" s="105">
        <v>66958475.960000001</v>
      </c>
      <c r="D57" s="105">
        <v>643.9</v>
      </c>
      <c r="E57" s="105">
        <v>640.28</v>
      </c>
      <c r="F57" s="104">
        <v>33805</v>
      </c>
      <c r="G57" s="105">
        <v>21902331.109999999</v>
      </c>
      <c r="H57" s="105">
        <v>647.9</v>
      </c>
      <c r="I57" s="105">
        <v>646.91</v>
      </c>
      <c r="J57" s="104">
        <v>7827</v>
      </c>
      <c r="K57" s="105">
        <v>5007864.2</v>
      </c>
      <c r="L57" s="105">
        <v>639.82000000000005</v>
      </c>
      <c r="M57" s="105">
        <v>634.53</v>
      </c>
      <c r="N57" s="104">
        <v>0</v>
      </c>
      <c r="O57" s="105">
        <v>0</v>
      </c>
      <c r="P57" s="103">
        <v>0</v>
      </c>
      <c r="Q57" s="169" t="s">
        <v>431</v>
      </c>
      <c r="S57" s="8"/>
    </row>
    <row r="58" spans="1:19" x14ac:dyDescent="0.25">
      <c r="A58" s="168" t="s">
        <v>458</v>
      </c>
      <c r="B58" s="104">
        <v>67719</v>
      </c>
      <c r="C58" s="105">
        <v>50573427.759999998</v>
      </c>
      <c r="D58" s="105">
        <v>746.81</v>
      </c>
      <c r="E58" s="105">
        <v>745.63</v>
      </c>
      <c r="F58" s="104">
        <v>27807</v>
      </c>
      <c r="G58" s="105">
        <v>20818894.510000002</v>
      </c>
      <c r="H58" s="105">
        <v>748.69</v>
      </c>
      <c r="I58" s="105">
        <v>747.8</v>
      </c>
      <c r="J58" s="104">
        <v>3018</v>
      </c>
      <c r="K58" s="105">
        <v>2247519.1800000002</v>
      </c>
      <c r="L58" s="105">
        <v>744.7</v>
      </c>
      <c r="M58" s="105">
        <v>741.42</v>
      </c>
      <c r="N58" s="104">
        <v>0</v>
      </c>
      <c r="O58" s="105">
        <v>0</v>
      </c>
      <c r="P58" s="103">
        <v>0</v>
      </c>
      <c r="Q58" s="169" t="s">
        <v>431</v>
      </c>
    </row>
    <row r="59" spans="1:19" x14ac:dyDescent="0.25">
      <c r="A59" s="168" t="s">
        <v>459</v>
      </c>
      <c r="B59" s="104">
        <v>50678</v>
      </c>
      <c r="C59" s="105">
        <v>43018859.380000003</v>
      </c>
      <c r="D59" s="105">
        <v>848.87</v>
      </c>
      <c r="E59" s="105">
        <v>848.21</v>
      </c>
      <c r="F59" s="104">
        <v>26424</v>
      </c>
      <c r="G59" s="105">
        <v>22433659.390000001</v>
      </c>
      <c r="H59" s="105">
        <v>848.99</v>
      </c>
      <c r="I59" s="105">
        <v>849.82</v>
      </c>
      <c r="J59" s="104">
        <v>4808</v>
      </c>
      <c r="K59" s="105">
        <v>4071859.92</v>
      </c>
      <c r="L59" s="105">
        <v>846.89</v>
      </c>
      <c r="M59" s="105">
        <v>846</v>
      </c>
      <c r="N59" s="104">
        <v>2971</v>
      </c>
      <c r="O59" s="105">
        <v>2515659.6</v>
      </c>
      <c r="P59" s="103">
        <v>846.74</v>
      </c>
      <c r="Q59" s="169">
        <v>846</v>
      </c>
    </row>
    <row r="60" spans="1:19" x14ac:dyDescent="0.25">
      <c r="A60" s="168" t="s">
        <v>460</v>
      </c>
      <c r="B60" s="104">
        <v>50608</v>
      </c>
      <c r="C60" s="105">
        <v>48171422.469999999</v>
      </c>
      <c r="D60" s="105">
        <v>951.85</v>
      </c>
      <c r="E60" s="105">
        <v>952.37</v>
      </c>
      <c r="F60" s="104">
        <v>25392</v>
      </c>
      <c r="G60" s="105">
        <v>24187268.149999999</v>
      </c>
      <c r="H60" s="105">
        <v>952.55</v>
      </c>
      <c r="I60" s="105">
        <v>954.96</v>
      </c>
      <c r="J60" s="104">
        <v>1657</v>
      </c>
      <c r="K60" s="105">
        <v>1571353.74</v>
      </c>
      <c r="L60" s="105">
        <v>948.31</v>
      </c>
      <c r="M60" s="105">
        <v>948.22</v>
      </c>
      <c r="N60" s="104">
        <v>0</v>
      </c>
      <c r="O60" s="105">
        <v>0</v>
      </c>
      <c r="P60" s="103">
        <v>0</v>
      </c>
      <c r="Q60" s="169" t="s">
        <v>431</v>
      </c>
    </row>
    <row r="61" spans="1:19" x14ac:dyDescent="0.25">
      <c r="A61" s="168" t="s">
        <v>438</v>
      </c>
      <c r="B61" s="104">
        <v>228904</v>
      </c>
      <c r="C61" s="105">
        <v>285020880.07999998</v>
      </c>
      <c r="D61" s="105">
        <v>1245.1500000000001</v>
      </c>
      <c r="E61" s="105">
        <v>1243.1099999999999</v>
      </c>
      <c r="F61" s="104">
        <v>68660</v>
      </c>
      <c r="G61" s="105">
        <v>82339014.150000006</v>
      </c>
      <c r="H61" s="105">
        <v>1199.23</v>
      </c>
      <c r="I61" s="105">
        <v>1182.8399999999999</v>
      </c>
      <c r="J61" s="104">
        <v>7800</v>
      </c>
      <c r="K61" s="105">
        <v>9589648.1500000004</v>
      </c>
      <c r="L61" s="105">
        <v>1229.44</v>
      </c>
      <c r="M61" s="105">
        <v>1255.1300000000001</v>
      </c>
      <c r="N61" s="104">
        <v>1</v>
      </c>
      <c r="O61" s="105">
        <v>1126.55</v>
      </c>
      <c r="P61" s="103">
        <v>1126.55</v>
      </c>
      <c r="Q61" s="169">
        <v>1126.55</v>
      </c>
    </row>
    <row r="62" spans="1:19" x14ac:dyDescent="0.25">
      <c r="A62" s="168" t="s">
        <v>439</v>
      </c>
      <c r="B62" s="104">
        <v>110858</v>
      </c>
      <c r="C62" s="105">
        <v>187295883.72</v>
      </c>
      <c r="D62" s="105">
        <v>1689.51</v>
      </c>
      <c r="E62" s="105">
        <v>1658.84</v>
      </c>
      <c r="F62" s="104">
        <v>14012</v>
      </c>
      <c r="G62" s="105">
        <v>23515627.289999999</v>
      </c>
      <c r="H62" s="105">
        <v>1678.25</v>
      </c>
      <c r="I62" s="105">
        <v>1648.27</v>
      </c>
      <c r="J62" s="104">
        <v>1179</v>
      </c>
      <c r="K62" s="105">
        <v>1969750.56</v>
      </c>
      <c r="L62" s="105">
        <v>1670.7</v>
      </c>
      <c r="M62" s="105">
        <v>1634.55</v>
      </c>
      <c r="N62" s="104">
        <v>5</v>
      </c>
      <c r="O62" s="105">
        <v>8728</v>
      </c>
      <c r="P62" s="103">
        <v>1745.6</v>
      </c>
      <c r="Q62" s="169">
        <v>1745.6</v>
      </c>
    </row>
    <row r="63" spans="1:19" x14ac:dyDescent="0.25">
      <c r="A63" s="168" t="s">
        <v>440</v>
      </c>
      <c r="B63" s="104">
        <v>34072</v>
      </c>
      <c r="C63" s="105">
        <v>75381142.980000004</v>
      </c>
      <c r="D63" s="105">
        <v>2212.41</v>
      </c>
      <c r="E63" s="105">
        <v>2194.3200000000002</v>
      </c>
      <c r="F63" s="104">
        <v>2753</v>
      </c>
      <c r="G63" s="105">
        <v>6037913.21</v>
      </c>
      <c r="H63" s="105">
        <v>2193.21</v>
      </c>
      <c r="I63" s="105">
        <v>2167.31</v>
      </c>
      <c r="J63" s="104">
        <v>206</v>
      </c>
      <c r="K63" s="105">
        <v>447947.24</v>
      </c>
      <c r="L63" s="105">
        <v>2174.5</v>
      </c>
      <c r="M63" s="105">
        <v>2148.96</v>
      </c>
      <c r="N63" s="104">
        <v>0</v>
      </c>
      <c r="O63" s="105">
        <v>0</v>
      </c>
      <c r="P63" s="103">
        <v>0</v>
      </c>
      <c r="Q63" s="169" t="s">
        <v>431</v>
      </c>
    </row>
    <row r="64" spans="1:19" x14ac:dyDescent="0.25">
      <c r="A64" s="168" t="s">
        <v>487</v>
      </c>
      <c r="B64" s="104">
        <v>14291</v>
      </c>
      <c r="C64" s="105">
        <v>38765939.829999998</v>
      </c>
      <c r="D64" s="105">
        <v>2712.61</v>
      </c>
      <c r="E64" s="105">
        <v>2695.99</v>
      </c>
      <c r="F64" s="104">
        <v>713</v>
      </c>
      <c r="G64" s="105">
        <v>1924368.7</v>
      </c>
      <c r="H64" s="105">
        <v>2698.97</v>
      </c>
      <c r="I64" s="105">
        <v>2680.3</v>
      </c>
      <c r="J64" s="104">
        <v>44</v>
      </c>
      <c r="K64" s="105">
        <v>119455.53</v>
      </c>
      <c r="L64" s="105">
        <v>2714.9</v>
      </c>
      <c r="M64" s="105">
        <v>2711.55</v>
      </c>
      <c r="N64" s="104">
        <v>0</v>
      </c>
      <c r="O64" s="105">
        <v>0</v>
      </c>
      <c r="P64" s="103">
        <v>0</v>
      </c>
      <c r="Q64" s="169" t="s">
        <v>431</v>
      </c>
    </row>
    <row r="65" spans="1:17" x14ac:dyDescent="0.25">
      <c r="A65" s="168" t="s">
        <v>488</v>
      </c>
      <c r="B65" s="104">
        <v>5760</v>
      </c>
      <c r="C65" s="105">
        <v>18491928.41</v>
      </c>
      <c r="D65" s="105">
        <v>3210.4</v>
      </c>
      <c r="E65" s="105">
        <v>3189.41</v>
      </c>
      <c r="F65" s="104">
        <v>220</v>
      </c>
      <c r="G65" s="105">
        <v>704441.39</v>
      </c>
      <c r="H65" s="105">
        <v>3202.01</v>
      </c>
      <c r="I65" s="105">
        <v>3173.9</v>
      </c>
      <c r="J65" s="104">
        <v>11</v>
      </c>
      <c r="K65" s="105">
        <v>35117.42</v>
      </c>
      <c r="L65" s="105">
        <v>3192.49</v>
      </c>
      <c r="M65" s="105">
        <v>3160.52</v>
      </c>
      <c r="N65" s="104">
        <v>0</v>
      </c>
      <c r="O65" s="105">
        <v>0</v>
      </c>
      <c r="P65" s="103">
        <v>0</v>
      </c>
      <c r="Q65" s="169" t="s">
        <v>431</v>
      </c>
    </row>
    <row r="66" spans="1:17" x14ac:dyDescent="0.25">
      <c r="A66" s="168" t="s">
        <v>489</v>
      </c>
      <c r="B66" s="104">
        <v>2472</v>
      </c>
      <c r="C66" s="105">
        <v>9202144.9199999999</v>
      </c>
      <c r="D66" s="105">
        <v>3722.55</v>
      </c>
      <c r="E66" s="105">
        <v>3708.25</v>
      </c>
      <c r="F66" s="104">
        <v>127</v>
      </c>
      <c r="G66" s="105">
        <v>470013.45</v>
      </c>
      <c r="H66" s="105">
        <v>3700.89</v>
      </c>
      <c r="I66" s="105">
        <v>3665.77</v>
      </c>
      <c r="J66" s="104">
        <v>4</v>
      </c>
      <c r="K66" s="105">
        <v>14988.96</v>
      </c>
      <c r="L66" s="105">
        <v>3747.24</v>
      </c>
      <c r="M66" s="105">
        <v>3722.22</v>
      </c>
      <c r="N66" s="104">
        <v>0</v>
      </c>
      <c r="O66" s="105">
        <v>0</v>
      </c>
      <c r="P66" s="103">
        <v>0</v>
      </c>
      <c r="Q66" s="169" t="s">
        <v>431</v>
      </c>
    </row>
    <row r="67" spans="1:17" ht="15.75" thickBot="1" x14ac:dyDescent="0.3">
      <c r="A67" s="170" t="s">
        <v>490</v>
      </c>
      <c r="B67" s="171">
        <v>2312</v>
      </c>
      <c r="C67" s="172">
        <v>10829907.869999999</v>
      </c>
      <c r="D67" s="172">
        <v>4684.22</v>
      </c>
      <c r="E67" s="172">
        <v>4509.1000000000004</v>
      </c>
      <c r="F67" s="171">
        <v>51</v>
      </c>
      <c r="G67" s="172">
        <v>226697.23</v>
      </c>
      <c r="H67" s="172">
        <v>4445.04</v>
      </c>
      <c r="I67" s="172">
        <v>4277.8599999999997</v>
      </c>
      <c r="J67" s="171">
        <v>0</v>
      </c>
      <c r="K67" s="172">
        <v>0</v>
      </c>
      <c r="L67" s="172">
        <v>0</v>
      </c>
      <c r="M67" s="172" t="s">
        <v>431</v>
      </c>
      <c r="N67" s="171">
        <v>0</v>
      </c>
      <c r="O67" s="172">
        <v>0</v>
      </c>
      <c r="P67" s="173">
        <v>0</v>
      </c>
      <c r="Q67" s="174" t="s">
        <v>431</v>
      </c>
    </row>
    <row r="68" spans="1:17" ht="16.5" thickBot="1" x14ac:dyDescent="0.3">
      <c r="A68" s="106" t="s">
        <v>528</v>
      </c>
      <c r="B68" s="107">
        <v>898133</v>
      </c>
      <c r="C68" s="108">
        <v>936500905.86000001</v>
      </c>
      <c r="D68" s="108">
        <v>1042.72</v>
      </c>
      <c r="E68" s="108">
        <v>900.37</v>
      </c>
      <c r="F68" s="107">
        <v>349777</v>
      </c>
      <c r="G68" s="108">
        <v>270491244.82999998</v>
      </c>
      <c r="H68" s="108">
        <v>773.32</v>
      </c>
      <c r="I68" s="108">
        <v>671.89</v>
      </c>
      <c r="J68" s="107">
        <v>68057</v>
      </c>
      <c r="K68" s="108">
        <v>43789472.909999996</v>
      </c>
      <c r="L68" s="108">
        <v>643.41999999999996</v>
      </c>
      <c r="M68" s="108">
        <v>543.13</v>
      </c>
      <c r="N68" s="107">
        <v>14878</v>
      </c>
      <c r="O68" s="108">
        <v>6453998.9000000004</v>
      </c>
      <c r="P68" s="109">
        <v>433.79</v>
      </c>
      <c r="Q68" s="331">
        <v>409.13</v>
      </c>
    </row>
    <row r="70" spans="1:17" x14ac:dyDescent="0.25">
      <c r="B70" s="8"/>
      <c r="C70" s="8"/>
      <c r="D70" s="8"/>
    </row>
    <row r="71" spans="1:17" x14ac:dyDescent="0.25">
      <c r="B71" s="8"/>
    </row>
    <row r="74" spans="1:17" x14ac:dyDescent="0.25">
      <c r="B74" s="8"/>
      <c r="C74" s="8"/>
      <c r="F74" s="8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activeCell="C26" sqref="C26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6" s="38" customFormat="1" ht="15.75" x14ac:dyDescent="0.25">
      <c r="A1" s="463" t="s">
        <v>717</v>
      </c>
      <c r="B1" s="463"/>
      <c r="C1" s="463"/>
    </row>
    <row r="2" spans="1:6" ht="15.75" thickBot="1" x14ac:dyDescent="0.3">
      <c r="B2" s="39"/>
    </row>
    <row r="3" spans="1:6" s="42" customFormat="1" ht="16.5" thickBot="1" x14ac:dyDescent="0.3">
      <c r="A3" s="241" t="s">
        <v>52</v>
      </c>
      <c r="B3" s="140" t="s">
        <v>307</v>
      </c>
      <c r="C3" s="242" t="s">
        <v>1</v>
      </c>
    </row>
    <row r="4" spans="1:6" x14ac:dyDescent="0.25">
      <c r="A4" s="85">
        <v>1</v>
      </c>
      <c r="B4" s="136" t="s">
        <v>76</v>
      </c>
      <c r="C4" s="274">
        <v>34465</v>
      </c>
      <c r="F4" s="177"/>
    </row>
    <row r="5" spans="1:6" x14ac:dyDescent="0.25">
      <c r="A5" s="52">
        <v>2</v>
      </c>
      <c r="B5" s="7" t="s">
        <v>77</v>
      </c>
      <c r="C5" s="134">
        <v>36523</v>
      </c>
      <c r="D5" s="8"/>
    </row>
    <row r="6" spans="1:6" x14ac:dyDescent="0.25">
      <c r="A6" s="52">
        <v>3</v>
      </c>
      <c r="B6" s="78" t="s">
        <v>308</v>
      </c>
      <c r="C6" s="134">
        <v>5357</v>
      </c>
    </row>
    <row r="7" spans="1:6" x14ac:dyDescent="0.25">
      <c r="A7" s="52">
        <v>4</v>
      </c>
      <c r="B7" s="78" t="s">
        <v>309</v>
      </c>
      <c r="C7" s="134">
        <v>5931</v>
      </c>
    </row>
    <row r="8" spans="1:6" x14ac:dyDescent="0.25">
      <c r="A8" s="52">
        <v>5</v>
      </c>
      <c r="B8" s="78" t="s">
        <v>310</v>
      </c>
      <c r="C8" s="134">
        <v>6786</v>
      </c>
    </row>
    <row r="9" spans="1:6" x14ac:dyDescent="0.25">
      <c r="A9" s="52">
        <v>6</v>
      </c>
      <c r="B9" s="78" t="s">
        <v>311</v>
      </c>
      <c r="C9" s="134">
        <v>8151</v>
      </c>
    </row>
    <row r="10" spans="1:6" x14ac:dyDescent="0.25">
      <c r="A10" s="52">
        <v>7</v>
      </c>
      <c r="B10" s="78" t="s">
        <v>312</v>
      </c>
      <c r="C10" s="134">
        <v>9480</v>
      </c>
    </row>
    <row r="11" spans="1:6" x14ac:dyDescent="0.25">
      <c r="A11" s="52">
        <v>8</v>
      </c>
      <c r="B11" s="78" t="s">
        <v>313</v>
      </c>
      <c r="C11" s="134">
        <v>12024</v>
      </c>
    </row>
    <row r="12" spans="1:6" x14ac:dyDescent="0.25">
      <c r="A12" s="52">
        <v>9</v>
      </c>
      <c r="B12" s="78" t="s">
        <v>314</v>
      </c>
      <c r="C12" s="134">
        <v>14548</v>
      </c>
    </row>
    <row r="13" spans="1:6" x14ac:dyDescent="0.25">
      <c r="A13" s="52">
        <v>10</v>
      </c>
      <c r="B13" s="78" t="s">
        <v>170</v>
      </c>
      <c r="C13" s="134">
        <v>16592</v>
      </c>
    </row>
    <row r="14" spans="1:6" x14ac:dyDescent="0.25">
      <c r="A14" s="52">
        <v>11</v>
      </c>
      <c r="B14" s="78" t="s">
        <v>315</v>
      </c>
      <c r="C14" s="134">
        <v>22275</v>
      </c>
    </row>
    <row r="15" spans="1:6" x14ac:dyDescent="0.25">
      <c r="A15" s="52">
        <v>12</v>
      </c>
      <c r="B15" s="78" t="s">
        <v>316</v>
      </c>
      <c r="C15" s="134">
        <v>26987</v>
      </c>
    </row>
    <row r="16" spans="1:6" x14ac:dyDescent="0.25">
      <c r="A16" s="52">
        <v>13</v>
      </c>
      <c r="B16" s="78" t="s">
        <v>317</v>
      </c>
      <c r="C16" s="134">
        <v>32355</v>
      </c>
    </row>
    <row r="17" spans="1:5" x14ac:dyDescent="0.25">
      <c r="A17" s="52">
        <v>14</v>
      </c>
      <c r="B17" s="78" t="s">
        <v>118</v>
      </c>
      <c r="C17" s="134">
        <v>35576</v>
      </c>
    </row>
    <row r="18" spans="1:5" x14ac:dyDescent="0.25">
      <c r="A18" s="52">
        <v>15</v>
      </c>
      <c r="B18" s="78" t="s">
        <v>318</v>
      </c>
      <c r="C18" s="134">
        <v>53392</v>
      </c>
    </row>
    <row r="19" spans="1:5" x14ac:dyDescent="0.25">
      <c r="A19" s="52">
        <v>16</v>
      </c>
      <c r="B19" s="78" t="s">
        <v>319</v>
      </c>
      <c r="C19" s="134">
        <v>63417</v>
      </c>
    </row>
    <row r="20" spans="1:5" x14ac:dyDescent="0.25">
      <c r="A20" s="52">
        <v>17</v>
      </c>
      <c r="B20" s="78" t="s">
        <v>123</v>
      </c>
      <c r="C20" s="134">
        <v>71317</v>
      </c>
    </row>
    <row r="21" spans="1:5" x14ac:dyDescent="0.25">
      <c r="A21" s="52">
        <v>18</v>
      </c>
      <c r="B21" s="78" t="s">
        <v>320</v>
      </c>
      <c r="C21" s="134">
        <v>74708</v>
      </c>
    </row>
    <row r="22" spans="1:5" x14ac:dyDescent="0.25">
      <c r="A22" s="52">
        <v>19</v>
      </c>
      <c r="B22" s="78" t="s">
        <v>321</v>
      </c>
      <c r="C22" s="134">
        <v>74052</v>
      </c>
    </row>
    <row r="23" spans="1:5" x14ac:dyDescent="0.25">
      <c r="A23" s="52">
        <v>20</v>
      </c>
      <c r="B23" s="78" t="s">
        <v>121</v>
      </c>
      <c r="C23" s="134">
        <v>88743</v>
      </c>
    </row>
    <row r="24" spans="1:5" x14ac:dyDescent="0.25">
      <c r="A24" s="52">
        <v>21</v>
      </c>
      <c r="B24" s="78" t="s">
        <v>322</v>
      </c>
      <c r="C24" s="134">
        <v>101374</v>
      </c>
    </row>
    <row r="25" spans="1:5" ht="15.75" thickBot="1" x14ac:dyDescent="0.3">
      <c r="A25" s="270">
        <v>22</v>
      </c>
      <c r="B25" s="271" t="s">
        <v>78</v>
      </c>
      <c r="C25" s="272">
        <v>1709869</v>
      </c>
      <c r="E25" s="8"/>
    </row>
    <row r="26" spans="1:5" s="42" customFormat="1" ht="16.5" thickBot="1" x14ac:dyDescent="0.3">
      <c r="A26" s="113"/>
      <c r="B26" s="273" t="s">
        <v>10</v>
      </c>
      <c r="C26" s="204">
        <f>SUM(C4:C25)</f>
        <v>2503922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workbookViewId="0">
      <selection activeCell="C58" sqref="C58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3.5703125" style="8" customWidth="1"/>
    <col min="4" max="4" width="18.7109375" style="15" customWidth="1"/>
    <col min="5" max="5" width="13.28515625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.85546875" style="15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63" t="s">
        <v>718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</row>
    <row r="2" spans="1:23" ht="15.75" customHeight="1" thickBot="1" x14ac:dyDescent="0.3">
      <c r="C2" s="39"/>
    </row>
    <row r="3" spans="1:23" s="38" customFormat="1" ht="14.25" customHeight="1" x14ac:dyDescent="0.25">
      <c r="A3" s="464" t="s">
        <v>52</v>
      </c>
      <c r="B3" s="466" t="s">
        <v>102</v>
      </c>
      <c r="C3" s="468" t="s">
        <v>105</v>
      </c>
      <c r="D3" s="469"/>
      <c r="E3" s="469"/>
      <c r="F3" s="470"/>
      <c r="G3" s="468" t="s">
        <v>106</v>
      </c>
      <c r="H3" s="469"/>
      <c r="I3" s="469"/>
      <c r="J3" s="470"/>
      <c r="K3" s="468" t="s">
        <v>107</v>
      </c>
      <c r="L3" s="469"/>
      <c r="M3" s="469"/>
      <c r="N3" s="470"/>
      <c r="O3" s="468" t="s">
        <v>108</v>
      </c>
      <c r="P3" s="469"/>
      <c r="Q3" s="469"/>
      <c r="R3" s="470"/>
      <c r="S3" s="468" t="s">
        <v>104</v>
      </c>
      <c r="T3" s="469"/>
      <c r="U3" s="469"/>
      <c r="V3" s="469"/>
      <c r="W3" s="470"/>
    </row>
    <row r="4" spans="1:23" s="38" customFormat="1" ht="16.5" thickBot="1" x14ac:dyDescent="0.3">
      <c r="A4" s="498"/>
      <c r="B4" s="497"/>
      <c r="C4" s="125" t="s">
        <v>1</v>
      </c>
      <c r="D4" s="126" t="s">
        <v>103</v>
      </c>
      <c r="E4" s="127" t="s">
        <v>21</v>
      </c>
      <c r="F4" s="128" t="s">
        <v>433</v>
      </c>
      <c r="G4" s="125" t="s">
        <v>1</v>
      </c>
      <c r="H4" s="126" t="s">
        <v>103</v>
      </c>
      <c r="I4" s="127" t="s">
        <v>21</v>
      </c>
      <c r="J4" s="128" t="s">
        <v>433</v>
      </c>
      <c r="K4" s="125" t="s">
        <v>1</v>
      </c>
      <c r="L4" s="126" t="s">
        <v>103</v>
      </c>
      <c r="M4" s="127" t="s">
        <v>21</v>
      </c>
      <c r="N4" s="128" t="s">
        <v>433</v>
      </c>
      <c r="O4" s="125" t="s">
        <v>1</v>
      </c>
      <c r="P4" s="126" t="s">
        <v>103</v>
      </c>
      <c r="Q4" s="127" t="s">
        <v>21</v>
      </c>
      <c r="R4" s="128" t="s">
        <v>433</v>
      </c>
      <c r="S4" s="125" t="s">
        <v>1</v>
      </c>
      <c r="T4" s="126" t="s">
        <v>103</v>
      </c>
      <c r="U4" s="127" t="s">
        <v>21</v>
      </c>
      <c r="V4" s="128" t="s">
        <v>433</v>
      </c>
      <c r="W4" s="127" t="s">
        <v>529</v>
      </c>
    </row>
    <row r="5" spans="1:23" x14ac:dyDescent="0.25">
      <c r="A5" s="85">
        <v>1</v>
      </c>
      <c r="B5" s="129" t="s">
        <v>76</v>
      </c>
      <c r="C5" s="129">
        <v>0</v>
      </c>
      <c r="D5" s="129">
        <v>0</v>
      </c>
      <c r="E5" s="131">
        <v>0</v>
      </c>
      <c r="F5" s="130" t="s">
        <v>431</v>
      </c>
      <c r="G5" s="131">
        <v>31980</v>
      </c>
      <c r="H5" s="132">
        <v>11140491.539999999</v>
      </c>
      <c r="I5" s="129">
        <v>348.36</v>
      </c>
      <c r="J5" s="130">
        <v>314.12</v>
      </c>
      <c r="K5" s="131">
        <v>1283</v>
      </c>
      <c r="L5" s="132">
        <v>1062372.8</v>
      </c>
      <c r="M5" s="129">
        <v>828.04</v>
      </c>
      <c r="N5" s="130">
        <v>846</v>
      </c>
      <c r="O5" s="131">
        <v>1202</v>
      </c>
      <c r="P5" s="132">
        <v>1015637.27</v>
      </c>
      <c r="Q5" s="129">
        <v>844.96</v>
      </c>
      <c r="R5" s="130">
        <v>846</v>
      </c>
      <c r="S5" s="269">
        <v>34465</v>
      </c>
      <c r="T5" s="132">
        <v>13218501.609999999</v>
      </c>
      <c r="U5" s="130">
        <v>383.53</v>
      </c>
      <c r="V5" s="130">
        <v>409.13</v>
      </c>
      <c r="W5" s="110">
        <v>1.38</v>
      </c>
    </row>
    <row r="6" spans="1:23" x14ac:dyDescent="0.25">
      <c r="A6" s="52">
        <v>2</v>
      </c>
      <c r="B6" s="115" t="s">
        <v>77</v>
      </c>
      <c r="C6" s="117">
        <v>2596</v>
      </c>
      <c r="D6" s="118">
        <v>3636177.36</v>
      </c>
      <c r="E6" s="116">
        <v>1400.68</v>
      </c>
      <c r="F6" s="116">
        <v>1443.36</v>
      </c>
      <c r="G6" s="117">
        <v>15617</v>
      </c>
      <c r="H6" s="118">
        <v>8882586.7799999993</v>
      </c>
      <c r="I6" s="115">
        <v>568.78</v>
      </c>
      <c r="J6" s="116">
        <v>479.27</v>
      </c>
      <c r="K6" s="117">
        <v>16642</v>
      </c>
      <c r="L6" s="118">
        <v>11046927.029999999</v>
      </c>
      <c r="M6" s="115">
        <v>663.8</v>
      </c>
      <c r="N6" s="116">
        <v>541.87</v>
      </c>
      <c r="O6" s="117">
        <v>1668</v>
      </c>
      <c r="P6" s="118">
        <v>1398036.89</v>
      </c>
      <c r="Q6" s="115">
        <v>838.15</v>
      </c>
      <c r="R6" s="116">
        <v>846</v>
      </c>
      <c r="S6" s="117">
        <v>36523</v>
      </c>
      <c r="T6" s="118">
        <v>24963728.059999999</v>
      </c>
      <c r="U6" s="116">
        <v>683.51</v>
      </c>
      <c r="V6" s="116">
        <v>545.52</v>
      </c>
      <c r="W6" s="112">
        <v>1.46</v>
      </c>
    </row>
    <row r="7" spans="1:23" x14ac:dyDescent="0.25">
      <c r="A7" s="52">
        <v>3</v>
      </c>
      <c r="B7" s="115" t="s">
        <v>95</v>
      </c>
      <c r="C7" s="117">
        <v>7774</v>
      </c>
      <c r="D7" s="118">
        <v>11573881.199999999</v>
      </c>
      <c r="E7" s="116">
        <v>1488.79</v>
      </c>
      <c r="F7" s="116">
        <v>1444.85</v>
      </c>
      <c r="G7" s="117">
        <v>14454</v>
      </c>
      <c r="H7" s="118">
        <v>9020786.6899999995</v>
      </c>
      <c r="I7" s="115">
        <v>624.1</v>
      </c>
      <c r="J7" s="116">
        <v>530.84</v>
      </c>
      <c r="K7" s="117">
        <v>13030</v>
      </c>
      <c r="L7" s="118">
        <v>8984757.8699999992</v>
      </c>
      <c r="M7" s="115">
        <v>689.54</v>
      </c>
      <c r="N7" s="116">
        <v>571.78</v>
      </c>
      <c r="O7" s="117">
        <v>447</v>
      </c>
      <c r="P7" s="118">
        <v>372388.4</v>
      </c>
      <c r="Q7" s="115">
        <v>833.08</v>
      </c>
      <c r="R7" s="116">
        <v>846</v>
      </c>
      <c r="S7" s="117">
        <v>35705</v>
      </c>
      <c r="T7" s="118">
        <v>29951814.16</v>
      </c>
      <c r="U7" s="116">
        <v>838.87</v>
      </c>
      <c r="V7" s="116">
        <v>653.91</v>
      </c>
      <c r="W7" s="112">
        <v>1.43</v>
      </c>
    </row>
    <row r="8" spans="1:23" x14ac:dyDescent="0.25">
      <c r="A8" s="52">
        <v>4</v>
      </c>
      <c r="B8" s="115" t="s">
        <v>96</v>
      </c>
      <c r="C8" s="117">
        <v>46398</v>
      </c>
      <c r="D8" s="118">
        <v>66802641.659999996</v>
      </c>
      <c r="E8" s="116">
        <v>1439.77</v>
      </c>
      <c r="F8" s="116">
        <v>1402.45</v>
      </c>
      <c r="G8" s="117">
        <v>25084</v>
      </c>
      <c r="H8" s="118">
        <v>17206042.559999999</v>
      </c>
      <c r="I8" s="115">
        <v>685.94</v>
      </c>
      <c r="J8" s="116">
        <v>579.16999999999996</v>
      </c>
      <c r="K8" s="117">
        <v>20519</v>
      </c>
      <c r="L8" s="118">
        <v>15092193.59</v>
      </c>
      <c r="M8" s="115">
        <v>735.52</v>
      </c>
      <c r="N8" s="116">
        <v>609.37</v>
      </c>
      <c r="O8" s="117">
        <v>425</v>
      </c>
      <c r="P8" s="118">
        <v>353508.4</v>
      </c>
      <c r="Q8" s="115">
        <v>831.78</v>
      </c>
      <c r="R8" s="116">
        <v>846</v>
      </c>
      <c r="S8" s="117">
        <v>92426</v>
      </c>
      <c r="T8" s="118">
        <v>99454386.209999993</v>
      </c>
      <c r="U8" s="116">
        <v>1076.04</v>
      </c>
      <c r="V8" s="116">
        <v>970.51</v>
      </c>
      <c r="W8" s="112">
        <v>3.69</v>
      </c>
    </row>
    <row r="9" spans="1:23" x14ac:dyDescent="0.25">
      <c r="A9" s="52">
        <v>5</v>
      </c>
      <c r="B9" s="115" t="s">
        <v>97</v>
      </c>
      <c r="C9" s="117">
        <v>196041</v>
      </c>
      <c r="D9" s="118">
        <v>268155079.21000001</v>
      </c>
      <c r="E9" s="116">
        <v>1367.85</v>
      </c>
      <c r="F9" s="116">
        <v>1257.27</v>
      </c>
      <c r="G9" s="117">
        <v>33807</v>
      </c>
      <c r="H9" s="118">
        <v>25047981.449999999</v>
      </c>
      <c r="I9" s="115">
        <v>740.91</v>
      </c>
      <c r="J9" s="116">
        <v>642.02</v>
      </c>
      <c r="K9" s="117">
        <v>25844</v>
      </c>
      <c r="L9" s="118">
        <v>19591565.800000001</v>
      </c>
      <c r="M9" s="115">
        <v>758.07</v>
      </c>
      <c r="N9" s="116">
        <v>626.73</v>
      </c>
      <c r="O9" s="117">
        <v>365</v>
      </c>
      <c r="P9" s="118">
        <v>298666.2</v>
      </c>
      <c r="Q9" s="115">
        <v>818.26</v>
      </c>
      <c r="R9" s="116">
        <v>846</v>
      </c>
      <c r="S9" s="117">
        <v>256057</v>
      </c>
      <c r="T9" s="118">
        <v>313093292.66000003</v>
      </c>
      <c r="U9" s="116">
        <v>1222.75</v>
      </c>
      <c r="V9" s="116">
        <v>1119.8699999999999</v>
      </c>
      <c r="W9" s="112">
        <v>10.23</v>
      </c>
    </row>
    <row r="10" spans="1:23" x14ac:dyDescent="0.25">
      <c r="A10" s="52">
        <v>6</v>
      </c>
      <c r="B10" s="115" t="s">
        <v>98</v>
      </c>
      <c r="C10" s="117">
        <v>370028</v>
      </c>
      <c r="D10" s="118">
        <v>475704111.07999998</v>
      </c>
      <c r="E10" s="116">
        <v>1285.5899999999999</v>
      </c>
      <c r="F10" s="116">
        <v>1193.04</v>
      </c>
      <c r="G10" s="117">
        <v>39539</v>
      </c>
      <c r="H10" s="118">
        <v>32191672.91</v>
      </c>
      <c r="I10" s="115">
        <v>814.18</v>
      </c>
      <c r="J10" s="116">
        <v>733.7</v>
      </c>
      <c r="K10" s="117">
        <v>27429</v>
      </c>
      <c r="L10" s="118">
        <v>20812453.73</v>
      </c>
      <c r="M10" s="115">
        <v>758.78</v>
      </c>
      <c r="N10" s="116">
        <v>632.91999999999996</v>
      </c>
      <c r="O10" s="117">
        <v>3351</v>
      </c>
      <c r="P10" s="118">
        <v>1391777.18</v>
      </c>
      <c r="Q10" s="115">
        <v>415.33</v>
      </c>
      <c r="R10" s="116">
        <v>409.13</v>
      </c>
      <c r="S10" s="117">
        <v>440347</v>
      </c>
      <c r="T10" s="118">
        <v>530100014.89999998</v>
      </c>
      <c r="U10" s="116">
        <v>1203.82</v>
      </c>
      <c r="V10" s="116">
        <v>1102.1400000000001</v>
      </c>
      <c r="W10" s="112">
        <v>17.59</v>
      </c>
    </row>
    <row r="11" spans="1:23" x14ac:dyDescent="0.25">
      <c r="A11" s="52">
        <v>7</v>
      </c>
      <c r="B11" s="115" t="s">
        <v>99</v>
      </c>
      <c r="C11" s="117">
        <v>404097</v>
      </c>
      <c r="D11" s="118">
        <v>500488596.77999997</v>
      </c>
      <c r="E11" s="116">
        <v>1238.54</v>
      </c>
      <c r="F11" s="116">
        <v>1162.25</v>
      </c>
      <c r="G11" s="117">
        <v>39893</v>
      </c>
      <c r="H11" s="118">
        <v>33766530.869999997</v>
      </c>
      <c r="I11" s="115">
        <v>846.43</v>
      </c>
      <c r="J11" s="116">
        <v>774.68</v>
      </c>
      <c r="K11" s="117">
        <v>22551</v>
      </c>
      <c r="L11" s="118">
        <v>16855477.809999999</v>
      </c>
      <c r="M11" s="115">
        <v>747.44</v>
      </c>
      <c r="N11" s="116">
        <v>629.91999999999996</v>
      </c>
      <c r="O11" s="117">
        <v>10218</v>
      </c>
      <c r="P11" s="118">
        <v>3743654.83</v>
      </c>
      <c r="Q11" s="115">
        <v>366.38</v>
      </c>
      <c r="R11" s="116">
        <v>409.13</v>
      </c>
      <c r="S11" s="117">
        <v>476759</v>
      </c>
      <c r="T11" s="118">
        <v>554854260.28999996</v>
      </c>
      <c r="U11" s="116">
        <v>1163.8</v>
      </c>
      <c r="V11" s="116">
        <v>1048.0899999999999</v>
      </c>
      <c r="W11" s="112">
        <v>19.04</v>
      </c>
    </row>
    <row r="12" spans="1:23" x14ac:dyDescent="0.25">
      <c r="A12" s="52">
        <v>8</v>
      </c>
      <c r="B12" s="115" t="s">
        <v>100</v>
      </c>
      <c r="C12" s="117">
        <v>356744</v>
      </c>
      <c r="D12" s="118">
        <v>419321082.69</v>
      </c>
      <c r="E12" s="116">
        <v>1175.4100000000001</v>
      </c>
      <c r="F12" s="116">
        <v>1080.92</v>
      </c>
      <c r="G12" s="117">
        <v>54691</v>
      </c>
      <c r="H12" s="118">
        <v>45631572.200000003</v>
      </c>
      <c r="I12" s="115">
        <v>834.35</v>
      </c>
      <c r="J12" s="116">
        <v>750.58</v>
      </c>
      <c r="K12" s="117">
        <v>19446</v>
      </c>
      <c r="L12" s="118">
        <v>13916937.140000001</v>
      </c>
      <c r="M12" s="115">
        <v>715.67</v>
      </c>
      <c r="N12" s="116">
        <v>613.36</v>
      </c>
      <c r="O12" s="117">
        <v>5156</v>
      </c>
      <c r="P12" s="118">
        <v>1847470.3</v>
      </c>
      <c r="Q12" s="115">
        <v>358.31</v>
      </c>
      <c r="R12" s="116">
        <v>409.13</v>
      </c>
      <c r="S12" s="117">
        <v>436037</v>
      </c>
      <c r="T12" s="118">
        <v>480717062.32999998</v>
      </c>
      <c r="U12" s="116">
        <v>1102.47</v>
      </c>
      <c r="V12" s="116">
        <v>983.53</v>
      </c>
      <c r="W12" s="112">
        <v>17.41</v>
      </c>
    </row>
    <row r="13" spans="1:23" x14ac:dyDescent="0.25">
      <c r="A13" s="52">
        <v>9</v>
      </c>
      <c r="B13" s="115" t="s">
        <v>101</v>
      </c>
      <c r="C13" s="117">
        <v>243126</v>
      </c>
      <c r="D13" s="118">
        <v>260063963.69</v>
      </c>
      <c r="E13" s="116">
        <v>1069.67</v>
      </c>
      <c r="F13" s="116">
        <v>936.43</v>
      </c>
      <c r="G13" s="117">
        <v>48589</v>
      </c>
      <c r="H13" s="118">
        <v>39817700.460000001</v>
      </c>
      <c r="I13" s="115">
        <v>819.48</v>
      </c>
      <c r="J13" s="116">
        <v>721.71</v>
      </c>
      <c r="K13" s="117">
        <v>13276</v>
      </c>
      <c r="L13" s="118">
        <v>9157643.3499999996</v>
      </c>
      <c r="M13" s="115">
        <v>689.79</v>
      </c>
      <c r="N13" s="116">
        <v>598.48</v>
      </c>
      <c r="O13" s="117">
        <v>1381</v>
      </c>
      <c r="P13" s="118">
        <v>462883.44</v>
      </c>
      <c r="Q13" s="115">
        <v>335.18</v>
      </c>
      <c r="R13" s="116">
        <v>233.64</v>
      </c>
      <c r="S13" s="117">
        <v>306372</v>
      </c>
      <c r="T13" s="118">
        <v>309502190.94</v>
      </c>
      <c r="U13" s="116">
        <v>1010.22</v>
      </c>
      <c r="V13" s="116">
        <v>863.07</v>
      </c>
      <c r="W13" s="112">
        <v>12.24</v>
      </c>
    </row>
    <row r="14" spans="1:23" x14ac:dyDescent="0.25">
      <c r="A14" s="52">
        <v>10</v>
      </c>
      <c r="B14" s="115" t="s">
        <v>109</v>
      </c>
      <c r="C14" s="117">
        <v>189092</v>
      </c>
      <c r="D14" s="118">
        <v>190564919.53999999</v>
      </c>
      <c r="E14" s="116">
        <v>1007.79</v>
      </c>
      <c r="F14" s="116">
        <v>822.89</v>
      </c>
      <c r="G14" s="117">
        <v>46770</v>
      </c>
      <c r="H14" s="118">
        <v>38310652.659999996</v>
      </c>
      <c r="I14" s="115">
        <v>819.13</v>
      </c>
      <c r="J14" s="116">
        <v>714.63</v>
      </c>
      <c r="K14" s="117">
        <v>9092</v>
      </c>
      <c r="L14" s="118">
        <v>6184659.8799999999</v>
      </c>
      <c r="M14" s="115">
        <v>680.23</v>
      </c>
      <c r="N14" s="116">
        <v>552.83000000000004</v>
      </c>
      <c r="O14" s="117">
        <v>835</v>
      </c>
      <c r="P14" s="118">
        <v>270920.19</v>
      </c>
      <c r="Q14" s="115">
        <v>324.45999999999998</v>
      </c>
      <c r="R14" s="116">
        <v>198.72</v>
      </c>
      <c r="S14" s="117">
        <v>245789</v>
      </c>
      <c r="T14" s="118">
        <v>235331152.27000001</v>
      </c>
      <c r="U14" s="116">
        <v>957.45</v>
      </c>
      <c r="V14" s="116">
        <v>780.42</v>
      </c>
      <c r="W14" s="112">
        <v>9.82</v>
      </c>
    </row>
    <row r="15" spans="1:23" x14ac:dyDescent="0.25">
      <c r="A15" s="52">
        <v>11</v>
      </c>
      <c r="B15" s="115" t="s">
        <v>110</v>
      </c>
      <c r="C15" s="117">
        <v>84880</v>
      </c>
      <c r="D15" s="118">
        <v>80686259.219999999</v>
      </c>
      <c r="E15" s="116">
        <v>950.59</v>
      </c>
      <c r="F15" s="116">
        <v>744.7</v>
      </c>
      <c r="G15" s="117">
        <v>25598</v>
      </c>
      <c r="H15" s="118">
        <v>21121550.059999999</v>
      </c>
      <c r="I15" s="115">
        <v>825.13</v>
      </c>
      <c r="J15" s="116">
        <v>713.67</v>
      </c>
      <c r="K15" s="117">
        <v>3588</v>
      </c>
      <c r="L15" s="118">
        <v>2558050.81</v>
      </c>
      <c r="M15" s="115">
        <v>712.95</v>
      </c>
      <c r="N15" s="116">
        <v>568.67999999999995</v>
      </c>
      <c r="O15" s="117">
        <v>308</v>
      </c>
      <c r="P15" s="118">
        <v>101351.27</v>
      </c>
      <c r="Q15" s="115">
        <v>329.06</v>
      </c>
      <c r="R15" s="116">
        <v>210.41</v>
      </c>
      <c r="S15" s="117">
        <v>114374</v>
      </c>
      <c r="T15" s="118">
        <v>104467211.36</v>
      </c>
      <c r="U15" s="116">
        <v>913.38</v>
      </c>
      <c r="V15" s="116">
        <v>728.09</v>
      </c>
      <c r="W15" s="112">
        <v>4.57</v>
      </c>
    </row>
    <row r="16" spans="1:23" ht="15.75" thickBot="1" x14ac:dyDescent="0.3">
      <c r="A16" s="52">
        <v>12</v>
      </c>
      <c r="B16" s="115" t="s">
        <v>111</v>
      </c>
      <c r="C16" s="117">
        <v>20121</v>
      </c>
      <c r="D16" s="118">
        <v>17926713.300000001</v>
      </c>
      <c r="E16" s="116">
        <v>890.94544505740271</v>
      </c>
      <c r="F16" s="116">
        <v>654.46</v>
      </c>
      <c r="G16" s="117">
        <v>7773</v>
      </c>
      <c r="H16" s="118">
        <v>6412528.8300000001</v>
      </c>
      <c r="I16" s="275">
        <v>824.97476263990734</v>
      </c>
      <c r="J16" s="116">
        <v>6393.5</v>
      </c>
      <c r="K16" s="117">
        <v>1110</v>
      </c>
      <c r="L16" s="118">
        <v>772762.72</v>
      </c>
      <c r="M16" s="116">
        <v>696.18263063063057</v>
      </c>
      <c r="N16" s="116">
        <v>564.92999999999995</v>
      </c>
      <c r="O16" s="117">
        <v>64</v>
      </c>
      <c r="P16" s="118">
        <v>16935.849999999999</v>
      </c>
      <c r="Q16" s="116">
        <v>264.62265624999998</v>
      </c>
      <c r="R16" s="116">
        <v>181.11</v>
      </c>
      <c r="S16" s="117">
        <v>29068</v>
      </c>
      <c r="T16" s="118">
        <v>25128940.699999999</v>
      </c>
      <c r="U16" s="116">
        <v>864.48812095775418</v>
      </c>
      <c r="V16" s="116">
        <v>664</v>
      </c>
      <c r="W16" s="112">
        <v>1.160898781990813</v>
      </c>
    </row>
    <row r="17" spans="1:23" s="42" customFormat="1" ht="16.5" thickBot="1" x14ac:dyDescent="0.3">
      <c r="A17" s="113"/>
      <c r="B17" s="121" t="s">
        <v>528</v>
      </c>
      <c r="C17" s="122">
        <v>1920897</v>
      </c>
      <c r="D17" s="123">
        <v>2294923425.73</v>
      </c>
      <c r="E17" s="124">
        <v>1194.7144619050371</v>
      </c>
      <c r="F17" s="124">
        <v>1099.56</v>
      </c>
      <c r="G17" s="122">
        <v>383795</v>
      </c>
      <c r="H17" s="123">
        <v>288550097.00999999</v>
      </c>
      <c r="I17" s="124">
        <v>751.83391396448621</v>
      </c>
      <c r="J17" s="124">
        <v>643.12</v>
      </c>
      <c r="K17" s="122">
        <v>173810</v>
      </c>
      <c r="L17" s="123">
        <v>126035802.53</v>
      </c>
      <c r="M17" s="124">
        <v>725.13550733559634</v>
      </c>
      <c r="N17" s="124">
        <v>609.01</v>
      </c>
      <c r="O17" s="122">
        <v>25420</v>
      </c>
      <c r="P17" s="123">
        <v>11273230.219999999</v>
      </c>
      <c r="Q17" s="124">
        <v>443.47876553894565</v>
      </c>
      <c r="R17" s="124">
        <v>409.13</v>
      </c>
      <c r="S17" s="122">
        <v>2503922</v>
      </c>
      <c r="T17" s="123">
        <v>2720782555.4899998</v>
      </c>
      <c r="U17" s="124">
        <v>1086.6083510149276</v>
      </c>
      <c r="V17" s="121">
        <v>960.48</v>
      </c>
      <c r="W17" s="114">
        <v>100</v>
      </c>
    </row>
    <row r="18" spans="1:23" x14ac:dyDescent="0.25">
      <c r="C18" s="15"/>
    </row>
    <row r="19" spans="1:23" ht="15" customHeight="1" x14ac:dyDescent="0.25">
      <c r="A19" s="463" t="s">
        <v>719</v>
      </c>
      <c r="B19" s="463"/>
      <c r="C19" s="463"/>
      <c r="D19" s="463"/>
      <c r="E19" s="463"/>
      <c r="F19" s="463"/>
      <c r="G19" s="463"/>
      <c r="H19" s="463"/>
      <c r="I19" s="463"/>
      <c r="J19" s="463"/>
      <c r="K19" s="463"/>
      <c r="L19" s="463"/>
      <c r="M19" s="463"/>
      <c r="N19" s="463"/>
      <c r="O19" s="463"/>
      <c r="P19" s="463"/>
      <c r="Q19" s="463"/>
      <c r="R19" s="463"/>
      <c r="S19" s="463"/>
      <c r="T19" s="463"/>
      <c r="U19" s="463"/>
      <c r="V19" s="463"/>
      <c r="W19" s="463"/>
    </row>
    <row r="20" spans="1:23" ht="15.75" thickBot="1" x14ac:dyDescent="0.3"/>
    <row r="21" spans="1:23" ht="15.75" x14ac:dyDescent="0.25">
      <c r="A21" s="464" t="s">
        <v>52</v>
      </c>
      <c r="B21" s="466" t="s">
        <v>102</v>
      </c>
      <c r="C21" s="468" t="s">
        <v>105</v>
      </c>
      <c r="D21" s="469"/>
      <c r="E21" s="469"/>
      <c r="F21" s="470"/>
      <c r="G21" s="468" t="s">
        <v>106</v>
      </c>
      <c r="H21" s="469"/>
      <c r="I21" s="469"/>
      <c r="J21" s="470"/>
      <c r="K21" s="468" t="s">
        <v>107</v>
      </c>
      <c r="L21" s="469"/>
      <c r="M21" s="469"/>
      <c r="N21" s="470"/>
      <c r="O21" s="468" t="s">
        <v>108</v>
      </c>
      <c r="P21" s="469"/>
      <c r="Q21" s="469"/>
      <c r="R21" s="470"/>
      <c r="S21" s="468" t="s">
        <v>104</v>
      </c>
      <c r="T21" s="469"/>
      <c r="U21" s="469"/>
      <c r="V21" s="469"/>
      <c r="W21" s="470"/>
    </row>
    <row r="22" spans="1:23" ht="16.5" thickBot="1" x14ac:dyDescent="0.3">
      <c r="A22" s="498"/>
      <c r="B22" s="497"/>
      <c r="C22" s="125" t="s">
        <v>1</v>
      </c>
      <c r="D22" s="126" t="s">
        <v>103</v>
      </c>
      <c r="E22" s="127" t="s">
        <v>21</v>
      </c>
      <c r="F22" s="128" t="s">
        <v>433</v>
      </c>
      <c r="G22" s="125" t="s">
        <v>1</v>
      </c>
      <c r="H22" s="126" t="s">
        <v>103</v>
      </c>
      <c r="I22" s="127" t="s">
        <v>21</v>
      </c>
      <c r="J22" s="128" t="s">
        <v>433</v>
      </c>
      <c r="K22" s="125" t="s">
        <v>1</v>
      </c>
      <c r="L22" s="126" t="s">
        <v>103</v>
      </c>
      <c r="M22" s="127" t="s">
        <v>21</v>
      </c>
      <c r="N22" s="128" t="s">
        <v>433</v>
      </c>
      <c r="O22" s="125" t="s">
        <v>1</v>
      </c>
      <c r="P22" s="126" t="s">
        <v>103</v>
      </c>
      <c r="Q22" s="127" t="s">
        <v>21</v>
      </c>
      <c r="R22" s="128" t="s">
        <v>433</v>
      </c>
      <c r="S22" s="125" t="s">
        <v>1</v>
      </c>
      <c r="T22" s="126" t="s">
        <v>103</v>
      </c>
      <c r="U22" s="127" t="s">
        <v>21</v>
      </c>
      <c r="V22" s="128" t="s">
        <v>433</v>
      </c>
      <c r="W22" s="127" t="s">
        <v>529</v>
      </c>
    </row>
    <row r="23" spans="1:23" x14ac:dyDescent="0.25">
      <c r="A23" s="85">
        <v>1</v>
      </c>
      <c r="B23" s="129" t="s">
        <v>76</v>
      </c>
      <c r="C23" s="129">
        <v>0</v>
      </c>
      <c r="D23" s="129">
        <v>0</v>
      </c>
      <c r="E23" s="129">
        <v>0</v>
      </c>
      <c r="F23" s="130" t="s">
        <v>431</v>
      </c>
      <c r="G23" s="131">
        <v>16341</v>
      </c>
      <c r="H23" s="132">
        <v>5677845.0999999996</v>
      </c>
      <c r="I23" s="129">
        <v>347.46</v>
      </c>
      <c r="J23" s="130">
        <v>306.08999999999997</v>
      </c>
      <c r="K23" s="131">
        <v>721</v>
      </c>
      <c r="L23" s="132">
        <v>599181.16</v>
      </c>
      <c r="M23" s="129">
        <v>831.04</v>
      </c>
      <c r="N23" s="130">
        <v>846</v>
      </c>
      <c r="O23" s="131">
        <v>707</v>
      </c>
      <c r="P23" s="132">
        <v>596105.86</v>
      </c>
      <c r="Q23" s="129">
        <v>843.15</v>
      </c>
      <c r="R23" s="130">
        <v>846</v>
      </c>
      <c r="S23" s="269">
        <v>17769</v>
      </c>
      <c r="T23" s="132">
        <v>6873132.1200000001</v>
      </c>
      <c r="U23" s="132">
        <v>386.8</v>
      </c>
      <c r="V23" s="130">
        <v>409.13</v>
      </c>
      <c r="W23" s="110">
        <v>1.51</v>
      </c>
    </row>
    <row r="24" spans="1:23" x14ac:dyDescent="0.25">
      <c r="A24" s="52">
        <v>2</v>
      </c>
      <c r="B24" s="115" t="s">
        <v>77</v>
      </c>
      <c r="C24" s="117">
        <v>1950</v>
      </c>
      <c r="D24" s="118">
        <v>2752538.71</v>
      </c>
      <c r="E24" s="116">
        <v>1411.56</v>
      </c>
      <c r="F24" s="116">
        <v>1408.98</v>
      </c>
      <c r="G24" s="117">
        <v>3422</v>
      </c>
      <c r="H24" s="118">
        <v>2132104</v>
      </c>
      <c r="I24" s="115">
        <v>623.05999999999995</v>
      </c>
      <c r="J24" s="116">
        <v>488.17</v>
      </c>
      <c r="K24" s="117">
        <v>10044</v>
      </c>
      <c r="L24" s="118">
        <v>6801931.6799999997</v>
      </c>
      <c r="M24" s="115">
        <v>677.21</v>
      </c>
      <c r="N24" s="116">
        <v>555.87</v>
      </c>
      <c r="O24" s="117">
        <v>904</v>
      </c>
      <c r="P24" s="118">
        <v>753772.49</v>
      </c>
      <c r="Q24" s="115">
        <v>833.82</v>
      </c>
      <c r="R24" s="116">
        <v>846</v>
      </c>
      <c r="S24" s="117">
        <v>16320</v>
      </c>
      <c r="T24" s="118">
        <v>12440346.880000001</v>
      </c>
      <c r="U24" s="118">
        <v>762.28</v>
      </c>
      <c r="V24" s="116">
        <v>613.67999999999995</v>
      </c>
      <c r="W24" s="112">
        <v>1.39</v>
      </c>
    </row>
    <row r="25" spans="1:23" x14ac:dyDescent="0.25">
      <c r="A25" s="52">
        <v>3</v>
      </c>
      <c r="B25" s="115" t="s">
        <v>95</v>
      </c>
      <c r="C25" s="117">
        <v>5385</v>
      </c>
      <c r="D25" s="118">
        <v>8444067.5800000001</v>
      </c>
      <c r="E25" s="116">
        <v>1568.07</v>
      </c>
      <c r="F25" s="116">
        <v>1505.78</v>
      </c>
      <c r="G25" s="117">
        <v>1992</v>
      </c>
      <c r="H25" s="118">
        <v>1212181.79</v>
      </c>
      <c r="I25" s="115">
        <v>608.52</v>
      </c>
      <c r="J25" s="116">
        <v>478.96</v>
      </c>
      <c r="K25" s="117">
        <v>7726</v>
      </c>
      <c r="L25" s="118">
        <v>5528384.5300000003</v>
      </c>
      <c r="M25" s="115">
        <v>715.56</v>
      </c>
      <c r="N25" s="116">
        <v>602.48</v>
      </c>
      <c r="O25" s="117">
        <v>210</v>
      </c>
      <c r="P25" s="118">
        <v>173073.6</v>
      </c>
      <c r="Q25" s="115">
        <v>824.16</v>
      </c>
      <c r="R25" s="116">
        <v>846</v>
      </c>
      <c r="S25" s="117">
        <v>15313</v>
      </c>
      <c r="T25" s="118">
        <v>15357707.5</v>
      </c>
      <c r="U25" s="118">
        <v>1002.92</v>
      </c>
      <c r="V25" s="116">
        <v>846</v>
      </c>
      <c r="W25" s="112">
        <v>1.31</v>
      </c>
    </row>
    <row r="26" spans="1:23" x14ac:dyDescent="0.25">
      <c r="A26" s="52">
        <v>4</v>
      </c>
      <c r="B26" s="343" t="s">
        <v>96</v>
      </c>
      <c r="C26" s="344">
        <v>20744</v>
      </c>
      <c r="D26" s="345">
        <v>35150878.329999998</v>
      </c>
      <c r="E26" s="116">
        <v>1694.51</v>
      </c>
      <c r="F26" s="116">
        <v>1611.35</v>
      </c>
      <c r="G26" s="117">
        <v>2791</v>
      </c>
      <c r="H26" s="118">
        <v>1776303.53</v>
      </c>
      <c r="I26" s="115">
        <v>636.44000000000005</v>
      </c>
      <c r="J26" s="116">
        <v>505.58</v>
      </c>
      <c r="K26" s="117">
        <v>12380</v>
      </c>
      <c r="L26" s="118">
        <v>9575312.6500000004</v>
      </c>
      <c r="M26" s="115">
        <v>773.45</v>
      </c>
      <c r="N26" s="116">
        <v>645.17999999999995</v>
      </c>
      <c r="O26" s="117">
        <v>208</v>
      </c>
      <c r="P26" s="118">
        <v>171304.8</v>
      </c>
      <c r="Q26" s="115">
        <v>823.58</v>
      </c>
      <c r="R26" s="116">
        <v>846</v>
      </c>
      <c r="S26" s="117">
        <v>36123</v>
      </c>
      <c r="T26" s="118">
        <v>46673799.310000002</v>
      </c>
      <c r="U26" s="118">
        <v>1292.08</v>
      </c>
      <c r="V26" s="116">
        <v>1340.98</v>
      </c>
      <c r="W26" s="112">
        <v>3.08</v>
      </c>
    </row>
    <row r="27" spans="1:23" x14ac:dyDescent="0.25">
      <c r="A27" s="52">
        <v>5</v>
      </c>
      <c r="B27" s="115" t="s">
        <v>97</v>
      </c>
      <c r="C27" s="117">
        <v>102774</v>
      </c>
      <c r="D27" s="118">
        <v>156889997.41</v>
      </c>
      <c r="E27" s="116">
        <v>1526.55</v>
      </c>
      <c r="F27" s="116">
        <v>1394.51</v>
      </c>
      <c r="G27" s="117">
        <v>2714</v>
      </c>
      <c r="H27" s="118">
        <v>1781926.01</v>
      </c>
      <c r="I27" s="115">
        <v>656.57</v>
      </c>
      <c r="J27" s="116">
        <v>528.6</v>
      </c>
      <c r="K27" s="117">
        <v>16374</v>
      </c>
      <c r="L27" s="118">
        <v>13377884.550000001</v>
      </c>
      <c r="M27" s="115">
        <v>817.02</v>
      </c>
      <c r="N27" s="116">
        <v>690.64</v>
      </c>
      <c r="O27" s="117">
        <v>145</v>
      </c>
      <c r="P27" s="118">
        <v>116257.60000000001</v>
      </c>
      <c r="Q27" s="115">
        <v>801.78</v>
      </c>
      <c r="R27" s="116">
        <v>846</v>
      </c>
      <c r="S27" s="117">
        <v>122007</v>
      </c>
      <c r="T27" s="118">
        <v>172166065.56999999</v>
      </c>
      <c r="U27" s="118">
        <v>1411.12</v>
      </c>
      <c r="V27" s="116">
        <v>1285.5999999999999</v>
      </c>
      <c r="W27" s="112">
        <v>10.4</v>
      </c>
    </row>
    <row r="28" spans="1:23" x14ac:dyDescent="0.25">
      <c r="A28" s="52">
        <v>6</v>
      </c>
      <c r="B28" s="115" t="s">
        <v>98</v>
      </c>
      <c r="C28" s="117">
        <v>206464</v>
      </c>
      <c r="D28" s="118">
        <v>293270456.83999997</v>
      </c>
      <c r="E28" s="116">
        <v>1420.44</v>
      </c>
      <c r="F28" s="116">
        <v>1304.78</v>
      </c>
      <c r="G28" s="117">
        <v>1978</v>
      </c>
      <c r="H28" s="118">
        <v>1482189.02</v>
      </c>
      <c r="I28" s="115">
        <v>749.34</v>
      </c>
      <c r="J28" s="116">
        <v>565.37</v>
      </c>
      <c r="K28" s="117">
        <v>17496</v>
      </c>
      <c r="L28" s="118">
        <v>14460705.17</v>
      </c>
      <c r="M28" s="115">
        <v>826.51</v>
      </c>
      <c r="N28" s="116">
        <v>713.79</v>
      </c>
      <c r="O28" s="117">
        <v>1426</v>
      </c>
      <c r="P28" s="118">
        <v>580370.16</v>
      </c>
      <c r="Q28" s="115">
        <v>406.99</v>
      </c>
      <c r="R28" s="116">
        <v>409.13</v>
      </c>
      <c r="S28" s="117">
        <v>227364</v>
      </c>
      <c r="T28" s="118">
        <v>309793721.19</v>
      </c>
      <c r="U28" s="118">
        <v>1362.55</v>
      </c>
      <c r="V28" s="116">
        <v>1250.83</v>
      </c>
      <c r="W28" s="112">
        <v>19.38</v>
      </c>
    </row>
    <row r="29" spans="1:23" x14ac:dyDescent="0.25">
      <c r="A29" s="52">
        <v>7</v>
      </c>
      <c r="B29" s="115" t="s">
        <v>99</v>
      </c>
      <c r="C29" s="117">
        <v>221786</v>
      </c>
      <c r="D29" s="118">
        <v>304445294.99000001</v>
      </c>
      <c r="E29" s="116">
        <v>1372.7</v>
      </c>
      <c r="F29" s="116">
        <v>1324.33</v>
      </c>
      <c r="G29" s="117">
        <v>1227</v>
      </c>
      <c r="H29" s="118">
        <v>1057589.6100000001</v>
      </c>
      <c r="I29" s="115">
        <v>861.93</v>
      </c>
      <c r="J29" s="116">
        <v>707.69</v>
      </c>
      <c r="K29" s="117">
        <v>14514</v>
      </c>
      <c r="L29" s="118">
        <v>11823758.32</v>
      </c>
      <c r="M29" s="115">
        <v>814.65</v>
      </c>
      <c r="N29" s="116">
        <v>712.93</v>
      </c>
      <c r="O29" s="117">
        <v>4266</v>
      </c>
      <c r="P29" s="118">
        <v>1563914.74</v>
      </c>
      <c r="Q29" s="115">
        <v>366.6</v>
      </c>
      <c r="R29" s="116">
        <v>409.13</v>
      </c>
      <c r="S29" s="117">
        <v>241793</v>
      </c>
      <c r="T29" s="118">
        <v>318890557.66000003</v>
      </c>
      <c r="U29" s="118">
        <v>1318.86</v>
      </c>
      <c r="V29" s="116">
        <v>1275.7</v>
      </c>
      <c r="W29" s="112">
        <v>20.61</v>
      </c>
    </row>
    <row r="30" spans="1:23" x14ac:dyDescent="0.25">
      <c r="A30" s="52">
        <v>8</v>
      </c>
      <c r="B30" s="115" t="s">
        <v>100</v>
      </c>
      <c r="C30" s="117">
        <v>194899</v>
      </c>
      <c r="D30" s="118">
        <v>254322646.80000001</v>
      </c>
      <c r="E30" s="116">
        <v>1304.8900000000001</v>
      </c>
      <c r="F30" s="116">
        <v>1263.8399999999999</v>
      </c>
      <c r="G30" s="117">
        <v>1134</v>
      </c>
      <c r="H30" s="118">
        <v>984312.84</v>
      </c>
      <c r="I30" s="115">
        <v>868</v>
      </c>
      <c r="J30" s="116">
        <v>777.39</v>
      </c>
      <c r="K30" s="117">
        <v>12086</v>
      </c>
      <c r="L30" s="118">
        <v>9414168.6199999992</v>
      </c>
      <c r="M30" s="115">
        <v>778.93</v>
      </c>
      <c r="N30" s="116">
        <v>684.68</v>
      </c>
      <c r="O30" s="117">
        <v>1913</v>
      </c>
      <c r="P30" s="118">
        <v>667991.17000000004</v>
      </c>
      <c r="Q30" s="115">
        <v>349.19</v>
      </c>
      <c r="R30" s="116">
        <v>409.13</v>
      </c>
      <c r="S30" s="117">
        <v>210032</v>
      </c>
      <c r="T30" s="118">
        <v>265389119.43000001</v>
      </c>
      <c r="U30" s="118">
        <v>1263.57</v>
      </c>
      <c r="V30" s="116">
        <v>1221.27</v>
      </c>
      <c r="W30" s="112">
        <v>17.899999999999999</v>
      </c>
    </row>
    <row r="31" spans="1:23" x14ac:dyDescent="0.25">
      <c r="A31" s="52">
        <v>9</v>
      </c>
      <c r="B31" s="115" t="s">
        <v>101</v>
      </c>
      <c r="C31" s="117">
        <v>127290</v>
      </c>
      <c r="D31" s="118">
        <v>149831571.78999999</v>
      </c>
      <c r="E31" s="116">
        <v>1177.0899999999999</v>
      </c>
      <c r="F31" s="116">
        <v>1086.94</v>
      </c>
      <c r="G31" s="117">
        <v>926</v>
      </c>
      <c r="H31" s="118">
        <v>791440.26</v>
      </c>
      <c r="I31" s="115">
        <v>854.69</v>
      </c>
      <c r="J31" s="116">
        <v>752.89</v>
      </c>
      <c r="K31" s="117">
        <v>7609</v>
      </c>
      <c r="L31" s="118">
        <v>5690891.8600000003</v>
      </c>
      <c r="M31" s="115">
        <v>747.92</v>
      </c>
      <c r="N31" s="116">
        <v>653.46</v>
      </c>
      <c r="O31" s="117">
        <v>447</v>
      </c>
      <c r="P31" s="118">
        <v>124911.63</v>
      </c>
      <c r="Q31" s="115">
        <v>279.44</v>
      </c>
      <c r="R31" s="116">
        <v>233.64</v>
      </c>
      <c r="S31" s="117">
        <v>136272</v>
      </c>
      <c r="T31" s="118">
        <v>156438815.53999999</v>
      </c>
      <c r="U31" s="118">
        <v>1147.99</v>
      </c>
      <c r="V31" s="116">
        <v>1046.48</v>
      </c>
      <c r="W31" s="112">
        <v>11.62</v>
      </c>
    </row>
    <row r="32" spans="1:23" x14ac:dyDescent="0.25">
      <c r="A32" s="52">
        <v>10</v>
      </c>
      <c r="B32" s="115" t="s">
        <v>109</v>
      </c>
      <c r="C32" s="117">
        <v>93045</v>
      </c>
      <c r="D32" s="118">
        <v>103100002.56999999</v>
      </c>
      <c r="E32" s="116">
        <v>1108.07</v>
      </c>
      <c r="F32" s="116">
        <v>974.44</v>
      </c>
      <c r="G32" s="117">
        <v>815</v>
      </c>
      <c r="H32" s="118">
        <v>659577.59</v>
      </c>
      <c r="I32" s="115">
        <v>809.3</v>
      </c>
      <c r="J32" s="116">
        <v>745.5</v>
      </c>
      <c r="K32" s="117">
        <v>4676</v>
      </c>
      <c r="L32" s="118">
        <v>3406171.45</v>
      </c>
      <c r="M32" s="115">
        <v>728.44</v>
      </c>
      <c r="N32" s="116">
        <v>634.64</v>
      </c>
      <c r="O32" s="117">
        <v>233</v>
      </c>
      <c r="P32" s="118">
        <v>51601.23</v>
      </c>
      <c r="Q32" s="115">
        <v>221.46</v>
      </c>
      <c r="R32" s="116">
        <v>186.88</v>
      </c>
      <c r="S32" s="117">
        <v>98769</v>
      </c>
      <c r="T32" s="118">
        <v>107217352.84</v>
      </c>
      <c r="U32" s="118">
        <v>1085.54</v>
      </c>
      <c r="V32" s="116">
        <v>946.04</v>
      </c>
      <c r="W32" s="112">
        <v>8.42</v>
      </c>
    </row>
    <row r="33" spans="1:23" x14ac:dyDescent="0.25">
      <c r="A33" s="52">
        <v>11</v>
      </c>
      <c r="B33" s="115" t="s">
        <v>110</v>
      </c>
      <c r="C33" s="117">
        <v>39750</v>
      </c>
      <c r="D33" s="118">
        <v>41597618.270000003</v>
      </c>
      <c r="E33" s="116">
        <v>1046.48</v>
      </c>
      <c r="F33" s="116">
        <v>890.92</v>
      </c>
      <c r="G33" s="117">
        <v>523</v>
      </c>
      <c r="H33" s="118">
        <v>397959.76</v>
      </c>
      <c r="I33" s="115">
        <v>760.92</v>
      </c>
      <c r="J33" s="116">
        <v>528.6</v>
      </c>
      <c r="K33" s="117">
        <v>1687</v>
      </c>
      <c r="L33" s="118">
        <v>1253789.8899999999</v>
      </c>
      <c r="M33" s="115">
        <v>743.21</v>
      </c>
      <c r="N33" s="116">
        <v>656.59</v>
      </c>
      <c r="O33" s="117">
        <v>75</v>
      </c>
      <c r="P33" s="118">
        <v>17152.169999999998</v>
      </c>
      <c r="Q33" s="115">
        <v>228.7</v>
      </c>
      <c r="R33" s="116">
        <v>175.34</v>
      </c>
      <c r="S33" s="117">
        <v>42035</v>
      </c>
      <c r="T33" s="118">
        <v>43266520.090000004</v>
      </c>
      <c r="U33" s="118">
        <v>1029.3</v>
      </c>
      <c r="V33" s="116">
        <v>872.81</v>
      </c>
      <c r="W33" s="112">
        <v>3.58</v>
      </c>
    </row>
    <row r="34" spans="1:23" ht="15.75" thickBot="1" x14ac:dyDescent="0.3">
      <c r="A34" s="270">
        <v>12</v>
      </c>
      <c r="B34" s="271" t="s">
        <v>111</v>
      </c>
      <c r="C34" s="255">
        <v>8677</v>
      </c>
      <c r="D34" s="256">
        <v>8617446.5800000001</v>
      </c>
      <c r="E34" s="256">
        <v>993.13663478160652</v>
      </c>
      <c r="F34" s="286">
        <v>832.02</v>
      </c>
      <c r="G34" s="255">
        <v>155</v>
      </c>
      <c r="H34" s="256">
        <v>105422.67</v>
      </c>
      <c r="I34" s="256">
        <v>680.14625806451613</v>
      </c>
      <c r="J34" s="286">
        <v>484.67</v>
      </c>
      <c r="K34" s="255">
        <v>440</v>
      </c>
      <c r="L34" s="256">
        <v>314149.74</v>
      </c>
      <c r="M34" s="256">
        <v>713.97668181818176</v>
      </c>
      <c r="N34" s="286">
        <v>635.89</v>
      </c>
      <c r="O34" s="255">
        <v>8</v>
      </c>
      <c r="P34" s="256">
        <v>2775.87</v>
      </c>
      <c r="Q34" s="256">
        <v>346.98374999999999</v>
      </c>
      <c r="R34" s="286">
        <v>181.04</v>
      </c>
      <c r="S34" s="255">
        <v>9280</v>
      </c>
      <c r="T34" s="256">
        <v>9039794.8599999994</v>
      </c>
      <c r="U34" s="256">
        <v>974.11582543103441</v>
      </c>
      <c r="V34" s="286">
        <v>816.48</v>
      </c>
      <c r="W34" s="256">
        <v>0.79108191533889083</v>
      </c>
    </row>
    <row r="35" spans="1:23" ht="16.5" thickBot="1" x14ac:dyDescent="0.3">
      <c r="A35" s="113"/>
      <c r="B35" s="121" t="s">
        <v>528</v>
      </c>
      <c r="C35" s="238">
        <v>1022764</v>
      </c>
      <c r="D35" s="301">
        <v>1358422519.8699999</v>
      </c>
      <c r="E35" s="301">
        <v>1328.1876560672843</v>
      </c>
      <c r="F35" s="124">
        <v>1261.58</v>
      </c>
      <c r="G35" s="238">
        <v>34018</v>
      </c>
      <c r="H35" s="301">
        <v>18058852.180000003</v>
      </c>
      <c r="I35" s="301">
        <v>530.86166676465416</v>
      </c>
      <c r="J35" s="124">
        <v>436.4</v>
      </c>
      <c r="K35" s="238">
        <v>105753</v>
      </c>
      <c r="L35" s="301">
        <v>82246329.620000005</v>
      </c>
      <c r="M35" s="301">
        <v>777.72100668538963</v>
      </c>
      <c r="N35" s="124">
        <v>666</v>
      </c>
      <c r="O35" s="238">
        <v>10542</v>
      </c>
      <c r="P35" s="301">
        <v>4819231.32</v>
      </c>
      <c r="Q35" s="301">
        <v>457.14582811610705</v>
      </c>
      <c r="R35" s="124">
        <v>409.13</v>
      </c>
      <c r="S35" s="238">
        <v>1173077</v>
      </c>
      <c r="T35" s="301">
        <v>1463546932.9899998</v>
      </c>
      <c r="U35" s="301">
        <v>1247.6136971315607</v>
      </c>
      <c r="V35" s="124">
        <v>1167.3499999999999</v>
      </c>
      <c r="W35" s="114">
        <v>100</v>
      </c>
    </row>
    <row r="36" spans="1:23" x14ac:dyDescent="0.25">
      <c r="D36" s="205"/>
    </row>
    <row r="37" spans="1:23" ht="15.75" x14ac:dyDescent="0.25">
      <c r="A37" s="463" t="s">
        <v>720</v>
      </c>
      <c r="B37" s="463"/>
      <c r="C37" s="463"/>
      <c r="D37" s="463"/>
      <c r="E37" s="463"/>
      <c r="F37" s="463"/>
      <c r="G37" s="463"/>
      <c r="H37" s="463"/>
      <c r="I37" s="463"/>
      <c r="J37" s="463"/>
      <c r="K37" s="463"/>
      <c r="L37" s="463"/>
      <c r="M37" s="463"/>
      <c r="N37" s="463"/>
      <c r="O37" s="463"/>
      <c r="P37" s="463"/>
      <c r="Q37" s="463"/>
      <c r="R37" s="463"/>
      <c r="S37" s="463"/>
      <c r="T37" s="463"/>
      <c r="U37" s="463"/>
      <c r="V37" s="463"/>
      <c r="W37" s="463"/>
    </row>
    <row r="38" spans="1:23" ht="15.75" thickBot="1" x14ac:dyDescent="0.3"/>
    <row r="39" spans="1:23" ht="15.75" x14ac:dyDescent="0.25">
      <c r="A39" s="464" t="s">
        <v>52</v>
      </c>
      <c r="B39" s="466" t="s">
        <v>102</v>
      </c>
      <c r="C39" s="468" t="s">
        <v>105</v>
      </c>
      <c r="D39" s="469"/>
      <c r="E39" s="469"/>
      <c r="F39" s="470"/>
      <c r="G39" s="468" t="s">
        <v>106</v>
      </c>
      <c r="H39" s="469"/>
      <c r="I39" s="469"/>
      <c r="J39" s="470"/>
      <c r="K39" s="468" t="s">
        <v>107</v>
      </c>
      <c r="L39" s="469"/>
      <c r="M39" s="469"/>
      <c r="N39" s="470"/>
      <c r="O39" s="468" t="s">
        <v>108</v>
      </c>
      <c r="P39" s="469"/>
      <c r="Q39" s="469"/>
      <c r="R39" s="470"/>
      <c r="S39" s="468" t="s">
        <v>104</v>
      </c>
      <c r="T39" s="469"/>
      <c r="U39" s="469"/>
      <c r="V39" s="469"/>
      <c r="W39" s="470"/>
    </row>
    <row r="40" spans="1:23" ht="16.5" thickBot="1" x14ac:dyDescent="0.3">
      <c r="A40" s="498"/>
      <c r="B40" s="497"/>
      <c r="C40" s="125" t="s">
        <v>1</v>
      </c>
      <c r="D40" s="126" t="s">
        <v>103</v>
      </c>
      <c r="E40" s="127" t="s">
        <v>21</v>
      </c>
      <c r="F40" s="128" t="s">
        <v>433</v>
      </c>
      <c r="G40" s="125" t="s">
        <v>1</v>
      </c>
      <c r="H40" s="126" t="s">
        <v>103</v>
      </c>
      <c r="I40" s="127" t="s">
        <v>21</v>
      </c>
      <c r="J40" s="128" t="s">
        <v>433</v>
      </c>
      <c r="K40" s="125" t="s">
        <v>1</v>
      </c>
      <c r="L40" s="126" t="s">
        <v>103</v>
      </c>
      <c r="M40" s="127" t="s">
        <v>21</v>
      </c>
      <c r="N40" s="128" t="s">
        <v>433</v>
      </c>
      <c r="O40" s="125" t="s">
        <v>1</v>
      </c>
      <c r="P40" s="126" t="s">
        <v>103</v>
      </c>
      <c r="Q40" s="127" t="s">
        <v>21</v>
      </c>
      <c r="R40" s="128" t="s">
        <v>433</v>
      </c>
      <c r="S40" s="125" t="s">
        <v>1</v>
      </c>
      <c r="T40" s="126" t="s">
        <v>103</v>
      </c>
      <c r="U40" s="127" t="s">
        <v>21</v>
      </c>
      <c r="V40" s="128" t="s">
        <v>433</v>
      </c>
      <c r="W40" s="127" t="s">
        <v>529</v>
      </c>
    </row>
    <row r="41" spans="1:23" x14ac:dyDescent="0.25">
      <c r="A41" s="85">
        <v>1</v>
      </c>
      <c r="B41" s="129" t="s">
        <v>76</v>
      </c>
      <c r="C41" s="129">
        <v>0</v>
      </c>
      <c r="D41" s="129">
        <v>0</v>
      </c>
      <c r="E41" s="129">
        <v>0</v>
      </c>
      <c r="F41" s="130" t="s">
        <v>431</v>
      </c>
      <c r="G41" s="131">
        <v>15639</v>
      </c>
      <c r="H41" s="132">
        <v>5462646.4400000004</v>
      </c>
      <c r="I41" s="129">
        <v>349.3</v>
      </c>
      <c r="J41" s="130">
        <v>324.92</v>
      </c>
      <c r="K41" s="131">
        <v>562</v>
      </c>
      <c r="L41" s="132">
        <v>463191.64</v>
      </c>
      <c r="M41" s="129">
        <v>824.18</v>
      </c>
      <c r="N41" s="130">
        <v>846</v>
      </c>
      <c r="O41" s="131">
        <v>495</v>
      </c>
      <c r="P41" s="132">
        <v>419531.41</v>
      </c>
      <c r="Q41" s="129">
        <v>847.54</v>
      </c>
      <c r="R41" s="130">
        <v>846</v>
      </c>
      <c r="S41" s="269">
        <v>16696</v>
      </c>
      <c r="T41" s="132">
        <v>6345369.4900000002</v>
      </c>
      <c r="U41" s="132">
        <v>380.05</v>
      </c>
      <c r="V41" s="129">
        <v>409.12</v>
      </c>
      <c r="W41" s="110">
        <v>1.25</v>
      </c>
    </row>
    <row r="42" spans="1:23" x14ac:dyDescent="0.25">
      <c r="A42" s="52">
        <v>2</v>
      </c>
      <c r="B42" s="115" t="s">
        <v>77</v>
      </c>
      <c r="C42" s="117">
        <v>646</v>
      </c>
      <c r="D42" s="118">
        <v>883638.65</v>
      </c>
      <c r="E42" s="116">
        <v>1367.86</v>
      </c>
      <c r="F42" s="116">
        <v>1537.26</v>
      </c>
      <c r="G42" s="117">
        <v>12195</v>
      </c>
      <c r="H42" s="118">
        <v>6750482.7800000003</v>
      </c>
      <c r="I42" s="115">
        <v>553.54999999999995</v>
      </c>
      <c r="J42" s="116">
        <v>474.92</v>
      </c>
      <c r="K42" s="117">
        <v>6598</v>
      </c>
      <c r="L42" s="118">
        <v>4244995.3499999996</v>
      </c>
      <c r="M42" s="115">
        <v>643.38</v>
      </c>
      <c r="N42" s="116">
        <v>515.54999999999995</v>
      </c>
      <c r="O42" s="117">
        <v>764</v>
      </c>
      <c r="P42" s="118">
        <v>644264.4</v>
      </c>
      <c r="Q42" s="115">
        <v>843.28</v>
      </c>
      <c r="R42" s="116">
        <v>846</v>
      </c>
      <c r="S42" s="117">
        <v>20203</v>
      </c>
      <c r="T42" s="118">
        <v>12523381.18</v>
      </c>
      <c r="U42" s="118">
        <v>619.88</v>
      </c>
      <c r="V42" s="115">
        <v>508.47</v>
      </c>
      <c r="W42" s="112">
        <v>1.52</v>
      </c>
    </row>
    <row r="43" spans="1:23" x14ac:dyDescent="0.25">
      <c r="A43" s="52">
        <v>3</v>
      </c>
      <c r="B43" s="115" t="s">
        <v>95</v>
      </c>
      <c r="C43" s="117">
        <v>2389</v>
      </c>
      <c r="D43" s="118">
        <v>3129813.62</v>
      </c>
      <c r="E43" s="116">
        <v>1310.0899999999999</v>
      </c>
      <c r="F43" s="116">
        <v>1236.21</v>
      </c>
      <c r="G43" s="117">
        <v>12462</v>
      </c>
      <c r="H43" s="118">
        <v>7808604.9000000004</v>
      </c>
      <c r="I43" s="115">
        <v>626.59</v>
      </c>
      <c r="J43" s="116">
        <v>540.49</v>
      </c>
      <c r="K43" s="117">
        <v>5304</v>
      </c>
      <c r="L43" s="118">
        <v>3456373.34</v>
      </c>
      <c r="M43" s="115">
        <v>651.65</v>
      </c>
      <c r="N43" s="116">
        <v>535.82000000000005</v>
      </c>
      <c r="O43" s="117">
        <v>237</v>
      </c>
      <c r="P43" s="118">
        <v>199314.8</v>
      </c>
      <c r="Q43" s="115">
        <v>840.99</v>
      </c>
      <c r="R43" s="116">
        <v>846</v>
      </c>
      <c r="S43" s="117">
        <v>20392</v>
      </c>
      <c r="T43" s="118">
        <v>14594106.66</v>
      </c>
      <c r="U43" s="118">
        <v>715.68</v>
      </c>
      <c r="V43" s="115">
        <v>580.1</v>
      </c>
      <c r="W43" s="112">
        <v>1.53</v>
      </c>
    </row>
    <row r="44" spans="1:23" x14ac:dyDescent="0.25">
      <c r="A44" s="52">
        <v>4</v>
      </c>
      <c r="B44" s="343" t="s">
        <v>96</v>
      </c>
      <c r="C44" s="344">
        <v>25654</v>
      </c>
      <c r="D44" s="345">
        <v>31651763.329999998</v>
      </c>
      <c r="E44" s="116">
        <v>1233.79</v>
      </c>
      <c r="F44" s="116">
        <v>1171.68</v>
      </c>
      <c r="G44" s="117">
        <v>22293</v>
      </c>
      <c r="H44" s="118">
        <v>15429739.029999999</v>
      </c>
      <c r="I44" s="115">
        <v>692.13</v>
      </c>
      <c r="J44" s="116">
        <v>587.5</v>
      </c>
      <c r="K44" s="117">
        <v>8139</v>
      </c>
      <c r="L44" s="118">
        <v>5516880.9400000004</v>
      </c>
      <c r="M44" s="115">
        <v>677.83</v>
      </c>
      <c r="N44" s="116">
        <v>551.58000000000004</v>
      </c>
      <c r="O44" s="117">
        <v>217</v>
      </c>
      <c r="P44" s="118">
        <v>182203.6</v>
      </c>
      <c r="Q44" s="115">
        <v>839.65</v>
      </c>
      <c r="R44" s="116">
        <v>846</v>
      </c>
      <c r="S44" s="117">
        <v>56303</v>
      </c>
      <c r="T44" s="118">
        <v>52780586.899999999</v>
      </c>
      <c r="U44" s="118">
        <v>937.44</v>
      </c>
      <c r="V44" s="115">
        <v>846</v>
      </c>
      <c r="W44" s="112">
        <v>4.2300000000000004</v>
      </c>
    </row>
    <row r="45" spans="1:23" x14ac:dyDescent="0.25">
      <c r="A45" s="52">
        <v>5</v>
      </c>
      <c r="B45" s="115" t="s">
        <v>97</v>
      </c>
      <c r="C45" s="117">
        <v>93267</v>
      </c>
      <c r="D45" s="118">
        <v>111265081.8</v>
      </c>
      <c r="E45" s="116">
        <v>1192.97</v>
      </c>
      <c r="F45" s="116">
        <v>1126.47</v>
      </c>
      <c r="G45" s="117">
        <v>31093</v>
      </c>
      <c r="H45" s="118">
        <v>23266055.440000001</v>
      </c>
      <c r="I45" s="115">
        <v>748.27</v>
      </c>
      <c r="J45" s="116">
        <v>654.22</v>
      </c>
      <c r="K45" s="117">
        <v>9470</v>
      </c>
      <c r="L45" s="118">
        <v>6213681.25</v>
      </c>
      <c r="M45" s="115">
        <v>656.14</v>
      </c>
      <c r="N45" s="116">
        <v>541.87</v>
      </c>
      <c r="O45" s="117">
        <v>220</v>
      </c>
      <c r="P45" s="118">
        <v>182408.6</v>
      </c>
      <c r="Q45" s="115">
        <v>829.13</v>
      </c>
      <c r="R45" s="116">
        <v>846</v>
      </c>
      <c r="S45" s="117">
        <v>134050</v>
      </c>
      <c r="T45" s="118">
        <v>140927227.09</v>
      </c>
      <c r="U45" s="118">
        <v>1051.3</v>
      </c>
      <c r="V45" s="115">
        <v>962.53</v>
      </c>
      <c r="W45" s="112">
        <v>10.07</v>
      </c>
    </row>
    <row r="46" spans="1:23" x14ac:dyDescent="0.25">
      <c r="A46" s="52">
        <v>6</v>
      </c>
      <c r="B46" s="115" t="s">
        <v>98</v>
      </c>
      <c r="C46" s="117">
        <v>163564</v>
      </c>
      <c r="D46" s="118">
        <v>182433654.24000001</v>
      </c>
      <c r="E46" s="116">
        <v>1115.3699999999999</v>
      </c>
      <c r="F46" s="116">
        <v>1015.51</v>
      </c>
      <c r="G46" s="117">
        <v>37561</v>
      </c>
      <c r="H46" s="118">
        <v>30709483.890000001</v>
      </c>
      <c r="I46" s="115">
        <v>817.59</v>
      </c>
      <c r="J46" s="116">
        <v>741.48</v>
      </c>
      <c r="K46" s="117">
        <v>9933</v>
      </c>
      <c r="L46" s="118">
        <v>6351748.5599999996</v>
      </c>
      <c r="M46" s="115">
        <v>639.46</v>
      </c>
      <c r="N46" s="116">
        <v>541.87</v>
      </c>
      <c r="O46" s="117">
        <v>1925</v>
      </c>
      <c r="P46" s="118">
        <v>811407.02</v>
      </c>
      <c r="Q46" s="115">
        <v>421.51</v>
      </c>
      <c r="R46" s="116">
        <v>409.13</v>
      </c>
      <c r="S46" s="117">
        <v>212983</v>
      </c>
      <c r="T46" s="118">
        <v>220306293.71000001</v>
      </c>
      <c r="U46" s="118">
        <v>1034.3800000000001</v>
      </c>
      <c r="V46" s="115">
        <v>915.09</v>
      </c>
      <c r="W46" s="112">
        <v>16</v>
      </c>
    </row>
    <row r="47" spans="1:23" x14ac:dyDescent="0.25">
      <c r="A47" s="52">
        <v>7</v>
      </c>
      <c r="B47" s="115" t="s">
        <v>99</v>
      </c>
      <c r="C47" s="117">
        <v>182311</v>
      </c>
      <c r="D47" s="118">
        <v>196043301.78999999</v>
      </c>
      <c r="E47" s="116">
        <v>1075.32</v>
      </c>
      <c r="F47" s="116">
        <v>923.16</v>
      </c>
      <c r="G47" s="117">
        <v>38666</v>
      </c>
      <c r="H47" s="118">
        <v>32708941.260000002</v>
      </c>
      <c r="I47" s="115">
        <v>845.94</v>
      </c>
      <c r="J47" s="116">
        <v>776.42</v>
      </c>
      <c r="K47" s="117">
        <v>8037</v>
      </c>
      <c r="L47" s="118">
        <v>5031719.49</v>
      </c>
      <c r="M47" s="115">
        <v>626.07000000000005</v>
      </c>
      <c r="N47" s="116">
        <v>548.28</v>
      </c>
      <c r="O47" s="117">
        <v>5952</v>
      </c>
      <c r="P47" s="118">
        <v>2179740.09</v>
      </c>
      <c r="Q47" s="115">
        <v>366.22</v>
      </c>
      <c r="R47" s="116">
        <v>409.13</v>
      </c>
      <c r="S47" s="117">
        <v>234966</v>
      </c>
      <c r="T47" s="118">
        <v>235963702.63</v>
      </c>
      <c r="U47" s="118">
        <v>1004.25</v>
      </c>
      <c r="V47" s="115">
        <v>846</v>
      </c>
      <c r="W47" s="112">
        <v>17.66</v>
      </c>
    </row>
    <row r="48" spans="1:23" x14ac:dyDescent="0.25">
      <c r="A48" s="52">
        <v>8</v>
      </c>
      <c r="B48" s="115" t="s">
        <v>100</v>
      </c>
      <c r="C48" s="117">
        <v>161845</v>
      </c>
      <c r="D48" s="118">
        <v>164998435.88999999</v>
      </c>
      <c r="E48" s="116">
        <v>1019.48</v>
      </c>
      <c r="F48" s="116">
        <v>842.35</v>
      </c>
      <c r="G48" s="117">
        <v>53557</v>
      </c>
      <c r="H48" s="118">
        <v>44647259.359999999</v>
      </c>
      <c r="I48" s="115">
        <v>833.64</v>
      </c>
      <c r="J48" s="116">
        <v>750.41</v>
      </c>
      <c r="K48" s="117">
        <v>7360</v>
      </c>
      <c r="L48" s="118">
        <v>4502768.5199999996</v>
      </c>
      <c r="M48" s="115">
        <v>611.79</v>
      </c>
      <c r="N48" s="116">
        <v>550.63</v>
      </c>
      <c r="O48" s="117">
        <v>3243</v>
      </c>
      <c r="P48" s="118">
        <v>1179479.1299999999</v>
      </c>
      <c r="Q48" s="115">
        <v>363.7</v>
      </c>
      <c r="R48" s="116">
        <v>409.13</v>
      </c>
      <c r="S48" s="117">
        <v>226005</v>
      </c>
      <c r="T48" s="118">
        <v>215327942.90000001</v>
      </c>
      <c r="U48" s="118">
        <v>952.76</v>
      </c>
      <c r="V48" s="115">
        <v>790.46</v>
      </c>
      <c r="W48" s="112">
        <v>16.98</v>
      </c>
    </row>
    <row r="49" spans="1:23" x14ac:dyDescent="0.25">
      <c r="A49" s="52">
        <v>9</v>
      </c>
      <c r="B49" s="115" t="s">
        <v>101</v>
      </c>
      <c r="C49" s="117">
        <v>115836</v>
      </c>
      <c r="D49" s="118">
        <v>110232391.90000001</v>
      </c>
      <c r="E49" s="116">
        <v>951.62</v>
      </c>
      <c r="F49" s="116">
        <v>750.05</v>
      </c>
      <c r="G49" s="117">
        <v>47663</v>
      </c>
      <c r="H49" s="118">
        <v>39026260.200000003</v>
      </c>
      <c r="I49" s="115">
        <v>818.8</v>
      </c>
      <c r="J49" s="116">
        <v>721.5</v>
      </c>
      <c r="K49" s="117">
        <v>5667</v>
      </c>
      <c r="L49" s="118">
        <v>3466751.49</v>
      </c>
      <c r="M49" s="115">
        <v>611.74</v>
      </c>
      <c r="N49" s="116">
        <v>550.88</v>
      </c>
      <c r="O49" s="117">
        <v>934</v>
      </c>
      <c r="P49" s="118">
        <v>337971.81</v>
      </c>
      <c r="Q49" s="115">
        <v>361.85</v>
      </c>
      <c r="R49" s="116">
        <v>233.64</v>
      </c>
      <c r="S49" s="117">
        <v>170100</v>
      </c>
      <c r="T49" s="118">
        <v>153063375.40000001</v>
      </c>
      <c r="U49" s="118">
        <v>899.84</v>
      </c>
      <c r="V49" s="115">
        <v>726.82</v>
      </c>
      <c r="W49" s="112">
        <v>12.78</v>
      </c>
    </row>
    <row r="50" spans="1:23" x14ac:dyDescent="0.25">
      <c r="A50" s="52">
        <v>10</v>
      </c>
      <c r="B50" s="115" t="s">
        <v>109</v>
      </c>
      <c r="C50" s="117">
        <v>96047</v>
      </c>
      <c r="D50" s="118">
        <v>87464916.969999999</v>
      </c>
      <c r="E50" s="116">
        <v>910.65</v>
      </c>
      <c r="F50" s="116">
        <v>692.43</v>
      </c>
      <c r="G50" s="117">
        <v>45955</v>
      </c>
      <c r="H50" s="118">
        <v>37651075.07</v>
      </c>
      <c r="I50" s="115">
        <v>819.3</v>
      </c>
      <c r="J50" s="116">
        <v>714.57</v>
      </c>
      <c r="K50" s="117">
        <v>4416</v>
      </c>
      <c r="L50" s="118">
        <v>2778488.43</v>
      </c>
      <c r="M50" s="115">
        <v>629.19000000000005</v>
      </c>
      <c r="N50" s="116">
        <v>496.33</v>
      </c>
      <c r="O50" s="117">
        <v>602</v>
      </c>
      <c r="P50" s="118">
        <v>219318.96</v>
      </c>
      <c r="Q50" s="115">
        <v>364.32</v>
      </c>
      <c r="R50" s="116">
        <v>210.41</v>
      </c>
      <c r="S50" s="117">
        <v>147020</v>
      </c>
      <c r="T50" s="118">
        <v>128113799.43000001</v>
      </c>
      <c r="U50" s="118">
        <v>871.4</v>
      </c>
      <c r="V50" s="115">
        <v>690.41</v>
      </c>
      <c r="W50" s="112">
        <v>11.05</v>
      </c>
    </row>
    <row r="51" spans="1:23" x14ac:dyDescent="0.25">
      <c r="A51" s="52">
        <v>11</v>
      </c>
      <c r="B51" s="115" t="s">
        <v>110</v>
      </c>
      <c r="C51" s="117">
        <v>45130</v>
      </c>
      <c r="D51" s="118">
        <v>39088640.950000003</v>
      </c>
      <c r="E51" s="116">
        <v>866.13</v>
      </c>
      <c r="F51" s="116">
        <v>608.78</v>
      </c>
      <c r="G51" s="117">
        <v>25075</v>
      </c>
      <c r="H51" s="118">
        <v>20723590.300000001</v>
      </c>
      <c r="I51" s="115">
        <v>826.46</v>
      </c>
      <c r="J51" s="116">
        <v>715.1</v>
      </c>
      <c r="K51" s="117">
        <v>1901</v>
      </c>
      <c r="L51" s="118">
        <v>1304260.92</v>
      </c>
      <c r="M51" s="115">
        <v>686.09</v>
      </c>
      <c r="N51" s="116">
        <v>479.18</v>
      </c>
      <c r="O51" s="117">
        <v>233</v>
      </c>
      <c r="P51" s="118">
        <v>84199.1</v>
      </c>
      <c r="Q51" s="115">
        <v>361.37</v>
      </c>
      <c r="R51" s="116">
        <v>210.41</v>
      </c>
      <c r="S51" s="117">
        <v>72339</v>
      </c>
      <c r="T51" s="118">
        <v>61200691.270000003</v>
      </c>
      <c r="U51" s="118">
        <v>846.03</v>
      </c>
      <c r="V51" s="115">
        <v>628.25</v>
      </c>
      <c r="W51" s="112">
        <v>5.44</v>
      </c>
    </row>
    <row r="52" spans="1:23" ht="15.75" thickBot="1" x14ac:dyDescent="0.3">
      <c r="A52" s="270">
        <v>12</v>
      </c>
      <c r="B52" s="271" t="s">
        <v>111</v>
      </c>
      <c r="C52" s="255">
        <v>11444</v>
      </c>
      <c r="D52" s="256">
        <v>9309266.7200000007</v>
      </c>
      <c r="E52" s="256">
        <v>813.46266340440411</v>
      </c>
      <c r="F52" s="286">
        <v>497.16</v>
      </c>
      <c r="G52" s="255">
        <v>7618</v>
      </c>
      <c r="H52" s="256">
        <v>6307106.1600000001</v>
      </c>
      <c r="I52" s="256">
        <v>827.92152270937254</v>
      </c>
      <c r="J52" s="286">
        <v>698.93</v>
      </c>
      <c r="K52" s="255">
        <v>670</v>
      </c>
      <c r="L52" s="256">
        <v>458612.98</v>
      </c>
      <c r="M52" s="256">
        <v>684.49698507462688</v>
      </c>
      <c r="N52" s="256">
        <v>482.93</v>
      </c>
      <c r="O52" s="255">
        <v>56</v>
      </c>
      <c r="P52" s="256">
        <v>14159.98</v>
      </c>
      <c r="Q52" s="256">
        <v>252.85678571428571</v>
      </c>
      <c r="R52" s="286">
        <v>184.11</v>
      </c>
      <c r="S52" s="255">
        <v>19788</v>
      </c>
      <c r="T52" s="256">
        <v>16089145.84</v>
      </c>
      <c r="U52" s="256">
        <v>813.07589650293107</v>
      </c>
      <c r="V52" s="283">
        <v>584.26</v>
      </c>
      <c r="W52" s="256">
        <v>1.4868748802452578</v>
      </c>
    </row>
    <row r="53" spans="1:23" ht="16.5" thickBot="1" x14ac:dyDescent="0.3">
      <c r="A53" s="113"/>
      <c r="B53" s="121" t="s">
        <v>528</v>
      </c>
      <c r="C53" s="238">
        <v>898133</v>
      </c>
      <c r="D53" s="301">
        <v>936500905.86000001</v>
      </c>
      <c r="E53" s="301">
        <v>1042.7196260019396</v>
      </c>
      <c r="F53" s="124">
        <v>900.37</v>
      </c>
      <c r="G53" s="238">
        <v>349777</v>
      </c>
      <c r="H53" s="301">
        <v>270491244.83000004</v>
      </c>
      <c r="I53" s="301">
        <v>773.32484648790523</v>
      </c>
      <c r="J53" s="124">
        <v>671.89</v>
      </c>
      <c r="K53" s="238">
        <v>68057</v>
      </c>
      <c r="L53" s="301">
        <v>43789472.910000004</v>
      </c>
      <c r="M53" s="301">
        <v>643.42349662782669</v>
      </c>
      <c r="N53" s="124">
        <v>543.13</v>
      </c>
      <c r="O53" s="238">
        <v>14878</v>
      </c>
      <c r="P53" s="301">
        <v>6453998.8999999994</v>
      </c>
      <c r="Q53" s="301">
        <v>433.79479096652773</v>
      </c>
      <c r="R53" s="124">
        <v>409.13</v>
      </c>
      <c r="S53" s="238">
        <v>1330845</v>
      </c>
      <c r="T53" s="301">
        <v>1257235622.4999998</v>
      </c>
      <c r="U53" s="301">
        <v>944.68974410994497</v>
      </c>
      <c r="V53" s="121">
        <v>789.99</v>
      </c>
      <c r="W53" s="114">
        <v>100</v>
      </c>
    </row>
    <row r="58" spans="1:23" x14ac:dyDescent="0.25">
      <c r="B58" s="8"/>
    </row>
    <row r="61" spans="1:23" x14ac:dyDescent="0.25">
      <c r="D61" s="341"/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topLeftCell="B1" zoomScale="115" zoomScaleNormal="115" workbookViewId="0">
      <selection sqref="A1:L1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81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63" t="s">
        <v>711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</row>
    <row r="2" spans="1:14" s="2" customFormat="1" ht="15.75" thickBot="1" x14ac:dyDescent="0.3">
      <c r="A2" s="278"/>
      <c r="E2" s="36"/>
      <c r="F2" s="36"/>
      <c r="G2" s="36"/>
      <c r="H2" s="280"/>
      <c r="I2" s="279"/>
      <c r="J2" s="279"/>
      <c r="K2" s="279"/>
      <c r="L2" s="279"/>
    </row>
    <row r="3" spans="1:14" s="2" customFormat="1" ht="33" customHeight="1" x14ac:dyDescent="0.25">
      <c r="A3" s="335" t="s">
        <v>367</v>
      </c>
      <c r="B3" s="336" t="s">
        <v>368</v>
      </c>
      <c r="C3" s="336" t="s">
        <v>43</v>
      </c>
      <c r="D3" s="336" t="s">
        <v>44</v>
      </c>
      <c r="E3" s="336" t="s">
        <v>5</v>
      </c>
      <c r="F3" s="336" t="s">
        <v>6</v>
      </c>
      <c r="G3" s="336" t="s">
        <v>45</v>
      </c>
      <c r="H3" s="337" t="s">
        <v>49</v>
      </c>
      <c r="I3" s="338" t="s">
        <v>112</v>
      </c>
      <c r="J3" s="338" t="s">
        <v>498</v>
      </c>
      <c r="K3" s="338" t="s">
        <v>499</v>
      </c>
      <c r="L3" s="339" t="s">
        <v>500</v>
      </c>
    </row>
    <row r="4" spans="1:14" s="42" customFormat="1" ht="15.75" x14ac:dyDescent="0.25">
      <c r="A4" s="201">
        <v>1</v>
      </c>
      <c r="B4" s="223" t="s">
        <v>369</v>
      </c>
      <c r="C4" s="3"/>
      <c r="D4" s="223" t="s">
        <v>369</v>
      </c>
      <c r="E4" s="3">
        <v>360658</v>
      </c>
      <c r="F4" s="3">
        <v>89005</v>
      </c>
      <c r="G4" s="3">
        <v>10135</v>
      </c>
      <c r="H4" s="223">
        <v>2549</v>
      </c>
      <c r="I4" s="4">
        <v>517859383.79000002</v>
      </c>
      <c r="J4" s="4">
        <v>9230308.25</v>
      </c>
      <c r="K4" s="4">
        <v>28765671.82</v>
      </c>
      <c r="L4" s="190">
        <v>555855363.86000001</v>
      </c>
    </row>
    <row r="5" spans="1:14" x14ac:dyDescent="0.25">
      <c r="A5" s="202"/>
      <c r="B5" s="222" t="s">
        <v>369</v>
      </c>
      <c r="C5" s="78" t="s">
        <v>258</v>
      </c>
      <c r="D5" s="222" t="s">
        <v>417</v>
      </c>
      <c r="E5" s="6">
        <v>316</v>
      </c>
      <c r="F5" s="6">
        <v>7866</v>
      </c>
      <c r="G5" s="6">
        <v>1970</v>
      </c>
      <c r="H5" s="222">
        <v>0</v>
      </c>
      <c r="I5" s="22">
        <v>5396129.46</v>
      </c>
      <c r="J5" s="22">
        <v>2080.0300000000002</v>
      </c>
      <c r="K5" s="22">
        <v>286857.02</v>
      </c>
      <c r="L5" s="94">
        <v>5685066.5099999998</v>
      </c>
    </row>
    <row r="6" spans="1:14" s="42" customFormat="1" ht="15.75" x14ac:dyDescent="0.25">
      <c r="A6" s="202"/>
      <c r="B6" s="222" t="s">
        <v>369</v>
      </c>
      <c r="C6" s="6" t="s">
        <v>635</v>
      </c>
      <c r="D6" s="222" t="s">
        <v>634</v>
      </c>
      <c r="E6" s="6">
        <v>0</v>
      </c>
      <c r="F6" s="6">
        <v>0</v>
      </c>
      <c r="G6" s="6">
        <v>0</v>
      </c>
      <c r="H6" s="222">
        <v>2549</v>
      </c>
      <c r="I6" s="22">
        <v>584662.23</v>
      </c>
      <c r="J6" s="22">
        <v>0</v>
      </c>
      <c r="K6" s="22">
        <v>5655.94</v>
      </c>
      <c r="L6" s="94">
        <v>590318.17000000004</v>
      </c>
    </row>
    <row r="7" spans="1:14" x14ac:dyDescent="0.25">
      <c r="A7" s="202"/>
      <c r="B7" s="6" t="s">
        <v>369</v>
      </c>
      <c r="C7" s="6" t="s">
        <v>501</v>
      </c>
      <c r="D7" s="6" t="s">
        <v>559</v>
      </c>
      <c r="E7" s="6">
        <v>360342</v>
      </c>
      <c r="F7" s="6">
        <v>81139</v>
      </c>
      <c r="G7" s="6">
        <v>8165</v>
      </c>
      <c r="H7" s="222">
        <v>0</v>
      </c>
      <c r="I7" s="22">
        <v>511878592.10000002</v>
      </c>
      <c r="J7" s="22">
        <v>9228228.2200000007</v>
      </c>
      <c r="K7" s="22">
        <v>28473158.859999999</v>
      </c>
      <c r="L7" s="94">
        <v>549579979.17999995</v>
      </c>
    </row>
    <row r="8" spans="1:14" s="42" customFormat="1" ht="15.75" x14ac:dyDescent="0.25">
      <c r="A8" s="201">
        <v>1</v>
      </c>
      <c r="B8" s="3" t="s">
        <v>69</v>
      </c>
      <c r="C8" s="3"/>
      <c r="D8" s="3" t="s">
        <v>69</v>
      </c>
      <c r="E8" s="3">
        <v>12712</v>
      </c>
      <c r="F8" s="3">
        <v>3469</v>
      </c>
      <c r="G8" s="3">
        <v>0</v>
      </c>
      <c r="H8" s="223">
        <v>0</v>
      </c>
      <c r="I8" s="4">
        <v>1353646.56</v>
      </c>
      <c r="J8" s="4">
        <v>0</v>
      </c>
      <c r="K8" s="4">
        <v>0</v>
      </c>
      <c r="L8" s="190">
        <v>1353646.56</v>
      </c>
    </row>
    <row r="9" spans="1:14" x14ac:dyDescent="0.25">
      <c r="A9" s="202"/>
      <c r="B9" s="6" t="s">
        <v>69</v>
      </c>
      <c r="C9" s="6" t="s">
        <v>302</v>
      </c>
      <c r="D9" s="6" t="s">
        <v>69</v>
      </c>
      <c r="E9" s="6">
        <v>12712</v>
      </c>
      <c r="F9" s="6">
        <v>3469</v>
      </c>
      <c r="G9" s="6">
        <v>0</v>
      </c>
      <c r="H9" s="222">
        <v>0</v>
      </c>
      <c r="I9" s="22">
        <v>1353646.56</v>
      </c>
      <c r="J9" s="22">
        <v>0</v>
      </c>
      <c r="K9" s="22">
        <v>0</v>
      </c>
      <c r="L9" s="94">
        <v>1353646.56</v>
      </c>
      <c r="N9" s="8"/>
    </row>
    <row r="10" spans="1:14" s="42" customFormat="1" ht="15.75" x14ac:dyDescent="0.25">
      <c r="A10" s="201">
        <v>1</v>
      </c>
      <c r="B10" s="3" t="s">
        <v>370</v>
      </c>
      <c r="C10" s="3"/>
      <c r="D10" s="3" t="s">
        <v>370</v>
      </c>
      <c r="E10" s="3">
        <v>18674</v>
      </c>
      <c r="F10" s="3">
        <v>6302</v>
      </c>
      <c r="G10" s="3">
        <v>0</v>
      </c>
      <c r="H10" s="223">
        <v>0</v>
      </c>
      <c r="I10" s="4">
        <v>3435527.39</v>
      </c>
      <c r="J10" s="4">
        <v>0</v>
      </c>
      <c r="K10" s="4">
        <v>0</v>
      </c>
      <c r="L10" s="190">
        <v>3435527.39</v>
      </c>
    </row>
    <row r="11" spans="1:14" x14ac:dyDescent="0.25">
      <c r="A11" s="202"/>
      <c r="B11" s="6" t="s">
        <v>370</v>
      </c>
      <c r="C11" s="6" t="s">
        <v>303</v>
      </c>
      <c r="D11" s="6" t="s">
        <v>73</v>
      </c>
      <c r="E11" s="6">
        <v>18674</v>
      </c>
      <c r="F11" s="6">
        <v>6302</v>
      </c>
      <c r="G11" s="6">
        <v>0</v>
      </c>
      <c r="H11" s="222">
        <v>0</v>
      </c>
      <c r="I11" s="22">
        <v>3435527.39</v>
      </c>
      <c r="J11" s="22">
        <v>0</v>
      </c>
      <c r="K11" s="22">
        <v>0</v>
      </c>
      <c r="L11" s="94">
        <v>3435527.39</v>
      </c>
    </row>
    <row r="12" spans="1:14" x14ac:dyDescent="0.25">
      <c r="A12" s="201">
        <v>1</v>
      </c>
      <c r="B12" s="3" t="s">
        <v>371</v>
      </c>
      <c r="C12" s="3"/>
      <c r="D12" s="3" t="s">
        <v>371</v>
      </c>
      <c r="E12" s="3">
        <v>41675</v>
      </c>
      <c r="F12" s="3">
        <v>14340</v>
      </c>
      <c r="G12" s="3">
        <v>1752</v>
      </c>
      <c r="H12" s="223">
        <v>159</v>
      </c>
      <c r="I12" s="4">
        <v>61702252.770000003</v>
      </c>
      <c r="J12" s="4">
        <v>2567797.29</v>
      </c>
      <c r="K12" s="4">
        <v>3304828.59</v>
      </c>
      <c r="L12" s="190">
        <v>67574878.650000006</v>
      </c>
    </row>
    <row r="13" spans="1:14" x14ac:dyDescent="0.25">
      <c r="A13" s="202"/>
      <c r="B13" s="6" t="s">
        <v>371</v>
      </c>
      <c r="C13" s="6" t="s">
        <v>267</v>
      </c>
      <c r="D13" s="6" t="s">
        <v>352</v>
      </c>
      <c r="E13" s="6">
        <v>12054</v>
      </c>
      <c r="F13" s="6">
        <v>3939</v>
      </c>
      <c r="G13" s="6">
        <v>520</v>
      </c>
      <c r="H13" s="222">
        <v>0</v>
      </c>
      <c r="I13" s="22">
        <v>11986450.6</v>
      </c>
      <c r="J13" s="22">
        <v>304242.96999999997</v>
      </c>
      <c r="K13" s="22">
        <v>673213.81</v>
      </c>
      <c r="L13" s="94">
        <v>12963907.380000001</v>
      </c>
    </row>
    <row r="14" spans="1:14" x14ac:dyDescent="0.25">
      <c r="A14" s="202"/>
      <c r="B14" s="6" t="s">
        <v>371</v>
      </c>
      <c r="C14" s="6" t="s">
        <v>268</v>
      </c>
      <c r="D14" s="6" t="s">
        <v>62</v>
      </c>
      <c r="E14" s="6">
        <v>12730</v>
      </c>
      <c r="F14" s="6">
        <v>5522</v>
      </c>
      <c r="G14" s="6">
        <v>291</v>
      </c>
      <c r="H14" s="222">
        <v>159</v>
      </c>
      <c r="I14" s="22">
        <v>21521186.640000001</v>
      </c>
      <c r="J14" s="22">
        <v>1242247.23</v>
      </c>
      <c r="K14" s="22">
        <v>1162942.21</v>
      </c>
      <c r="L14" s="94">
        <v>23926376.079999998</v>
      </c>
    </row>
    <row r="15" spans="1:14" x14ac:dyDescent="0.25">
      <c r="A15" s="202"/>
      <c r="B15" s="6" t="s">
        <v>371</v>
      </c>
      <c r="C15" s="6" t="s">
        <v>269</v>
      </c>
      <c r="D15" s="6" t="s">
        <v>63</v>
      </c>
      <c r="E15" s="6">
        <v>16891</v>
      </c>
      <c r="F15" s="6">
        <v>4879</v>
      </c>
      <c r="G15" s="6">
        <v>941</v>
      </c>
      <c r="H15" s="222">
        <v>0</v>
      </c>
      <c r="I15" s="22">
        <v>28194615.530000001</v>
      </c>
      <c r="J15" s="22">
        <v>1021307.09</v>
      </c>
      <c r="K15" s="22">
        <v>1468672.57</v>
      </c>
      <c r="L15" s="94">
        <v>30684595.190000001</v>
      </c>
    </row>
    <row r="16" spans="1:14" x14ac:dyDescent="0.25">
      <c r="A16" s="201">
        <v>1</v>
      </c>
      <c r="B16" s="3" t="s">
        <v>372</v>
      </c>
      <c r="C16" s="3"/>
      <c r="D16" s="3" t="s">
        <v>372</v>
      </c>
      <c r="E16" s="3">
        <v>3993</v>
      </c>
      <c r="F16" s="3">
        <v>1063</v>
      </c>
      <c r="G16" s="3">
        <v>342</v>
      </c>
      <c r="H16" s="223">
        <v>0</v>
      </c>
      <c r="I16" s="4">
        <v>7155516.8200000003</v>
      </c>
      <c r="J16" s="4">
        <v>304375.90000000002</v>
      </c>
      <c r="K16" s="4">
        <v>156990.48000000001</v>
      </c>
      <c r="L16" s="190">
        <v>7616883.2000000002</v>
      </c>
    </row>
    <row r="17" spans="1:12" s="42" customFormat="1" ht="15.75" x14ac:dyDescent="0.25">
      <c r="A17" s="202"/>
      <c r="B17" s="6" t="s">
        <v>372</v>
      </c>
      <c r="C17" s="6" t="s">
        <v>270</v>
      </c>
      <c r="D17" s="6" t="s">
        <v>353</v>
      </c>
      <c r="E17" s="6">
        <v>2203</v>
      </c>
      <c r="F17" s="6">
        <v>478</v>
      </c>
      <c r="G17" s="6">
        <v>203</v>
      </c>
      <c r="H17" s="222">
        <v>0</v>
      </c>
      <c r="I17" s="22">
        <v>4453821.4800000004</v>
      </c>
      <c r="J17" s="22">
        <v>276756.90999999997</v>
      </c>
      <c r="K17" s="22">
        <v>26305.8</v>
      </c>
      <c r="L17" s="94">
        <v>4756884.1900000004</v>
      </c>
    </row>
    <row r="18" spans="1:12" x14ac:dyDescent="0.25">
      <c r="A18" s="202"/>
      <c r="B18" s="6" t="s">
        <v>372</v>
      </c>
      <c r="C18" s="6" t="s">
        <v>271</v>
      </c>
      <c r="D18" s="6" t="s">
        <v>354</v>
      </c>
      <c r="E18" s="6">
        <v>432</v>
      </c>
      <c r="F18" s="6">
        <v>110</v>
      </c>
      <c r="G18" s="6">
        <v>40</v>
      </c>
      <c r="H18" s="222">
        <v>0</v>
      </c>
      <c r="I18" s="22">
        <v>523242.86</v>
      </c>
      <c r="J18" s="22">
        <v>5717.49</v>
      </c>
      <c r="K18" s="22">
        <v>26203.69</v>
      </c>
      <c r="L18" s="94">
        <v>555164.04</v>
      </c>
    </row>
    <row r="19" spans="1:12" x14ac:dyDescent="0.25">
      <c r="A19" s="202"/>
      <c r="B19" s="6" t="s">
        <v>372</v>
      </c>
      <c r="C19" s="6" t="s">
        <v>397</v>
      </c>
      <c r="D19" s="6" t="s">
        <v>373</v>
      </c>
      <c r="E19" s="6">
        <v>467</v>
      </c>
      <c r="F19" s="6">
        <v>209</v>
      </c>
      <c r="G19" s="6">
        <v>34</v>
      </c>
      <c r="H19" s="222">
        <v>0</v>
      </c>
      <c r="I19" s="22">
        <v>779988.37</v>
      </c>
      <c r="J19" s="22">
        <v>2423.71</v>
      </c>
      <c r="K19" s="22">
        <v>39658.230000000003</v>
      </c>
      <c r="L19" s="94">
        <v>822070.31</v>
      </c>
    </row>
    <row r="20" spans="1:12" x14ac:dyDescent="0.25">
      <c r="A20" s="202"/>
      <c r="B20" s="6" t="s">
        <v>372</v>
      </c>
      <c r="C20" s="6" t="s">
        <v>398</v>
      </c>
      <c r="D20" s="6" t="s">
        <v>374</v>
      </c>
      <c r="E20" s="6">
        <v>39</v>
      </c>
      <c r="F20" s="6">
        <v>22</v>
      </c>
      <c r="G20" s="6">
        <v>7</v>
      </c>
      <c r="H20" s="222">
        <v>0</v>
      </c>
      <c r="I20" s="22">
        <v>73391.990000000005</v>
      </c>
      <c r="J20" s="22">
        <v>580.53</v>
      </c>
      <c r="K20" s="22">
        <v>3652.91</v>
      </c>
      <c r="L20" s="94">
        <v>77625.429999999993</v>
      </c>
    </row>
    <row r="21" spans="1:12" x14ac:dyDescent="0.25">
      <c r="A21" s="202"/>
      <c r="B21" s="6" t="s">
        <v>372</v>
      </c>
      <c r="C21" s="6" t="s">
        <v>394</v>
      </c>
      <c r="D21" s="6" t="s">
        <v>375</v>
      </c>
      <c r="E21" s="6">
        <v>791</v>
      </c>
      <c r="F21" s="6">
        <v>206</v>
      </c>
      <c r="G21" s="6">
        <v>52</v>
      </c>
      <c r="H21" s="222">
        <v>0</v>
      </c>
      <c r="I21" s="22">
        <v>1211241.81</v>
      </c>
      <c r="J21" s="22">
        <v>17196.96</v>
      </c>
      <c r="K21" s="22">
        <v>55558.73</v>
      </c>
      <c r="L21" s="94">
        <v>1283997.5</v>
      </c>
    </row>
    <row r="22" spans="1:12" x14ac:dyDescent="0.25">
      <c r="A22" s="202"/>
      <c r="B22" s="6" t="s">
        <v>372</v>
      </c>
      <c r="C22" s="6" t="s">
        <v>395</v>
      </c>
      <c r="D22" s="6" t="s">
        <v>376</v>
      </c>
      <c r="E22" s="6">
        <v>24</v>
      </c>
      <c r="F22" s="6">
        <v>27</v>
      </c>
      <c r="G22" s="6">
        <v>6</v>
      </c>
      <c r="H22" s="222">
        <v>0</v>
      </c>
      <c r="I22" s="22">
        <v>47519.14</v>
      </c>
      <c r="J22" s="22">
        <v>66.39</v>
      </c>
      <c r="K22" s="22">
        <v>2445.58</v>
      </c>
      <c r="L22" s="94">
        <v>50031.11</v>
      </c>
    </row>
    <row r="23" spans="1:12" x14ac:dyDescent="0.25">
      <c r="A23" s="202"/>
      <c r="B23" s="6" t="s">
        <v>372</v>
      </c>
      <c r="C23" s="6" t="s">
        <v>392</v>
      </c>
      <c r="D23" s="6" t="s">
        <v>377</v>
      </c>
      <c r="E23" s="6">
        <v>29</v>
      </c>
      <c r="F23" s="6">
        <v>8</v>
      </c>
      <c r="G23" s="6">
        <v>0</v>
      </c>
      <c r="H23" s="222">
        <v>0</v>
      </c>
      <c r="I23" s="22">
        <v>43322.52</v>
      </c>
      <c r="J23" s="22">
        <v>305.08999999999997</v>
      </c>
      <c r="K23" s="22">
        <v>2148.7199999999998</v>
      </c>
      <c r="L23" s="94">
        <v>45776.33</v>
      </c>
    </row>
    <row r="24" spans="1:12" x14ac:dyDescent="0.25">
      <c r="A24" s="202"/>
      <c r="B24" s="6" t="s">
        <v>372</v>
      </c>
      <c r="C24" s="6" t="s">
        <v>393</v>
      </c>
      <c r="D24" s="6" t="s">
        <v>378</v>
      </c>
      <c r="E24" s="6">
        <v>8</v>
      </c>
      <c r="F24" s="6">
        <v>3</v>
      </c>
      <c r="G24" s="6">
        <v>0</v>
      </c>
      <c r="H24" s="222">
        <v>0</v>
      </c>
      <c r="I24" s="22">
        <v>22988.65</v>
      </c>
      <c r="J24" s="22">
        <v>1328.82</v>
      </c>
      <c r="K24" s="22">
        <v>1016.82</v>
      </c>
      <c r="L24" s="94">
        <v>25334.29</v>
      </c>
    </row>
    <row r="25" spans="1:12" x14ac:dyDescent="0.25">
      <c r="A25" s="201">
        <v>1</v>
      </c>
      <c r="B25" s="3" t="s">
        <v>379</v>
      </c>
      <c r="C25" s="3"/>
      <c r="D25" s="3" t="s">
        <v>379</v>
      </c>
      <c r="E25" s="3">
        <v>9380</v>
      </c>
      <c r="F25" s="3">
        <v>89</v>
      </c>
      <c r="G25" s="3">
        <v>21</v>
      </c>
      <c r="H25" s="223">
        <v>0</v>
      </c>
      <c r="I25" s="4">
        <v>5368956.4000000004</v>
      </c>
      <c r="J25" s="4">
        <v>229250.75</v>
      </c>
      <c r="K25" s="4">
        <v>308236.53999999998</v>
      </c>
      <c r="L25" s="190">
        <v>5906443.6900000004</v>
      </c>
    </row>
    <row r="26" spans="1:12" x14ac:dyDescent="0.25">
      <c r="A26" s="202"/>
      <c r="B26" s="6" t="s">
        <v>379</v>
      </c>
      <c r="C26" s="6" t="s">
        <v>401</v>
      </c>
      <c r="D26" s="6" t="s">
        <v>575</v>
      </c>
      <c r="E26" s="6">
        <v>6099</v>
      </c>
      <c r="F26" s="6">
        <v>73</v>
      </c>
      <c r="G26" s="6">
        <v>17</v>
      </c>
      <c r="H26" s="222">
        <v>0</v>
      </c>
      <c r="I26" s="22">
        <v>3616789.63</v>
      </c>
      <c r="J26" s="22">
        <v>160245.21</v>
      </c>
      <c r="K26" s="22">
        <v>207393.2</v>
      </c>
      <c r="L26" s="94">
        <v>3984428.04</v>
      </c>
    </row>
    <row r="27" spans="1:12" x14ac:dyDescent="0.25">
      <c r="A27" s="202"/>
      <c r="B27" s="6" t="s">
        <v>379</v>
      </c>
      <c r="C27" s="6" t="s">
        <v>400</v>
      </c>
      <c r="D27" s="6" t="s">
        <v>323</v>
      </c>
      <c r="E27" s="6">
        <v>2792</v>
      </c>
      <c r="F27" s="6">
        <v>0</v>
      </c>
      <c r="G27" s="6">
        <v>0</v>
      </c>
      <c r="H27" s="222">
        <v>0</v>
      </c>
      <c r="I27" s="22">
        <v>1550490.43</v>
      </c>
      <c r="J27" s="22">
        <v>62638.23</v>
      </c>
      <c r="K27" s="22">
        <v>89124.74</v>
      </c>
      <c r="L27" s="94">
        <v>1702253.4</v>
      </c>
    </row>
    <row r="28" spans="1:12" s="42" customFormat="1" ht="15.75" x14ac:dyDescent="0.25">
      <c r="A28" s="202"/>
      <c r="B28" s="6" t="s">
        <v>379</v>
      </c>
      <c r="C28" s="6" t="s">
        <v>399</v>
      </c>
      <c r="D28" s="6" t="s">
        <v>426</v>
      </c>
      <c r="E28" s="6">
        <v>489</v>
      </c>
      <c r="F28" s="6">
        <v>16</v>
      </c>
      <c r="G28" s="6">
        <v>4</v>
      </c>
      <c r="H28" s="222">
        <v>0</v>
      </c>
      <c r="I28" s="22">
        <v>201676.34</v>
      </c>
      <c r="J28" s="22">
        <v>6367.31</v>
      </c>
      <c r="K28" s="22">
        <v>11718.6</v>
      </c>
      <c r="L28" s="94">
        <v>219762.25</v>
      </c>
    </row>
    <row r="29" spans="1:12" x14ac:dyDescent="0.25">
      <c r="A29" s="201">
        <v>1</v>
      </c>
      <c r="B29" s="3" t="s">
        <v>556</v>
      </c>
      <c r="C29" s="3"/>
      <c r="D29" s="3" t="s">
        <v>556</v>
      </c>
      <c r="E29" s="3">
        <v>986794</v>
      </c>
      <c r="F29" s="3">
        <v>307654</v>
      </c>
      <c r="G29" s="3">
        <v>70725</v>
      </c>
      <c r="H29" s="223">
        <v>1</v>
      </c>
      <c r="I29" s="4">
        <v>266732969.22</v>
      </c>
      <c r="J29" s="4">
        <v>9218928.7400000002</v>
      </c>
      <c r="K29" s="4">
        <v>15210956.99</v>
      </c>
      <c r="L29" s="190">
        <v>291162854.94999999</v>
      </c>
    </row>
    <row r="30" spans="1:12" x14ac:dyDescent="0.25">
      <c r="A30" s="202"/>
      <c r="B30" s="6" t="s">
        <v>556</v>
      </c>
      <c r="C30" s="6" t="s">
        <v>403</v>
      </c>
      <c r="D30" s="6" t="s">
        <v>532</v>
      </c>
      <c r="E30" s="6">
        <v>14</v>
      </c>
      <c r="F30" s="6">
        <v>5</v>
      </c>
      <c r="G30" s="6">
        <v>0</v>
      </c>
      <c r="H30" s="222">
        <v>0</v>
      </c>
      <c r="I30" s="22">
        <v>20654.93</v>
      </c>
      <c r="J30" s="22">
        <v>326.98</v>
      </c>
      <c r="K30" s="22">
        <v>1165.24</v>
      </c>
      <c r="L30" s="94">
        <v>22147.15</v>
      </c>
    </row>
    <row r="31" spans="1:12" x14ac:dyDescent="0.25">
      <c r="A31" s="202"/>
      <c r="B31" s="6" t="s">
        <v>556</v>
      </c>
      <c r="C31" s="6" t="s">
        <v>273</v>
      </c>
      <c r="D31" s="6" t="s">
        <v>504</v>
      </c>
      <c r="E31" s="6">
        <v>4867</v>
      </c>
      <c r="F31" s="6">
        <v>1294</v>
      </c>
      <c r="G31" s="6">
        <v>325</v>
      </c>
      <c r="H31" s="222">
        <v>0</v>
      </c>
      <c r="I31" s="22">
        <v>2546423.7599999998</v>
      </c>
      <c r="J31" s="22">
        <v>238440.66</v>
      </c>
      <c r="K31" s="22">
        <v>136862.79999999999</v>
      </c>
      <c r="L31" s="94">
        <v>2921727.22</v>
      </c>
    </row>
    <row r="32" spans="1:12" s="42" customFormat="1" ht="15.75" x14ac:dyDescent="0.25">
      <c r="A32" s="202"/>
      <c r="B32" s="6" t="s">
        <v>556</v>
      </c>
      <c r="C32" s="6" t="s">
        <v>274</v>
      </c>
      <c r="D32" s="6" t="s">
        <v>505</v>
      </c>
      <c r="E32" s="6">
        <v>27069</v>
      </c>
      <c r="F32" s="6">
        <v>7962</v>
      </c>
      <c r="G32" s="6">
        <v>3057</v>
      </c>
      <c r="H32" s="222">
        <v>0</v>
      </c>
      <c r="I32" s="22">
        <v>9029228.1300000008</v>
      </c>
      <c r="J32" s="22">
        <v>406996.96</v>
      </c>
      <c r="K32" s="22">
        <v>511066.23</v>
      </c>
      <c r="L32" s="94">
        <v>9947291.3200000003</v>
      </c>
    </row>
    <row r="33" spans="1:12" x14ac:dyDescent="0.25">
      <c r="A33" s="202"/>
      <c r="B33" s="6" t="s">
        <v>556</v>
      </c>
      <c r="C33" s="6" t="s">
        <v>639</v>
      </c>
      <c r="D33" s="6" t="s">
        <v>640</v>
      </c>
      <c r="E33" s="6">
        <v>13221</v>
      </c>
      <c r="F33" s="6">
        <v>2582</v>
      </c>
      <c r="G33" s="6">
        <v>346</v>
      </c>
      <c r="H33" s="222">
        <v>0</v>
      </c>
      <c r="I33" s="22">
        <v>6070160.6299999999</v>
      </c>
      <c r="J33" s="22">
        <v>303938.15999999997</v>
      </c>
      <c r="K33" s="22">
        <v>306747.42</v>
      </c>
      <c r="L33" s="94">
        <v>6680846.21</v>
      </c>
    </row>
    <row r="34" spans="1:12" x14ac:dyDescent="0.25">
      <c r="A34" s="202"/>
      <c r="B34" s="6" t="s">
        <v>556</v>
      </c>
      <c r="C34" s="6" t="s">
        <v>350</v>
      </c>
      <c r="D34" s="6" t="s">
        <v>506</v>
      </c>
      <c r="E34" s="6">
        <v>2924</v>
      </c>
      <c r="F34" s="6">
        <v>1331</v>
      </c>
      <c r="G34" s="6">
        <v>279</v>
      </c>
      <c r="H34" s="222">
        <v>0</v>
      </c>
      <c r="I34" s="22">
        <v>961533.58</v>
      </c>
      <c r="J34" s="22">
        <v>19723.79</v>
      </c>
      <c r="K34" s="22">
        <v>56435.81</v>
      </c>
      <c r="L34" s="94">
        <v>1037693.18</v>
      </c>
    </row>
    <row r="35" spans="1:12" x14ac:dyDescent="0.25">
      <c r="A35" s="202"/>
      <c r="B35" s="6" t="s">
        <v>556</v>
      </c>
      <c r="C35" s="6" t="s">
        <v>275</v>
      </c>
      <c r="D35" s="6" t="s">
        <v>507</v>
      </c>
      <c r="E35" s="6">
        <v>2398</v>
      </c>
      <c r="F35" s="6">
        <v>746</v>
      </c>
      <c r="G35" s="6">
        <v>45</v>
      </c>
      <c r="H35" s="222">
        <v>0</v>
      </c>
      <c r="I35" s="22">
        <v>697615.97</v>
      </c>
      <c r="J35" s="22">
        <v>17770.66</v>
      </c>
      <c r="K35" s="22">
        <v>40411.75</v>
      </c>
      <c r="L35" s="94">
        <v>755798.38</v>
      </c>
    </row>
    <row r="36" spans="1:12" x14ac:dyDescent="0.25">
      <c r="A36" s="202"/>
      <c r="B36" s="6" t="s">
        <v>556</v>
      </c>
      <c r="C36" s="6" t="s">
        <v>276</v>
      </c>
      <c r="D36" s="6" t="s">
        <v>508</v>
      </c>
      <c r="E36" s="6">
        <v>23035</v>
      </c>
      <c r="F36" s="6">
        <v>4509</v>
      </c>
      <c r="G36" s="6">
        <v>189</v>
      </c>
      <c r="H36" s="222">
        <v>0</v>
      </c>
      <c r="I36" s="22">
        <v>7019262.0700000003</v>
      </c>
      <c r="J36" s="22">
        <v>307969.62</v>
      </c>
      <c r="K36" s="22">
        <v>379676.5</v>
      </c>
      <c r="L36" s="94">
        <v>7706908.1900000004</v>
      </c>
    </row>
    <row r="37" spans="1:12" x14ac:dyDescent="0.25">
      <c r="A37" s="202"/>
      <c r="B37" s="6" t="s">
        <v>556</v>
      </c>
      <c r="C37" s="6" t="s">
        <v>277</v>
      </c>
      <c r="D37" s="6" t="s">
        <v>509</v>
      </c>
      <c r="E37" s="6">
        <v>28309</v>
      </c>
      <c r="F37" s="6">
        <v>7086</v>
      </c>
      <c r="G37" s="6">
        <v>193</v>
      </c>
      <c r="H37" s="222">
        <v>0</v>
      </c>
      <c r="I37" s="22">
        <v>8160870.9100000001</v>
      </c>
      <c r="J37" s="22">
        <v>261875.36</v>
      </c>
      <c r="K37" s="22">
        <v>467246.62</v>
      </c>
      <c r="L37" s="94">
        <v>8889992.8900000006</v>
      </c>
    </row>
    <row r="38" spans="1:12" x14ac:dyDescent="0.25">
      <c r="A38" s="202"/>
      <c r="B38" s="6" t="s">
        <v>556</v>
      </c>
      <c r="C38" s="6" t="s">
        <v>278</v>
      </c>
      <c r="D38" s="6" t="s">
        <v>510</v>
      </c>
      <c r="E38" s="6">
        <v>3747</v>
      </c>
      <c r="F38" s="6">
        <v>866</v>
      </c>
      <c r="G38" s="6">
        <v>64</v>
      </c>
      <c r="H38" s="222">
        <v>0</v>
      </c>
      <c r="I38" s="22">
        <v>1682726.91</v>
      </c>
      <c r="J38" s="22">
        <v>143498.09</v>
      </c>
      <c r="K38" s="22">
        <v>87778.95</v>
      </c>
      <c r="L38" s="94">
        <v>1914003.95</v>
      </c>
    </row>
    <row r="39" spans="1:12" x14ac:dyDescent="0.25">
      <c r="A39" s="202"/>
      <c r="B39" s="6" t="s">
        <v>556</v>
      </c>
      <c r="C39" s="6" t="s">
        <v>407</v>
      </c>
      <c r="D39" s="6" t="s">
        <v>557</v>
      </c>
      <c r="E39" s="6">
        <v>1867</v>
      </c>
      <c r="F39" s="6">
        <v>988</v>
      </c>
      <c r="G39" s="6">
        <v>282</v>
      </c>
      <c r="H39" s="222">
        <v>0</v>
      </c>
      <c r="I39" s="22">
        <v>374890.99</v>
      </c>
      <c r="J39" s="22">
        <v>1620.18</v>
      </c>
      <c r="K39" s="22">
        <v>22378.63</v>
      </c>
      <c r="L39" s="94">
        <v>398889.8</v>
      </c>
    </row>
    <row r="40" spans="1:12" x14ac:dyDescent="0.25">
      <c r="A40" s="202"/>
      <c r="B40" s="6" t="s">
        <v>556</v>
      </c>
      <c r="C40" s="6" t="s">
        <v>279</v>
      </c>
      <c r="D40" s="6" t="s">
        <v>511</v>
      </c>
      <c r="E40" s="6">
        <v>1284</v>
      </c>
      <c r="F40" s="6">
        <v>422</v>
      </c>
      <c r="G40" s="6">
        <v>6</v>
      </c>
      <c r="H40" s="222">
        <v>0</v>
      </c>
      <c r="I40" s="22">
        <v>778410.04</v>
      </c>
      <c r="J40" s="22">
        <v>54423.42</v>
      </c>
      <c r="K40" s="22">
        <v>43395.76</v>
      </c>
      <c r="L40" s="94">
        <v>876229.22</v>
      </c>
    </row>
    <row r="41" spans="1:12" x14ac:dyDescent="0.25">
      <c r="A41" s="202"/>
      <c r="B41" s="6" t="s">
        <v>556</v>
      </c>
      <c r="C41" s="6" t="s">
        <v>280</v>
      </c>
      <c r="D41" s="6" t="s">
        <v>631</v>
      </c>
      <c r="E41" s="6">
        <v>227060</v>
      </c>
      <c r="F41" s="6">
        <v>32962</v>
      </c>
      <c r="G41" s="6">
        <v>1036</v>
      </c>
      <c r="H41" s="222">
        <v>0</v>
      </c>
      <c r="I41" s="22">
        <v>48921268.619999997</v>
      </c>
      <c r="J41" s="22">
        <v>437335.2</v>
      </c>
      <c r="K41" s="22">
        <v>2888903.59</v>
      </c>
      <c r="L41" s="94">
        <v>52247507.409999996</v>
      </c>
    </row>
    <row r="42" spans="1:12" x14ac:dyDescent="0.25">
      <c r="A42" s="202"/>
      <c r="B42" s="6" t="s">
        <v>556</v>
      </c>
      <c r="C42" s="6" t="s">
        <v>281</v>
      </c>
      <c r="D42" s="6" t="s">
        <v>512</v>
      </c>
      <c r="E42" s="6">
        <v>11145</v>
      </c>
      <c r="F42" s="6">
        <v>3566</v>
      </c>
      <c r="G42" s="6">
        <v>85</v>
      </c>
      <c r="H42" s="222">
        <v>0</v>
      </c>
      <c r="I42" s="22">
        <v>1211909.1399999999</v>
      </c>
      <c r="J42" s="22">
        <v>84.99</v>
      </c>
      <c r="K42" s="22">
        <v>72712.77</v>
      </c>
      <c r="L42" s="94">
        <v>1284706.8999999999</v>
      </c>
    </row>
    <row r="43" spans="1:12" x14ac:dyDescent="0.25">
      <c r="A43" s="202"/>
      <c r="B43" s="6" t="s">
        <v>556</v>
      </c>
      <c r="C43" s="6" t="s">
        <v>282</v>
      </c>
      <c r="D43" s="6" t="s">
        <v>513</v>
      </c>
      <c r="E43" s="6">
        <v>5942</v>
      </c>
      <c r="F43" s="6">
        <v>1513</v>
      </c>
      <c r="G43" s="6">
        <v>80</v>
      </c>
      <c r="H43" s="222">
        <v>0</v>
      </c>
      <c r="I43" s="22">
        <v>818507.36</v>
      </c>
      <c r="J43" s="22">
        <v>120.43</v>
      </c>
      <c r="K43" s="22">
        <v>49098.49</v>
      </c>
      <c r="L43" s="94">
        <v>867726.28</v>
      </c>
    </row>
    <row r="44" spans="1:12" x14ac:dyDescent="0.25">
      <c r="A44" s="202"/>
      <c r="B44" s="6" t="s">
        <v>556</v>
      </c>
      <c r="C44" s="6" t="s">
        <v>283</v>
      </c>
      <c r="D44" s="6" t="s">
        <v>514</v>
      </c>
      <c r="E44" s="6">
        <v>24579</v>
      </c>
      <c r="F44" s="6">
        <v>9989</v>
      </c>
      <c r="G44" s="6">
        <v>617</v>
      </c>
      <c r="H44" s="222">
        <v>1</v>
      </c>
      <c r="I44" s="22">
        <v>3875184.54</v>
      </c>
      <c r="J44" s="22">
        <v>0</v>
      </c>
      <c r="K44" s="22">
        <v>232216.71</v>
      </c>
      <c r="L44" s="94">
        <v>4107401.25</v>
      </c>
    </row>
    <row r="45" spans="1:12" x14ac:dyDescent="0.25">
      <c r="A45" s="202"/>
      <c r="B45" s="6" t="s">
        <v>556</v>
      </c>
      <c r="C45" s="6" t="s">
        <v>284</v>
      </c>
      <c r="D45" s="6" t="s">
        <v>515</v>
      </c>
      <c r="E45" s="6">
        <v>1414</v>
      </c>
      <c r="F45" s="6">
        <v>282</v>
      </c>
      <c r="G45" s="6">
        <v>23</v>
      </c>
      <c r="H45" s="222">
        <v>0</v>
      </c>
      <c r="I45" s="22">
        <v>430283.4</v>
      </c>
      <c r="J45" s="22">
        <v>22692.26</v>
      </c>
      <c r="K45" s="22">
        <v>24369.81</v>
      </c>
      <c r="L45" s="94">
        <v>477345.47</v>
      </c>
    </row>
    <row r="46" spans="1:12" x14ac:dyDescent="0.25">
      <c r="A46" s="202"/>
      <c r="B46" s="6" t="s">
        <v>556</v>
      </c>
      <c r="C46" s="6" t="s">
        <v>285</v>
      </c>
      <c r="D46" s="6" t="s">
        <v>516</v>
      </c>
      <c r="E46" s="6">
        <v>4059</v>
      </c>
      <c r="F46" s="6">
        <v>1002</v>
      </c>
      <c r="G46" s="6">
        <v>88</v>
      </c>
      <c r="H46" s="222">
        <v>0</v>
      </c>
      <c r="I46" s="22">
        <v>2536775</v>
      </c>
      <c r="J46" s="22">
        <v>334263.15999999997</v>
      </c>
      <c r="K46" s="22">
        <v>121499.26</v>
      </c>
      <c r="L46" s="94">
        <v>2992537.42</v>
      </c>
    </row>
    <row r="47" spans="1:12" x14ac:dyDescent="0.25">
      <c r="A47" s="202"/>
      <c r="B47" s="6" t="s">
        <v>556</v>
      </c>
      <c r="C47" s="6" t="s">
        <v>286</v>
      </c>
      <c r="D47" s="6" t="s">
        <v>517</v>
      </c>
      <c r="E47" s="6">
        <v>8513</v>
      </c>
      <c r="F47" s="6">
        <v>2968</v>
      </c>
      <c r="G47" s="6">
        <v>313</v>
      </c>
      <c r="H47" s="222">
        <v>0</v>
      </c>
      <c r="I47" s="22">
        <v>2911526.09</v>
      </c>
      <c r="J47" s="22">
        <v>97389.15</v>
      </c>
      <c r="K47" s="22">
        <v>163161.07999999999</v>
      </c>
      <c r="L47" s="94">
        <v>3172076.32</v>
      </c>
    </row>
    <row r="48" spans="1:12" x14ac:dyDescent="0.25">
      <c r="A48" s="202"/>
      <c r="B48" s="6" t="s">
        <v>556</v>
      </c>
      <c r="C48" s="6" t="s">
        <v>287</v>
      </c>
      <c r="D48" s="6" t="s">
        <v>518</v>
      </c>
      <c r="E48" s="6">
        <v>284084</v>
      </c>
      <c r="F48" s="6">
        <v>87765</v>
      </c>
      <c r="G48" s="6">
        <v>38425</v>
      </c>
      <c r="H48" s="222">
        <v>0</v>
      </c>
      <c r="I48" s="22">
        <v>74844576.269999996</v>
      </c>
      <c r="J48" s="22">
        <v>2799542.98</v>
      </c>
      <c r="K48" s="22">
        <v>4276923.62</v>
      </c>
      <c r="L48" s="94">
        <v>81921042.870000005</v>
      </c>
    </row>
    <row r="49" spans="1:12" x14ac:dyDescent="0.25">
      <c r="A49" s="202"/>
      <c r="B49" s="6" t="s">
        <v>556</v>
      </c>
      <c r="C49" s="6" t="s">
        <v>288</v>
      </c>
      <c r="D49" s="6" t="s">
        <v>519</v>
      </c>
      <c r="E49" s="6">
        <v>31058</v>
      </c>
      <c r="F49" s="6">
        <v>10663</v>
      </c>
      <c r="G49" s="6">
        <v>206</v>
      </c>
      <c r="H49" s="222">
        <v>0</v>
      </c>
      <c r="I49" s="22">
        <v>12308550.039999999</v>
      </c>
      <c r="J49" s="22">
        <v>542072.62</v>
      </c>
      <c r="K49" s="22">
        <v>705619.52</v>
      </c>
      <c r="L49" s="94">
        <v>13556242.18</v>
      </c>
    </row>
    <row r="50" spans="1:12" x14ac:dyDescent="0.25">
      <c r="A50" s="202"/>
      <c r="B50" s="6" t="s">
        <v>556</v>
      </c>
      <c r="C50" s="6" t="s">
        <v>406</v>
      </c>
      <c r="D50" s="6" t="s">
        <v>520</v>
      </c>
      <c r="E50" s="6">
        <v>449</v>
      </c>
      <c r="F50" s="6">
        <v>55</v>
      </c>
      <c r="G50" s="6">
        <v>1</v>
      </c>
      <c r="H50" s="222">
        <v>0</v>
      </c>
      <c r="I50" s="22">
        <v>121149.75</v>
      </c>
      <c r="J50" s="22">
        <v>3091.98</v>
      </c>
      <c r="K50" s="22">
        <v>7032.4</v>
      </c>
      <c r="L50" s="94">
        <v>131274.13</v>
      </c>
    </row>
    <row r="51" spans="1:12" x14ac:dyDescent="0.25">
      <c r="A51" s="202"/>
      <c r="B51" s="6" t="s">
        <v>556</v>
      </c>
      <c r="C51" s="6" t="s">
        <v>396</v>
      </c>
      <c r="D51" s="6" t="s">
        <v>558</v>
      </c>
      <c r="E51" s="6">
        <v>771</v>
      </c>
      <c r="F51" s="6">
        <v>283</v>
      </c>
      <c r="G51" s="6">
        <v>61</v>
      </c>
      <c r="H51" s="222">
        <v>0</v>
      </c>
      <c r="I51" s="22">
        <v>235268.35</v>
      </c>
      <c r="J51" s="22">
        <v>4214.5200000000004</v>
      </c>
      <c r="K51" s="22">
        <v>13863.71</v>
      </c>
      <c r="L51" s="94">
        <v>253346.58</v>
      </c>
    </row>
    <row r="52" spans="1:12" x14ac:dyDescent="0.25">
      <c r="A52" s="202"/>
      <c r="B52" s="6" t="s">
        <v>556</v>
      </c>
      <c r="C52" s="6" t="s">
        <v>289</v>
      </c>
      <c r="D52" s="6" t="s">
        <v>628</v>
      </c>
      <c r="E52" s="6">
        <v>562</v>
      </c>
      <c r="F52" s="6">
        <v>177</v>
      </c>
      <c r="G52" s="6">
        <v>4</v>
      </c>
      <c r="H52" s="222">
        <v>0</v>
      </c>
      <c r="I52" s="22">
        <v>289240.48</v>
      </c>
      <c r="J52" s="22">
        <v>35322.800000000003</v>
      </c>
      <c r="K52" s="22">
        <v>14997.21</v>
      </c>
      <c r="L52" s="94">
        <v>339560.49</v>
      </c>
    </row>
    <row r="53" spans="1:12" s="42" customFormat="1" ht="15.75" x14ac:dyDescent="0.25">
      <c r="A53" s="202"/>
      <c r="B53" s="6" t="s">
        <v>556</v>
      </c>
      <c r="C53" s="6" t="s">
        <v>290</v>
      </c>
      <c r="D53" s="6" t="s">
        <v>521</v>
      </c>
      <c r="E53" s="6">
        <v>6583</v>
      </c>
      <c r="F53" s="6">
        <v>2285</v>
      </c>
      <c r="G53" s="6">
        <v>513</v>
      </c>
      <c r="H53" s="222">
        <v>0</v>
      </c>
      <c r="I53" s="22">
        <v>1661543.74</v>
      </c>
      <c r="J53" s="22">
        <v>49464.43</v>
      </c>
      <c r="K53" s="22">
        <v>96031.039999999994</v>
      </c>
      <c r="L53" s="94">
        <v>1807039.21</v>
      </c>
    </row>
    <row r="54" spans="1:12" x14ac:dyDescent="0.25">
      <c r="A54" s="202"/>
      <c r="B54" s="6" t="s">
        <v>556</v>
      </c>
      <c r="C54" s="6" t="s">
        <v>291</v>
      </c>
      <c r="D54" s="6" t="s">
        <v>522</v>
      </c>
      <c r="E54" s="6">
        <v>2770</v>
      </c>
      <c r="F54" s="6">
        <v>452</v>
      </c>
      <c r="G54" s="6">
        <v>44</v>
      </c>
      <c r="H54" s="222">
        <v>0</v>
      </c>
      <c r="I54" s="22">
        <v>1628118.77</v>
      </c>
      <c r="J54" s="22">
        <v>235365.1</v>
      </c>
      <c r="K54" s="22">
        <v>81947.61</v>
      </c>
      <c r="L54" s="94">
        <v>1945431.48</v>
      </c>
    </row>
    <row r="55" spans="1:12" x14ac:dyDescent="0.25">
      <c r="A55" s="202"/>
      <c r="B55" s="6" t="s">
        <v>556</v>
      </c>
      <c r="C55" s="6" t="s">
        <v>292</v>
      </c>
      <c r="D55" s="6" t="s">
        <v>523</v>
      </c>
      <c r="E55" s="6">
        <v>26176</v>
      </c>
      <c r="F55" s="6">
        <v>8715</v>
      </c>
      <c r="G55" s="6">
        <v>576</v>
      </c>
      <c r="H55" s="222">
        <v>0</v>
      </c>
      <c r="I55" s="22">
        <v>12357921.74</v>
      </c>
      <c r="J55" s="22">
        <v>1087931.74</v>
      </c>
      <c r="K55" s="22">
        <v>639772.72</v>
      </c>
      <c r="L55" s="94">
        <v>14085626.199999999</v>
      </c>
    </row>
    <row r="56" spans="1:12" x14ac:dyDescent="0.25">
      <c r="A56" s="202"/>
      <c r="B56" s="6" t="s">
        <v>556</v>
      </c>
      <c r="C56" s="6" t="s">
        <v>293</v>
      </c>
      <c r="D56" s="6" t="s">
        <v>524</v>
      </c>
      <c r="E56" s="6">
        <v>21808</v>
      </c>
      <c r="F56" s="6">
        <v>5621</v>
      </c>
      <c r="G56" s="6">
        <v>406</v>
      </c>
      <c r="H56" s="222">
        <v>0</v>
      </c>
      <c r="I56" s="22">
        <v>6761518.1500000004</v>
      </c>
      <c r="J56" s="22">
        <v>444142.66</v>
      </c>
      <c r="K56" s="22">
        <v>360110.01</v>
      </c>
      <c r="L56" s="94">
        <v>7565770.8200000003</v>
      </c>
    </row>
    <row r="57" spans="1:12" x14ac:dyDescent="0.25">
      <c r="A57" s="202"/>
      <c r="B57" s="6" t="s">
        <v>556</v>
      </c>
      <c r="C57" s="6" t="s">
        <v>294</v>
      </c>
      <c r="D57" s="6" t="s">
        <v>629</v>
      </c>
      <c r="E57" s="6">
        <v>8696</v>
      </c>
      <c r="F57" s="6">
        <v>2459</v>
      </c>
      <c r="G57" s="6">
        <v>304</v>
      </c>
      <c r="H57" s="222">
        <v>0</v>
      </c>
      <c r="I57" s="22">
        <v>2202180.9700000002</v>
      </c>
      <c r="J57" s="22">
        <v>46361.79</v>
      </c>
      <c r="K57" s="22">
        <v>128594.75</v>
      </c>
      <c r="L57" s="94">
        <v>2377137.5099999998</v>
      </c>
    </row>
    <row r="58" spans="1:12" x14ac:dyDescent="0.25">
      <c r="A58" s="202"/>
      <c r="B58" s="6" t="s">
        <v>556</v>
      </c>
      <c r="C58" s="6" t="s">
        <v>351</v>
      </c>
      <c r="D58" s="6" t="s">
        <v>525</v>
      </c>
      <c r="E58" s="6">
        <v>535</v>
      </c>
      <c r="F58" s="6">
        <v>191</v>
      </c>
      <c r="G58" s="6">
        <v>40</v>
      </c>
      <c r="H58" s="222">
        <v>0</v>
      </c>
      <c r="I58" s="22">
        <v>170394.99</v>
      </c>
      <c r="J58" s="22">
        <v>4757.83</v>
      </c>
      <c r="K58" s="22">
        <v>9917.2099999999991</v>
      </c>
      <c r="L58" s="94">
        <v>185070.03</v>
      </c>
    </row>
    <row r="59" spans="1:12" x14ac:dyDescent="0.25">
      <c r="A59" s="202"/>
      <c r="B59" s="6" t="s">
        <v>556</v>
      </c>
      <c r="C59" s="6" t="s">
        <v>295</v>
      </c>
      <c r="D59" s="6" t="s">
        <v>526</v>
      </c>
      <c r="E59" s="6">
        <v>1696</v>
      </c>
      <c r="F59" s="6">
        <v>455</v>
      </c>
      <c r="G59" s="6">
        <v>34</v>
      </c>
      <c r="H59" s="222">
        <v>0</v>
      </c>
      <c r="I59" s="22">
        <v>933971.52</v>
      </c>
      <c r="J59" s="22">
        <v>107068.51</v>
      </c>
      <c r="K59" s="22">
        <v>49074.17</v>
      </c>
      <c r="L59" s="94">
        <v>1090114.2</v>
      </c>
    </row>
    <row r="60" spans="1:12" x14ac:dyDescent="0.25">
      <c r="A60" s="202"/>
      <c r="B60" s="6" t="s">
        <v>556</v>
      </c>
      <c r="C60" s="6" t="s">
        <v>402</v>
      </c>
      <c r="D60" s="6" t="s">
        <v>380</v>
      </c>
      <c r="E60" s="6">
        <v>207112</v>
      </c>
      <c r="F60" s="6">
        <v>107490</v>
      </c>
      <c r="G60" s="6">
        <v>22831</v>
      </c>
      <c r="H60" s="222">
        <v>0</v>
      </c>
      <c r="I60" s="22">
        <v>54492134.130000003</v>
      </c>
      <c r="J60" s="22">
        <v>1173428.57</v>
      </c>
      <c r="K60" s="22">
        <v>3183486.46</v>
      </c>
      <c r="L60" s="94">
        <v>58849049.159999996</v>
      </c>
    </row>
    <row r="61" spans="1:12" x14ac:dyDescent="0.25">
      <c r="A61" s="202"/>
      <c r="B61" s="6" t="s">
        <v>556</v>
      </c>
      <c r="C61" s="6" t="s">
        <v>391</v>
      </c>
      <c r="D61" s="6" t="s">
        <v>632</v>
      </c>
      <c r="E61" s="6">
        <v>1157</v>
      </c>
      <c r="F61" s="6">
        <v>447</v>
      </c>
      <c r="G61" s="6">
        <v>182</v>
      </c>
      <c r="H61" s="222">
        <v>0</v>
      </c>
      <c r="I61" s="22">
        <v>109387.22</v>
      </c>
      <c r="J61" s="22">
        <v>359.54</v>
      </c>
      <c r="K61" s="22">
        <v>6537.93</v>
      </c>
      <c r="L61" s="94">
        <v>116284.69</v>
      </c>
    </row>
    <row r="62" spans="1:12" x14ac:dyDescent="0.25">
      <c r="A62" s="202"/>
      <c r="B62" s="6" t="s">
        <v>556</v>
      </c>
      <c r="C62" s="6" t="s">
        <v>585</v>
      </c>
      <c r="D62" s="6" t="s">
        <v>586</v>
      </c>
      <c r="E62" s="6">
        <v>661</v>
      </c>
      <c r="F62" s="6">
        <v>169</v>
      </c>
      <c r="G62" s="6">
        <v>0</v>
      </c>
      <c r="H62" s="222">
        <v>0</v>
      </c>
      <c r="I62" s="22">
        <v>27321.26</v>
      </c>
      <c r="J62" s="22">
        <v>0</v>
      </c>
      <c r="K62" s="22">
        <v>1639.41</v>
      </c>
      <c r="L62" s="94">
        <v>28960.67</v>
      </c>
    </row>
    <row r="63" spans="1:12" x14ac:dyDescent="0.25">
      <c r="A63" s="202"/>
      <c r="B63" s="6" t="s">
        <v>556</v>
      </c>
      <c r="C63" s="6" t="s">
        <v>296</v>
      </c>
      <c r="D63" s="6" t="s">
        <v>527</v>
      </c>
      <c r="E63" s="6">
        <v>1067</v>
      </c>
      <c r="F63" s="6">
        <v>286</v>
      </c>
      <c r="G63" s="6">
        <v>70</v>
      </c>
      <c r="H63" s="222">
        <v>0</v>
      </c>
      <c r="I63" s="22">
        <v>459086.74</v>
      </c>
      <c r="J63" s="22">
        <v>33449.379999999997</v>
      </c>
      <c r="K63" s="22">
        <v>25522.71</v>
      </c>
      <c r="L63" s="94">
        <v>518058.83</v>
      </c>
    </row>
    <row r="64" spans="1:12" x14ac:dyDescent="0.25">
      <c r="A64" s="202"/>
      <c r="B64" s="6" t="s">
        <v>556</v>
      </c>
      <c r="C64" s="6" t="s">
        <v>647</v>
      </c>
      <c r="D64" s="6" t="s">
        <v>646</v>
      </c>
      <c r="E64" s="6">
        <v>162</v>
      </c>
      <c r="F64" s="6">
        <v>68</v>
      </c>
      <c r="G64" s="6">
        <v>0</v>
      </c>
      <c r="H64" s="222">
        <v>0</v>
      </c>
      <c r="I64" s="22">
        <v>83373.03</v>
      </c>
      <c r="J64" s="22">
        <v>3885.22</v>
      </c>
      <c r="K64" s="22">
        <v>4759.09</v>
      </c>
      <c r="L64" s="94">
        <v>92017.34</v>
      </c>
    </row>
    <row r="65" spans="1:12" x14ac:dyDescent="0.25">
      <c r="A65" s="201">
        <v>1</v>
      </c>
      <c r="B65" s="3" t="s">
        <v>636</v>
      </c>
      <c r="C65" s="3"/>
      <c r="D65" s="3" t="s">
        <v>636</v>
      </c>
      <c r="E65" s="3">
        <v>1058084</v>
      </c>
      <c r="F65" s="3">
        <v>447555</v>
      </c>
      <c r="G65" s="3">
        <v>109612</v>
      </c>
      <c r="H65" s="223">
        <v>30509</v>
      </c>
      <c r="I65" s="4">
        <v>1357404521.1500001</v>
      </c>
      <c r="J65" s="4">
        <v>25247967.079999998</v>
      </c>
      <c r="K65" s="4">
        <v>77003977.209999993</v>
      </c>
      <c r="L65" s="190">
        <v>1459656465.4400001</v>
      </c>
    </row>
    <row r="66" spans="1:12" x14ac:dyDescent="0.25">
      <c r="A66" s="202"/>
      <c r="B66" s="6" t="s">
        <v>636</v>
      </c>
      <c r="C66" s="6" t="s">
        <v>259</v>
      </c>
      <c r="D66" s="6" t="s">
        <v>55</v>
      </c>
      <c r="E66" s="6">
        <v>413442</v>
      </c>
      <c r="F66" s="6">
        <v>131108</v>
      </c>
      <c r="G66" s="6">
        <v>60898</v>
      </c>
      <c r="H66" s="222">
        <v>0</v>
      </c>
      <c r="I66" s="22">
        <v>445594970.25</v>
      </c>
      <c r="J66" s="22">
        <v>4692136.88</v>
      </c>
      <c r="K66" s="22">
        <v>25791111.760000002</v>
      </c>
      <c r="L66" s="94">
        <v>476078218.88999999</v>
      </c>
    </row>
    <row r="67" spans="1:12" s="42" customFormat="1" ht="15.75" x14ac:dyDescent="0.25">
      <c r="A67" s="202"/>
      <c r="B67" s="6" t="s">
        <v>636</v>
      </c>
      <c r="C67" s="6" t="s">
        <v>261</v>
      </c>
      <c r="D67" s="6" t="s">
        <v>56</v>
      </c>
      <c r="E67" s="6">
        <v>8258</v>
      </c>
      <c r="F67" s="6">
        <v>1618</v>
      </c>
      <c r="G67" s="6">
        <v>552</v>
      </c>
      <c r="H67" s="222">
        <v>0</v>
      </c>
      <c r="I67" s="22">
        <v>9833488.6999999993</v>
      </c>
      <c r="J67" s="22">
        <v>39828.550000000003</v>
      </c>
      <c r="K67" s="22">
        <v>579417.85</v>
      </c>
      <c r="L67" s="94">
        <v>10452735.1</v>
      </c>
    </row>
    <row r="68" spans="1:12" x14ac:dyDescent="0.25">
      <c r="A68" s="202"/>
      <c r="B68" s="6" t="s">
        <v>636</v>
      </c>
      <c r="C68" s="6" t="s">
        <v>405</v>
      </c>
      <c r="D68" s="6" t="s">
        <v>381</v>
      </c>
      <c r="E68" s="6">
        <v>967</v>
      </c>
      <c r="F68" s="6">
        <v>330</v>
      </c>
      <c r="G68" s="6">
        <v>99</v>
      </c>
      <c r="H68" s="222">
        <v>0</v>
      </c>
      <c r="I68" s="22">
        <v>3206725.71</v>
      </c>
      <c r="J68" s="22">
        <v>313365.19</v>
      </c>
      <c r="K68" s="22">
        <v>173039.81</v>
      </c>
      <c r="L68" s="94">
        <v>3693130.71</v>
      </c>
    </row>
    <row r="69" spans="1:12" s="42" customFormat="1" ht="15.75" x14ac:dyDescent="0.25">
      <c r="A69" s="202"/>
      <c r="B69" s="6" t="s">
        <v>636</v>
      </c>
      <c r="C69" s="6" t="s">
        <v>349</v>
      </c>
      <c r="D69" s="6" t="s">
        <v>503</v>
      </c>
      <c r="E69" s="6">
        <v>1214</v>
      </c>
      <c r="F69" s="6">
        <v>122</v>
      </c>
      <c r="G69" s="6">
        <v>25</v>
      </c>
      <c r="H69" s="222">
        <v>7</v>
      </c>
      <c r="I69" s="22">
        <v>1892021.73</v>
      </c>
      <c r="J69" s="22">
        <v>64010.78</v>
      </c>
      <c r="K69" s="22">
        <v>103565.9</v>
      </c>
      <c r="L69" s="94">
        <v>2059598.41</v>
      </c>
    </row>
    <row r="70" spans="1:12" x14ac:dyDescent="0.25">
      <c r="A70" s="202"/>
      <c r="B70" s="6" t="s">
        <v>636</v>
      </c>
      <c r="C70" s="6" t="s">
        <v>262</v>
      </c>
      <c r="D70" s="6" t="s">
        <v>57</v>
      </c>
      <c r="E70" s="6">
        <v>10628</v>
      </c>
      <c r="F70" s="6">
        <v>1546</v>
      </c>
      <c r="G70" s="6">
        <v>239</v>
      </c>
      <c r="H70" s="222">
        <v>0</v>
      </c>
      <c r="I70" s="22">
        <v>16286694.18</v>
      </c>
      <c r="J70" s="22">
        <v>569063.12</v>
      </c>
      <c r="K70" s="22">
        <v>813459.17</v>
      </c>
      <c r="L70" s="94">
        <v>17669216.469999999</v>
      </c>
    </row>
    <row r="71" spans="1:12" s="42" customFormat="1" ht="15.75" x14ac:dyDescent="0.25">
      <c r="A71" s="202"/>
      <c r="B71" s="6" t="s">
        <v>636</v>
      </c>
      <c r="C71" s="6" t="s">
        <v>263</v>
      </c>
      <c r="D71" s="6" t="s">
        <v>58</v>
      </c>
      <c r="E71" s="6">
        <v>4560</v>
      </c>
      <c r="F71" s="6">
        <v>1144</v>
      </c>
      <c r="G71" s="6">
        <v>127</v>
      </c>
      <c r="H71" s="222">
        <v>42</v>
      </c>
      <c r="I71" s="22">
        <v>7775197.5899999999</v>
      </c>
      <c r="J71" s="22">
        <v>291919.65999999997</v>
      </c>
      <c r="K71" s="22">
        <v>431401.1</v>
      </c>
      <c r="L71" s="94">
        <v>8498518.3499999996</v>
      </c>
    </row>
    <row r="72" spans="1:12" x14ac:dyDescent="0.25">
      <c r="A72" s="202"/>
      <c r="B72" s="6" t="s">
        <v>636</v>
      </c>
      <c r="C72" s="6" t="s">
        <v>404</v>
      </c>
      <c r="D72" s="6" t="s">
        <v>382</v>
      </c>
      <c r="E72" s="6">
        <v>1998</v>
      </c>
      <c r="F72" s="6">
        <v>288</v>
      </c>
      <c r="G72" s="6">
        <v>89</v>
      </c>
      <c r="H72" s="222">
        <v>0</v>
      </c>
      <c r="I72" s="22">
        <v>3753062.84</v>
      </c>
      <c r="J72" s="22">
        <v>191936.62</v>
      </c>
      <c r="K72" s="22">
        <v>210755.26</v>
      </c>
      <c r="L72" s="94">
        <v>4155754.72</v>
      </c>
    </row>
    <row r="73" spans="1:12" s="42" customFormat="1" ht="15.75" x14ac:dyDescent="0.25">
      <c r="A73" s="202"/>
      <c r="B73" s="6" t="s">
        <v>636</v>
      </c>
      <c r="C73" s="6" t="s">
        <v>264</v>
      </c>
      <c r="D73" s="6" t="s">
        <v>59</v>
      </c>
      <c r="E73" s="6">
        <v>507</v>
      </c>
      <c r="F73" s="6">
        <v>114</v>
      </c>
      <c r="G73" s="6">
        <v>0</v>
      </c>
      <c r="H73" s="222">
        <v>3</v>
      </c>
      <c r="I73" s="22">
        <v>819772.84</v>
      </c>
      <c r="J73" s="22">
        <v>35111.18</v>
      </c>
      <c r="K73" s="22">
        <v>43651.17</v>
      </c>
      <c r="L73" s="94">
        <v>898535.19</v>
      </c>
    </row>
    <row r="74" spans="1:12" x14ac:dyDescent="0.25">
      <c r="A74" s="202"/>
      <c r="B74" s="6" t="s">
        <v>636</v>
      </c>
      <c r="C74" s="6" t="s">
        <v>265</v>
      </c>
      <c r="D74" s="6" t="s">
        <v>60</v>
      </c>
      <c r="E74" s="6">
        <v>35771</v>
      </c>
      <c r="F74" s="6">
        <v>7294</v>
      </c>
      <c r="G74" s="6">
        <v>944</v>
      </c>
      <c r="H74" s="222">
        <v>290</v>
      </c>
      <c r="I74" s="22">
        <v>64667999.520000003</v>
      </c>
      <c r="J74" s="22">
        <v>2610546.52</v>
      </c>
      <c r="K74" s="22">
        <v>3498575.68</v>
      </c>
      <c r="L74" s="94">
        <v>70777121.719999999</v>
      </c>
    </row>
    <row r="75" spans="1:12" s="42" customFormat="1" ht="15.75" x14ac:dyDescent="0.25">
      <c r="A75" s="202"/>
      <c r="B75" s="6" t="s">
        <v>636</v>
      </c>
      <c r="C75" s="6" t="s">
        <v>272</v>
      </c>
      <c r="D75" s="6" t="s">
        <v>355</v>
      </c>
      <c r="E75" s="6">
        <v>20351</v>
      </c>
      <c r="F75" s="6">
        <v>5634</v>
      </c>
      <c r="G75" s="6">
        <v>572</v>
      </c>
      <c r="H75" s="222">
        <v>0</v>
      </c>
      <c r="I75" s="22">
        <v>42171004.960000001</v>
      </c>
      <c r="J75" s="22">
        <v>1739201.25</v>
      </c>
      <c r="K75" s="22">
        <v>2190389</v>
      </c>
      <c r="L75" s="94">
        <v>46100595.210000001</v>
      </c>
    </row>
    <row r="76" spans="1:12" x14ac:dyDescent="0.25">
      <c r="A76" s="202"/>
      <c r="B76" s="6" t="s">
        <v>636</v>
      </c>
      <c r="C76" s="6" t="s">
        <v>390</v>
      </c>
      <c r="D76" s="6" t="s">
        <v>383</v>
      </c>
      <c r="E76" s="6">
        <v>101236</v>
      </c>
      <c r="F76" s="6">
        <v>30858</v>
      </c>
      <c r="G76" s="6">
        <v>10399</v>
      </c>
      <c r="H76" s="222">
        <v>364</v>
      </c>
      <c r="I76" s="22">
        <v>114415565.69</v>
      </c>
      <c r="J76" s="22">
        <v>887844.76</v>
      </c>
      <c r="K76" s="22">
        <v>6706043.5999999996</v>
      </c>
      <c r="L76" s="94">
        <v>122009454.05</v>
      </c>
    </row>
    <row r="77" spans="1:12" x14ac:dyDescent="0.25">
      <c r="A77" s="202"/>
      <c r="B77" s="6" t="s">
        <v>636</v>
      </c>
      <c r="C77" s="6" t="s">
        <v>568</v>
      </c>
      <c r="D77" s="6" t="s">
        <v>569</v>
      </c>
      <c r="E77" s="6">
        <v>459072</v>
      </c>
      <c r="F77" s="6">
        <v>267496</v>
      </c>
      <c r="G77" s="6">
        <v>35666</v>
      </c>
      <c r="H77" s="222">
        <v>29803</v>
      </c>
      <c r="I77" s="22">
        <v>646905890.55999994</v>
      </c>
      <c r="J77" s="22">
        <v>13811217.75</v>
      </c>
      <c r="K77" s="22">
        <v>36457937.68</v>
      </c>
      <c r="L77" s="94">
        <v>697175045.99000001</v>
      </c>
    </row>
    <row r="78" spans="1:12" s="42" customFormat="1" ht="15.75" x14ac:dyDescent="0.25">
      <c r="A78" s="202"/>
      <c r="B78" s="6" t="s">
        <v>636</v>
      </c>
      <c r="C78" s="6" t="s">
        <v>413</v>
      </c>
      <c r="D78" s="6" t="s">
        <v>389</v>
      </c>
      <c r="E78" s="6">
        <v>80</v>
      </c>
      <c r="F78" s="6">
        <v>3</v>
      </c>
      <c r="G78" s="6">
        <v>2</v>
      </c>
      <c r="H78" s="222">
        <v>0</v>
      </c>
      <c r="I78" s="22">
        <v>82126.58</v>
      </c>
      <c r="J78" s="22">
        <v>1784.82</v>
      </c>
      <c r="K78" s="22">
        <v>4629.2299999999996</v>
      </c>
      <c r="L78" s="94">
        <v>88540.63</v>
      </c>
    </row>
    <row r="79" spans="1:12" x14ac:dyDescent="0.25">
      <c r="A79" s="201">
        <v>1</v>
      </c>
      <c r="B79" s="3" t="s">
        <v>384</v>
      </c>
      <c r="C79" s="3"/>
      <c r="D79" s="3" t="s">
        <v>384</v>
      </c>
      <c r="E79" s="3">
        <v>12208</v>
      </c>
      <c r="F79" s="3">
        <v>3175</v>
      </c>
      <c r="G79" s="3">
        <v>16</v>
      </c>
      <c r="H79" s="223">
        <v>0</v>
      </c>
      <c r="I79" s="4">
        <v>6526331.3600000003</v>
      </c>
      <c r="J79" s="4">
        <v>0</v>
      </c>
      <c r="K79" s="4">
        <v>134565.66</v>
      </c>
      <c r="L79" s="190">
        <v>6660897.0199999996</v>
      </c>
    </row>
    <row r="80" spans="1:12" x14ac:dyDescent="0.25">
      <c r="A80" s="202"/>
      <c r="B80" s="6" t="s">
        <v>384</v>
      </c>
      <c r="C80" s="6" t="s">
        <v>300</v>
      </c>
      <c r="D80" s="6" t="s">
        <v>67</v>
      </c>
      <c r="E80" s="6">
        <v>12208</v>
      </c>
      <c r="F80" s="6">
        <v>3175</v>
      </c>
      <c r="G80" s="6">
        <v>16</v>
      </c>
      <c r="H80" s="222">
        <v>0</v>
      </c>
      <c r="I80" s="22">
        <v>6526331.3600000003</v>
      </c>
      <c r="J80" s="22">
        <v>0</v>
      </c>
      <c r="K80" s="22">
        <v>134565.66</v>
      </c>
      <c r="L80" s="94">
        <v>6660897.0199999996</v>
      </c>
    </row>
    <row r="81" spans="1:12" x14ac:dyDescent="0.25">
      <c r="A81" s="201">
        <v>1</v>
      </c>
      <c r="B81" s="3" t="s">
        <v>66</v>
      </c>
      <c r="C81" s="3"/>
      <c r="D81" s="3" t="s">
        <v>66</v>
      </c>
      <c r="E81" s="3">
        <v>12712</v>
      </c>
      <c r="F81" s="3">
        <v>3470</v>
      </c>
      <c r="G81" s="3">
        <v>0</v>
      </c>
      <c r="H81" s="223">
        <v>0</v>
      </c>
      <c r="I81" s="4">
        <v>3217161.37</v>
      </c>
      <c r="J81" s="4">
        <v>0</v>
      </c>
      <c r="K81" s="4">
        <v>0</v>
      </c>
      <c r="L81" s="190">
        <v>3217161.37</v>
      </c>
    </row>
    <row r="82" spans="1:12" s="42" customFormat="1" ht="15.75" x14ac:dyDescent="0.25">
      <c r="A82" s="202"/>
      <c r="B82" s="6" t="s">
        <v>66</v>
      </c>
      <c r="C82" s="6" t="s">
        <v>299</v>
      </c>
      <c r="D82" s="6" t="s">
        <v>66</v>
      </c>
      <c r="E82" s="6">
        <v>12712</v>
      </c>
      <c r="F82" s="6">
        <v>3470</v>
      </c>
      <c r="G82" s="6">
        <v>0</v>
      </c>
      <c r="H82" s="222">
        <v>0</v>
      </c>
      <c r="I82" s="22">
        <v>3217161.37</v>
      </c>
      <c r="J82" s="22">
        <v>0</v>
      </c>
      <c r="K82" s="22">
        <v>0</v>
      </c>
      <c r="L82" s="94">
        <v>3217161.37</v>
      </c>
    </row>
    <row r="83" spans="1:12" x14ac:dyDescent="0.25">
      <c r="A83" s="201">
        <v>1</v>
      </c>
      <c r="B83" s="3" t="s">
        <v>68</v>
      </c>
      <c r="C83" s="3"/>
      <c r="D83" s="3" t="s">
        <v>68</v>
      </c>
      <c r="E83" s="3">
        <v>255878</v>
      </c>
      <c r="F83" s="3">
        <v>41910</v>
      </c>
      <c r="G83" s="3">
        <v>0</v>
      </c>
      <c r="H83" s="223">
        <v>0</v>
      </c>
      <c r="I83" s="4">
        <v>26424429.960000001</v>
      </c>
      <c r="J83" s="4">
        <v>801.65</v>
      </c>
      <c r="K83" s="4">
        <v>0</v>
      </c>
      <c r="L83" s="190">
        <v>26425231.609999999</v>
      </c>
    </row>
    <row r="84" spans="1:12" x14ac:dyDescent="0.25">
      <c r="A84" s="202"/>
      <c r="B84" s="6" t="s">
        <v>68</v>
      </c>
      <c r="C84" s="6" t="s">
        <v>301</v>
      </c>
      <c r="D84" s="6" t="s">
        <v>68</v>
      </c>
      <c r="E84" s="6">
        <v>255878</v>
      </c>
      <c r="F84" s="6">
        <v>41910</v>
      </c>
      <c r="G84" s="6">
        <v>0</v>
      </c>
      <c r="H84" s="222">
        <v>0</v>
      </c>
      <c r="I84" s="22">
        <v>26424429.960000001</v>
      </c>
      <c r="J84" s="22">
        <v>801.65</v>
      </c>
      <c r="K84" s="22">
        <v>0</v>
      </c>
      <c r="L84" s="94">
        <v>26425231.609999999</v>
      </c>
    </row>
    <row r="85" spans="1:12" x14ac:dyDescent="0.25">
      <c r="A85" s="201">
        <v>1</v>
      </c>
      <c r="B85" s="3" t="s">
        <v>65</v>
      </c>
      <c r="C85" s="3"/>
      <c r="D85" s="3" t="s">
        <v>65</v>
      </c>
      <c r="E85" s="3">
        <v>43816</v>
      </c>
      <c r="F85" s="3">
        <v>17746</v>
      </c>
      <c r="G85" s="3">
        <v>0</v>
      </c>
      <c r="H85" s="223">
        <v>0</v>
      </c>
      <c r="I85" s="4">
        <v>7680420.1399999997</v>
      </c>
      <c r="J85" s="4">
        <v>0</v>
      </c>
      <c r="K85" s="4">
        <v>159438.29</v>
      </c>
      <c r="L85" s="190">
        <v>7839858.4299999997</v>
      </c>
    </row>
    <row r="86" spans="1:12" x14ac:dyDescent="0.25">
      <c r="A86" s="202"/>
      <c r="B86" s="6" t="s">
        <v>65</v>
      </c>
      <c r="C86" s="6" t="s">
        <v>298</v>
      </c>
      <c r="D86" s="6" t="s">
        <v>65</v>
      </c>
      <c r="E86" s="6">
        <v>43816</v>
      </c>
      <c r="F86" s="6">
        <v>17746</v>
      </c>
      <c r="G86" s="6">
        <v>0</v>
      </c>
      <c r="H86" s="222">
        <v>0</v>
      </c>
      <c r="I86" s="22">
        <v>7680420.1399999997</v>
      </c>
      <c r="J86" s="22">
        <v>0</v>
      </c>
      <c r="K86" s="22">
        <v>159438.29</v>
      </c>
      <c r="L86" s="94">
        <v>7839858.4299999997</v>
      </c>
    </row>
    <row r="87" spans="1:12" x14ac:dyDescent="0.25">
      <c r="A87" s="201">
        <v>1</v>
      </c>
      <c r="B87" s="3" t="s">
        <v>64</v>
      </c>
      <c r="C87" s="3"/>
      <c r="D87" s="3" t="s">
        <v>64</v>
      </c>
      <c r="E87" s="3">
        <v>29794</v>
      </c>
      <c r="F87" s="3">
        <v>14908</v>
      </c>
      <c r="G87" s="3">
        <v>2299</v>
      </c>
      <c r="H87" s="223">
        <v>0</v>
      </c>
      <c r="I87" s="4">
        <v>47115965.229999997</v>
      </c>
      <c r="J87" s="4">
        <v>845827.14</v>
      </c>
      <c r="K87" s="4">
        <v>2654796.3199999998</v>
      </c>
      <c r="L87" s="190">
        <v>50616588.689999998</v>
      </c>
    </row>
    <row r="88" spans="1:12" x14ac:dyDescent="0.25">
      <c r="A88" s="202"/>
      <c r="B88" s="6" t="s">
        <v>64</v>
      </c>
      <c r="C88" s="6" t="s">
        <v>297</v>
      </c>
      <c r="D88" s="6" t="s">
        <v>64</v>
      </c>
      <c r="E88" s="6">
        <v>29794</v>
      </c>
      <c r="F88" s="6">
        <v>14908</v>
      </c>
      <c r="G88" s="6">
        <v>2299</v>
      </c>
      <c r="H88" s="222">
        <v>0</v>
      </c>
      <c r="I88" s="22">
        <v>47115965.229999997</v>
      </c>
      <c r="J88" s="22">
        <v>845827.14</v>
      </c>
      <c r="K88" s="22">
        <v>2654796.3199999998</v>
      </c>
      <c r="L88" s="94">
        <v>50616588.689999998</v>
      </c>
    </row>
    <row r="89" spans="1:12" s="42" customFormat="1" ht="15.75" x14ac:dyDescent="0.25">
      <c r="A89" s="201">
        <v>1</v>
      </c>
      <c r="B89" s="3" t="s">
        <v>385</v>
      </c>
      <c r="C89" s="6"/>
      <c r="D89" s="3" t="s">
        <v>385</v>
      </c>
      <c r="E89" s="3">
        <v>146290</v>
      </c>
      <c r="F89" s="3">
        <v>76800</v>
      </c>
      <c r="G89" s="3">
        <v>20346</v>
      </c>
      <c r="H89" s="223">
        <v>2814</v>
      </c>
      <c r="I89" s="4">
        <v>207639228.93000001</v>
      </c>
      <c r="J89" s="4">
        <v>372627.96</v>
      </c>
      <c r="K89" s="4">
        <v>10480117.369999999</v>
      </c>
      <c r="L89" s="190">
        <v>218491974.25999999</v>
      </c>
    </row>
    <row r="90" spans="1:12" x14ac:dyDescent="0.25">
      <c r="A90" s="202"/>
      <c r="B90" s="6" t="s">
        <v>385</v>
      </c>
      <c r="C90" s="6" t="s">
        <v>260</v>
      </c>
      <c r="D90" s="6" t="s">
        <v>75</v>
      </c>
      <c r="E90" s="6">
        <v>268</v>
      </c>
      <c r="F90" s="6">
        <v>61</v>
      </c>
      <c r="G90" s="6">
        <v>1</v>
      </c>
      <c r="H90" s="222">
        <v>0</v>
      </c>
      <c r="I90" s="22">
        <v>310976.67</v>
      </c>
      <c r="J90" s="22">
        <v>3506.58</v>
      </c>
      <c r="K90" s="22">
        <v>17410.189999999999</v>
      </c>
      <c r="L90" s="94">
        <v>331893.44</v>
      </c>
    </row>
    <row r="91" spans="1:12" x14ac:dyDescent="0.25">
      <c r="A91" s="201"/>
      <c r="B91" s="6" t="s">
        <v>385</v>
      </c>
      <c r="C91" s="6" t="s">
        <v>266</v>
      </c>
      <c r="D91" s="6" t="s">
        <v>61</v>
      </c>
      <c r="E91" s="6">
        <v>144938</v>
      </c>
      <c r="F91" s="6">
        <v>76330</v>
      </c>
      <c r="G91" s="6">
        <v>20301</v>
      </c>
      <c r="H91" s="222">
        <v>2809</v>
      </c>
      <c r="I91" s="22">
        <v>206143060.81</v>
      </c>
      <c r="J91" s="22">
        <v>353083.52</v>
      </c>
      <c r="K91" s="22">
        <v>10394580.779999999</v>
      </c>
      <c r="L91" s="94">
        <v>216890725.11000001</v>
      </c>
    </row>
    <row r="92" spans="1:12" s="42" customFormat="1" ht="15.75" x14ac:dyDescent="0.25">
      <c r="A92" s="202"/>
      <c r="B92" s="6" t="s">
        <v>385</v>
      </c>
      <c r="C92" s="6" t="s">
        <v>408</v>
      </c>
      <c r="D92" s="6" t="s">
        <v>386</v>
      </c>
      <c r="E92" s="6">
        <v>1084</v>
      </c>
      <c r="F92" s="6">
        <v>409</v>
      </c>
      <c r="G92" s="6">
        <v>44</v>
      </c>
      <c r="H92" s="222">
        <v>5</v>
      </c>
      <c r="I92" s="22">
        <v>1185191.45</v>
      </c>
      <c r="J92" s="22">
        <v>16037.86</v>
      </c>
      <c r="K92" s="22">
        <v>68126.399999999994</v>
      </c>
      <c r="L92" s="94">
        <v>1269355.71</v>
      </c>
    </row>
    <row r="93" spans="1:12" x14ac:dyDescent="0.25">
      <c r="A93" s="201">
        <v>1</v>
      </c>
      <c r="B93" s="3" t="s">
        <v>592</v>
      </c>
      <c r="C93" s="3"/>
      <c r="D93" s="3" t="s">
        <v>592</v>
      </c>
      <c r="E93" s="3">
        <v>286545</v>
      </c>
      <c r="F93" s="3">
        <v>6828</v>
      </c>
      <c r="G93" s="3">
        <v>60042</v>
      </c>
      <c r="H93" s="223">
        <v>5</v>
      </c>
      <c r="I93" s="4">
        <v>180775176.11000001</v>
      </c>
      <c r="J93" s="4">
        <v>96914.27</v>
      </c>
      <c r="K93" s="4">
        <v>10499871.49</v>
      </c>
      <c r="L93" s="190">
        <v>191371961.87</v>
      </c>
    </row>
    <row r="94" spans="1:12" s="42" customFormat="1" ht="15.75" x14ac:dyDescent="0.25">
      <c r="A94" s="202"/>
      <c r="B94" s="6" t="s">
        <v>592</v>
      </c>
      <c r="C94" s="6" t="s">
        <v>409</v>
      </c>
      <c r="D94" s="6" t="s">
        <v>592</v>
      </c>
      <c r="E94" s="6">
        <v>286105</v>
      </c>
      <c r="F94" s="6">
        <v>0</v>
      </c>
      <c r="G94" s="6">
        <v>60035</v>
      </c>
      <c r="H94" s="222">
        <v>0</v>
      </c>
      <c r="I94" s="22">
        <v>178526214.13</v>
      </c>
      <c r="J94" s="22">
        <v>53672.25</v>
      </c>
      <c r="K94" s="22">
        <v>10365131.34</v>
      </c>
      <c r="L94" s="94">
        <v>188945017.72</v>
      </c>
    </row>
    <row r="95" spans="1:12" x14ac:dyDescent="0.25">
      <c r="A95" s="202"/>
      <c r="B95" s="6" t="s">
        <v>592</v>
      </c>
      <c r="C95" s="6" t="s">
        <v>415</v>
      </c>
      <c r="D95" s="6" t="s">
        <v>596</v>
      </c>
      <c r="E95" s="6">
        <v>0</v>
      </c>
      <c r="F95" s="6">
        <v>5625</v>
      </c>
      <c r="G95" s="6">
        <v>0</v>
      </c>
      <c r="H95" s="222">
        <v>0</v>
      </c>
      <c r="I95" s="22">
        <v>1014631.97</v>
      </c>
      <c r="J95" s="22">
        <v>0</v>
      </c>
      <c r="K95" s="22">
        <v>60880.33</v>
      </c>
      <c r="L95" s="94">
        <v>1075512.3</v>
      </c>
    </row>
    <row r="96" spans="1:12" x14ac:dyDescent="0.25">
      <c r="A96" s="202"/>
      <c r="B96" s="6" t="s">
        <v>592</v>
      </c>
      <c r="C96" s="6" t="s">
        <v>410</v>
      </c>
      <c r="D96" s="6" t="s">
        <v>597</v>
      </c>
      <c r="E96" s="6">
        <v>440</v>
      </c>
      <c r="F96" s="6">
        <v>52</v>
      </c>
      <c r="G96" s="6">
        <v>7</v>
      </c>
      <c r="H96" s="222">
        <v>5</v>
      </c>
      <c r="I96" s="22">
        <v>754762.48</v>
      </c>
      <c r="J96" s="22">
        <v>42567.519999999997</v>
      </c>
      <c r="K96" s="22">
        <v>45127.25</v>
      </c>
      <c r="L96" s="94">
        <v>842457.25</v>
      </c>
    </row>
    <row r="97" spans="1:12" x14ac:dyDescent="0.25">
      <c r="A97" s="201"/>
      <c r="B97" s="222" t="s">
        <v>592</v>
      </c>
      <c r="C97" s="6" t="s">
        <v>582</v>
      </c>
      <c r="D97" s="222" t="s">
        <v>595</v>
      </c>
      <c r="E97" s="6">
        <v>0</v>
      </c>
      <c r="F97" s="6">
        <v>1151</v>
      </c>
      <c r="G97" s="6">
        <v>0</v>
      </c>
      <c r="H97" s="222">
        <v>0</v>
      </c>
      <c r="I97" s="22">
        <v>479567.53</v>
      </c>
      <c r="J97" s="22">
        <v>674.5</v>
      </c>
      <c r="K97" s="22">
        <v>28732.57</v>
      </c>
      <c r="L97" s="94">
        <v>508974.6</v>
      </c>
    </row>
    <row r="98" spans="1:12" s="42" customFormat="1" ht="15.75" x14ac:dyDescent="0.25">
      <c r="A98" s="201">
        <v>1</v>
      </c>
      <c r="B98" s="223" t="s">
        <v>589</v>
      </c>
      <c r="C98" s="6"/>
      <c r="D98" s="223" t="s">
        <v>589</v>
      </c>
      <c r="E98" s="3">
        <v>13832</v>
      </c>
      <c r="F98" s="3">
        <v>0</v>
      </c>
      <c r="G98" s="3">
        <v>0</v>
      </c>
      <c r="H98" s="223">
        <v>20230</v>
      </c>
      <c r="I98" s="4">
        <v>12467342.689999999</v>
      </c>
      <c r="J98" s="4">
        <v>34.28</v>
      </c>
      <c r="K98" s="4">
        <v>339611.54</v>
      </c>
      <c r="L98" s="190">
        <v>12806988.51</v>
      </c>
    </row>
    <row r="99" spans="1:12" s="42" customFormat="1" ht="15.75" x14ac:dyDescent="0.25">
      <c r="A99" s="202"/>
      <c r="B99" s="222" t="s">
        <v>589</v>
      </c>
      <c r="C99" s="6" t="s">
        <v>588</v>
      </c>
      <c r="D99" s="222" t="s">
        <v>589</v>
      </c>
      <c r="E99" s="6">
        <v>13832</v>
      </c>
      <c r="F99" s="6">
        <v>0</v>
      </c>
      <c r="G99" s="6">
        <v>0</v>
      </c>
      <c r="H99" s="222">
        <v>20230</v>
      </c>
      <c r="I99" s="22">
        <v>12467342.689999999</v>
      </c>
      <c r="J99" s="22">
        <v>34.28</v>
      </c>
      <c r="K99" s="22">
        <v>339611.54</v>
      </c>
      <c r="L99" s="94">
        <v>12806988.51</v>
      </c>
    </row>
    <row r="100" spans="1:12" s="42" customFormat="1" ht="15.75" x14ac:dyDescent="0.25">
      <c r="A100" s="201">
        <v>1</v>
      </c>
      <c r="B100" s="223" t="s">
        <v>387</v>
      </c>
      <c r="C100" s="6"/>
      <c r="D100" s="223" t="s">
        <v>387</v>
      </c>
      <c r="E100" s="3">
        <v>12</v>
      </c>
      <c r="F100" s="3">
        <v>3</v>
      </c>
      <c r="G100" s="3">
        <v>0</v>
      </c>
      <c r="H100" s="223">
        <v>0</v>
      </c>
      <c r="I100" s="4">
        <v>7221.22</v>
      </c>
      <c r="J100" s="4">
        <v>579.15</v>
      </c>
      <c r="K100" s="4">
        <v>0</v>
      </c>
      <c r="L100" s="190">
        <v>7800.37</v>
      </c>
    </row>
    <row r="101" spans="1:12" x14ac:dyDescent="0.25">
      <c r="A101" s="202"/>
      <c r="B101" s="222" t="s">
        <v>387</v>
      </c>
      <c r="C101" s="6" t="s">
        <v>411</v>
      </c>
      <c r="D101" s="222" t="s">
        <v>387</v>
      </c>
      <c r="E101" s="6">
        <v>12</v>
      </c>
      <c r="F101" s="6">
        <v>3</v>
      </c>
      <c r="G101" s="6">
        <v>0</v>
      </c>
      <c r="H101" s="222">
        <v>0</v>
      </c>
      <c r="I101" s="22">
        <v>7221.22</v>
      </c>
      <c r="J101" s="22">
        <v>579.15</v>
      </c>
      <c r="K101" s="22">
        <v>0</v>
      </c>
      <c r="L101" s="94">
        <v>7800.37</v>
      </c>
    </row>
    <row r="102" spans="1:12" x14ac:dyDescent="0.25">
      <c r="A102" s="189">
        <v>1</v>
      </c>
      <c r="B102" s="1" t="s">
        <v>493</v>
      </c>
      <c r="C102" s="1"/>
      <c r="D102" s="1" t="s">
        <v>493</v>
      </c>
      <c r="E102" s="3">
        <v>2981</v>
      </c>
      <c r="F102" s="3">
        <v>973</v>
      </c>
      <c r="G102" s="3">
        <v>116</v>
      </c>
      <c r="H102" s="223">
        <v>0</v>
      </c>
      <c r="I102" s="4">
        <v>7916504.3799999999</v>
      </c>
      <c r="J102" s="4">
        <v>664371.05000000005</v>
      </c>
      <c r="K102" s="4">
        <v>396272.74</v>
      </c>
      <c r="L102" s="190">
        <v>8977148.1699999999</v>
      </c>
    </row>
    <row r="103" spans="1:12" ht="15.75" thickBot="1" x14ac:dyDescent="0.3">
      <c r="A103" s="379"/>
      <c r="B103" s="95" t="s">
        <v>493</v>
      </c>
      <c r="C103" s="95" t="s">
        <v>412</v>
      </c>
      <c r="D103" s="95" t="s">
        <v>388</v>
      </c>
      <c r="E103" s="191">
        <v>2981</v>
      </c>
      <c r="F103" s="191">
        <v>973</v>
      </c>
      <c r="G103" s="191">
        <v>116</v>
      </c>
      <c r="H103" s="380">
        <v>0</v>
      </c>
      <c r="I103" s="218">
        <v>7916504.3799999999</v>
      </c>
      <c r="J103" s="218">
        <v>664371.05000000005</v>
      </c>
      <c r="K103" s="218">
        <v>396272.74</v>
      </c>
      <c r="L103" s="96">
        <v>8977148.1699999999</v>
      </c>
    </row>
    <row r="113" spans="12:12" x14ac:dyDescent="0.25">
      <c r="L113" s="206"/>
    </row>
    <row r="119" spans="12:12" x14ac:dyDescent="0.25">
      <c r="L119" s="17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73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99" t="s">
        <v>810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1" ht="39" customHeight="1" x14ac:dyDescent="0.25">
      <c r="A3" s="246" t="s">
        <v>623</v>
      </c>
      <c r="B3" s="247" t="s">
        <v>44</v>
      </c>
      <c r="C3" s="246" t="s">
        <v>307</v>
      </c>
      <c r="D3" s="247" t="s">
        <v>5</v>
      </c>
      <c r="E3" s="247" t="s">
        <v>6</v>
      </c>
      <c r="F3" s="247" t="s">
        <v>45</v>
      </c>
      <c r="G3" s="246" t="s">
        <v>618</v>
      </c>
      <c r="H3" s="246" t="s">
        <v>564</v>
      </c>
      <c r="I3" s="246" t="s">
        <v>624</v>
      </c>
      <c r="J3" s="246" t="s">
        <v>625</v>
      </c>
      <c r="K3" s="246" t="s">
        <v>3</v>
      </c>
    </row>
    <row r="4" spans="1:11" x14ac:dyDescent="0.25">
      <c r="A4" s="81" t="s">
        <v>501</v>
      </c>
      <c r="B4" s="81" t="s">
        <v>502</v>
      </c>
      <c r="C4" s="81" t="s">
        <v>76</v>
      </c>
      <c r="D4" s="82">
        <v>0</v>
      </c>
      <c r="E4" s="82">
        <v>0</v>
      </c>
      <c r="F4" s="82">
        <v>0</v>
      </c>
      <c r="G4" s="82">
        <v>0</v>
      </c>
      <c r="H4" s="82">
        <v>0</v>
      </c>
      <c r="I4" s="57">
        <v>0</v>
      </c>
      <c r="J4" s="57">
        <v>0</v>
      </c>
      <c r="K4" s="219">
        <v>0</v>
      </c>
    </row>
    <row r="5" spans="1:11" x14ac:dyDescent="0.25">
      <c r="A5" s="81" t="s">
        <v>501</v>
      </c>
      <c r="B5" s="81" t="s">
        <v>502</v>
      </c>
      <c r="C5" s="81" t="s">
        <v>77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57">
        <v>0</v>
      </c>
      <c r="J5" s="57">
        <v>0</v>
      </c>
      <c r="K5" s="7">
        <v>0</v>
      </c>
    </row>
    <row r="6" spans="1:11" x14ac:dyDescent="0.25">
      <c r="A6" s="81" t="s">
        <v>501</v>
      </c>
      <c r="B6" s="81" t="s">
        <v>502</v>
      </c>
      <c r="C6" s="81" t="s">
        <v>95</v>
      </c>
      <c r="D6" s="82">
        <v>0</v>
      </c>
      <c r="E6" s="82">
        <v>0</v>
      </c>
      <c r="F6" s="82">
        <v>0</v>
      </c>
      <c r="G6" s="82">
        <v>0</v>
      </c>
      <c r="H6" s="82">
        <v>0</v>
      </c>
      <c r="I6" s="57">
        <v>0</v>
      </c>
      <c r="J6" s="57">
        <v>0</v>
      </c>
      <c r="K6" s="7">
        <v>0</v>
      </c>
    </row>
    <row r="7" spans="1:11" x14ac:dyDescent="0.25">
      <c r="A7" s="81" t="s">
        <v>501</v>
      </c>
      <c r="B7" s="81" t="s">
        <v>502</v>
      </c>
      <c r="C7" s="81" t="s">
        <v>96</v>
      </c>
      <c r="D7" s="82">
        <v>0</v>
      </c>
      <c r="E7" s="82">
        <v>0</v>
      </c>
      <c r="F7" s="82">
        <v>0</v>
      </c>
      <c r="G7" s="82">
        <v>0</v>
      </c>
      <c r="H7" s="82">
        <v>0</v>
      </c>
      <c r="I7" s="57">
        <v>0</v>
      </c>
      <c r="J7" s="57">
        <v>0</v>
      </c>
      <c r="K7" s="7">
        <v>0</v>
      </c>
    </row>
    <row r="8" spans="1:11" x14ac:dyDescent="0.25">
      <c r="A8" s="81" t="s">
        <v>501</v>
      </c>
      <c r="B8" s="81" t="s">
        <v>502</v>
      </c>
      <c r="C8" s="81" t="s">
        <v>97</v>
      </c>
      <c r="D8" s="82">
        <v>0</v>
      </c>
      <c r="E8" s="82">
        <v>0</v>
      </c>
      <c r="F8" s="82">
        <v>0</v>
      </c>
      <c r="G8" s="82">
        <v>0</v>
      </c>
      <c r="H8" s="82">
        <v>0</v>
      </c>
      <c r="I8" s="57">
        <v>0</v>
      </c>
      <c r="J8" s="57">
        <v>0</v>
      </c>
      <c r="K8" s="7">
        <v>0</v>
      </c>
    </row>
    <row r="9" spans="1:11" x14ac:dyDescent="0.25">
      <c r="A9" s="81" t="s">
        <v>501</v>
      </c>
      <c r="B9" s="81" t="s">
        <v>502</v>
      </c>
      <c r="C9" s="81" t="s">
        <v>98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57">
        <v>0</v>
      </c>
      <c r="J9" s="57">
        <v>0</v>
      </c>
      <c r="K9" s="7">
        <v>0</v>
      </c>
    </row>
    <row r="10" spans="1:11" x14ac:dyDescent="0.25">
      <c r="A10" s="81" t="s">
        <v>501</v>
      </c>
      <c r="B10" s="81" t="s">
        <v>502</v>
      </c>
      <c r="C10" s="81" t="s">
        <v>99</v>
      </c>
      <c r="D10" s="82">
        <v>1</v>
      </c>
      <c r="E10" s="82">
        <v>0</v>
      </c>
      <c r="F10" s="82">
        <v>0</v>
      </c>
      <c r="G10" s="82">
        <v>0</v>
      </c>
      <c r="H10" s="82">
        <v>1</v>
      </c>
      <c r="I10" s="57">
        <v>200</v>
      </c>
      <c r="J10" s="57">
        <v>850.7</v>
      </c>
      <c r="K10" s="7">
        <v>850.7</v>
      </c>
    </row>
    <row r="11" spans="1:11" x14ac:dyDescent="0.25">
      <c r="A11" s="81" t="s">
        <v>501</v>
      </c>
      <c r="B11" s="81" t="s">
        <v>502</v>
      </c>
      <c r="C11" s="81" t="s">
        <v>100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57">
        <v>0</v>
      </c>
      <c r="J11" s="57">
        <v>0</v>
      </c>
      <c r="K11" s="7">
        <v>0</v>
      </c>
    </row>
    <row r="12" spans="1:11" x14ac:dyDescent="0.25">
      <c r="A12" s="81" t="s">
        <v>501</v>
      </c>
      <c r="B12" s="81" t="s">
        <v>502</v>
      </c>
      <c r="C12" s="81" t="s">
        <v>101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25">
      <c r="A13" s="81" t="s">
        <v>501</v>
      </c>
      <c r="B13" s="81" t="s">
        <v>502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501</v>
      </c>
      <c r="B14" s="81" t="s">
        <v>502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501</v>
      </c>
      <c r="B15" s="81" t="s">
        <v>502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501</v>
      </c>
      <c r="B16" s="81" t="s">
        <v>502</v>
      </c>
      <c r="C16" s="81" t="s">
        <v>421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501</v>
      </c>
      <c r="B17" s="81" t="s">
        <v>502</v>
      </c>
      <c r="C17" s="81" t="s">
        <v>486</v>
      </c>
      <c r="D17" s="82">
        <v>1</v>
      </c>
      <c r="E17" s="82">
        <v>0</v>
      </c>
      <c r="F17" s="82">
        <v>0</v>
      </c>
      <c r="G17" s="82">
        <v>0</v>
      </c>
      <c r="H17" s="82">
        <v>1</v>
      </c>
      <c r="I17" s="57">
        <v>200</v>
      </c>
      <c r="J17" s="57">
        <v>850.7</v>
      </c>
      <c r="K17" s="7">
        <v>850.7</v>
      </c>
    </row>
    <row r="18" spans="1:11" x14ac:dyDescent="0.25">
      <c r="A18" s="81" t="s">
        <v>609</v>
      </c>
      <c r="B18" s="81" t="s">
        <v>417</v>
      </c>
      <c r="C18" s="81" t="s">
        <v>76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57">
        <v>0</v>
      </c>
      <c r="J18" s="57">
        <v>0</v>
      </c>
      <c r="K18" s="7">
        <v>0</v>
      </c>
    </row>
    <row r="19" spans="1:11" x14ac:dyDescent="0.25">
      <c r="A19" s="81" t="s">
        <v>609</v>
      </c>
      <c r="B19" s="81" t="s">
        <v>417</v>
      </c>
      <c r="C19" s="81" t="s">
        <v>77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57">
        <v>0</v>
      </c>
      <c r="J19" s="57">
        <v>0</v>
      </c>
      <c r="K19" s="7">
        <v>0</v>
      </c>
    </row>
    <row r="20" spans="1:11" x14ac:dyDescent="0.25">
      <c r="A20" s="81" t="s">
        <v>609</v>
      </c>
      <c r="B20" s="81" t="s">
        <v>417</v>
      </c>
      <c r="C20" s="81" t="s">
        <v>95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57">
        <v>0</v>
      </c>
      <c r="J20" s="57">
        <v>0</v>
      </c>
      <c r="K20" s="7">
        <v>0</v>
      </c>
    </row>
    <row r="21" spans="1:11" x14ac:dyDescent="0.25">
      <c r="A21" s="81" t="s">
        <v>609</v>
      </c>
      <c r="B21" s="81" t="s">
        <v>417</v>
      </c>
      <c r="C21" s="81" t="s">
        <v>96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57">
        <v>0</v>
      </c>
      <c r="J21" s="57">
        <v>0</v>
      </c>
      <c r="K21" s="7">
        <v>0</v>
      </c>
    </row>
    <row r="22" spans="1:11" x14ac:dyDescent="0.25">
      <c r="A22" s="81" t="s">
        <v>609</v>
      </c>
      <c r="B22" s="81" t="s">
        <v>417</v>
      </c>
      <c r="C22" s="81" t="s">
        <v>97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57">
        <v>0</v>
      </c>
      <c r="J22" s="57">
        <v>0</v>
      </c>
      <c r="K22" s="7">
        <v>0</v>
      </c>
    </row>
    <row r="23" spans="1:11" x14ac:dyDescent="0.25">
      <c r="A23" s="81" t="s">
        <v>609</v>
      </c>
      <c r="B23" s="81" t="s">
        <v>417</v>
      </c>
      <c r="C23" s="81" t="s">
        <v>98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57">
        <v>0</v>
      </c>
      <c r="J23" s="57">
        <v>0</v>
      </c>
      <c r="K23" s="7">
        <v>0</v>
      </c>
    </row>
    <row r="24" spans="1:11" x14ac:dyDescent="0.25">
      <c r="A24" s="81" t="s">
        <v>609</v>
      </c>
      <c r="B24" s="81" t="s">
        <v>417</v>
      </c>
      <c r="C24" s="81" t="s">
        <v>99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57">
        <v>0</v>
      </c>
      <c r="J24" s="57">
        <v>0</v>
      </c>
      <c r="K24" s="7">
        <v>0</v>
      </c>
    </row>
    <row r="25" spans="1:11" x14ac:dyDescent="0.25">
      <c r="A25" s="81" t="s">
        <v>609</v>
      </c>
      <c r="B25" s="81" t="s">
        <v>417</v>
      </c>
      <c r="C25" s="81" t="s">
        <v>100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57">
        <v>0</v>
      </c>
      <c r="J25" s="57">
        <v>0</v>
      </c>
      <c r="K25" s="7">
        <v>0</v>
      </c>
    </row>
    <row r="26" spans="1:11" x14ac:dyDescent="0.25">
      <c r="A26" s="7" t="s">
        <v>609</v>
      </c>
      <c r="B26" s="7" t="s">
        <v>417</v>
      </c>
      <c r="C26" s="7" t="s">
        <v>101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</row>
    <row r="27" spans="1:11" x14ac:dyDescent="0.25">
      <c r="A27" s="7" t="s">
        <v>609</v>
      </c>
      <c r="B27" s="7" t="s">
        <v>417</v>
      </c>
      <c r="C27" s="7" t="s">
        <v>109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</row>
    <row r="28" spans="1:11" x14ac:dyDescent="0.25">
      <c r="A28" s="7" t="s">
        <v>609</v>
      </c>
      <c r="B28" s="7" t="s">
        <v>417</v>
      </c>
      <c r="C28" s="7" t="s">
        <v>110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spans="1:11" x14ac:dyDescent="0.25">
      <c r="A29" s="7" t="s">
        <v>609</v>
      </c>
      <c r="B29" s="7" t="s">
        <v>417</v>
      </c>
      <c r="C29" s="7" t="s">
        <v>111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</row>
    <row r="30" spans="1:11" x14ac:dyDescent="0.25">
      <c r="A30" s="7" t="s">
        <v>609</v>
      </c>
      <c r="B30" s="7" t="s">
        <v>417</v>
      </c>
      <c r="C30" s="7" t="s">
        <v>421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</row>
    <row r="31" spans="1:11" x14ac:dyDescent="0.25">
      <c r="A31" s="7" t="s">
        <v>609</v>
      </c>
      <c r="B31" s="7" t="s">
        <v>417</v>
      </c>
      <c r="C31" s="7" t="s">
        <v>486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5">
      <c r="A32" s="7" t="s">
        <v>412</v>
      </c>
      <c r="B32" s="7" t="s">
        <v>493</v>
      </c>
      <c r="C32" s="7" t="s">
        <v>76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22">
        <v>0</v>
      </c>
      <c r="J32" s="22">
        <v>0</v>
      </c>
      <c r="K32" s="7">
        <v>0</v>
      </c>
    </row>
    <row r="33" spans="1:11" x14ac:dyDescent="0.25">
      <c r="A33" s="7" t="s">
        <v>412</v>
      </c>
      <c r="B33" s="7" t="s">
        <v>493</v>
      </c>
      <c r="C33" s="7" t="s">
        <v>77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22">
        <v>0</v>
      </c>
      <c r="J33" s="22">
        <v>0</v>
      </c>
      <c r="K33" s="7">
        <v>0</v>
      </c>
    </row>
    <row r="34" spans="1:11" x14ac:dyDescent="0.25">
      <c r="A34" s="7" t="s">
        <v>412</v>
      </c>
      <c r="B34" s="7" t="s">
        <v>493</v>
      </c>
      <c r="C34" s="7" t="s">
        <v>95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22">
        <v>0</v>
      </c>
      <c r="J34" s="22">
        <v>0</v>
      </c>
      <c r="K34" s="7">
        <v>0</v>
      </c>
    </row>
    <row r="35" spans="1:11" x14ac:dyDescent="0.25">
      <c r="A35" s="7" t="s">
        <v>412</v>
      </c>
      <c r="B35" s="7" t="s">
        <v>493</v>
      </c>
      <c r="C35" s="7" t="s">
        <v>96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22">
        <v>0</v>
      </c>
      <c r="J35" s="22">
        <v>0</v>
      </c>
      <c r="K35" s="7">
        <v>0</v>
      </c>
    </row>
    <row r="36" spans="1:11" x14ac:dyDescent="0.25">
      <c r="A36" s="7" t="s">
        <v>412</v>
      </c>
      <c r="B36" s="7" t="s">
        <v>493</v>
      </c>
      <c r="C36" s="7" t="s">
        <v>97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22">
        <v>0</v>
      </c>
      <c r="J36" s="22">
        <v>0</v>
      </c>
      <c r="K36" s="7">
        <v>0</v>
      </c>
    </row>
    <row r="37" spans="1:11" x14ac:dyDescent="0.25">
      <c r="A37" s="7" t="s">
        <v>412</v>
      </c>
      <c r="B37" s="7" t="s">
        <v>493</v>
      </c>
      <c r="C37" s="7" t="s">
        <v>98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22">
        <v>0</v>
      </c>
      <c r="J37" s="22">
        <v>0</v>
      </c>
      <c r="K37" s="7">
        <v>0</v>
      </c>
    </row>
    <row r="38" spans="1:11" x14ac:dyDescent="0.25">
      <c r="A38" s="7" t="s">
        <v>412</v>
      </c>
      <c r="B38" s="7" t="s">
        <v>493</v>
      </c>
      <c r="C38" s="7" t="s">
        <v>99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22">
        <v>0</v>
      </c>
      <c r="J38" s="22">
        <v>0</v>
      </c>
      <c r="K38" s="7">
        <v>0</v>
      </c>
    </row>
    <row r="39" spans="1:11" x14ac:dyDescent="0.25">
      <c r="A39" s="7" t="s">
        <v>412</v>
      </c>
      <c r="B39" s="7" t="s">
        <v>493</v>
      </c>
      <c r="C39" s="7" t="s">
        <v>100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22">
        <v>0</v>
      </c>
      <c r="J39" s="22">
        <v>0</v>
      </c>
      <c r="K39" s="7">
        <v>0</v>
      </c>
    </row>
    <row r="40" spans="1:11" x14ac:dyDescent="0.25">
      <c r="A40" s="81" t="s">
        <v>412</v>
      </c>
      <c r="B40" s="81" t="s">
        <v>493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412</v>
      </c>
      <c r="B41" s="81" t="s">
        <v>493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412</v>
      </c>
      <c r="B42" s="81" t="s">
        <v>493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412</v>
      </c>
      <c r="B43" s="81" t="s">
        <v>493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412</v>
      </c>
      <c r="B44" s="81" t="s">
        <v>493</v>
      </c>
      <c r="C44" s="81" t="s">
        <v>421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412</v>
      </c>
      <c r="B45" s="81" t="s">
        <v>493</v>
      </c>
      <c r="C45" s="81" t="s">
        <v>486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403</v>
      </c>
      <c r="B46" s="81" t="s">
        <v>556</v>
      </c>
      <c r="C46" s="81" t="s">
        <v>76</v>
      </c>
      <c r="D46" s="82">
        <v>0</v>
      </c>
      <c r="E46" s="82">
        <v>70</v>
      </c>
      <c r="F46" s="82">
        <v>0</v>
      </c>
      <c r="G46" s="82">
        <v>0</v>
      </c>
      <c r="H46" s="82">
        <v>70</v>
      </c>
      <c r="I46" s="57">
        <v>1061.69</v>
      </c>
      <c r="J46" s="57">
        <v>6201.18</v>
      </c>
      <c r="K46" s="7">
        <v>88.59</v>
      </c>
    </row>
    <row r="47" spans="1:11" x14ac:dyDescent="0.25">
      <c r="A47" s="81" t="s">
        <v>403</v>
      </c>
      <c r="B47" s="81" t="s">
        <v>556</v>
      </c>
      <c r="C47" s="81" t="s">
        <v>77</v>
      </c>
      <c r="D47" s="82">
        <v>0</v>
      </c>
      <c r="E47" s="82">
        <v>9</v>
      </c>
      <c r="F47" s="82">
        <v>12</v>
      </c>
      <c r="G47" s="82">
        <v>0</v>
      </c>
      <c r="H47" s="82">
        <v>21</v>
      </c>
      <c r="I47" s="57">
        <v>0</v>
      </c>
      <c r="J47" s="57">
        <v>1723.31</v>
      </c>
      <c r="K47" s="7">
        <v>82.06</v>
      </c>
    </row>
    <row r="48" spans="1:11" x14ac:dyDescent="0.25">
      <c r="A48" s="81" t="s">
        <v>403</v>
      </c>
      <c r="B48" s="81" t="s">
        <v>556</v>
      </c>
      <c r="C48" s="81" t="s">
        <v>95</v>
      </c>
      <c r="D48" s="82">
        <v>0</v>
      </c>
      <c r="E48" s="82">
        <v>3</v>
      </c>
      <c r="F48" s="82">
        <v>7</v>
      </c>
      <c r="G48" s="82">
        <v>0</v>
      </c>
      <c r="H48" s="82">
        <v>10</v>
      </c>
      <c r="I48" s="57">
        <v>0</v>
      </c>
      <c r="J48" s="57">
        <v>903.13</v>
      </c>
      <c r="K48" s="7">
        <v>90.31</v>
      </c>
    </row>
    <row r="49" spans="1:11" x14ac:dyDescent="0.25">
      <c r="A49" s="81" t="s">
        <v>403</v>
      </c>
      <c r="B49" s="81" t="s">
        <v>556</v>
      </c>
      <c r="C49" s="81" t="s">
        <v>96</v>
      </c>
      <c r="D49" s="82">
        <v>1</v>
      </c>
      <c r="E49" s="82">
        <v>6</v>
      </c>
      <c r="F49" s="82">
        <v>5</v>
      </c>
      <c r="G49" s="82">
        <v>0</v>
      </c>
      <c r="H49" s="82">
        <v>12</v>
      </c>
      <c r="I49" s="57">
        <v>0</v>
      </c>
      <c r="J49" s="57">
        <v>1807.65</v>
      </c>
      <c r="K49" s="7">
        <v>150.63999999999999</v>
      </c>
    </row>
    <row r="50" spans="1:11" x14ac:dyDescent="0.25">
      <c r="A50" s="81" t="s">
        <v>403</v>
      </c>
      <c r="B50" s="81" t="s">
        <v>556</v>
      </c>
      <c r="C50" s="81" t="s">
        <v>97</v>
      </c>
      <c r="D50" s="82">
        <v>2</v>
      </c>
      <c r="E50" s="82">
        <v>4</v>
      </c>
      <c r="F50" s="82">
        <v>4</v>
      </c>
      <c r="G50" s="82">
        <v>0</v>
      </c>
      <c r="H50" s="82">
        <v>10</v>
      </c>
      <c r="I50" s="57">
        <v>36192.46</v>
      </c>
      <c r="J50" s="57">
        <v>1356.11</v>
      </c>
      <c r="K50" s="7">
        <v>135.61000000000001</v>
      </c>
    </row>
    <row r="51" spans="1:11" x14ac:dyDescent="0.25">
      <c r="A51" s="81" t="s">
        <v>403</v>
      </c>
      <c r="B51" s="81" t="s">
        <v>556</v>
      </c>
      <c r="C51" s="81" t="s">
        <v>98</v>
      </c>
      <c r="D51" s="82">
        <v>1</v>
      </c>
      <c r="E51" s="82">
        <v>1</v>
      </c>
      <c r="F51" s="82">
        <v>1</v>
      </c>
      <c r="G51" s="82">
        <v>0</v>
      </c>
      <c r="H51" s="82">
        <v>3</v>
      </c>
      <c r="I51" s="57">
        <v>8120.4</v>
      </c>
      <c r="J51" s="57">
        <v>482.31</v>
      </c>
      <c r="K51" s="7">
        <v>160.77000000000001</v>
      </c>
    </row>
    <row r="52" spans="1:11" x14ac:dyDescent="0.25">
      <c r="A52" s="81" t="s">
        <v>403</v>
      </c>
      <c r="B52" s="81" t="s">
        <v>556</v>
      </c>
      <c r="C52" s="81" t="s">
        <v>99</v>
      </c>
      <c r="D52" s="82">
        <v>2</v>
      </c>
      <c r="E52" s="82">
        <v>0</v>
      </c>
      <c r="F52" s="82">
        <v>1</v>
      </c>
      <c r="G52" s="82">
        <v>0</v>
      </c>
      <c r="H52" s="82">
        <v>3</v>
      </c>
      <c r="I52" s="57">
        <v>2984.14</v>
      </c>
      <c r="J52" s="57">
        <v>604.03</v>
      </c>
      <c r="K52" s="7">
        <v>201.34</v>
      </c>
    </row>
    <row r="53" spans="1:11" x14ac:dyDescent="0.25">
      <c r="A53" s="81" t="s">
        <v>403</v>
      </c>
      <c r="B53" s="81" t="s">
        <v>556</v>
      </c>
      <c r="C53" s="81" t="s">
        <v>100</v>
      </c>
      <c r="D53" s="82">
        <v>2</v>
      </c>
      <c r="E53" s="82">
        <v>1</v>
      </c>
      <c r="F53" s="82">
        <v>2</v>
      </c>
      <c r="G53" s="82">
        <v>0</v>
      </c>
      <c r="H53" s="82">
        <v>5</v>
      </c>
      <c r="I53" s="57">
        <v>0</v>
      </c>
      <c r="J53" s="57">
        <v>615.30999999999995</v>
      </c>
      <c r="K53" s="7">
        <v>123.06</v>
      </c>
    </row>
    <row r="54" spans="1:11" x14ac:dyDescent="0.25">
      <c r="A54" s="81" t="s">
        <v>403</v>
      </c>
      <c r="B54" s="81" t="s">
        <v>556</v>
      </c>
      <c r="C54" s="81" t="s">
        <v>101</v>
      </c>
      <c r="D54" s="82">
        <v>0</v>
      </c>
      <c r="E54" s="82">
        <v>2</v>
      </c>
      <c r="F54" s="82">
        <v>1</v>
      </c>
      <c r="G54" s="82">
        <v>0</v>
      </c>
      <c r="H54" s="82">
        <v>3</v>
      </c>
      <c r="I54" s="57">
        <v>1398.54</v>
      </c>
      <c r="J54" s="57">
        <v>233.18</v>
      </c>
      <c r="K54" s="7">
        <v>77.73</v>
      </c>
    </row>
    <row r="55" spans="1:11" x14ac:dyDescent="0.25">
      <c r="A55" s="81" t="s">
        <v>403</v>
      </c>
      <c r="B55" s="81" t="s">
        <v>556</v>
      </c>
      <c r="C55" s="81" t="s">
        <v>109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57">
        <v>0</v>
      </c>
      <c r="J55" s="57">
        <v>0</v>
      </c>
      <c r="K55" s="7">
        <v>0</v>
      </c>
    </row>
    <row r="56" spans="1:11" x14ac:dyDescent="0.25">
      <c r="A56" s="81" t="s">
        <v>403</v>
      </c>
      <c r="B56" s="81" t="s">
        <v>556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115.21</v>
      </c>
      <c r="K56" s="7">
        <v>115.21</v>
      </c>
    </row>
    <row r="57" spans="1:11" x14ac:dyDescent="0.25">
      <c r="A57" s="81" t="s">
        <v>403</v>
      </c>
      <c r="B57" s="81" t="s">
        <v>556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403</v>
      </c>
      <c r="B58" s="81" t="s">
        <v>556</v>
      </c>
      <c r="C58" s="81" t="s">
        <v>421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403</v>
      </c>
      <c r="B59" s="81" t="s">
        <v>556</v>
      </c>
      <c r="C59" s="81" t="s">
        <v>486</v>
      </c>
      <c r="D59" s="82">
        <v>9</v>
      </c>
      <c r="E59" s="82">
        <v>96</v>
      </c>
      <c r="F59" s="82">
        <v>33</v>
      </c>
      <c r="G59" s="82">
        <v>0</v>
      </c>
      <c r="H59" s="82">
        <v>138</v>
      </c>
      <c r="I59" s="57">
        <v>49757.23</v>
      </c>
      <c r="J59" s="57">
        <v>14041.42</v>
      </c>
      <c r="K59" s="7">
        <v>101.75</v>
      </c>
    </row>
    <row r="60" spans="1:11" x14ac:dyDescent="0.25">
      <c r="A60" s="81" t="s">
        <v>588</v>
      </c>
      <c r="B60" s="81" t="s">
        <v>589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588</v>
      </c>
      <c r="B61" s="81" t="s">
        <v>589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588</v>
      </c>
      <c r="B62" s="81" t="s">
        <v>589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588</v>
      </c>
      <c r="B63" s="81" t="s">
        <v>589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588</v>
      </c>
      <c r="B64" s="81" t="s">
        <v>589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588</v>
      </c>
      <c r="B65" s="81" t="s">
        <v>589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588</v>
      </c>
      <c r="B66" s="81" t="s">
        <v>589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588</v>
      </c>
      <c r="B67" s="81" t="s">
        <v>589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588</v>
      </c>
      <c r="B68" s="81" t="s">
        <v>589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588</v>
      </c>
      <c r="B69" s="81" t="s">
        <v>589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588</v>
      </c>
      <c r="B70" s="81" t="s">
        <v>589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588</v>
      </c>
      <c r="B71" s="81" t="s">
        <v>589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588</v>
      </c>
      <c r="B72" s="81" t="s">
        <v>589</v>
      </c>
      <c r="C72" s="81" t="s">
        <v>421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588</v>
      </c>
      <c r="B73" s="81" t="s">
        <v>589</v>
      </c>
      <c r="C73" s="81" t="s">
        <v>486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</sheetData>
  <autoFilter ref="A3:K73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9.7109375" bestFit="1" customWidth="1"/>
  </cols>
  <sheetData>
    <row r="1" spans="1:11" ht="18.75" x14ac:dyDescent="0.3">
      <c r="A1" s="499" t="s">
        <v>811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1" ht="39" customHeight="1" x14ac:dyDescent="0.25">
      <c r="A3" s="246" t="s">
        <v>623</v>
      </c>
      <c r="B3" s="247" t="s">
        <v>44</v>
      </c>
      <c r="C3" s="246" t="s">
        <v>307</v>
      </c>
      <c r="D3" s="247" t="s">
        <v>5</v>
      </c>
      <c r="E3" s="247" t="s">
        <v>6</v>
      </c>
      <c r="F3" s="247" t="s">
        <v>45</v>
      </c>
      <c r="G3" s="246" t="s">
        <v>618</v>
      </c>
      <c r="H3" s="246" t="s">
        <v>564</v>
      </c>
      <c r="I3" s="246" t="s">
        <v>624</v>
      </c>
      <c r="J3" s="246" t="s">
        <v>625</v>
      </c>
      <c r="K3" s="246" t="s">
        <v>3</v>
      </c>
    </row>
    <row r="4" spans="1:11" x14ac:dyDescent="0.25">
      <c r="A4" s="81" t="s">
        <v>501</v>
      </c>
      <c r="B4" s="81" t="s">
        <v>502</v>
      </c>
      <c r="C4" s="81" t="s">
        <v>76</v>
      </c>
      <c r="D4" s="82">
        <v>1</v>
      </c>
      <c r="E4" s="82">
        <v>45</v>
      </c>
      <c r="F4" s="82">
        <v>1</v>
      </c>
      <c r="G4" s="82">
        <v>0</v>
      </c>
      <c r="H4" s="82">
        <v>47</v>
      </c>
      <c r="I4" s="57">
        <v>50600.480000000003</v>
      </c>
      <c r="J4" s="57">
        <v>14929.07</v>
      </c>
      <c r="K4" s="7">
        <v>317.64</v>
      </c>
    </row>
    <row r="5" spans="1:11" x14ac:dyDescent="0.25">
      <c r="A5" s="81" t="s">
        <v>501</v>
      </c>
      <c r="B5" s="81" t="s">
        <v>502</v>
      </c>
      <c r="C5" s="81" t="s">
        <v>77</v>
      </c>
      <c r="D5" s="82">
        <v>5</v>
      </c>
      <c r="E5" s="82">
        <v>18</v>
      </c>
      <c r="F5" s="82">
        <v>273</v>
      </c>
      <c r="G5" s="82">
        <v>0</v>
      </c>
      <c r="H5" s="82">
        <v>296</v>
      </c>
      <c r="I5" s="57">
        <v>39234.589999999997</v>
      </c>
      <c r="J5" s="57">
        <v>144951.6</v>
      </c>
      <c r="K5" s="7">
        <v>489.7</v>
      </c>
    </row>
    <row r="6" spans="1:11" x14ac:dyDescent="0.25">
      <c r="A6" s="81" t="s">
        <v>501</v>
      </c>
      <c r="B6" s="81" t="s">
        <v>502</v>
      </c>
      <c r="C6" s="81" t="s">
        <v>95</v>
      </c>
      <c r="D6" s="82">
        <v>5</v>
      </c>
      <c r="E6" s="82">
        <v>15</v>
      </c>
      <c r="F6" s="82">
        <v>221</v>
      </c>
      <c r="G6" s="82">
        <v>1</v>
      </c>
      <c r="H6" s="82">
        <v>242</v>
      </c>
      <c r="I6" s="57">
        <v>71085.73</v>
      </c>
      <c r="J6" s="57">
        <v>135409.62</v>
      </c>
      <c r="K6" s="7">
        <v>559.54</v>
      </c>
    </row>
    <row r="7" spans="1:11" x14ac:dyDescent="0.25">
      <c r="A7" s="81" t="s">
        <v>501</v>
      </c>
      <c r="B7" s="81" t="s">
        <v>502</v>
      </c>
      <c r="C7" s="81" t="s">
        <v>96</v>
      </c>
      <c r="D7" s="82">
        <v>83</v>
      </c>
      <c r="E7" s="82">
        <v>34</v>
      </c>
      <c r="F7" s="82">
        <v>377</v>
      </c>
      <c r="G7" s="82">
        <v>1</v>
      </c>
      <c r="H7" s="82">
        <v>495</v>
      </c>
      <c r="I7" s="57">
        <v>363698.45</v>
      </c>
      <c r="J7" s="57">
        <v>353678.58</v>
      </c>
      <c r="K7" s="7">
        <v>714.5</v>
      </c>
    </row>
    <row r="8" spans="1:11" x14ac:dyDescent="0.25">
      <c r="A8" s="81" t="s">
        <v>501</v>
      </c>
      <c r="B8" s="81" t="s">
        <v>502</v>
      </c>
      <c r="C8" s="81" t="s">
        <v>97</v>
      </c>
      <c r="D8" s="82">
        <v>858</v>
      </c>
      <c r="E8" s="82">
        <v>32</v>
      </c>
      <c r="F8" s="82">
        <v>338</v>
      </c>
      <c r="G8" s="82">
        <v>0</v>
      </c>
      <c r="H8" s="82">
        <v>1228</v>
      </c>
      <c r="I8" s="57">
        <v>1583341.34</v>
      </c>
      <c r="J8" s="57">
        <v>1204300.8500000001</v>
      </c>
      <c r="K8" s="7">
        <v>980.7</v>
      </c>
    </row>
    <row r="9" spans="1:11" x14ac:dyDescent="0.25">
      <c r="A9" s="81" t="s">
        <v>501</v>
      </c>
      <c r="B9" s="81" t="s">
        <v>502</v>
      </c>
      <c r="C9" s="81" t="s">
        <v>98</v>
      </c>
      <c r="D9" s="82">
        <v>1032</v>
      </c>
      <c r="E9" s="82">
        <v>34</v>
      </c>
      <c r="F9" s="82">
        <v>177</v>
      </c>
      <c r="G9" s="82">
        <v>0</v>
      </c>
      <c r="H9" s="82">
        <v>1243</v>
      </c>
      <c r="I9" s="57">
        <v>3242118.62</v>
      </c>
      <c r="J9" s="57">
        <v>1240221.8</v>
      </c>
      <c r="K9" s="7">
        <v>997.76</v>
      </c>
    </row>
    <row r="10" spans="1:11" x14ac:dyDescent="0.25">
      <c r="A10" s="81" t="s">
        <v>501</v>
      </c>
      <c r="B10" s="81" t="s">
        <v>502</v>
      </c>
      <c r="C10" s="81" t="s">
        <v>99</v>
      </c>
      <c r="D10" s="82">
        <v>310</v>
      </c>
      <c r="E10" s="82">
        <v>36</v>
      </c>
      <c r="F10" s="82">
        <v>24</v>
      </c>
      <c r="G10" s="82">
        <v>2</v>
      </c>
      <c r="H10" s="82">
        <v>372</v>
      </c>
      <c r="I10" s="57">
        <v>1628755.45</v>
      </c>
      <c r="J10" s="57">
        <v>382614.16</v>
      </c>
      <c r="K10" s="7">
        <v>1028.53</v>
      </c>
    </row>
    <row r="11" spans="1:11" x14ac:dyDescent="0.25">
      <c r="A11" s="81" t="s">
        <v>501</v>
      </c>
      <c r="B11" s="81" t="s">
        <v>502</v>
      </c>
      <c r="C11" s="81" t="s">
        <v>100</v>
      </c>
      <c r="D11" s="82">
        <v>60</v>
      </c>
      <c r="E11" s="82">
        <v>49</v>
      </c>
      <c r="F11" s="82">
        <v>5</v>
      </c>
      <c r="G11" s="82">
        <v>6</v>
      </c>
      <c r="H11" s="82">
        <v>120</v>
      </c>
      <c r="I11" s="57">
        <v>394392.46</v>
      </c>
      <c r="J11" s="57">
        <v>118841.16</v>
      </c>
      <c r="K11" s="7">
        <v>990.34</v>
      </c>
    </row>
    <row r="12" spans="1:11" x14ac:dyDescent="0.25">
      <c r="A12" s="81" t="s">
        <v>501</v>
      </c>
      <c r="B12" s="81" t="s">
        <v>502</v>
      </c>
      <c r="C12" s="81" t="s">
        <v>101</v>
      </c>
      <c r="D12" s="82">
        <v>23</v>
      </c>
      <c r="E12" s="82">
        <v>44</v>
      </c>
      <c r="F12" s="82">
        <v>4</v>
      </c>
      <c r="G12" s="82">
        <v>8</v>
      </c>
      <c r="H12" s="82">
        <v>79</v>
      </c>
      <c r="I12" s="57">
        <v>201011.3</v>
      </c>
      <c r="J12" s="57">
        <v>76386.820000000007</v>
      </c>
      <c r="K12" s="7">
        <v>966.92</v>
      </c>
    </row>
    <row r="13" spans="1:11" x14ac:dyDescent="0.25">
      <c r="A13" s="81" t="s">
        <v>501</v>
      </c>
      <c r="B13" s="81" t="s">
        <v>502</v>
      </c>
      <c r="C13" s="81" t="s">
        <v>109</v>
      </c>
      <c r="D13" s="82">
        <v>6</v>
      </c>
      <c r="E13" s="82">
        <v>43</v>
      </c>
      <c r="F13" s="82">
        <v>4</v>
      </c>
      <c r="G13" s="82">
        <v>4</v>
      </c>
      <c r="H13" s="82">
        <v>57</v>
      </c>
      <c r="I13" s="57">
        <v>180241.3</v>
      </c>
      <c r="J13" s="57">
        <v>50677.2</v>
      </c>
      <c r="K13" s="7">
        <v>889.07</v>
      </c>
    </row>
    <row r="14" spans="1:11" x14ac:dyDescent="0.25">
      <c r="A14" s="81" t="s">
        <v>501</v>
      </c>
      <c r="B14" s="81" t="s">
        <v>502</v>
      </c>
      <c r="C14" s="81" t="s">
        <v>110</v>
      </c>
      <c r="D14" s="82">
        <v>1</v>
      </c>
      <c r="E14" s="82">
        <v>26</v>
      </c>
      <c r="F14" s="82">
        <v>1</v>
      </c>
      <c r="G14" s="82">
        <v>2</v>
      </c>
      <c r="H14" s="82">
        <v>30</v>
      </c>
      <c r="I14" s="57">
        <v>84955.93</v>
      </c>
      <c r="J14" s="57">
        <v>22501.71</v>
      </c>
      <c r="K14" s="7">
        <v>750.06</v>
      </c>
    </row>
    <row r="15" spans="1:11" x14ac:dyDescent="0.25">
      <c r="A15" s="81" t="s">
        <v>501</v>
      </c>
      <c r="B15" s="81" t="s">
        <v>502</v>
      </c>
      <c r="C15" s="81" t="s">
        <v>111</v>
      </c>
      <c r="D15" s="82">
        <v>1</v>
      </c>
      <c r="E15" s="82">
        <v>4</v>
      </c>
      <c r="F15" s="82">
        <v>0</v>
      </c>
      <c r="G15" s="82">
        <v>1</v>
      </c>
      <c r="H15" s="82">
        <v>6</v>
      </c>
      <c r="I15" s="57">
        <v>21363.14</v>
      </c>
      <c r="J15" s="57">
        <v>5279.11</v>
      </c>
      <c r="K15" s="7">
        <v>879.85</v>
      </c>
    </row>
    <row r="16" spans="1:11" x14ac:dyDescent="0.25">
      <c r="A16" s="81" t="s">
        <v>501</v>
      </c>
      <c r="B16" s="81" t="s">
        <v>502</v>
      </c>
      <c r="C16" s="81" t="s">
        <v>421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501</v>
      </c>
      <c r="B17" s="81" t="s">
        <v>502</v>
      </c>
      <c r="C17" s="81" t="s">
        <v>486</v>
      </c>
      <c r="D17" s="82">
        <v>2385</v>
      </c>
      <c r="E17" s="82">
        <v>380</v>
      </c>
      <c r="F17" s="82">
        <v>1425</v>
      </c>
      <c r="G17" s="82">
        <v>25</v>
      </c>
      <c r="H17" s="82">
        <v>4215</v>
      </c>
      <c r="I17" s="57">
        <v>7860798.79</v>
      </c>
      <c r="J17" s="57">
        <v>3749791.68</v>
      </c>
      <c r="K17" s="7">
        <v>889.63</v>
      </c>
    </row>
    <row r="18" spans="1:11" x14ac:dyDescent="0.25">
      <c r="A18" s="81" t="s">
        <v>609</v>
      </c>
      <c r="B18" s="81" t="s">
        <v>417</v>
      </c>
      <c r="C18" s="81" t="s">
        <v>76</v>
      </c>
      <c r="D18" s="82">
        <v>0</v>
      </c>
      <c r="E18" s="82">
        <v>14</v>
      </c>
      <c r="F18" s="82">
        <v>0</v>
      </c>
      <c r="G18" s="82">
        <v>0</v>
      </c>
      <c r="H18" s="82">
        <v>14</v>
      </c>
      <c r="I18" s="57">
        <v>1972.58</v>
      </c>
      <c r="J18" s="57">
        <v>4364</v>
      </c>
      <c r="K18" s="7">
        <v>311.70999999999998</v>
      </c>
    </row>
    <row r="19" spans="1:11" x14ac:dyDescent="0.25">
      <c r="A19" s="81" t="s">
        <v>609</v>
      </c>
      <c r="B19" s="81" t="s">
        <v>417</v>
      </c>
      <c r="C19" s="81" t="s">
        <v>77</v>
      </c>
      <c r="D19" s="82">
        <v>13</v>
      </c>
      <c r="E19" s="82">
        <v>4</v>
      </c>
      <c r="F19" s="82">
        <v>5</v>
      </c>
      <c r="G19" s="82">
        <v>0</v>
      </c>
      <c r="H19" s="82">
        <v>22</v>
      </c>
      <c r="I19" s="57">
        <v>23522.42</v>
      </c>
      <c r="J19" s="57">
        <v>31286.3</v>
      </c>
      <c r="K19" s="7">
        <v>1422.1</v>
      </c>
    </row>
    <row r="20" spans="1:11" x14ac:dyDescent="0.25">
      <c r="A20" s="81" t="s">
        <v>609</v>
      </c>
      <c r="B20" s="81" t="s">
        <v>417</v>
      </c>
      <c r="C20" s="81" t="s">
        <v>95</v>
      </c>
      <c r="D20" s="82">
        <v>14</v>
      </c>
      <c r="E20" s="82">
        <v>6</v>
      </c>
      <c r="F20" s="82">
        <v>7</v>
      </c>
      <c r="G20" s="82">
        <v>0</v>
      </c>
      <c r="H20" s="82">
        <v>27</v>
      </c>
      <c r="I20" s="57">
        <v>33982.17</v>
      </c>
      <c r="J20" s="57">
        <v>33710.370000000003</v>
      </c>
      <c r="K20" s="7">
        <v>1248.53</v>
      </c>
    </row>
    <row r="21" spans="1:11" x14ac:dyDescent="0.25">
      <c r="A21" s="81" t="s">
        <v>609</v>
      </c>
      <c r="B21" s="81" t="s">
        <v>417</v>
      </c>
      <c r="C21" s="81" t="s">
        <v>96</v>
      </c>
      <c r="D21" s="82">
        <v>73</v>
      </c>
      <c r="E21" s="82">
        <v>5</v>
      </c>
      <c r="F21" s="82">
        <v>2</v>
      </c>
      <c r="G21" s="82">
        <v>0</v>
      </c>
      <c r="H21" s="82">
        <v>80</v>
      </c>
      <c r="I21" s="57">
        <v>62875.839999999997</v>
      </c>
      <c r="J21" s="57">
        <v>113591.77</v>
      </c>
      <c r="K21" s="7">
        <v>1419.9</v>
      </c>
    </row>
    <row r="22" spans="1:11" x14ac:dyDescent="0.25">
      <c r="A22" s="81" t="s">
        <v>609</v>
      </c>
      <c r="B22" s="81" t="s">
        <v>417</v>
      </c>
      <c r="C22" s="81" t="s">
        <v>97</v>
      </c>
      <c r="D22" s="82">
        <v>80</v>
      </c>
      <c r="E22" s="82">
        <v>3</v>
      </c>
      <c r="F22" s="82">
        <v>0</v>
      </c>
      <c r="G22" s="82">
        <v>0</v>
      </c>
      <c r="H22" s="82">
        <v>83</v>
      </c>
      <c r="I22" s="57">
        <v>162082.64000000001</v>
      </c>
      <c r="J22" s="57">
        <v>123600.28</v>
      </c>
      <c r="K22" s="7">
        <v>1489.16</v>
      </c>
    </row>
    <row r="23" spans="1:11" x14ac:dyDescent="0.25">
      <c r="A23" s="81" t="s">
        <v>609</v>
      </c>
      <c r="B23" s="81" t="s">
        <v>417</v>
      </c>
      <c r="C23" s="81" t="s">
        <v>98</v>
      </c>
      <c r="D23" s="82">
        <v>57</v>
      </c>
      <c r="E23" s="82">
        <v>3</v>
      </c>
      <c r="F23" s="82">
        <v>1</v>
      </c>
      <c r="G23" s="82">
        <v>0</v>
      </c>
      <c r="H23" s="82">
        <v>61</v>
      </c>
      <c r="I23" s="57">
        <v>160577.1</v>
      </c>
      <c r="J23" s="57">
        <v>85900.82</v>
      </c>
      <c r="K23" s="7">
        <v>1408.21</v>
      </c>
    </row>
    <row r="24" spans="1:11" x14ac:dyDescent="0.25">
      <c r="A24" s="81" t="s">
        <v>609</v>
      </c>
      <c r="B24" s="81" t="s">
        <v>417</v>
      </c>
      <c r="C24" s="81" t="s">
        <v>99</v>
      </c>
      <c r="D24" s="82">
        <v>18</v>
      </c>
      <c r="E24" s="82">
        <v>2</v>
      </c>
      <c r="F24" s="82">
        <v>0</v>
      </c>
      <c r="G24" s="82">
        <v>0</v>
      </c>
      <c r="H24" s="82">
        <v>20</v>
      </c>
      <c r="I24" s="57">
        <v>138825.4</v>
      </c>
      <c r="J24" s="57">
        <v>25145.599999999999</v>
      </c>
      <c r="K24" s="7">
        <v>1257.28</v>
      </c>
    </row>
    <row r="25" spans="1:11" x14ac:dyDescent="0.25">
      <c r="A25" s="81" t="s">
        <v>609</v>
      </c>
      <c r="B25" s="81" t="s">
        <v>417</v>
      </c>
      <c r="C25" s="81" t="s">
        <v>100</v>
      </c>
      <c r="D25" s="82">
        <v>2</v>
      </c>
      <c r="E25" s="82">
        <v>3</v>
      </c>
      <c r="F25" s="82">
        <v>0</v>
      </c>
      <c r="G25" s="82">
        <v>0</v>
      </c>
      <c r="H25" s="82">
        <v>5</v>
      </c>
      <c r="I25" s="57">
        <v>21250.560000000001</v>
      </c>
      <c r="J25" s="57">
        <v>5782.28</v>
      </c>
      <c r="K25" s="7">
        <v>1156.46</v>
      </c>
    </row>
    <row r="26" spans="1:11" x14ac:dyDescent="0.25">
      <c r="A26" s="81" t="s">
        <v>609</v>
      </c>
      <c r="B26" s="81" t="s">
        <v>417</v>
      </c>
      <c r="C26" s="81" t="s">
        <v>101</v>
      </c>
      <c r="D26" s="82">
        <v>5</v>
      </c>
      <c r="E26" s="82">
        <v>4</v>
      </c>
      <c r="F26" s="82">
        <v>1</v>
      </c>
      <c r="G26" s="82">
        <v>0</v>
      </c>
      <c r="H26" s="82">
        <v>10</v>
      </c>
      <c r="I26" s="57">
        <v>81794.649999999994</v>
      </c>
      <c r="J26" s="57">
        <v>7264.85</v>
      </c>
      <c r="K26" s="7">
        <v>726.49</v>
      </c>
    </row>
    <row r="27" spans="1:11" x14ac:dyDescent="0.25">
      <c r="A27" s="81" t="s">
        <v>609</v>
      </c>
      <c r="B27" s="81" t="s">
        <v>417</v>
      </c>
      <c r="C27" s="81" t="s">
        <v>109</v>
      </c>
      <c r="D27" s="82">
        <v>10</v>
      </c>
      <c r="E27" s="82">
        <v>2</v>
      </c>
      <c r="F27" s="82">
        <v>0</v>
      </c>
      <c r="G27" s="82">
        <v>0</v>
      </c>
      <c r="H27" s="82">
        <v>12</v>
      </c>
      <c r="I27" s="57">
        <v>126889.57</v>
      </c>
      <c r="J27" s="57">
        <v>9311.83</v>
      </c>
      <c r="K27" s="7">
        <v>775.99</v>
      </c>
    </row>
    <row r="28" spans="1:11" x14ac:dyDescent="0.25">
      <c r="A28" s="81" t="s">
        <v>609</v>
      </c>
      <c r="B28" s="81" t="s">
        <v>417</v>
      </c>
      <c r="C28" s="81" t="s">
        <v>110</v>
      </c>
      <c r="D28" s="82">
        <v>3</v>
      </c>
      <c r="E28" s="82">
        <v>5</v>
      </c>
      <c r="F28" s="82">
        <v>0</v>
      </c>
      <c r="G28" s="82">
        <v>0</v>
      </c>
      <c r="H28" s="82">
        <v>8</v>
      </c>
      <c r="I28" s="57">
        <v>42151.3</v>
      </c>
      <c r="J28" s="57">
        <v>4928.76</v>
      </c>
      <c r="K28" s="7">
        <v>616.1</v>
      </c>
    </row>
    <row r="29" spans="1:11" x14ac:dyDescent="0.25">
      <c r="A29" s="81" t="s">
        <v>609</v>
      </c>
      <c r="B29" s="81" t="s">
        <v>417</v>
      </c>
      <c r="C29" s="81" t="s">
        <v>111</v>
      </c>
      <c r="D29" s="82">
        <v>0</v>
      </c>
      <c r="E29" s="82">
        <v>1</v>
      </c>
      <c r="F29" s="82">
        <v>0</v>
      </c>
      <c r="G29" s="82">
        <v>0</v>
      </c>
      <c r="H29" s="82">
        <v>1</v>
      </c>
      <c r="I29" s="57">
        <v>801.36</v>
      </c>
      <c r="J29" s="57">
        <v>439.95</v>
      </c>
      <c r="K29" s="7">
        <v>439.95</v>
      </c>
    </row>
    <row r="30" spans="1:11" x14ac:dyDescent="0.25">
      <c r="A30" s="81" t="s">
        <v>609</v>
      </c>
      <c r="B30" s="81" t="s">
        <v>417</v>
      </c>
      <c r="C30" s="81" t="s">
        <v>421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609</v>
      </c>
      <c r="B31" s="81" t="s">
        <v>417</v>
      </c>
      <c r="C31" s="81" t="s">
        <v>486</v>
      </c>
      <c r="D31" s="82">
        <v>275</v>
      </c>
      <c r="E31" s="82">
        <v>52</v>
      </c>
      <c r="F31" s="82">
        <v>16</v>
      </c>
      <c r="G31" s="82">
        <v>0</v>
      </c>
      <c r="H31" s="82">
        <v>343</v>
      </c>
      <c r="I31" s="57">
        <v>856725.59</v>
      </c>
      <c r="J31" s="57">
        <v>445326.81</v>
      </c>
      <c r="K31" s="7">
        <v>1298.33</v>
      </c>
    </row>
    <row r="32" spans="1:11" x14ac:dyDescent="0.25">
      <c r="A32" s="81" t="s">
        <v>412</v>
      </c>
      <c r="B32" s="81" t="s">
        <v>493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412</v>
      </c>
      <c r="B33" s="81" t="s">
        <v>493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412</v>
      </c>
      <c r="B34" s="81" t="s">
        <v>493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412</v>
      </c>
      <c r="B35" s="81" t="s">
        <v>493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412</v>
      </c>
      <c r="B36" s="81" t="s">
        <v>493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412</v>
      </c>
      <c r="B37" s="81" t="s">
        <v>493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412</v>
      </c>
      <c r="B38" s="81" t="s">
        <v>493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412</v>
      </c>
      <c r="B39" s="81" t="s">
        <v>493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412</v>
      </c>
      <c r="B40" s="81" t="s">
        <v>493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412</v>
      </c>
      <c r="B41" s="81" t="s">
        <v>493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412</v>
      </c>
      <c r="B42" s="81" t="s">
        <v>493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412</v>
      </c>
      <c r="B43" s="81" t="s">
        <v>493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412</v>
      </c>
      <c r="B44" s="81" t="s">
        <v>493</v>
      </c>
      <c r="C44" s="81" t="s">
        <v>421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412</v>
      </c>
      <c r="B45" s="81" t="s">
        <v>493</v>
      </c>
      <c r="C45" s="81" t="s">
        <v>486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403</v>
      </c>
      <c r="B46" s="81" t="s">
        <v>556</v>
      </c>
      <c r="C46" s="81" t="s">
        <v>76</v>
      </c>
      <c r="D46" s="82">
        <v>0</v>
      </c>
      <c r="E46" s="82">
        <v>8</v>
      </c>
      <c r="F46" s="82">
        <v>0</v>
      </c>
      <c r="G46" s="82">
        <v>0</v>
      </c>
      <c r="H46" s="82">
        <v>8</v>
      </c>
      <c r="I46" s="57">
        <v>0</v>
      </c>
      <c r="J46" s="57">
        <v>974.18</v>
      </c>
      <c r="K46" s="7">
        <v>121.77</v>
      </c>
    </row>
    <row r="47" spans="1:11" x14ac:dyDescent="0.25">
      <c r="A47" s="81" t="s">
        <v>403</v>
      </c>
      <c r="B47" s="81" t="s">
        <v>556</v>
      </c>
      <c r="C47" s="81" t="s">
        <v>77</v>
      </c>
      <c r="D47" s="82">
        <v>0</v>
      </c>
      <c r="E47" s="82">
        <v>1</v>
      </c>
      <c r="F47" s="82">
        <v>1</v>
      </c>
      <c r="G47" s="82">
        <v>0</v>
      </c>
      <c r="H47" s="82">
        <v>2</v>
      </c>
      <c r="I47" s="57">
        <v>0</v>
      </c>
      <c r="J47" s="57">
        <v>572.85</v>
      </c>
      <c r="K47" s="7">
        <v>286.43</v>
      </c>
    </row>
    <row r="48" spans="1:11" x14ac:dyDescent="0.25">
      <c r="A48" s="81" t="s">
        <v>403</v>
      </c>
      <c r="B48" s="81" t="s">
        <v>556</v>
      </c>
      <c r="C48" s="81" t="s">
        <v>95</v>
      </c>
      <c r="D48" s="82">
        <v>2</v>
      </c>
      <c r="E48" s="82">
        <v>5</v>
      </c>
      <c r="F48" s="82">
        <v>7</v>
      </c>
      <c r="G48" s="82">
        <v>0</v>
      </c>
      <c r="H48" s="82">
        <v>14</v>
      </c>
      <c r="I48" s="57">
        <v>628.6</v>
      </c>
      <c r="J48" s="57">
        <v>2175.21</v>
      </c>
      <c r="K48" s="7">
        <v>155.37</v>
      </c>
    </row>
    <row r="49" spans="1:11" x14ac:dyDescent="0.25">
      <c r="A49" s="81" t="s">
        <v>403</v>
      </c>
      <c r="B49" s="81" t="s">
        <v>556</v>
      </c>
      <c r="C49" s="81" t="s">
        <v>96</v>
      </c>
      <c r="D49" s="82">
        <v>16</v>
      </c>
      <c r="E49" s="82">
        <v>6</v>
      </c>
      <c r="F49" s="82">
        <v>10</v>
      </c>
      <c r="G49" s="82">
        <v>0</v>
      </c>
      <c r="H49" s="82">
        <v>32</v>
      </c>
      <c r="I49" s="57">
        <v>214.2</v>
      </c>
      <c r="J49" s="57">
        <v>6201.35</v>
      </c>
      <c r="K49" s="7">
        <v>193.79</v>
      </c>
    </row>
    <row r="50" spans="1:11" x14ac:dyDescent="0.25">
      <c r="A50" s="81" t="s">
        <v>403</v>
      </c>
      <c r="B50" s="81" t="s">
        <v>556</v>
      </c>
      <c r="C50" s="81" t="s">
        <v>97</v>
      </c>
      <c r="D50" s="82">
        <v>164</v>
      </c>
      <c r="E50" s="82">
        <v>7</v>
      </c>
      <c r="F50" s="82">
        <v>11</v>
      </c>
      <c r="G50" s="82">
        <v>0</v>
      </c>
      <c r="H50" s="82">
        <v>182</v>
      </c>
      <c r="I50" s="57">
        <v>6856.15</v>
      </c>
      <c r="J50" s="57">
        <v>52289.43</v>
      </c>
      <c r="K50" s="7">
        <v>287.3</v>
      </c>
    </row>
    <row r="51" spans="1:11" x14ac:dyDescent="0.25">
      <c r="A51" s="81" t="s">
        <v>403</v>
      </c>
      <c r="B51" s="81" t="s">
        <v>556</v>
      </c>
      <c r="C51" s="81" t="s">
        <v>98</v>
      </c>
      <c r="D51" s="82">
        <v>243</v>
      </c>
      <c r="E51" s="82">
        <v>5</v>
      </c>
      <c r="F51" s="82">
        <v>12</v>
      </c>
      <c r="G51" s="82">
        <v>0</v>
      </c>
      <c r="H51" s="82">
        <v>260</v>
      </c>
      <c r="I51" s="57">
        <v>0</v>
      </c>
      <c r="J51" s="57">
        <v>85174.11</v>
      </c>
      <c r="K51" s="7">
        <v>327.58999999999997</v>
      </c>
    </row>
    <row r="52" spans="1:11" x14ac:dyDescent="0.25">
      <c r="A52" s="81" t="s">
        <v>403</v>
      </c>
      <c r="B52" s="81" t="s">
        <v>556</v>
      </c>
      <c r="C52" s="81" t="s">
        <v>99</v>
      </c>
      <c r="D52" s="82">
        <v>304</v>
      </c>
      <c r="E52" s="82">
        <v>3</v>
      </c>
      <c r="F52" s="82">
        <v>6</v>
      </c>
      <c r="G52" s="82">
        <v>0</v>
      </c>
      <c r="H52" s="82">
        <v>313</v>
      </c>
      <c r="I52" s="57">
        <v>0</v>
      </c>
      <c r="J52" s="57">
        <v>109223.1</v>
      </c>
      <c r="K52" s="7">
        <v>348.96</v>
      </c>
    </row>
    <row r="53" spans="1:11" x14ac:dyDescent="0.25">
      <c r="A53" s="81" t="s">
        <v>403</v>
      </c>
      <c r="B53" s="81" t="s">
        <v>556</v>
      </c>
      <c r="C53" s="81" t="s">
        <v>100</v>
      </c>
      <c r="D53" s="82">
        <v>104</v>
      </c>
      <c r="E53" s="82">
        <v>0</v>
      </c>
      <c r="F53" s="82">
        <v>0</v>
      </c>
      <c r="G53" s="82">
        <v>0</v>
      </c>
      <c r="H53" s="82">
        <v>104</v>
      </c>
      <c r="I53" s="57">
        <v>0</v>
      </c>
      <c r="J53" s="57">
        <v>37708.089999999997</v>
      </c>
      <c r="K53" s="7">
        <v>362.58</v>
      </c>
    </row>
    <row r="54" spans="1:11" x14ac:dyDescent="0.25">
      <c r="A54" s="81" t="s">
        <v>403</v>
      </c>
      <c r="B54" s="81" t="s">
        <v>556</v>
      </c>
      <c r="C54" s="81" t="s">
        <v>101</v>
      </c>
      <c r="D54" s="82">
        <v>13</v>
      </c>
      <c r="E54" s="82">
        <v>0</v>
      </c>
      <c r="F54" s="82">
        <v>0</v>
      </c>
      <c r="G54" s="82">
        <v>0</v>
      </c>
      <c r="H54" s="82">
        <v>13</v>
      </c>
      <c r="I54" s="57">
        <v>0</v>
      </c>
      <c r="J54" s="57">
        <v>4452.03</v>
      </c>
      <c r="K54" s="7">
        <v>342.46</v>
      </c>
    </row>
    <row r="55" spans="1:11" x14ac:dyDescent="0.25">
      <c r="A55" s="81" t="s">
        <v>403</v>
      </c>
      <c r="B55" s="81" t="s">
        <v>556</v>
      </c>
      <c r="C55" s="81" t="s">
        <v>109</v>
      </c>
      <c r="D55" s="82">
        <v>3</v>
      </c>
      <c r="E55" s="82">
        <v>0</v>
      </c>
      <c r="F55" s="82">
        <v>0</v>
      </c>
      <c r="G55" s="82">
        <v>0</v>
      </c>
      <c r="H55" s="82">
        <v>3</v>
      </c>
      <c r="I55" s="57">
        <v>0</v>
      </c>
      <c r="J55" s="57">
        <v>770.78</v>
      </c>
      <c r="K55" s="7">
        <v>256.93</v>
      </c>
    </row>
    <row r="56" spans="1:11" x14ac:dyDescent="0.25">
      <c r="A56" s="81" t="s">
        <v>403</v>
      </c>
      <c r="B56" s="81" t="s">
        <v>556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136.35</v>
      </c>
      <c r="K56" s="7">
        <v>136.35</v>
      </c>
    </row>
    <row r="57" spans="1:11" x14ac:dyDescent="0.25">
      <c r="A57" s="81" t="s">
        <v>403</v>
      </c>
      <c r="B57" s="81" t="s">
        <v>556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403</v>
      </c>
      <c r="B58" s="81" t="s">
        <v>556</v>
      </c>
      <c r="C58" s="81" t="s">
        <v>421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403</v>
      </c>
      <c r="B59" s="81" t="s">
        <v>556</v>
      </c>
      <c r="C59" s="81" t="s">
        <v>486</v>
      </c>
      <c r="D59" s="82">
        <v>850</v>
      </c>
      <c r="E59" s="82">
        <v>35</v>
      </c>
      <c r="F59" s="82">
        <v>47</v>
      </c>
      <c r="G59" s="82">
        <v>0</v>
      </c>
      <c r="H59" s="82">
        <v>932</v>
      </c>
      <c r="I59" s="57">
        <v>7698.95</v>
      </c>
      <c r="J59" s="57">
        <v>299677.48</v>
      </c>
      <c r="K59" s="7">
        <v>321.54000000000002</v>
      </c>
    </row>
    <row r="60" spans="1:11" x14ac:dyDescent="0.25">
      <c r="A60" s="81" t="s">
        <v>588</v>
      </c>
      <c r="B60" s="81" t="s">
        <v>589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588</v>
      </c>
      <c r="B61" s="81" t="s">
        <v>589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588</v>
      </c>
      <c r="B62" s="81" t="s">
        <v>589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588</v>
      </c>
      <c r="B63" s="81" t="s">
        <v>589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588</v>
      </c>
      <c r="B64" s="81" t="s">
        <v>589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588</v>
      </c>
      <c r="B65" s="81" t="s">
        <v>589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588</v>
      </c>
      <c r="B66" s="81" t="s">
        <v>589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588</v>
      </c>
      <c r="B67" s="81" t="s">
        <v>589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588</v>
      </c>
      <c r="B68" s="81" t="s">
        <v>589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588</v>
      </c>
      <c r="B69" s="81" t="s">
        <v>589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588</v>
      </c>
      <c r="B70" s="81" t="s">
        <v>589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588</v>
      </c>
      <c r="B71" s="81" t="s">
        <v>589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588</v>
      </c>
      <c r="B72" s="81" t="s">
        <v>589</v>
      </c>
      <c r="C72" s="81" t="s">
        <v>421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7" t="s">
        <v>588</v>
      </c>
      <c r="B73" s="7" t="s">
        <v>589</v>
      </c>
      <c r="C73" s="7" t="s">
        <v>486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</row>
    <row r="74" spans="1:11" x14ac:dyDescent="0.25">
      <c r="I74" s="9"/>
      <c r="J74" s="9"/>
    </row>
  </sheetData>
  <autoFilter ref="A3:K87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4"/>
  <sheetViews>
    <sheetView topLeftCell="C1" workbookViewId="0">
      <selection sqref="A1:S1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18.7109375" customWidth="1"/>
    <col min="5" max="5" width="15.5703125" bestFit="1" customWidth="1"/>
    <col min="6" max="6" width="14.28515625" bestFit="1" customWidth="1"/>
    <col min="7" max="7" width="10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12.710937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63" t="s">
        <v>712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</row>
    <row r="2" spans="1:22" ht="15.75" thickBot="1" x14ac:dyDescent="0.3"/>
    <row r="3" spans="1:22" s="40" customFormat="1" ht="23.25" customHeight="1" thickBot="1" x14ac:dyDescent="0.3">
      <c r="A3" s="473" t="s">
        <v>17</v>
      </c>
      <c r="B3" s="473" t="s">
        <v>420</v>
      </c>
      <c r="C3" s="473" t="s">
        <v>419</v>
      </c>
      <c r="D3" s="475" t="s">
        <v>5</v>
      </c>
      <c r="E3" s="476"/>
      <c r="F3" s="477"/>
      <c r="G3" s="475" t="s">
        <v>6</v>
      </c>
      <c r="H3" s="476"/>
      <c r="I3" s="477"/>
      <c r="J3" s="475" t="s">
        <v>45</v>
      </c>
      <c r="K3" s="476"/>
      <c r="L3" s="477"/>
      <c r="M3" s="475" t="s">
        <v>8</v>
      </c>
      <c r="N3" s="476"/>
      <c r="O3" s="477"/>
      <c r="P3" s="471" t="s">
        <v>492</v>
      </c>
      <c r="Q3" s="471" t="s">
        <v>573</v>
      </c>
      <c r="R3" s="471" t="s">
        <v>574</v>
      </c>
      <c r="S3" s="471" t="s">
        <v>581</v>
      </c>
    </row>
    <row r="4" spans="1:22" s="40" customFormat="1" ht="52.5" customHeight="1" thickBot="1" x14ac:dyDescent="0.3">
      <c r="A4" s="474"/>
      <c r="B4" s="474"/>
      <c r="C4" s="474"/>
      <c r="D4" s="91" t="s">
        <v>1</v>
      </c>
      <c r="E4" s="192" t="s">
        <v>579</v>
      </c>
      <c r="F4" s="193" t="s">
        <v>580</v>
      </c>
      <c r="G4" s="91" t="s">
        <v>1</v>
      </c>
      <c r="H4" s="192" t="s">
        <v>579</v>
      </c>
      <c r="I4" s="193" t="s">
        <v>580</v>
      </c>
      <c r="J4" s="91" t="s">
        <v>1</v>
      </c>
      <c r="K4" s="192" t="s">
        <v>579</v>
      </c>
      <c r="L4" s="193" t="s">
        <v>580</v>
      </c>
      <c r="M4" s="91" t="s">
        <v>1</v>
      </c>
      <c r="N4" s="192" t="s">
        <v>579</v>
      </c>
      <c r="O4" s="193" t="s">
        <v>580</v>
      </c>
      <c r="P4" s="472"/>
      <c r="Q4" s="472"/>
      <c r="R4" s="472"/>
      <c r="S4" s="472"/>
      <c r="U4"/>
      <c r="V4"/>
    </row>
    <row r="5" spans="1:22" x14ac:dyDescent="0.25">
      <c r="A5" s="207">
        <v>1</v>
      </c>
      <c r="B5" s="417" t="s">
        <v>501</v>
      </c>
      <c r="C5" s="420" t="s">
        <v>502</v>
      </c>
      <c r="D5" s="421">
        <v>29399</v>
      </c>
      <c r="E5" s="422">
        <v>46947953.789999999</v>
      </c>
      <c r="F5" s="422">
        <v>43451247.969999999</v>
      </c>
      <c r="G5" s="421">
        <v>9690</v>
      </c>
      <c r="H5" s="422">
        <v>10658042.890000001</v>
      </c>
      <c r="I5" s="422">
        <v>8445149.7899999991</v>
      </c>
      <c r="J5" s="421">
        <v>3592</v>
      </c>
      <c r="K5" s="422">
        <v>5279810.8899999997</v>
      </c>
      <c r="L5" s="422">
        <v>2439412.58</v>
      </c>
      <c r="M5" s="421">
        <v>1189</v>
      </c>
      <c r="N5" s="422">
        <v>8559967.7599999998</v>
      </c>
      <c r="O5" s="422">
        <v>999972</v>
      </c>
      <c r="P5" s="421">
        <v>43870</v>
      </c>
      <c r="Q5" s="422">
        <v>71445775.329999998</v>
      </c>
      <c r="R5" s="422">
        <v>55335782.340000004</v>
      </c>
      <c r="S5" s="110">
        <v>1261.3599999999999</v>
      </c>
    </row>
    <row r="6" spans="1:22" x14ac:dyDescent="0.25">
      <c r="A6" s="208">
        <v>2</v>
      </c>
      <c r="B6" s="418" t="s">
        <v>609</v>
      </c>
      <c r="C6" s="423" t="s">
        <v>417</v>
      </c>
      <c r="D6" s="111">
        <v>1400</v>
      </c>
      <c r="E6" s="293">
        <v>4367191.41</v>
      </c>
      <c r="F6" s="293">
        <v>1995182.28</v>
      </c>
      <c r="G6" s="111">
        <v>195</v>
      </c>
      <c r="H6" s="293">
        <v>645331.64</v>
      </c>
      <c r="I6" s="293">
        <v>100890.44</v>
      </c>
      <c r="J6" s="111">
        <v>34</v>
      </c>
      <c r="K6" s="293">
        <v>140141.9</v>
      </c>
      <c r="L6" s="293">
        <v>34753.519999999997</v>
      </c>
      <c r="M6" s="111">
        <v>7</v>
      </c>
      <c r="N6" s="293">
        <v>27379.99</v>
      </c>
      <c r="O6" s="293">
        <v>1400</v>
      </c>
      <c r="P6" s="111">
        <v>1636</v>
      </c>
      <c r="Q6" s="293">
        <v>5180044.9400000004</v>
      </c>
      <c r="R6" s="293">
        <v>2132226.2400000002</v>
      </c>
      <c r="S6" s="112">
        <v>1303.32</v>
      </c>
    </row>
    <row r="7" spans="1:22" x14ac:dyDescent="0.25">
      <c r="A7" s="208">
        <v>3</v>
      </c>
      <c r="B7" s="418" t="s">
        <v>588</v>
      </c>
      <c r="C7" s="423" t="s">
        <v>589</v>
      </c>
      <c r="D7" s="111" t="s">
        <v>431</v>
      </c>
      <c r="E7" s="293" t="s">
        <v>431</v>
      </c>
      <c r="F7" s="293" t="s">
        <v>431</v>
      </c>
      <c r="G7" s="111" t="s">
        <v>431</v>
      </c>
      <c r="H7" s="293" t="s">
        <v>431</v>
      </c>
      <c r="I7" s="293" t="s">
        <v>431</v>
      </c>
      <c r="J7" s="111" t="s">
        <v>431</v>
      </c>
      <c r="K7" s="293" t="s">
        <v>431</v>
      </c>
      <c r="L7" s="293" t="s">
        <v>431</v>
      </c>
      <c r="M7" s="111">
        <v>347</v>
      </c>
      <c r="N7" s="293">
        <v>1712547.02</v>
      </c>
      <c r="O7" s="293">
        <v>121896.02</v>
      </c>
      <c r="P7" s="111">
        <v>347</v>
      </c>
      <c r="Q7" s="293">
        <v>1712547.02</v>
      </c>
      <c r="R7" s="293">
        <v>121896.02</v>
      </c>
      <c r="S7" s="112">
        <v>351.29</v>
      </c>
    </row>
    <row r="8" spans="1:22" x14ac:dyDescent="0.25">
      <c r="A8" s="208">
        <v>4</v>
      </c>
      <c r="B8" s="418" t="s">
        <v>412</v>
      </c>
      <c r="C8" s="423" t="s">
        <v>493</v>
      </c>
      <c r="D8" s="111" t="s">
        <v>431</v>
      </c>
      <c r="E8" s="293" t="s">
        <v>431</v>
      </c>
      <c r="F8" s="293" t="s">
        <v>431</v>
      </c>
      <c r="G8" s="111">
        <v>5</v>
      </c>
      <c r="H8" s="293">
        <v>18750.990000000002</v>
      </c>
      <c r="I8" s="293">
        <v>7921.68</v>
      </c>
      <c r="J8" s="111" t="s">
        <v>431</v>
      </c>
      <c r="K8" s="293" t="s">
        <v>431</v>
      </c>
      <c r="L8" s="293" t="s">
        <v>431</v>
      </c>
      <c r="M8" s="111" t="s">
        <v>431</v>
      </c>
      <c r="N8" s="293" t="s">
        <v>431</v>
      </c>
      <c r="O8" s="293" t="s">
        <v>431</v>
      </c>
      <c r="P8" s="111">
        <v>5</v>
      </c>
      <c r="Q8" s="293">
        <v>18750.990000000002</v>
      </c>
      <c r="R8" s="293">
        <v>7921.68</v>
      </c>
      <c r="S8" s="112">
        <v>1584.34</v>
      </c>
    </row>
    <row r="9" spans="1:22" x14ac:dyDescent="0.25">
      <c r="A9" s="208">
        <v>5</v>
      </c>
      <c r="B9" s="418" t="s">
        <v>403</v>
      </c>
      <c r="C9" s="423" t="s">
        <v>556</v>
      </c>
      <c r="D9" s="111">
        <v>5661</v>
      </c>
      <c r="E9" s="293">
        <v>12493586.039999999</v>
      </c>
      <c r="F9" s="293">
        <v>1213804.6200000001</v>
      </c>
      <c r="G9" s="111">
        <v>2282</v>
      </c>
      <c r="H9" s="293">
        <v>1696806.4</v>
      </c>
      <c r="I9" s="293">
        <v>311902.25</v>
      </c>
      <c r="J9" s="111">
        <v>1134</v>
      </c>
      <c r="K9" s="293">
        <v>361543.17</v>
      </c>
      <c r="L9" s="293">
        <v>215772.14</v>
      </c>
      <c r="M9" s="111" t="s">
        <v>431</v>
      </c>
      <c r="N9" s="293" t="s">
        <v>431</v>
      </c>
      <c r="O9" s="293" t="s">
        <v>431</v>
      </c>
      <c r="P9" s="111">
        <v>9077</v>
      </c>
      <c r="Q9" s="293">
        <v>14551935.609999999</v>
      </c>
      <c r="R9" s="293">
        <v>1741479.01</v>
      </c>
      <c r="S9" s="112">
        <v>191.86</v>
      </c>
    </row>
    <row r="10" spans="1:22" ht="15.75" thickBot="1" x14ac:dyDescent="0.3">
      <c r="A10" s="209">
        <v>6</v>
      </c>
      <c r="B10" s="419" t="s">
        <v>298</v>
      </c>
      <c r="C10" s="425" t="s">
        <v>491</v>
      </c>
      <c r="D10" s="426">
        <v>1066</v>
      </c>
      <c r="E10" s="427">
        <v>122336.16</v>
      </c>
      <c r="F10" s="427">
        <v>215163.01</v>
      </c>
      <c r="G10" s="426">
        <v>485</v>
      </c>
      <c r="H10" s="427">
        <v>53346.03</v>
      </c>
      <c r="I10" s="427">
        <v>48353.18</v>
      </c>
      <c r="J10" s="426" t="s">
        <v>431</v>
      </c>
      <c r="K10" s="427" t="s">
        <v>431</v>
      </c>
      <c r="L10" s="427" t="s">
        <v>431</v>
      </c>
      <c r="M10" s="426" t="s">
        <v>431</v>
      </c>
      <c r="N10" s="427" t="s">
        <v>431</v>
      </c>
      <c r="O10" s="427" t="s">
        <v>431</v>
      </c>
      <c r="P10" s="426">
        <v>1551</v>
      </c>
      <c r="Q10" s="427">
        <v>175682.19</v>
      </c>
      <c r="R10" s="427">
        <v>263516.19</v>
      </c>
      <c r="S10" s="290">
        <v>169.9</v>
      </c>
    </row>
    <row r="11" spans="1:22" s="2" customFormat="1" ht="15.75" thickBot="1" x14ac:dyDescent="0.3">
      <c r="A11" s="424"/>
      <c r="C11" s="428" t="s">
        <v>10</v>
      </c>
      <c r="D11" s="429">
        <f t="shared" ref="D11:R11" si="0">SUM(D5:D10)</f>
        <v>37526</v>
      </c>
      <c r="E11" s="430">
        <f t="shared" si="0"/>
        <v>63931067.399999999</v>
      </c>
      <c r="F11" s="430">
        <f t="shared" si="0"/>
        <v>46875397.879999995</v>
      </c>
      <c r="G11" s="429">
        <f t="shared" si="0"/>
        <v>12657</v>
      </c>
      <c r="H11" s="430">
        <f t="shared" si="0"/>
        <v>13072277.950000001</v>
      </c>
      <c r="I11" s="430">
        <f t="shared" si="0"/>
        <v>8914217.339999998</v>
      </c>
      <c r="J11" s="429">
        <f t="shared" si="0"/>
        <v>4760</v>
      </c>
      <c r="K11" s="430">
        <f t="shared" si="0"/>
        <v>5781495.96</v>
      </c>
      <c r="L11" s="430">
        <f t="shared" si="0"/>
        <v>2689938.24</v>
      </c>
      <c r="M11" s="429">
        <f t="shared" si="0"/>
        <v>1543</v>
      </c>
      <c r="N11" s="430">
        <f t="shared" si="0"/>
        <v>10299894.77</v>
      </c>
      <c r="O11" s="430">
        <f t="shared" si="0"/>
        <v>1123268.02</v>
      </c>
      <c r="P11" s="429">
        <f t="shared" si="0"/>
        <v>56486</v>
      </c>
      <c r="Q11" s="430">
        <f t="shared" si="0"/>
        <v>93084736.079999983</v>
      </c>
      <c r="R11" s="430">
        <f t="shared" si="0"/>
        <v>59602821.480000004</v>
      </c>
      <c r="S11" s="431"/>
    </row>
    <row r="12" spans="1:22" x14ac:dyDescent="0.25">
      <c r="R12" s="9"/>
    </row>
    <row r="13" spans="1:22" x14ac:dyDescent="0.25">
      <c r="D13" s="8"/>
      <c r="P13" s="8"/>
      <c r="R13" s="9"/>
    </row>
    <row r="14" spans="1:22" x14ac:dyDescent="0.25">
      <c r="O14" s="8"/>
      <c r="P14" s="8"/>
      <c r="R14" s="9"/>
    </row>
    <row r="15" spans="1:22" x14ac:dyDescent="0.25">
      <c r="P15" s="8"/>
      <c r="Q15" s="9"/>
      <c r="R15" s="9"/>
    </row>
    <row r="16" spans="1:22" x14ac:dyDescent="0.25">
      <c r="O16" s="8"/>
      <c r="P16" s="8"/>
      <c r="Q16" s="9"/>
      <c r="R16" s="9"/>
    </row>
    <row r="17" spans="11:18" x14ac:dyDescent="0.25">
      <c r="K17" s="8"/>
      <c r="O17" s="8"/>
      <c r="P17" s="8"/>
      <c r="Q17" s="9"/>
      <c r="R17" s="9"/>
    </row>
    <row r="18" spans="11:18" x14ac:dyDescent="0.25">
      <c r="N18" s="8"/>
      <c r="P18" s="8"/>
      <c r="R18" s="9"/>
    </row>
    <row r="19" spans="11:18" x14ac:dyDescent="0.25">
      <c r="M19" s="9"/>
      <c r="N19" s="8"/>
      <c r="P19" s="8"/>
    </row>
    <row r="20" spans="11:18" x14ac:dyDescent="0.25">
      <c r="Q20" s="9"/>
    </row>
    <row r="21" spans="11:18" x14ac:dyDescent="0.25">
      <c r="P21" s="8"/>
    </row>
    <row r="22" spans="11:18" x14ac:dyDescent="0.25">
      <c r="O22" s="8"/>
    </row>
    <row r="23" spans="11:18" x14ac:dyDescent="0.25">
      <c r="Q23" s="9"/>
    </row>
    <row r="24" spans="11:18" x14ac:dyDescent="0.25">
      <c r="L24" s="9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  <ignoredErrors>
    <ignoredError sqref="B5:B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75"/>
  <sheetViews>
    <sheetView workbookViewId="0">
      <selection activeCell="C5" sqref="C5:R17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12.2851562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6" bestFit="1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63" t="s">
        <v>721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64" t="s">
        <v>52</v>
      </c>
      <c r="B3" s="466" t="s">
        <v>102</v>
      </c>
      <c r="C3" s="468" t="s">
        <v>105</v>
      </c>
      <c r="D3" s="469"/>
      <c r="E3" s="469"/>
      <c r="F3" s="470"/>
      <c r="G3" s="468" t="s">
        <v>106</v>
      </c>
      <c r="H3" s="469"/>
      <c r="I3" s="469"/>
      <c r="J3" s="470"/>
      <c r="K3" s="468" t="s">
        <v>107</v>
      </c>
      <c r="L3" s="469"/>
      <c r="M3" s="469"/>
      <c r="N3" s="470"/>
      <c r="O3" s="468" t="s">
        <v>108</v>
      </c>
      <c r="P3" s="469"/>
      <c r="Q3" s="469"/>
      <c r="R3" s="470"/>
      <c r="S3" s="468" t="s">
        <v>104</v>
      </c>
      <c r="T3" s="469"/>
      <c r="U3" s="469"/>
      <c r="V3" s="469"/>
      <c r="W3" s="470"/>
    </row>
    <row r="4" spans="1:23" ht="16.5" thickBot="1" x14ac:dyDescent="0.3">
      <c r="A4" s="465"/>
      <c r="B4" s="467"/>
      <c r="C4" s="265" t="s">
        <v>1</v>
      </c>
      <c r="D4" s="266" t="s">
        <v>103</v>
      </c>
      <c r="E4" s="261" t="s">
        <v>21</v>
      </c>
      <c r="F4" s="267" t="s">
        <v>433</v>
      </c>
      <c r="G4" s="265" t="s">
        <v>1</v>
      </c>
      <c r="H4" s="266" t="s">
        <v>103</v>
      </c>
      <c r="I4" s="261" t="s">
        <v>21</v>
      </c>
      <c r="J4" s="267" t="s">
        <v>433</v>
      </c>
      <c r="K4" s="265" t="s">
        <v>1</v>
      </c>
      <c r="L4" s="266" t="s">
        <v>103</v>
      </c>
      <c r="M4" s="261" t="s">
        <v>21</v>
      </c>
      <c r="N4" s="267" t="s">
        <v>433</v>
      </c>
      <c r="O4" s="265" t="s">
        <v>1</v>
      </c>
      <c r="P4" s="266" t="s">
        <v>103</v>
      </c>
      <c r="Q4" s="261" t="s">
        <v>21</v>
      </c>
      <c r="R4" s="267" t="s">
        <v>433</v>
      </c>
      <c r="S4" s="265" t="s">
        <v>1</v>
      </c>
      <c r="T4" s="266" t="s">
        <v>103</v>
      </c>
      <c r="U4" s="261" t="s">
        <v>21</v>
      </c>
      <c r="V4" s="267" t="s">
        <v>433</v>
      </c>
      <c r="W4" s="261" t="s">
        <v>529</v>
      </c>
    </row>
    <row r="5" spans="1:23" x14ac:dyDescent="0.25">
      <c r="A5" s="85">
        <v>1</v>
      </c>
      <c r="B5" s="129" t="s">
        <v>76</v>
      </c>
      <c r="C5" s="129">
        <v>0</v>
      </c>
      <c r="D5" s="129">
        <v>0</v>
      </c>
      <c r="E5" s="129">
        <v>0</v>
      </c>
      <c r="F5" s="130" t="s">
        <v>431</v>
      </c>
      <c r="G5" s="131">
        <v>31980</v>
      </c>
      <c r="H5" s="132">
        <v>10492584.51</v>
      </c>
      <c r="I5" s="129">
        <v>328.1</v>
      </c>
      <c r="J5" s="130">
        <v>296.48</v>
      </c>
      <c r="K5" s="131">
        <v>1283</v>
      </c>
      <c r="L5" s="132">
        <v>1000444.41</v>
      </c>
      <c r="M5" s="129">
        <v>779.77</v>
      </c>
      <c r="N5" s="130">
        <v>795.24</v>
      </c>
      <c r="O5" s="131">
        <v>1202</v>
      </c>
      <c r="P5" s="132">
        <v>956323.34</v>
      </c>
      <c r="Q5" s="129">
        <v>795.61</v>
      </c>
      <c r="R5" s="130">
        <v>795.24</v>
      </c>
      <c r="S5" s="131">
        <v>34465</v>
      </c>
      <c r="T5" s="257">
        <v>12449352.26</v>
      </c>
      <c r="U5" s="268">
        <v>361.22</v>
      </c>
      <c r="V5" s="259">
        <v>384.58</v>
      </c>
      <c r="W5" s="110">
        <v>1.38</v>
      </c>
    </row>
    <row r="6" spans="1:23" x14ac:dyDescent="0.25">
      <c r="A6" s="52">
        <v>2</v>
      </c>
      <c r="B6" s="115" t="s">
        <v>77</v>
      </c>
      <c r="C6" s="117">
        <v>2596</v>
      </c>
      <c r="D6" s="118">
        <v>3391701.09</v>
      </c>
      <c r="E6" s="115">
        <v>1306.51</v>
      </c>
      <c r="F6" s="116">
        <v>1361.2</v>
      </c>
      <c r="G6" s="117">
        <v>15617</v>
      </c>
      <c r="H6" s="118">
        <v>8388854.0999999996</v>
      </c>
      <c r="I6" s="115">
        <v>537.16</v>
      </c>
      <c r="J6" s="116">
        <v>450.69</v>
      </c>
      <c r="K6" s="117">
        <v>16642</v>
      </c>
      <c r="L6" s="118">
        <v>10512322.75</v>
      </c>
      <c r="M6" s="115">
        <v>631.66999999999996</v>
      </c>
      <c r="N6" s="116">
        <v>510.47</v>
      </c>
      <c r="O6" s="117">
        <v>1668</v>
      </c>
      <c r="P6" s="118">
        <v>1317592.93</v>
      </c>
      <c r="Q6" s="115">
        <v>789.92</v>
      </c>
      <c r="R6" s="116">
        <v>795.24</v>
      </c>
      <c r="S6" s="117">
        <v>36523</v>
      </c>
      <c r="T6" s="258">
        <v>23610470.870000001</v>
      </c>
      <c r="U6" s="262">
        <v>646.45000000000005</v>
      </c>
      <c r="V6" s="260">
        <v>513.82000000000005</v>
      </c>
      <c r="W6" s="112">
        <v>1.46</v>
      </c>
    </row>
    <row r="7" spans="1:23" x14ac:dyDescent="0.25">
      <c r="A7" s="52">
        <v>3</v>
      </c>
      <c r="B7" s="115" t="s">
        <v>95</v>
      </c>
      <c r="C7" s="117">
        <v>7774</v>
      </c>
      <c r="D7" s="118">
        <v>10819472.779999999</v>
      </c>
      <c r="E7" s="115">
        <v>1391.75</v>
      </c>
      <c r="F7" s="116">
        <v>1361.83</v>
      </c>
      <c r="G7" s="117">
        <v>14454</v>
      </c>
      <c r="H7" s="118">
        <v>8487765.8800000008</v>
      </c>
      <c r="I7" s="115">
        <v>587.23</v>
      </c>
      <c r="J7" s="116">
        <v>500.38</v>
      </c>
      <c r="K7" s="117">
        <v>13030</v>
      </c>
      <c r="L7" s="118">
        <v>8530863.9900000002</v>
      </c>
      <c r="M7" s="115">
        <v>654.71</v>
      </c>
      <c r="N7" s="116">
        <v>537.92999999999995</v>
      </c>
      <c r="O7" s="117">
        <v>447</v>
      </c>
      <c r="P7" s="118">
        <v>351491.71</v>
      </c>
      <c r="Q7" s="115">
        <v>786.33</v>
      </c>
      <c r="R7" s="116">
        <v>795.24</v>
      </c>
      <c r="S7" s="117">
        <v>35705</v>
      </c>
      <c r="T7" s="258">
        <v>28189594.359999999</v>
      </c>
      <c r="U7" s="262">
        <v>789.51</v>
      </c>
      <c r="V7" s="260">
        <v>615.4</v>
      </c>
      <c r="W7" s="112">
        <v>1.43</v>
      </c>
    </row>
    <row r="8" spans="1:23" x14ac:dyDescent="0.25">
      <c r="A8" s="52">
        <v>4</v>
      </c>
      <c r="B8" s="115" t="s">
        <v>96</v>
      </c>
      <c r="C8" s="117">
        <v>46398</v>
      </c>
      <c r="D8" s="118">
        <v>61763153.240000002</v>
      </c>
      <c r="E8" s="115">
        <v>1331.16</v>
      </c>
      <c r="F8" s="116">
        <v>1324.61</v>
      </c>
      <c r="G8" s="117">
        <v>25084</v>
      </c>
      <c r="H8" s="118">
        <v>16159326.32</v>
      </c>
      <c r="I8" s="115">
        <v>644.21</v>
      </c>
      <c r="J8" s="116">
        <v>545.75</v>
      </c>
      <c r="K8" s="117">
        <v>20519</v>
      </c>
      <c r="L8" s="118">
        <v>14278373.75</v>
      </c>
      <c r="M8" s="115">
        <v>695.86</v>
      </c>
      <c r="N8" s="116">
        <v>573.39</v>
      </c>
      <c r="O8" s="117">
        <v>425</v>
      </c>
      <c r="P8" s="118">
        <v>334049.09000000003</v>
      </c>
      <c r="Q8" s="115">
        <v>786</v>
      </c>
      <c r="R8" s="116">
        <v>795.24</v>
      </c>
      <c r="S8" s="117">
        <v>92426</v>
      </c>
      <c r="T8" s="258">
        <v>92534902.400000006</v>
      </c>
      <c r="U8" s="262">
        <v>1001.18</v>
      </c>
      <c r="V8" s="260">
        <v>913.19</v>
      </c>
      <c r="W8" s="112">
        <v>3.69</v>
      </c>
    </row>
    <row r="9" spans="1:23" x14ac:dyDescent="0.25">
      <c r="A9" s="52">
        <v>5</v>
      </c>
      <c r="B9" s="115" t="s">
        <v>97</v>
      </c>
      <c r="C9" s="117">
        <v>196041</v>
      </c>
      <c r="D9" s="118">
        <v>246968117.68000001</v>
      </c>
      <c r="E9" s="115">
        <v>1259.78</v>
      </c>
      <c r="F9" s="116">
        <v>1182.96</v>
      </c>
      <c r="G9" s="117">
        <v>33807</v>
      </c>
      <c r="H9" s="118">
        <v>23550300.949999999</v>
      </c>
      <c r="I9" s="115">
        <v>696.61</v>
      </c>
      <c r="J9" s="116">
        <v>605.25</v>
      </c>
      <c r="K9" s="117">
        <v>25844</v>
      </c>
      <c r="L9" s="118">
        <v>18502330.440000001</v>
      </c>
      <c r="M9" s="115">
        <v>715.92</v>
      </c>
      <c r="N9" s="116">
        <v>590</v>
      </c>
      <c r="O9" s="117">
        <v>365</v>
      </c>
      <c r="P9" s="118">
        <v>282852.75</v>
      </c>
      <c r="Q9" s="115">
        <v>774.94</v>
      </c>
      <c r="R9" s="116">
        <v>795.24</v>
      </c>
      <c r="S9" s="117">
        <v>256057</v>
      </c>
      <c r="T9" s="258">
        <v>289303601.81999999</v>
      </c>
      <c r="U9" s="262">
        <v>1129.8399999999999</v>
      </c>
      <c r="V9" s="260">
        <v>1054.94</v>
      </c>
      <c r="W9" s="112">
        <v>10.23</v>
      </c>
    </row>
    <row r="10" spans="1:23" x14ac:dyDescent="0.25">
      <c r="A10" s="52">
        <v>6</v>
      </c>
      <c r="B10" s="115" t="s">
        <v>98</v>
      </c>
      <c r="C10" s="117">
        <v>370028</v>
      </c>
      <c r="D10" s="118">
        <v>437774390.77999997</v>
      </c>
      <c r="E10" s="115">
        <v>1183.08</v>
      </c>
      <c r="F10" s="116">
        <v>1121.8399999999999</v>
      </c>
      <c r="G10" s="117">
        <v>39539</v>
      </c>
      <c r="H10" s="118">
        <v>30274044.920000002</v>
      </c>
      <c r="I10" s="115">
        <v>765.68</v>
      </c>
      <c r="J10" s="116">
        <v>691.86</v>
      </c>
      <c r="K10" s="117">
        <v>27429</v>
      </c>
      <c r="L10" s="118">
        <v>19669573.280000001</v>
      </c>
      <c r="M10" s="115">
        <v>717.11</v>
      </c>
      <c r="N10" s="116">
        <v>596.11</v>
      </c>
      <c r="O10" s="117">
        <v>3351</v>
      </c>
      <c r="P10" s="118">
        <v>1377380.98</v>
      </c>
      <c r="Q10" s="115">
        <v>411.04</v>
      </c>
      <c r="R10" s="116">
        <v>409.13</v>
      </c>
      <c r="S10" s="117">
        <v>440347</v>
      </c>
      <c r="T10" s="258">
        <v>489095389.95999998</v>
      </c>
      <c r="U10" s="262">
        <v>1110.7</v>
      </c>
      <c r="V10" s="260">
        <v>1037.52</v>
      </c>
      <c r="W10" s="112">
        <v>17.59</v>
      </c>
    </row>
    <row r="11" spans="1:23" x14ac:dyDescent="0.25">
      <c r="A11" s="52">
        <v>7</v>
      </c>
      <c r="B11" s="115" t="s">
        <v>99</v>
      </c>
      <c r="C11" s="117">
        <v>404097</v>
      </c>
      <c r="D11" s="118">
        <v>461242501.94999999</v>
      </c>
      <c r="E11" s="115">
        <v>1141.42</v>
      </c>
      <c r="F11" s="116">
        <v>1092.43</v>
      </c>
      <c r="G11" s="117">
        <v>39893</v>
      </c>
      <c r="H11" s="118">
        <v>31759749.379999999</v>
      </c>
      <c r="I11" s="115">
        <v>796.12</v>
      </c>
      <c r="J11" s="116">
        <v>731.02</v>
      </c>
      <c r="K11" s="117">
        <v>22551</v>
      </c>
      <c r="L11" s="118">
        <v>15938284.48</v>
      </c>
      <c r="M11" s="115">
        <v>706.77</v>
      </c>
      <c r="N11" s="116">
        <v>592.71</v>
      </c>
      <c r="O11" s="117">
        <v>10218</v>
      </c>
      <c r="P11" s="118">
        <v>3732660.25</v>
      </c>
      <c r="Q11" s="115">
        <v>365.3</v>
      </c>
      <c r="R11" s="116">
        <v>409.13</v>
      </c>
      <c r="S11" s="117">
        <v>476759</v>
      </c>
      <c r="T11" s="258">
        <v>512673196.06</v>
      </c>
      <c r="U11" s="262">
        <v>1075.33</v>
      </c>
      <c r="V11" s="260">
        <v>985.13</v>
      </c>
      <c r="W11" s="112">
        <v>19.04</v>
      </c>
    </row>
    <row r="12" spans="1:23" x14ac:dyDescent="0.25">
      <c r="A12" s="52">
        <v>8</v>
      </c>
      <c r="B12" s="115" t="s">
        <v>100</v>
      </c>
      <c r="C12" s="117">
        <v>356744</v>
      </c>
      <c r="D12" s="118">
        <v>387775949.26999998</v>
      </c>
      <c r="E12" s="115">
        <v>1086.99</v>
      </c>
      <c r="F12" s="116">
        <v>1017.55</v>
      </c>
      <c r="G12" s="117">
        <v>54691</v>
      </c>
      <c r="H12" s="118">
        <v>42934309.590000004</v>
      </c>
      <c r="I12" s="115">
        <v>785.03</v>
      </c>
      <c r="J12" s="116">
        <v>708.13</v>
      </c>
      <c r="K12" s="117">
        <v>19446</v>
      </c>
      <c r="L12" s="118">
        <v>13162395.67</v>
      </c>
      <c r="M12" s="115">
        <v>676.87</v>
      </c>
      <c r="N12" s="116">
        <v>576.84</v>
      </c>
      <c r="O12" s="117">
        <v>5156</v>
      </c>
      <c r="P12" s="118">
        <v>1834749.88</v>
      </c>
      <c r="Q12" s="115">
        <v>355.85</v>
      </c>
      <c r="R12" s="116">
        <v>409.13</v>
      </c>
      <c r="S12" s="117">
        <v>436037</v>
      </c>
      <c r="T12" s="258">
        <v>445707404.41000003</v>
      </c>
      <c r="U12" s="262">
        <v>1022.18</v>
      </c>
      <c r="V12" s="260">
        <v>928.85</v>
      </c>
      <c r="W12" s="112">
        <v>17.41</v>
      </c>
    </row>
    <row r="13" spans="1:23" x14ac:dyDescent="0.25">
      <c r="A13" s="52">
        <v>9</v>
      </c>
      <c r="B13" s="115" t="s">
        <v>101</v>
      </c>
      <c r="C13" s="117">
        <v>243126</v>
      </c>
      <c r="D13" s="118">
        <v>241444866.69999999</v>
      </c>
      <c r="E13" s="115">
        <v>993.09</v>
      </c>
      <c r="F13" s="116">
        <v>882.6</v>
      </c>
      <c r="G13" s="117">
        <v>48589</v>
      </c>
      <c r="H13" s="118">
        <v>37476251.969999999</v>
      </c>
      <c r="I13" s="115">
        <v>771.29</v>
      </c>
      <c r="J13" s="116">
        <v>680.67</v>
      </c>
      <c r="K13" s="117">
        <v>13276</v>
      </c>
      <c r="L13" s="118">
        <v>8672279.4299999997</v>
      </c>
      <c r="M13" s="115">
        <v>653.23</v>
      </c>
      <c r="N13" s="116">
        <v>564.45000000000005</v>
      </c>
      <c r="O13" s="117">
        <v>1381</v>
      </c>
      <c r="P13" s="118">
        <v>452782.2</v>
      </c>
      <c r="Q13" s="115">
        <v>327.87</v>
      </c>
      <c r="R13" s="116">
        <v>233.64</v>
      </c>
      <c r="S13" s="117">
        <v>306372</v>
      </c>
      <c r="T13" s="258">
        <v>288046180.30000001</v>
      </c>
      <c r="U13" s="262">
        <v>940.18</v>
      </c>
      <c r="V13" s="260">
        <v>813.39</v>
      </c>
      <c r="W13" s="112">
        <v>12.24</v>
      </c>
    </row>
    <row r="14" spans="1:23" x14ac:dyDescent="0.25">
      <c r="A14" s="52">
        <v>10</v>
      </c>
      <c r="B14" s="115" t="s">
        <v>109</v>
      </c>
      <c r="C14" s="117">
        <v>189092</v>
      </c>
      <c r="D14" s="118">
        <v>177410978.75</v>
      </c>
      <c r="E14" s="115">
        <v>938.23</v>
      </c>
      <c r="F14" s="116">
        <v>774.86</v>
      </c>
      <c r="G14" s="117">
        <v>46770</v>
      </c>
      <c r="H14" s="118">
        <v>36100338.079999998</v>
      </c>
      <c r="I14" s="115">
        <v>771.87</v>
      </c>
      <c r="J14" s="116">
        <v>674.08</v>
      </c>
      <c r="K14" s="117">
        <v>9092</v>
      </c>
      <c r="L14" s="118">
        <v>5879218.0300000003</v>
      </c>
      <c r="M14" s="115">
        <v>646.64</v>
      </c>
      <c r="N14" s="116">
        <v>519.66</v>
      </c>
      <c r="O14" s="117">
        <v>835</v>
      </c>
      <c r="P14" s="118">
        <v>264042.21000000002</v>
      </c>
      <c r="Q14" s="115">
        <v>316.22000000000003</v>
      </c>
      <c r="R14" s="116">
        <v>198.72</v>
      </c>
      <c r="S14" s="117">
        <v>245789</v>
      </c>
      <c r="T14" s="258">
        <v>219654577.06999999</v>
      </c>
      <c r="U14" s="262">
        <v>893.67</v>
      </c>
      <c r="V14" s="260">
        <v>734.69</v>
      </c>
      <c r="W14" s="112">
        <v>9.82</v>
      </c>
    </row>
    <row r="15" spans="1:23" x14ac:dyDescent="0.25">
      <c r="A15" s="52">
        <v>11</v>
      </c>
      <c r="B15" s="115" t="s">
        <v>110</v>
      </c>
      <c r="C15" s="117">
        <v>84880</v>
      </c>
      <c r="D15" s="118">
        <v>75278761.040000007</v>
      </c>
      <c r="E15" s="115">
        <v>886.88</v>
      </c>
      <c r="F15" s="116">
        <v>700.8</v>
      </c>
      <c r="G15" s="117">
        <v>25598</v>
      </c>
      <c r="H15" s="118">
        <v>19940994.829999998</v>
      </c>
      <c r="I15" s="115">
        <v>779.01</v>
      </c>
      <c r="J15" s="116">
        <v>673.37</v>
      </c>
      <c r="K15" s="117">
        <v>3588</v>
      </c>
      <c r="L15" s="118">
        <v>2443984.7400000002</v>
      </c>
      <c r="M15" s="115">
        <v>681.16</v>
      </c>
      <c r="N15" s="116">
        <v>534.55999999999995</v>
      </c>
      <c r="O15" s="117">
        <v>308</v>
      </c>
      <c r="P15" s="118">
        <v>98914.79</v>
      </c>
      <c r="Q15" s="115">
        <v>321.14999999999998</v>
      </c>
      <c r="R15" s="116">
        <v>210.41</v>
      </c>
      <c r="S15" s="117">
        <v>114374</v>
      </c>
      <c r="T15" s="258">
        <v>97762655.400000006</v>
      </c>
      <c r="U15" s="262">
        <v>854.76</v>
      </c>
      <c r="V15" s="260">
        <v>685.48</v>
      </c>
      <c r="W15" s="112">
        <v>4.57</v>
      </c>
    </row>
    <row r="16" spans="1:23" ht="15.75" thickBot="1" x14ac:dyDescent="0.3">
      <c r="A16" s="270">
        <v>12</v>
      </c>
      <c r="B16" s="283" t="s">
        <v>111</v>
      </c>
      <c r="C16" s="284">
        <v>20121</v>
      </c>
      <c r="D16" s="285">
        <v>16740455.65</v>
      </c>
      <c r="E16" s="286">
        <v>831.9892475523086</v>
      </c>
      <c r="F16" s="286">
        <v>615.4</v>
      </c>
      <c r="G16" s="284">
        <v>7773</v>
      </c>
      <c r="H16" s="285">
        <v>6060881.3799999999</v>
      </c>
      <c r="I16" s="286">
        <v>779.73515759680947</v>
      </c>
      <c r="J16" s="286">
        <v>654.27</v>
      </c>
      <c r="K16" s="284">
        <v>1110</v>
      </c>
      <c r="L16" s="285">
        <v>741991.43</v>
      </c>
      <c r="M16" s="286">
        <v>668.46074774774775</v>
      </c>
      <c r="N16" s="286">
        <v>533.89</v>
      </c>
      <c r="O16" s="284">
        <v>64</v>
      </c>
      <c r="P16" s="285">
        <v>16783.57</v>
      </c>
      <c r="Q16" s="283">
        <v>262.24328125</v>
      </c>
      <c r="R16" s="286">
        <v>181.11</v>
      </c>
      <c r="S16" s="284">
        <v>29068</v>
      </c>
      <c r="T16" s="287">
        <v>23560112.030000001</v>
      </c>
      <c r="U16" s="349">
        <v>810.51713327370305</v>
      </c>
      <c r="V16" s="289">
        <v>625.69000000000005</v>
      </c>
      <c r="W16" s="290">
        <v>1.160898781990813</v>
      </c>
    </row>
    <row r="17" spans="1:25" ht="16.5" thickBot="1" x14ac:dyDescent="0.3">
      <c r="A17" s="113"/>
      <c r="B17" s="121" t="s">
        <v>528</v>
      </c>
      <c r="C17" s="122">
        <v>1920897</v>
      </c>
      <c r="D17" s="123">
        <v>2294923425.73</v>
      </c>
      <c r="E17" s="124">
        <v>1194.7144619050371</v>
      </c>
      <c r="F17" s="124">
        <v>1099.56</v>
      </c>
      <c r="G17" s="122">
        <v>383795</v>
      </c>
      <c r="H17" s="123">
        <v>288550097.00999999</v>
      </c>
      <c r="I17" s="124">
        <v>751.83391396448621</v>
      </c>
      <c r="J17" s="124">
        <v>643.12</v>
      </c>
      <c r="K17" s="122">
        <v>173810</v>
      </c>
      <c r="L17" s="123">
        <v>126035802.53</v>
      </c>
      <c r="M17" s="124">
        <v>725.13550733559634</v>
      </c>
      <c r="N17" s="124">
        <v>609.01</v>
      </c>
      <c r="O17" s="122">
        <v>25420</v>
      </c>
      <c r="P17" s="123">
        <v>11273230.219999999</v>
      </c>
      <c r="Q17" s="124">
        <v>443.47876553894565</v>
      </c>
      <c r="R17" s="124">
        <v>409.13</v>
      </c>
      <c r="S17" s="122">
        <v>2503922</v>
      </c>
      <c r="T17" s="123">
        <v>2720782555.4899998</v>
      </c>
      <c r="U17" s="124">
        <v>1086.6083510149276</v>
      </c>
      <c r="V17" s="121">
        <v>960.48</v>
      </c>
      <c r="W17" s="114">
        <v>100</v>
      </c>
      <c r="X17" s="8"/>
      <c r="Y17" s="9"/>
    </row>
    <row r="18" spans="1:25" x14ac:dyDescent="0.25">
      <c r="C18" s="205"/>
      <c r="D18" s="205"/>
      <c r="E18" s="205"/>
      <c r="F18" s="206"/>
      <c r="G18" s="205"/>
      <c r="H18" s="205"/>
      <c r="I18" s="205"/>
      <c r="J18" s="206"/>
      <c r="K18" s="205"/>
      <c r="L18" s="205"/>
      <c r="M18" s="205"/>
      <c r="N18" s="206"/>
      <c r="O18" s="205"/>
      <c r="P18" s="205"/>
      <c r="Q18" s="205"/>
      <c r="R18" s="206"/>
      <c r="S18" s="205"/>
      <c r="T18" s="205"/>
      <c r="U18" s="205"/>
      <c r="V18" s="205"/>
      <c r="W18" s="205"/>
    </row>
    <row r="19" spans="1:25" ht="15.75" x14ac:dyDescent="0.25">
      <c r="A19" s="463" t="s">
        <v>722</v>
      </c>
      <c r="B19" s="463"/>
      <c r="C19" s="463"/>
      <c r="D19" s="463"/>
      <c r="E19" s="463"/>
      <c r="F19" s="463"/>
      <c r="G19" s="463"/>
      <c r="H19" s="463"/>
      <c r="I19" s="463"/>
      <c r="J19" s="463"/>
      <c r="K19" s="463"/>
      <c r="L19" s="463"/>
      <c r="M19" s="463"/>
      <c r="N19" s="463"/>
      <c r="O19" s="463"/>
      <c r="P19" s="463"/>
      <c r="Q19" s="463"/>
      <c r="R19" s="463"/>
      <c r="S19" s="463"/>
      <c r="T19" s="463"/>
      <c r="U19" s="463"/>
      <c r="V19" s="463"/>
      <c r="W19" s="463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64" t="s">
        <v>52</v>
      </c>
      <c r="B21" s="466" t="s">
        <v>102</v>
      </c>
      <c r="C21" s="468" t="s">
        <v>105</v>
      </c>
      <c r="D21" s="469"/>
      <c r="E21" s="469"/>
      <c r="F21" s="470"/>
      <c r="G21" s="468" t="s">
        <v>106</v>
      </c>
      <c r="H21" s="469"/>
      <c r="I21" s="469"/>
      <c r="J21" s="470"/>
      <c r="K21" s="468" t="s">
        <v>107</v>
      </c>
      <c r="L21" s="469"/>
      <c r="M21" s="469"/>
      <c r="N21" s="470"/>
      <c r="O21" s="468" t="s">
        <v>108</v>
      </c>
      <c r="P21" s="469"/>
      <c r="Q21" s="469"/>
      <c r="R21" s="470"/>
      <c r="S21" s="468" t="s">
        <v>104</v>
      </c>
      <c r="T21" s="469"/>
      <c r="U21" s="469"/>
      <c r="V21" s="469"/>
      <c r="W21" s="470"/>
    </row>
    <row r="22" spans="1:25" ht="16.5" thickBot="1" x14ac:dyDescent="0.3">
      <c r="A22" s="465"/>
      <c r="B22" s="467"/>
      <c r="C22" s="265" t="s">
        <v>1</v>
      </c>
      <c r="D22" s="266" t="s">
        <v>103</v>
      </c>
      <c r="E22" s="261" t="s">
        <v>21</v>
      </c>
      <c r="F22" s="267" t="s">
        <v>433</v>
      </c>
      <c r="G22" s="265" t="s">
        <v>1</v>
      </c>
      <c r="H22" s="266" t="s">
        <v>103</v>
      </c>
      <c r="I22" s="261" t="s">
        <v>21</v>
      </c>
      <c r="J22" s="267" t="s">
        <v>433</v>
      </c>
      <c r="K22" s="265" t="s">
        <v>1</v>
      </c>
      <c r="L22" s="266" t="s">
        <v>103</v>
      </c>
      <c r="M22" s="261" t="s">
        <v>21</v>
      </c>
      <c r="N22" s="267" t="s">
        <v>433</v>
      </c>
      <c r="O22" s="265" t="s">
        <v>1</v>
      </c>
      <c r="P22" s="266" t="s">
        <v>103</v>
      </c>
      <c r="Q22" s="261" t="s">
        <v>21</v>
      </c>
      <c r="R22" s="267" t="s">
        <v>433</v>
      </c>
      <c r="S22" s="265" t="s">
        <v>1</v>
      </c>
      <c r="T22" s="266" t="s">
        <v>103</v>
      </c>
      <c r="U22" s="261" t="s">
        <v>21</v>
      </c>
      <c r="V22" s="267" t="s">
        <v>433</v>
      </c>
      <c r="W22" s="261" t="s">
        <v>529</v>
      </c>
    </row>
    <row r="23" spans="1:25" x14ac:dyDescent="0.25">
      <c r="A23" s="85">
        <v>1</v>
      </c>
      <c r="B23" s="129" t="s">
        <v>76</v>
      </c>
      <c r="C23" s="129">
        <v>0</v>
      </c>
      <c r="D23" s="129">
        <v>0</v>
      </c>
      <c r="E23" s="129">
        <v>0</v>
      </c>
      <c r="F23" s="130" t="s">
        <v>431</v>
      </c>
      <c r="G23" s="131">
        <v>16341</v>
      </c>
      <c r="H23" s="132">
        <v>5348820.46</v>
      </c>
      <c r="I23" s="129">
        <v>327.33</v>
      </c>
      <c r="J23" s="130">
        <v>288.88</v>
      </c>
      <c r="K23" s="131">
        <v>721</v>
      </c>
      <c r="L23" s="132">
        <v>564398.98</v>
      </c>
      <c r="M23" s="129">
        <v>782.8</v>
      </c>
      <c r="N23" s="130">
        <v>795.24</v>
      </c>
      <c r="O23" s="131">
        <v>707</v>
      </c>
      <c r="P23" s="132">
        <v>561354.69999999995</v>
      </c>
      <c r="Q23" s="129">
        <v>794</v>
      </c>
      <c r="R23" s="130">
        <v>795.24</v>
      </c>
      <c r="S23" s="131">
        <v>17769</v>
      </c>
      <c r="T23" s="257">
        <v>6474574.1399999997</v>
      </c>
      <c r="U23" s="268">
        <v>364.37</v>
      </c>
      <c r="V23" s="259">
        <v>384.58</v>
      </c>
      <c r="W23" s="110">
        <v>1.51</v>
      </c>
    </row>
    <row r="24" spans="1:25" x14ac:dyDescent="0.25">
      <c r="A24" s="52">
        <v>2</v>
      </c>
      <c r="B24" s="115" t="s">
        <v>77</v>
      </c>
      <c r="C24" s="117">
        <v>1950</v>
      </c>
      <c r="D24" s="118">
        <v>2549339.96</v>
      </c>
      <c r="E24" s="115">
        <v>1307.3499999999999</v>
      </c>
      <c r="F24" s="116">
        <v>1326.41</v>
      </c>
      <c r="G24" s="117">
        <v>3422</v>
      </c>
      <c r="H24" s="118">
        <v>2020847.79</v>
      </c>
      <c r="I24" s="115">
        <v>590.54999999999995</v>
      </c>
      <c r="J24" s="116">
        <v>459.57</v>
      </c>
      <c r="K24" s="117">
        <v>10044</v>
      </c>
      <c r="L24" s="118">
        <v>6475284.9500000002</v>
      </c>
      <c r="M24" s="115">
        <v>644.69000000000005</v>
      </c>
      <c r="N24" s="116">
        <v>524.61</v>
      </c>
      <c r="O24" s="117">
        <v>904</v>
      </c>
      <c r="P24" s="118">
        <v>710703.42</v>
      </c>
      <c r="Q24" s="115">
        <v>786.18</v>
      </c>
      <c r="R24" s="116">
        <v>795.24</v>
      </c>
      <c r="S24" s="117">
        <v>16320</v>
      </c>
      <c r="T24" s="258">
        <v>11756176.119999999</v>
      </c>
      <c r="U24" s="262">
        <v>720.35</v>
      </c>
      <c r="V24" s="260">
        <v>579.65</v>
      </c>
      <c r="W24" s="112">
        <v>1.39</v>
      </c>
    </row>
    <row r="25" spans="1:25" x14ac:dyDescent="0.25">
      <c r="A25" s="52">
        <v>3</v>
      </c>
      <c r="B25" s="115" t="s">
        <v>95</v>
      </c>
      <c r="C25" s="117">
        <v>5385</v>
      </c>
      <c r="D25" s="118">
        <v>7883457.9900000002</v>
      </c>
      <c r="E25" s="115">
        <v>1463.97</v>
      </c>
      <c r="F25" s="116">
        <v>1423.84</v>
      </c>
      <c r="G25" s="117">
        <v>1992</v>
      </c>
      <c r="H25" s="118">
        <v>1145297.76</v>
      </c>
      <c r="I25" s="115">
        <v>574.95000000000005</v>
      </c>
      <c r="J25" s="116">
        <v>450.22</v>
      </c>
      <c r="K25" s="117">
        <v>7726</v>
      </c>
      <c r="L25" s="118">
        <v>5249848.91</v>
      </c>
      <c r="M25" s="115">
        <v>679.5</v>
      </c>
      <c r="N25" s="116">
        <v>567.92999999999995</v>
      </c>
      <c r="O25" s="117">
        <v>210</v>
      </c>
      <c r="P25" s="118">
        <v>163475.94</v>
      </c>
      <c r="Q25" s="115">
        <v>778.46</v>
      </c>
      <c r="R25" s="116">
        <v>795.24</v>
      </c>
      <c r="S25" s="117">
        <v>15313</v>
      </c>
      <c r="T25" s="258">
        <v>14442080.6</v>
      </c>
      <c r="U25" s="262">
        <v>943.13</v>
      </c>
      <c r="V25" s="260">
        <v>795.24</v>
      </c>
      <c r="W25" s="112">
        <v>1.31</v>
      </c>
    </row>
    <row r="26" spans="1:25" x14ac:dyDescent="0.25">
      <c r="A26" s="52">
        <v>4</v>
      </c>
      <c r="B26" s="343" t="s">
        <v>96</v>
      </c>
      <c r="C26" s="344">
        <v>20744</v>
      </c>
      <c r="D26" s="345">
        <v>32397479.920000002</v>
      </c>
      <c r="E26" s="115">
        <v>1561.78</v>
      </c>
      <c r="F26" s="116">
        <v>1527.89</v>
      </c>
      <c r="G26" s="117">
        <v>2791</v>
      </c>
      <c r="H26" s="118">
        <v>1676710.08</v>
      </c>
      <c r="I26" s="115">
        <v>600.76</v>
      </c>
      <c r="J26" s="116">
        <v>475.98</v>
      </c>
      <c r="K26" s="117">
        <v>12380</v>
      </c>
      <c r="L26" s="118">
        <v>9055763.5800000001</v>
      </c>
      <c r="M26" s="115">
        <v>731.48</v>
      </c>
      <c r="N26" s="116">
        <v>607.61</v>
      </c>
      <c r="O26" s="117">
        <v>208</v>
      </c>
      <c r="P26" s="118">
        <v>162219.35999999999</v>
      </c>
      <c r="Q26" s="115">
        <v>779.9</v>
      </c>
      <c r="R26" s="116">
        <v>795.24</v>
      </c>
      <c r="S26" s="117">
        <v>36123</v>
      </c>
      <c r="T26" s="258">
        <v>43292172.939999998</v>
      </c>
      <c r="U26" s="262">
        <v>1198.47</v>
      </c>
      <c r="V26" s="260">
        <v>1271.43</v>
      </c>
      <c r="W26" s="112">
        <v>3.08</v>
      </c>
    </row>
    <row r="27" spans="1:25" x14ac:dyDescent="0.25">
      <c r="A27" s="52">
        <v>5</v>
      </c>
      <c r="B27" s="115" t="s">
        <v>97</v>
      </c>
      <c r="C27" s="117">
        <v>102774</v>
      </c>
      <c r="D27" s="118">
        <v>143533885.31999999</v>
      </c>
      <c r="E27" s="115">
        <v>1396.6</v>
      </c>
      <c r="F27" s="116">
        <v>1312.93</v>
      </c>
      <c r="G27" s="117">
        <v>2714</v>
      </c>
      <c r="H27" s="118">
        <v>1682808.46</v>
      </c>
      <c r="I27" s="115">
        <v>620.04999999999995</v>
      </c>
      <c r="J27" s="116">
        <v>498.52</v>
      </c>
      <c r="K27" s="117">
        <v>16374</v>
      </c>
      <c r="L27" s="118">
        <v>12624119.529999999</v>
      </c>
      <c r="M27" s="115">
        <v>770.99</v>
      </c>
      <c r="N27" s="116">
        <v>650.08000000000004</v>
      </c>
      <c r="O27" s="117">
        <v>145</v>
      </c>
      <c r="P27" s="118">
        <v>110297.33</v>
      </c>
      <c r="Q27" s="115">
        <v>760.67</v>
      </c>
      <c r="R27" s="116">
        <v>795.24</v>
      </c>
      <c r="S27" s="117">
        <v>122007</v>
      </c>
      <c r="T27" s="258">
        <v>157951110.63999999</v>
      </c>
      <c r="U27" s="262">
        <v>1294.6099999999999</v>
      </c>
      <c r="V27" s="260">
        <v>1210.3699999999999</v>
      </c>
      <c r="W27" s="112">
        <v>10.4</v>
      </c>
    </row>
    <row r="28" spans="1:25" x14ac:dyDescent="0.25">
      <c r="A28" s="52">
        <v>6</v>
      </c>
      <c r="B28" s="115" t="s">
        <v>98</v>
      </c>
      <c r="C28" s="117">
        <v>206464</v>
      </c>
      <c r="D28" s="118">
        <v>268447897.12</v>
      </c>
      <c r="E28" s="115">
        <v>1300.22</v>
      </c>
      <c r="F28" s="116">
        <v>1228.57</v>
      </c>
      <c r="G28" s="117">
        <v>1978</v>
      </c>
      <c r="H28" s="118">
        <v>1397573.58</v>
      </c>
      <c r="I28" s="115">
        <v>706.56</v>
      </c>
      <c r="J28" s="116">
        <v>532.91</v>
      </c>
      <c r="K28" s="117">
        <v>17496</v>
      </c>
      <c r="L28" s="118">
        <v>13654334.859999999</v>
      </c>
      <c r="M28" s="115">
        <v>780.43</v>
      </c>
      <c r="N28" s="116">
        <v>671.48</v>
      </c>
      <c r="O28" s="117">
        <v>1426</v>
      </c>
      <c r="P28" s="118">
        <v>576080.93999999994</v>
      </c>
      <c r="Q28" s="115">
        <v>403.98</v>
      </c>
      <c r="R28" s="116">
        <v>409.13</v>
      </c>
      <c r="S28" s="117">
        <v>227364</v>
      </c>
      <c r="T28" s="258">
        <v>284075886.5</v>
      </c>
      <c r="U28" s="262">
        <v>1249.43</v>
      </c>
      <c r="V28" s="260">
        <v>1177.1199999999999</v>
      </c>
      <c r="W28" s="112">
        <v>19.38</v>
      </c>
    </row>
    <row r="29" spans="1:25" x14ac:dyDescent="0.25">
      <c r="A29" s="52">
        <v>7</v>
      </c>
      <c r="B29" s="115" t="s">
        <v>99</v>
      </c>
      <c r="C29" s="117">
        <v>221786</v>
      </c>
      <c r="D29" s="118">
        <v>279543668.12</v>
      </c>
      <c r="E29" s="115">
        <v>1260.42</v>
      </c>
      <c r="F29" s="116">
        <v>1252.8499999999999</v>
      </c>
      <c r="G29" s="117">
        <v>1227</v>
      </c>
      <c r="H29" s="118">
        <v>997678.47</v>
      </c>
      <c r="I29" s="115">
        <v>813.1</v>
      </c>
      <c r="J29" s="116">
        <v>669.11</v>
      </c>
      <c r="K29" s="117">
        <v>14514</v>
      </c>
      <c r="L29" s="118">
        <v>11171538.289999999</v>
      </c>
      <c r="M29" s="115">
        <v>769.71</v>
      </c>
      <c r="N29" s="116">
        <v>671.69</v>
      </c>
      <c r="O29" s="117">
        <v>4266</v>
      </c>
      <c r="P29" s="118">
        <v>1561605.16</v>
      </c>
      <c r="Q29" s="115">
        <v>366.06</v>
      </c>
      <c r="R29" s="116">
        <v>409.13</v>
      </c>
      <c r="S29" s="117">
        <v>241793</v>
      </c>
      <c r="T29" s="258">
        <v>293274490.04000002</v>
      </c>
      <c r="U29" s="262">
        <v>1212.92</v>
      </c>
      <c r="V29" s="260">
        <v>1208.05</v>
      </c>
      <c r="W29" s="112">
        <v>20.61</v>
      </c>
    </row>
    <row r="30" spans="1:25" x14ac:dyDescent="0.25">
      <c r="A30" s="52">
        <v>8</v>
      </c>
      <c r="B30" s="115" t="s">
        <v>100</v>
      </c>
      <c r="C30" s="117">
        <v>194899</v>
      </c>
      <c r="D30" s="118">
        <v>234583054.27000001</v>
      </c>
      <c r="E30" s="115">
        <v>1203.6099999999999</v>
      </c>
      <c r="F30" s="116">
        <v>1200.21</v>
      </c>
      <c r="G30" s="117">
        <v>1134</v>
      </c>
      <c r="H30" s="118">
        <v>927598.27</v>
      </c>
      <c r="I30" s="115">
        <v>817.99</v>
      </c>
      <c r="J30" s="116">
        <v>736.02</v>
      </c>
      <c r="K30" s="117">
        <v>12086</v>
      </c>
      <c r="L30" s="118">
        <v>8895068.3100000005</v>
      </c>
      <c r="M30" s="115">
        <v>735.98</v>
      </c>
      <c r="N30" s="116">
        <v>645.04</v>
      </c>
      <c r="O30" s="117">
        <v>1913</v>
      </c>
      <c r="P30" s="118">
        <v>666772.93000000005</v>
      </c>
      <c r="Q30" s="115">
        <v>348.55</v>
      </c>
      <c r="R30" s="116">
        <v>409.13</v>
      </c>
      <c r="S30" s="117">
        <v>210032</v>
      </c>
      <c r="T30" s="258">
        <v>245072493.78</v>
      </c>
      <c r="U30" s="262">
        <v>1166.83</v>
      </c>
      <c r="V30" s="260">
        <v>1153.54</v>
      </c>
      <c r="W30" s="112">
        <v>17.899999999999999</v>
      </c>
    </row>
    <row r="31" spans="1:25" x14ac:dyDescent="0.25">
      <c r="A31" s="52">
        <v>9</v>
      </c>
      <c r="B31" s="115" t="s">
        <v>101</v>
      </c>
      <c r="C31" s="117">
        <v>127290</v>
      </c>
      <c r="D31" s="118">
        <v>138809875.34</v>
      </c>
      <c r="E31" s="115">
        <v>1090.5</v>
      </c>
      <c r="F31" s="116">
        <v>1025.1099999999999</v>
      </c>
      <c r="G31" s="117">
        <v>926</v>
      </c>
      <c r="H31" s="118">
        <v>744104.78</v>
      </c>
      <c r="I31" s="115">
        <v>803.57</v>
      </c>
      <c r="J31" s="116">
        <v>710.99</v>
      </c>
      <c r="K31" s="117">
        <v>7609</v>
      </c>
      <c r="L31" s="118">
        <v>5381003.1100000003</v>
      </c>
      <c r="M31" s="115">
        <v>707.19</v>
      </c>
      <c r="N31" s="116">
        <v>615.24</v>
      </c>
      <c r="O31" s="117">
        <v>447</v>
      </c>
      <c r="P31" s="118">
        <v>124251.75</v>
      </c>
      <c r="Q31" s="115">
        <v>277.97000000000003</v>
      </c>
      <c r="R31" s="116">
        <v>233.64</v>
      </c>
      <c r="S31" s="117">
        <v>136272</v>
      </c>
      <c r="T31" s="258">
        <v>145059234.97999999</v>
      </c>
      <c r="U31" s="262">
        <v>1064.48</v>
      </c>
      <c r="V31" s="260">
        <v>986.53</v>
      </c>
      <c r="W31" s="112">
        <v>11.62</v>
      </c>
    </row>
    <row r="32" spans="1:25" x14ac:dyDescent="0.25">
      <c r="A32" s="270">
        <v>10</v>
      </c>
      <c r="B32" s="283" t="s">
        <v>109</v>
      </c>
      <c r="C32" s="284">
        <v>93045</v>
      </c>
      <c r="D32" s="285">
        <v>95675552.400000006</v>
      </c>
      <c r="E32" s="283">
        <v>1028.27</v>
      </c>
      <c r="F32" s="286">
        <v>918.43</v>
      </c>
      <c r="G32" s="284">
        <v>815</v>
      </c>
      <c r="H32" s="285">
        <v>621320.94999999995</v>
      </c>
      <c r="I32" s="283">
        <v>762.36</v>
      </c>
      <c r="J32" s="286">
        <v>711.2</v>
      </c>
      <c r="K32" s="284">
        <v>4676</v>
      </c>
      <c r="L32" s="285">
        <v>3228465.21</v>
      </c>
      <c r="M32" s="283">
        <v>690.43</v>
      </c>
      <c r="N32" s="286">
        <v>599.04</v>
      </c>
      <c r="O32" s="284">
        <v>233</v>
      </c>
      <c r="P32" s="285">
        <v>51448.95</v>
      </c>
      <c r="Q32" s="283">
        <v>220.81</v>
      </c>
      <c r="R32" s="286">
        <v>186.88</v>
      </c>
      <c r="S32" s="284">
        <v>98769</v>
      </c>
      <c r="T32" s="287">
        <v>99576787.510000005</v>
      </c>
      <c r="U32" s="288">
        <v>1008.18</v>
      </c>
      <c r="V32" s="289">
        <v>892.14</v>
      </c>
      <c r="W32" s="290">
        <v>8.42</v>
      </c>
    </row>
    <row r="33" spans="1:23" x14ac:dyDescent="0.25">
      <c r="A33" s="35">
        <v>11</v>
      </c>
      <c r="B33" s="262" t="s">
        <v>110</v>
      </c>
      <c r="C33" s="291">
        <v>39750</v>
      </c>
      <c r="D33" s="276">
        <v>38653202.25</v>
      </c>
      <c r="E33" s="262">
        <v>972.41</v>
      </c>
      <c r="F33" s="292">
        <v>838.82</v>
      </c>
      <c r="G33" s="291">
        <v>523</v>
      </c>
      <c r="H33" s="276">
        <v>376115.03</v>
      </c>
      <c r="I33" s="262">
        <v>719.15</v>
      </c>
      <c r="J33" s="292">
        <v>498.52</v>
      </c>
      <c r="K33" s="291">
        <v>1687</v>
      </c>
      <c r="L33" s="276">
        <v>1191851.72</v>
      </c>
      <c r="M33" s="262">
        <v>706.49</v>
      </c>
      <c r="N33" s="292">
        <v>617.91999999999996</v>
      </c>
      <c r="O33" s="291">
        <v>75</v>
      </c>
      <c r="P33" s="276">
        <v>17050.650000000001</v>
      </c>
      <c r="Q33" s="262">
        <v>227.34</v>
      </c>
      <c r="R33" s="292">
        <v>175.34</v>
      </c>
      <c r="S33" s="291">
        <v>42035</v>
      </c>
      <c r="T33" s="276">
        <v>40238219.649999999</v>
      </c>
      <c r="U33" s="262">
        <v>957.26</v>
      </c>
      <c r="V33" s="292">
        <v>821.64</v>
      </c>
      <c r="W33" s="293">
        <v>3.58</v>
      </c>
    </row>
    <row r="34" spans="1:23" ht="15.75" thickBot="1" x14ac:dyDescent="0.3">
      <c r="A34" s="350">
        <v>12</v>
      </c>
      <c r="B34" s="288" t="s">
        <v>111</v>
      </c>
      <c r="C34" s="255">
        <v>8677</v>
      </c>
      <c r="D34" s="351">
        <v>8007426.8499999996</v>
      </c>
      <c r="E34" s="256">
        <v>922.83356574853053</v>
      </c>
      <c r="F34" s="349">
        <v>783.21</v>
      </c>
      <c r="G34" s="255">
        <v>155</v>
      </c>
      <c r="H34" s="351">
        <v>100007.49</v>
      </c>
      <c r="I34" s="256">
        <v>645.20961290322589</v>
      </c>
      <c r="J34" s="349">
        <v>455.59</v>
      </c>
      <c r="K34" s="255">
        <v>440</v>
      </c>
      <c r="L34" s="351">
        <v>300383.32</v>
      </c>
      <c r="M34" s="256">
        <v>682.68936363636362</v>
      </c>
      <c r="N34" s="349">
        <v>600.29999999999995</v>
      </c>
      <c r="O34" s="255">
        <v>8</v>
      </c>
      <c r="P34" s="351">
        <v>2775.87</v>
      </c>
      <c r="Q34" s="256">
        <v>346.98374999999999</v>
      </c>
      <c r="R34" s="349">
        <v>181.04</v>
      </c>
      <c r="S34" s="255">
        <v>9280</v>
      </c>
      <c r="T34" s="351">
        <v>8410593.5300000012</v>
      </c>
      <c r="U34" s="256">
        <v>906.31395797413802</v>
      </c>
      <c r="V34" s="349">
        <v>768.13</v>
      </c>
      <c r="W34" s="352">
        <v>0.79108191533889083</v>
      </c>
    </row>
    <row r="35" spans="1:23" ht="16.5" thickBot="1" x14ac:dyDescent="0.3">
      <c r="A35" s="353"/>
      <c r="B35" s="354" t="s">
        <v>528</v>
      </c>
      <c r="C35" s="122">
        <v>1022764</v>
      </c>
      <c r="D35" s="123">
        <v>1250084839.54</v>
      </c>
      <c r="E35" s="124">
        <v>1222.261283678346</v>
      </c>
      <c r="F35" s="124">
        <v>1190.1500000000001</v>
      </c>
      <c r="G35" s="122">
        <v>34018</v>
      </c>
      <c r="H35" s="123">
        <v>17038883.119999997</v>
      </c>
      <c r="I35" s="124">
        <v>500.87845023222991</v>
      </c>
      <c r="J35" s="124">
        <v>410.22</v>
      </c>
      <c r="K35" s="122">
        <v>105753</v>
      </c>
      <c r="L35" s="123">
        <v>77792060.769999981</v>
      </c>
      <c r="M35" s="124">
        <v>735.60145593978405</v>
      </c>
      <c r="N35" s="124">
        <v>627.11</v>
      </c>
      <c r="O35" s="122">
        <v>10542</v>
      </c>
      <c r="P35" s="123">
        <v>4708037</v>
      </c>
      <c r="Q35" s="124">
        <v>446.59808385505596</v>
      </c>
      <c r="R35" s="124">
        <v>409.13</v>
      </c>
      <c r="S35" s="122">
        <v>1173077</v>
      </c>
      <c r="T35" s="123">
        <v>1349623820.4300001</v>
      </c>
      <c r="U35" s="124">
        <v>1150.498919022366</v>
      </c>
      <c r="V35" s="121">
        <v>1099.19</v>
      </c>
      <c r="W35" s="114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63" t="s">
        <v>723</v>
      </c>
      <c r="B37" s="463"/>
      <c r="C37" s="463"/>
      <c r="D37" s="463"/>
      <c r="E37" s="463"/>
      <c r="F37" s="463"/>
      <c r="G37" s="463"/>
      <c r="H37" s="463"/>
      <c r="I37" s="463"/>
      <c r="J37" s="463"/>
      <c r="K37" s="463"/>
      <c r="L37" s="463"/>
      <c r="M37" s="463"/>
      <c r="N37" s="463"/>
      <c r="O37" s="463"/>
      <c r="P37" s="463"/>
      <c r="Q37" s="463"/>
      <c r="R37" s="463"/>
      <c r="S37" s="463"/>
      <c r="T37" s="463"/>
      <c r="U37" s="463"/>
      <c r="V37" s="463"/>
      <c r="W37" s="463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64" t="s">
        <v>52</v>
      </c>
      <c r="B39" s="466" t="s">
        <v>102</v>
      </c>
      <c r="C39" s="468" t="s">
        <v>105</v>
      </c>
      <c r="D39" s="469"/>
      <c r="E39" s="469"/>
      <c r="F39" s="470"/>
      <c r="G39" s="468" t="s">
        <v>106</v>
      </c>
      <c r="H39" s="469"/>
      <c r="I39" s="469"/>
      <c r="J39" s="470"/>
      <c r="K39" s="468" t="s">
        <v>107</v>
      </c>
      <c r="L39" s="469"/>
      <c r="M39" s="469"/>
      <c r="N39" s="470"/>
      <c r="O39" s="468" t="s">
        <v>108</v>
      </c>
      <c r="P39" s="469"/>
      <c r="Q39" s="469"/>
      <c r="R39" s="470"/>
      <c r="S39" s="468" t="s">
        <v>104</v>
      </c>
      <c r="T39" s="469"/>
      <c r="U39" s="469"/>
      <c r="V39" s="469"/>
      <c r="W39" s="470"/>
    </row>
    <row r="40" spans="1:23" ht="16.5" thickBot="1" x14ac:dyDescent="0.3">
      <c r="A40" s="465"/>
      <c r="B40" s="467"/>
      <c r="C40" s="265" t="s">
        <v>1</v>
      </c>
      <c r="D40" s="266" t="s">
        <v>103</v>
      </c>
      <c r="E40" s="261" t="s">
        <v>21</v>
      </c>
      <c r="F40" s="267" t="s">
        <v>433</v>
      </c>
      <c r="G40" s="265" t="s">
        <v>1</v>
      </c>
      <c r="H40" s="266" t="s">
        <v>103</v>
      </c>
      <c r="I40" s="261" t="s">
        <v>21</v>
      </c>
      <c r="J40" s="267" t="s">
        <v>433</v>
      </c>
      <c r="K40" s="265" t="s">
        <v>1</v>
      </c>
      <c r="L40" s="266" t="s">
        <v>103</v>
      </c>
      <c r="M40" s="261" t="s">
        <v>21</v>
      </c>
      <c r="N40" s="267" t="s">
        <v>433</v>
      </c>
      <c r="O40" s="265" t="s">
        <v>1</v>
      </c>
      <c r="P40" s="266" t="s">
        <v>103</v>
      </c>
      <c r="Q40" s="261" t="s">
        <v>21</v>
      </c>
      <c r="R40" s="267" t="s">
        <v>433</v>
      </c>
      <c r="S40" s="265" t="s">
        <v>1</v>
      </c>
      <c r="T40" s="266" t="s">
        <v>103</v>
      </c>
      <c r="U40" s="261" t="s">
        <v>21</v>
      </c>
      <c r="V40" s="267" t="s">
        <v>433</v>
      </c>
      <c r="W40" s="261" t="s">
        <v>529</v>
      </c>
    </row>
    <row r="41" spans="1:23" x14ac:dyDescent="0.25">
      <c r="A41" s="85">
        <v>1</v>
      </c>
      <c r="B41" s="129" t="s">
        <v>76</v>
      </c>
      <c r="C41" s="129">
        <v>0</v>
      </c>
      <c r="D41" s="129">
        <v>0</v>
      </c>
      <c r="E41" s="129">
        <v>0</v>
      </c>
      <c r="F41" s="130" t="s">
        <v>431</v>
      </c>
      <c r="G41" s="131">
        <v>15639</v>
      </c>
      <c r="H41" s="132">
        <v>5143764.05</v>
      </c>
      <c r="I41" s="129">
        <v>328.91</v>
      </c>
      <c r="J41" s="130">
        <v>306.52</v>
      </c>
      <c r="K41" s="131">
        <v>562</v>
      </c>
      <c r="L41" s="132">
        <v>436045.43</v>
      </c>
      <c r="M41" s="129">
        <v>775.88</v>
      </c>
      <c r="N41" s="130">
        <v>795.24</v>
      </c>
      <c r="O41" s="131">
        <v>495</v>
      </c>
      <c r="P41" s="132">
        <v>394968.64</v>
      </c>
      <c r="Q41" s="129">
        <v>797.92</v>
      </c>
      <c r="R41" s="130">
        <v>795.24</v>
      </c>
      <c r="S41" s="131">
        <v>16696</v>
      </c>
      <c r="T41" s="257">
        <v>5974778.1200000001</v>
      </c>
      <c r="U41" s="268">
        <v>357.86</v>
      </c>
      <c r="V41" s="263">
        <v>384.57</v>
      </c>
      <c r="W41" s="110">
        <v>1.25</v>
      </c>
    </row>
    <row r="42" spans="1:23" x14ac:dyDescent="0.25">
      <c r="A42" s="52">
        <v>2</v>
      </c>
      <c r="B42" s="115" t="s">
        <v>77</v>
      </c>
      <c r="C42" s="117">
        <v>646</v>
      </c>
      <c r="D42" s="118">
        <v>842361.13</v>
      </c>
      <c r="E42" s="115">
        <v>1303.96</v>
      </c>
      <c r="F42" s="116">
        <v>1473.16</v>
      </c>
      <c r="G42" s="117">
        <v>12195</v>
      </c>
      <c r="H42" s="118">
        <v>6368006.3099999996</v>
      </c>
      <c r="I42" s="115">
        <v>522.17999999999995</v>
      </c>
      <c r="J42" s="116">
        <v>446.76</v>
      </c>
      <c r="K42" s="117">
        <v>6598</v>
      </c>
      <c r="L42" s="118">
        <v>4037037.8</v>
      </c>
      <c r="M42" s="115">
        <v>611.86</v>
      </c>
      <c r="N42" s="116">
        <v>485.46</v>
      </c>
      <c r="O42" s="117">
        <v>764</v>
      </c>
      <c r="P42" s="118">
        <v>606889.51</v>
      </c>
      <c r="Q42" s="115">
        <v>794.36</v>
      </c>
      <c r="R42" s="116">
        <v>795.24</v>
      </c>
      <c r="S42" s="117">
        <v>20203</v>
      </c>
      <c r="T42" s="258">
        <v>11854294.75</v>
      </c>
      <c r="U42" s="262">
        <v>586.76</v>
      </c>
      <c r="V42" s="264">
        <v>478.61</v>
      </c>
      <c r="W42" s="112">
        <v>1.52</v>
      </c>
    </row>
    <row r="43" spans="1:23" x14ac:dyDescent="0.25">
      <c r="A43" s="52">
        <v>3</v>
      </c>
      <c r="B43" s="115" t="s">
        <v>95</v>
      </c>
      <c r="C43" s="117">
        <v>2389</v>
      </c>
      <c r="D43" s="118">
        <v>2936014.79</v>
      </c>
      <c r="E43" s="115">
        <v>1228.97</v>
      </c>
      <c r="F43" s="116">
        <v>1172.56</v>
      </c>
      <c r="G43" s="117">
        <v>12462</v>
      </c>
      <c r="H43" s="118">
        <v>7342468.1200000001</v>
      </c>
      <c r="I43" s="115">
        <v>589.19000000000005</v>
      </c>
      <c r="J43" s="116">
        <v>509.41</v>
      </c>
      <c r="K43" s="117">
        <v>5304</v>
      </c>
      <c r="L43" s="118">
        <v>3281015.08</v>
      </c>
      <c r="M43" s="115">
        <v>618.59</v>
      </c>
      <c r="N43" s="116">
        <v>504.14</v>
      </c>
      <c r="O43" s="117">
        <v>237</v>
      </c>
      <c r="P43" s="118">
        <v>188015.77</v>
      </c>
      <c r="Q43" s="115">
        <v>793.32</v>
      </c>
      <c r="R43" s="116">
        <v>795.24</v>
      </c>
      <c r="S43" s="117">
        <v>20392</v>
      </c>
      <c r="T43" s="258">
        <v>13747513.76</v>
      </c>
      <c r="U43" s="262">
        <v>674.16</v>
      </c>
      <c r="V43" s="264">
        <v>546.61</v>
      </c>
      <c r="W43" s="112">
        <v>1.53</v>
      </c>
    </row>
    <row r="44" spans="1:23" x14ac:dyDescent="0.25">
      <c r="A44" s="52">
        <v>4</v>
      </c>
      <c r="B44" s="343" t="s">
        <v>96</v>
      </c>
      <c r="C44" s="344">
        <v>25654</v>
      </c>
      <c r="D44" s="345">
        <v>29365673.32</v>
      </c>
      <c r="E44" s="115">
        <v>1144.68</v>
      </c>
      <c r="F44" s="116">
        <v>1103.77</v>
      </c>
      <c r="G44" s="117">
        <v>22293</v>
      </c>
      <c r="H44" s="118">
        <v>14482616.24</v>
      </c>
      <c r="I44" s="115">
        <v>649.65</v>
      </c>
      <c r="J44" s="116">
        <v>553.37</v>
      </c>
      <c r="K44" s="117">
        <v>8139</v>
      </c>
      <c r="L44" s="118">
        <v>5222610.17</v>
      </c>
      <c r="M44" s="115">
        <v>641.67999999999995</v>
      </c>
      <c r="N44" s="116">
        <v>518.80999999999995</v>
      </c>
      <c r="O44" s="117">
        <v>217</v>
      </c>
      <c r="P44" s="118">
        <v>171829.73</v>
      </c>
      <c r="Q44" s="115">
        <v>791.84</v>
      </c>
      <c r="R44" s="116">
        <v>795.24</v>
      </c>
      <c r="S44" s="117">
        <v>56303</v>
      </c>
      <c r="T44" s="258">
        <v>49242729.460000001</v>
      </c>
      <c r="U44" s="262">
        <v>874.6</v>
      </c>
      <c r="V44" s="264">
        <v>795.53</v>
      </c>
      <c r="W44" s="112">
        <v>4.2300000000000004</v>
      </c>
    </row>
    <row r="45" spans="1:23" x14ac:dyDescent="0.25">
      <c r="A45" s="52">
        <v>5</v>
      </c>
      <c r="B45" s="115" t="s">
        <v>97</v>
      </c>
      <c r="C45" s="117">
        <v>93267</v>
      </c>
      <c r="D45" s="118">
        <v>103434232.36</v>
      </c>
      <c r="E45" s="115">
        <v>1109.01</v>
      </c>
      <c r="F45" s="116">
        <v>1059.67</v>
      </c>
      <c r="G45" s="117">
        <v>31093</v>
      </c>
      <c r="H45" s="118">
        <v>21867492.489999998</v>
      </c>
      <c r="I45" s="115">
        <v>703.29</v>
      </c>
      <c r="J45" s="116">
        <v>616.9</v>
      </c>
      <c r="K45" s="117">
        <v>9470</v>
      </c>
      <c r="L45" s="118">
        <v>5878210.9100000001</v>
      </c>
      <c r="M45" s="115">
        <v>620.72</v>
      </c>
      <c r="N45" s="116">
        <v>509.36</v>
      </c>
      <c r="O45" s="117">
        <v>220</v>
      </c>
      <c r="P45" s="118">
        <v>172555.42</v>
      </c>
      <c r="Q45" s="115">
        <v>784.34</v>
      </c>
      <c r="R45" s="116">
        <v>795.24</v>
      </c>
      <c r="S45" s="117">
        <v>134050</v>
      </c>
      <c r="T45" s="258">
        <v>131352491.18000001</v>
      </c>
      <c r="U45" s="262">
        <v>979.88</v>
      </c>
      <c r="V45" s="264">
        <v>905.57</v>
      </c>
      <c r="W45" s="112">
        <v>10.07</v>
      </c>
    </row>
    <row r="46" spans="1:23" x14ac:dyDescent="0.25">
      <c r="A46" s="52">
        <v>6</v>
      </c>
      <c r="B46" s="115" t="s">
        <v>98</v>
      </c>
      <c r="C46" s="117">
        <v>163564</v>
      </c>
      <c r="D46" s="118">
        <v>169326493.66</v>
      </c>
      <c r="E46" s="115">
        <v>1035.23</v>
      </c>
      <c r="F46" s="116">
        <v>954.65</v>
      </c>
      <c r="G46" s="117">
        <v>37561</v>
      </c>
      <c r="H46" s="118">
        <v>28876471.34</v>
      </c>
      <c r="I46" s="115">
        <v>768.79</v>
      </c>
      <c r="J46" s="116">
        <v>699.67</v>
      </c>
      <c r="K46" s="117">
        <v>9933</v>
      </c>
      <c r="L46" s="118">
        <v>6015238.4199999999</v>
      </c>
      <c r="M46" s="115">
        <v>605.58000000000004</v>
      </c>
      <c r="N46" s="116">
        <v>509.36</v>
      </c>
      <c r="O46" s="117">
        <v>1925</v>
      </c>
      <c r="P46" s="118">
        <v>801300.04</v>
      </c>
      <c r="Q46" s="115">
        <v>416.26</v>
      </c>
      <c r="R46" s="116">
        <v>409.13</v>
      </c>
      <c r="S46" s="117">
        <v>212983</v>
      </c>
      <c r="T46" s="258">
        <v>205019503.46000001</v>
      </c>
      <c r="U46" s="262">
        <v>962.61</v>
      </c>
      <c r="V46" s="264">
        <v>861.49</v>
      </c>
      <c r="W46" s="112">
        <v>16</v>
      </c>
    </row>
    <row r="47" spans="1:23" x14ac:dyDescent="0.25">
      <c r="A47" s="52">
        <v>7</v>
      </c>
      <c r="B47" s="115" t="s">
        <v>99</v>
      </c>
      <c r="C47" s="117">
        <v>182311</v>
      </c>
      <c r="D47" s="118">
        <v>181698833.83000001</v>
      </c>
      <c r="E47" s="115">
        <v>996.64</v>
      </c>
      <c r="F47" s="116">
        <v>868.74</v>
      </c>
      <c r="G47" s="117">
        <v>38666</v>
      </c>
      <c r="H47" s="118">
        <v>30762070.91</v>
      </c>
      <c r="I47" s="115">
        <v>795.58</v>
      </c>
      <c r="J47" s="116">
        <v>732.16</v>
      </c>
      <c r="K47" s="117">
        <v>8037</v>
      </c>
      <c r="L47" s="118">
        <v>4766746.1900000004</v>
      </c>
      <c r="M47" s="115">
        <v>593.1</v>
      </c>
      <c r="N47" s="116">
        <v>515.5</v>
      </c>
      <c r="O47" s="117">
        <v>5952</v>
      </c>
      <c r="P47" s="118">
        <v>2171055.09</v>
      </c>
      <c r="Q47" s="115">
        <v>364.76</v>
      </c>
      <c r="R47" s="116">
        <v>409.13</v>
      </c>
      <c r="S47" s="117">
        <v>234966</v>
      </c>
      <c r="T47" s="258">
        <v>219398706.02000001</v>
      </c>
      <c r="U47" s="262">
        <v>933.75</v>
      </c>
      <c r="V47" s="264">
        <v>796</v>
      </c>
      <c r="W47" s="112">
        <v>17.66</v>
      </c>
    </row>
    <row r="48" spans="1:23" x14ac:dyDescent="0.25">
      <c r="A48" s="52">
        <v>8</v>
      </c>
      <c r="B48" s="115" t="s">
        <v>100</v>
      </c>
      <c r="C48" s="117">
        <v>161845</v>
      </c>
      <c r="D48" s="118">
        <v>153192895</v>
      </c>
      <c r="E48" s="115">
        <v>946.54</v>
      </c>
      <c r="F48" s="116">
        <v>793.19</v>
      </c>
      <c r="G48" s="117">
        <v>53557</v>
      </c>
      <c r="H48" s="118">
        <v>42006711.32</v>
      </c>
      <c r="I48" s="115">
        <v>784.34</v>
      </c>
      <c r="J48" s="116">
        <v>707.78</v>
      </c>
      <c r="K48" s="117">
        <v>7360</v>
      </c>
      <c r="L48" s="118">
        <v>4267327.3600000003</v>
      </c>
      <c r="M48" s="115">
        <v>579.79999999999995</v>
      </c>
      <c r="N48" s="116">
        <v>517.59</v>
      </c>
      <c r="O48" s="117">
        <v>3243</v>
      </c>
      <c r="P48" s="118">
        <v>1167976.95</v>
      </c>
      <c r="Q48" s="115">
        <v>360.15</v>
      </c>
      <c r="R48" s="116">
        <v>409.13</v>
      </c>
      <c r="S48" s="117">
        <v>226005</v>
      </c>
      <c r="T48" s="258">
        <v>200634910.63</v>
      </c>
      <c r="U48" s="262">
        <v>887.75</v>
      </c>
      <c r="V48" s="264">
        <v>744.47</v>
      </c>
      <c r="W48" s="112">
        <v>16.98</v>
      </c>
    </row>
    <row r="49" spans="1:23" x14ac:dyDescent="0.25">
      <c r="A49" s="52">
        <v>9</v>
      </c>
      <c r="B49" s="115" t="s">
        <v>101</v>
      </c>
      <c r="C49" s="117">
        <v>115836</v>
      </c>
      <c r="D49" s="118">
        <v>102634991.36</v>
      </c>
      <c r="E49" s="115">
        <v>886.04</v>
      </c>
      <c r="F49" s="116">
        <v>705.7</v>
      </c>
      <c r="G49" s="117">
        <v>47663</v>
      </c>
      <c r="H49" s="118">
        <v>36732147.189999998</v>
      </c>
      <c r="I49" s="115">
        <v>770.66</v>
      </c>
      <c r="J49" s="116">
        <v>680.25</v>
      </c>
      <c r="K49" s="117">
        <v>5667</v>
      </c>
      <c r="L49" s="118">
        <v>3291276.32</v>
      </c>
      <c r="M49" s="115">
        <v>580.78</v>
      </c>
      <c r="N49" s="116">
        <v>517.83000000000004</v>
      </c>
      <c r="O49" s="117">
        <v>934</v>
      </c>
      <c r="P49" s="118">
        <v>328530.45</v>
      </c>
      <c r="Q49" s="115">
        <v>351.75</v>
      </c>
      <c r="R49" s="116">
        <v>233.64</v>
      </c>
      <c r="S49" s="117">
        <v>170100</v>
      </c>
      <c r="T49" s="258">
        <v>142986945.31999999</v>
      </c>
      <c r="U49" s="262">
        <v>840.61</v>
      </c>
      <c r="V49" s="264">
        <v>684.28</v>
      </c>
      <c r="W49" s="112">
        <v>12.78</v>
      </c>
    </row>
    <row r="50" spans="1:23" x14ac:dyDescent="0.25">
      <c r="A50" s="52">
        <v>10</v>
      </c>
      <c r="B50" s="115" t="s">
        <v>109</v>
      </c>
      <c r="C50" s="117">
        <v>96047</v>
      </c>
      <c r="D50" s="118">
        <v>81735426.349999994</v>
      </c>
      <c r="E50" s="115">
        <v>850.99</v>
      </c>
      <c r="F50" s="116">
        <v>650.88</v>
      </c>
      <c r="G50" s="117">
        <v>45955</v>
      </c>
      <c r="H50" s="118">
        <v>35479017.130000003</v>
      </c>
      <c r="I50" s="115">
        <v>772.04</v>
      </c>
      <c r="J50" s="116">
        <v>674.02</v>
      </c>
      <c r="K50" s="117">
        <v>4416</v>
      </c>
      <c r="L50" s="118">
        <v>2650752.8199999998</v>
      </c>
      <c r="M50" s="115">
        <v>600.26</v>
      </c>
      <c r="N50" s="116">
        <v>466.55</v>
      </c>
      <c r="O50" s="117">
        <v>602</v>
      </c>
      <c r="P50" s="118">
        <v>212593.26</v>
      </c>
      <c r="Q50" s="115">
        <v>353.14</v>
      </c>
      <c r="R50" s="116">
        <v>210.41</v>
      </c>
      <c r="S50" s="117">
        <v>147020</v>
      </c>
      <c r="T50" s="258">
        <v>120077789.56</v>
      </c>
      <c r="U50" s="262">
        <v>816.74</v>
      </c>
      <c r="V50" s="264">
        <v>649.83000000000004</v>
      </c>
      <c r="W50" s="112">
        <v>11.05</v>
      </c>
    </row>
    <row r="51" spans="1:23" x14ac:dyDescent="0.25">
      <c r="A51" s="52">
        <v>11</v>
      </c>
      <c r="B51" s="115" t="s">
        <v>110</v>
      </c>
      <c r="C51" s="117">
        <v>45130</v>
      </c>
      <c r="D51" s="118">
        <v>36625558.789999999</v>
      </c>
      <c r="E51" s="115">
        <v>811.56</v>
      </c>
      <c r="F51" s="116">
        <v>572.25</v>
      </c>
      <c r="G51" s="117">
        <v>25075</v>
      </c>
      <c r="H51" s="118">
        <v>19564879.800000001</v>
      </c>
      <c r="I51" s="115">
        <v>780.25</v>
      </c>
      <c r="J51" s="116">
        <v>674.64</v>
      </c>
      <c r="K51" s="117">
        <v>1901</v>
      </c>
      <c r="L51" s="118">
        <v>1252133.02</v>
      </c>
      <c r="M51" s="115">
        <v>658.67</v>
      </c>
      <c r="N51" s="116">
        <v>450.43</v>
      </c>
      <c r="O51" s="117">
        <v>233</v>
      </c>
      <c r="P51" s="118">
        <v>81864.14</v>
      </c>
      <c r="Q51" s="115">
        <v>351.35</v>
      </c>
      <c r="R51" s="116">
        <v>210.41</v>
      </c>
      <c r="S51" s="117">
        <v>72339</v>
      </c>
      <c r="T51" s="258">
        <v>57524435.75</v>
      </c>
      <c r="U51" s="262">
        <v>795.21</v>
      </c>
      <c r="V51" s="264">
        <v>591.45000000000005</v>
      </c>
      <c r="W51" s="112">
        <v>5.44</v>
      </c>
    </row>
    <row r="52" spans="1:23" ht="15.75" thickBot="1" x14ac:dyDescent="0.3">
      <c r="A52" s="270">
        <v>12</v>
      </c>
      <c r="B52" s="288" t="s">
        <v>111</v>
      </c>
      <c r="C52" s="255">
        <v>11444</v>
      </c>
      <c r="D52" s="351">
        <v>8733028.8000000007</v>
      </c>
      <c r="E52" s="256">
        <v>763.1098217406502</v>
      </c>
      <c r="F52" s="286">
        <v>468.21</v>
      </c>
      <c r="G52" s="255">
        <v>7618</v>
      </c>
      <c r="H52" s="351">
        <v>5960873.8899999997</v>
      </c>
      <c r="I52" s="256">
        <v>782.4722880021003</v>
      </c>
      <c r="J52" s="286">
        <v>657.99</v>
      </c>
      <c r="K52" s="255">
        <v>670</v>
      </c>
      <c r="L52" s="351">
        <v>441608.11</v>
      </c>
      <c r="M52" s="256">
        <v>659.11658208955225</v>
      </c>
      <c r="N52" s="286">
        <v>457.63</v>
      </c>
      <c r="O52" s="255">
        <v>56</v>
      </c>
      <c r="P52" s="351">
        <v>14007.7</v>
      </c>
      <c r="Q52" s="256">
        <v>250.13750000000002</v>
      </c>
      <c r="R52" s="286">
        <v>184.11</v>
      </c>
      <c r="S52" s="255">
        <v>19788</v>
      </c>
      <c r="T52" s="351">
        <v>15149518.5</v>
      </c>
      <c r="U52" s="256">
        <v>765.59119163129174</v>
      </c>
      <c r="V52" s="283">
        <v>551.46</v>
      </c>
      <c r="W52" s="256">
        <v>1.4868748802452578</v>
      </c>
    </row>
    <row r="53" spans="1:23" ht="16.5" thickBot="1" x14ac:dyDescent="0.3">
      <c r="A53" s="353"/>
      <c r="B53" s="354" t="s">
        <v>528</v>
      </c>
      <c r="C53" s="122">
        <v>898133</v>
      </c>
      <c r="D53" s="123">
        <v>870525509.38999999</v>
      </c>
      <c r="E53" s="124">
        <v>969.26124459294999</v>
      </c>
      <c r="F53" s="124">
        <v>847.29</v>
      </c>
      <c r="G53" s="122">
        <v>349777</v>
      </c>
      <c r="H53" s="123">
        <v>254586518.78999999</v>
      </c>
      <c r="I53" s="124">
        <v>727.85380053576989</v>
      </c>
      <c r="J53" s="124">
        <v>633.02</v>
      </c>
      <c r="K53" s="122">
        <v>68057</v>
      </c>
      <c r="L53" s="123">
        <v>41540001.63000001</v>
      </c>
      <c r="M53" s="124">
        <v>610.37074261280998</v>
      </c>
      <c r="N53" s="124">
        <v>510.93</v>
      </c>
      <c r="O53" s="122">
        <v>14878</v>
      </c>
      <c r="P53" s="123">
        <v>6311586.6999999993</v>
      </c>
      <c r="Q53" s="124">
        <v>424.22279204194109</v>
      </c>
      <c r="R53" s="124">
        <v>409.13</v>
      </c>
      <c r="S53" s="122">
        <v>1330845</v>
      </c>
      <c r="T53" s="123">
        <v>1172963616.51</v>
      </c>
      <c r="U53" s="124">
        <v>881.36756459993467</v>
      </c>
      <c r="V53" s="121">
        <v>743.63</v>
      </c>
      <c r="W53" s="114">
        <v>100</v>
      </c>
    </row>
    <row r="55" spans="1:23" x14ac:dyDescent="0.25">
      <c r="C55" s="8"/>
      <c r="D55" s="15"/>
    </row>
    <row r="56" spans="1:23" x14ac:dyDescent="0.25">
      <c r="C56" s="8"/>
      <c r="E56" s="8"/>
      <c r="F56" s="8"/>
    </row>
    <row r="57" spans="1:23" x14ac:dyDescent="0.25">
      <c r="B57" s="8"/>
      <c r="C57" s="8"/>
      <c r="D57" s="8"/>
      <c r="G57" s="8"/>
    </row>
    <row r="58" spans="1:23" x14ac:dyDescent="0.25">
      <c r="C58" s="8"/>
      <c r="D58" s="8"/>
    </row>
    <row r="59" spans="1:23" x14ac:dyDescent="0.25">
      <c r="B59" s="8"/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  <row r="64" spans="1:23" x14ac:dyDescent="0.25">
      <c r="C64" s="8"/>
    </row>
    <row r="67" spans="4:5" x14ac:dyDescent="0.25">
      <c r="E67" s="8"/>
    </row>
    <row r="75" spans="4:5" x14ac:dyDescent="0.25">
      <c r="D75" s="8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7"/>
  <sheetViews>
    <sheetView workbookViewId="0">
      <selection activeCell="D12" sqref="D12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63" t="s">
        <v>715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</row>
    <row r="2" spans="1:12" ht="15.75" customHeight="1" thickBot="1" x14ac:dyDescent="0.3"/>
    <row r="3" spans="1:12" ht="15.75" thickBot="1" x14ac:dyDescent="0.3">
      <c r="A3" s="504" t="s">
        <v>17</v>
      </c>
      <c r="B3" s="506" t="s">
        <v>420</v>
      </c>
      <c r="C3" s="508" t="s">
        <v>419</v>
      </c>
      <c r="D3" s="500" t="s">
        <v>5</v>
      </c>
      <c r="E3" s="501"/>
      <c r="F3" s="500" t="s">
        <v>6</v>
      </c>
      <c r="G3" s="501"/>
      <c r="H3" s="500" t="s">
        <v>45</v>
      </c>
      <c r="I3" s="501"/>
      <c r="J3" s="500" t="s">
        <v>8</v>
      </c>
      <c r="K3" s="501"/>
      <c r="L3" s="502" t="s">
        <v>492</v>
      </c>
    </row>
    <row r="4" spans="1:12" x14ac:dyDescent="0.25">
      <c r="A4" s="505"/>
      <c r="B4" s="507"/>
      <c r="C4" s="509"/>
      <c r="D4" s="80" t="s">
        <v>1</v>
      </c>
      <c r="E4" s="119" t="s">
        <v>50</v>
      </c>
      <c r="F4" s="80" t="s">
        <v>1</v>
      </c>
      <c r="G4" s="119" t="s">
        <v>50</v>
      </c>
      <c r="H4" s="80" t="s">
        <v>1</v>
      </c>
      <c r="I4" s="119" t="s">
        <v>50</v>
      </c>
      <c r="J4" s="80" t="s">
        <v>1</v>
      </c>
      <c r="K4" s="119" t="s">
        <v>50</v>
      </c>
      <c r="L4" s="503"/>
    </row>
    <row r="5" spans="1:12" x14ac:dyDescent="0.25">
      <c r="A5" s="438">
        <v>1</v>
      </c>
      <c r="B5" s="7" t="s">
        <v>501</v>
      </c>
      <c r="C5" s="7" t="s">
        <v>502</v>
      </c>
      <c r="D5" s="7" t="s">
        <v>431</v>
      </c>
      <c r="E5" s="7" t="s">
        <v>431</v>
      </c>
      <c r="F5" s="6">
        <v>79</v>
      </c>
      <c r="G5" s="22">
        <v>34779.75</v>
      </c>
      <c r="H5" s="7" t="s">
        <v>431</v>
      </c>
      <c r="I5" s="22" t="s">
        <v>431</v>
      </c>
      <c r="J5" s="7" t="s">
        <v>431</v>
      </c>
      <c r="K5" s="7" t="s">
        <v>431</v>
      </c>
      <c r="L5" s="440">
        <v>79</v>
      </c>
    </row>
    <row r="6" spans="1:12" x14ac:dyDescent="0.25">
      <c r="A6" s="438">
        <v>2</v>
      </c>
      <c r="B6" s="7" t="s">
        <v>403</v>
      </c>
      <c r="C6" s="7" t="s">
        <v>556</v>
      </c>
      <c r="D6" s="7" t="s">
        <v>431</v>
      </c>
      <c r="E6" s="7" t="s">
        <v>431</v>
      </c>
      <c r="F6" s="6">
        <v>30</v>
      </c>
      <c r="G6" s="22">
        <v>2201.79</v>
      </c>
      <c r="H6" s="7" t="s">
        <v>431</v>
      </c>
      <c r="I6" s="22" t="s">
        <v>431</v>
      </c>
      <c r="J6" s="7" t="s">
        <v>431</v>
      </c>
      <c r="K6" s="7" t="s">
        <v>431</v>
      </c>
      <c r="L6" s="440">
        <v>30</v>
      </c>
    </row>
    <row r="7" spans="1:12" ht="15.75" thickBot="1" x14ac:dyDescent="0.3">
      <c r="A7" s="369">
        <v>3</v>
      </c>
      <c r="B7" s="95" t="s">
        <v>298</v>
      </c>
      <c r="C7" s="95" t="s">
        <v>491</v>
      </c>
      <c r="D7" s="95" t="s">
        <v>431</v>
      </c>
      <c r="E7" s="95" t="s">
        <v>431</v>
      </c>
      <c r="F7" s="191">
        <v>6</v>
      </c>
      <c r="G7" s="218">
        <v>194.43</v>
      </c>
      <c r="H7" s="95" t="s">
        <v>431</v>
      </c>
      <c r="I7" s="218" t="s">
        <v>431</v>
      </c>
      <c r="J7" s="95" t="s">
        <v>431</v>
      </c>
      <c r="K7" s="95" t="s">
        <v>431</v>
      </c>
      <c r="L7" s="441">
        <v>6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B5:B7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sqref="A1:L1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63" t="s">
        <v>716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</row>
    <row r="2" spans="1:12" ht="15.75" thickBot="1" x14ac:dyDescent="0.3"/>
    <row r="3" spans="1:12" ht="22.5" customHeight="1" thickBot="1" x14ac:dyDescent="0.3">
      <c r="A3" s="504" t="s">
        <v>17</v>
      </c>
      <c r="B3" s="506" t="s">
        <v>420</v>
      </c>
      <c r="C3" s="508" t="s">
        <v>419</v>
      </c>
      <c r="D3" s="500" t="s">
        <v>5</v>
      </c>
      <c r="E3" s="501"/>
      <c r="F3" s="500" t="s">
        <v>6</v>
      </c>
      <c r="G3" s="501"/>
      <c r="H3" s="500" t="s">
        <v>45</v>
      </c>
      <c r="I3" s="501"/>
      <c r="J3" s="500" t="s">
        <v>8</v>
      </c>
      <c r="K3" s="501"/>
      <c r="L3" s="502" t="s">
        <v>492</v>
      </c>
    </row>
    <row r="4" spans="1:12" ht="24" customHeight="1" thickBot="1" x14ac:dyDescent="0.3">
      <c r="A4" s="505"/>
      <c r="B4" s="507"/>
      <c r="C4" s="509"/>
      <c r="D4" s="80" t="s">
        <v>1</v>
      </c>
      <c r="E4" s="119" t="s">
        <v>50</v>
      </c>
      <c r="F4" s="80" t="s">
        <v>1</v>
      </c>
      <c r="G4" s="119" t="s">
        <v>50</v>
      </c>
      <c r="H4" s="80" t="s">
        <v>1</v>
      </c>
      <c r="I4" s="119" t="s">
        <v>50</v>
      </c>
      <c r="J4" s="80" t="s">
        <v>1</v>
      </c>
      <c r="K4" s="119" t="s">
        <v>50</v>
      </c>
      <c r="L4" s="503"/>
    </row>
    <row r="5" spans="1:12" x14ac:dyDescent="0.25">
      <c r="A5" s="85">
        <v>1</v>
      </c>
      <c r="B5" s="328" t="s">
        <v>501</v>
      </c>
      <c r="C5" s="346" t="s">
        <v>502</v>
      </c>
      <c r="D5" s="194">
        <v>5683</v>
      </c>
      <c r="E5" s="195">
        <v>3734254.11</v>
      </c>
      <c r="F5" s="347">
        <v>2355</v>
      </c>
      <c r="G5" s="195">
        <v>1267997.99</v>
      </c>
      <c r="H5" s="194">
        <v>1002</v>
      </c>
      <c r="I5" s="195">
        <v>648304.23</v>
      </c>
      <c r="J5" s="137">
        <v>758</v>
      </c>
      <c r="K5" s="195">
        <v>1020222.54</v>
      </c>
      <c r="L5" s="329">
        <v>9798</v>
      </c>
    </row>
    <row r="6" spans="1:12" x14ac:dyDescent="0.25">
      <c r="A6" s="52">
        <v>2</v>
      </c>
      <c r="B6" s="78" t="s">
        <v>609</v>
      </c>
      <c r="C6" s="79" t="s">
        <v>417</v>
      </c>
      <c r="D6" s="17">
        <v>307</v>
      </c>
      <c r="E6" s="18">
        <v>318479.90000000002</v>
      </c>
      <c r="F6" s="86">
        <v>188</v>
      </c>
      <c r="G6" s="18">
        <v>120090.36</v>
      </c>
      <c r="H6" s="17">
        <v>22</v>
      </c>
      <c r="I6" s="18">
        <v>10101.36</v>
      </c>
      <c r="J6" s="58">
        <v>3</v>
      </c>
      <c r="K6" s="18">
        <v>600</v>
      </c>
      <c r="L6" s="134">
        <v>520</v>
      </c>
    </row>
    <row r="7" spans="1:12" x14ac:dyDescent="0.25">
      <c r="A7" s="52">
        <v>3</v>
      </c>
      <c r="B7" s="78" t="s">
        <v>588</v>
      </c>
      <c r="C7" s="79" t="s">
        <v>589</v>
      </c>
      <c r="D7" s="17">
        <v>113</v>
      </c>
      <c r="E7" s="18">
        <v>43457.54</v>
      </c>
      <c r="F7" s="86" t="s">
        <v>431</v>
      </c>
      <c r="G7" s="18" t="s">
        <v>431</v>
      </c>
      <c r="H7" s="17" t="s">
        <v>431</v>
      </c>
      <c r="I7" s="18" t="s">
        <v>431</v>
      </c>
      <c r="J7" s="17">
        <v>63</v>
      </c>
      <c r="K7" s="18">
        <v>29396.02</v>
      </c>
      <c r="L7" s="134">
        <v>176</v>
      </c>
    </row>
    <row r="8" spans="1:12" x14ac:dyDescent="0.25">
      <c r="A8" s="52">
        <v>4</v>
      </c>
      <c r="B8" s="78" t="s">
        <v>412</v>
      </c>
      <c r="C8" s="79" t="s">
        <v>493</v>
      </c>
      <c r="D8" s="17">
        <v>1</v>
      </c>
      <c r="E8" s="18">
        <v>1266.08</v>
      </c>
      <c r="F8" s="86">
        <v>2</v>
      </c>
      <c r="G8" s="18">
        <v>1814.26</v>
      </c>
      <c r="H8" s="17" t="s">
        <v>431</v>
      </c>
      <c r="I8" s="18" t="s">
        <v>431</v>
      </c>
      <c r="J8" s="58" t="s">
        <v>431</v>
      </c>
      <c r="K8" s="18" t="s">
        <v>431</v>
      </c>
      <c r="L8" s="134">
        <v>3</v>
      </c>
    </row>
    <row r="9" spans="1:12" x14ac:dyDescent="0.25">
      <c r="A9" s="52">
        <v>5</v>
      </c>
      <c r="B9" s="78" t="s">
        <v>403</v>
      </c>
      <c r="C9" s="79" t="s">
        <v>556</v>
      </c>
      <c r="D9" s="17">
        <v>2577</v>
      </c>
      <c r="E9" s="18">
        <v>454307.04</v>
      </c>
      <c r="F9" s="86">
        <v>1224</v>
      </c>
      <c r="G9" s="18">
        <v>143942.31</v>
      </c>
      <c r="H9" s="17">
        <v>284</v>
      </c>
      <c r="I9" s="18">
        <v>41548.83</v>
      </c>
      <c r="J9" s="17" t="s">
        <v>431</v>
      </c>
      <c r="K9" s="18" t="s">
        <v>431</v>
      </c>
      <c r="L9" s="134">
        <v>4085</v>
      </c>
    </row>
    <row r="10" spans="1:12" ht="15.75" thickBot="1" x14ac:dyDescent="0.3">
      <c r="A10" s="332">
        <v>6</v>
      </c>
      <c r="B10" s="359" t="s">
        <v>298</v>
      </c>
      <c r="C10" s="356" t="s">
        <v>491</v>
      </c>
      <c r="D10" s="248">
        <v>664</v>
      </c>
      <c r="E10" s="199">
        <v>63478.02</v>
      </c>
      <c r="F10" s="357">
        <v>313</v>
      </c>
      <c r="G10" s="199">
        <v>21575.66</v>
      </c>
      <c r="H10" s="248" t="s">
        <v>431</v>
      </c>
      <c r="I10" s="199" t="s">
        <v>431</v>
      </c>
      <c r="J10" s="248" t="s">
        <v>431</v>
      </c>
      <c r="K10" s="199" t="s">
        <v>431</v>
      </c>
      <c r="L10" s="358">
        <v>977</v>
      </c>
    </row>
    <row r="11" spans="1:12" x14ac:dyDescent="0.25">
      <c r="A11" s="64"/>
      <c r="F11" s="8"/>
      <c r="L11" s="8"/>
    </row>
    <row r="12" spans="1:12" x14ac:dyDescent="0.25">
      <c r="A12" s="355"/>
      <c r="B12" s="312"/>
      <c r="C12" s="312"/>
      <c r="D12" s="313"/>
      <c r="E12" s="314"/>
      <c r="F12" s="313"/>
      <c r="G12" s="314"/>
      <c r="H12" s="313"/>
      <c r="I12" s="314"/>
      <c r="J12" s="313"/>
      <c r="K12" s="314"/>
      <c r="L12" s="313"/>
    </row>
    <row r="13" spans="1:12" x14ac:dyDescent="0.25">
      <c r="A13" s="312"/>
      <c r="B13" s="312"/>
      <c r="C13" s="312"/>
      <c r="D13" s="313"/>
      <c r="E13" s="314"/>
      <c r="F13" s="313"/>
      <c r="G13" s="314"/>
      <c r="H13" s="313"/>
      <c r="I13" s="314"/>
      <c r="J13" s="313"/>
      <c r="K13" s="314"/>
      <c r="L13" s="313"/>
    </row>
    <row r="14" spans="1:12" x14ac:dyDescent="0.25">
      <c r="A14" s="312"/>
      <c r="B14" s="312"/>
      <c r="C14" s="312"/>
      <c r="D14" s="313"/>
      <c r="E14" s="314"/>
      <c r="F14" s="313"/>
      <c r="G14" s="314"/>
      <c r="H14" s="313"/>
      <c r="I14" s="314"/>
      <c r="J14" s="313"/>
      <c r="K14" s="314"/>
      <c r="L14" s="313"/>
    </row>
    <row r="15" spans="1:12" x14ac:dyDescent="0.25">
      <c r="A15" s="312"/>
      <c r="B15" s="312"/>
      <c r="C15" s="312"/>
      <c r="D15" s="313"/>
      <c r="E15" s="314"/>
      <c r="F15" s="313"/>
      <c r="G15" s="314"/>
      <c r="H15" s="313"/>
      <c r="I15" s="314"/>
      <c r="J15" s="313"/>
      <c r="K15" s="314"/>
      <c r="L15" s="313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B5:B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D12" sqref="D12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63" t="s">
        <v>714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</row>
    <row r="2" spans="1:18" ht="15.75" thickBot="1" x14ac:dyDescent="0.3"/>
    <row r="3" spans="1:18" ht="16.5" customHeight="1" thickBot="1" x14ac:dyDescent="0.3">
      <c r="A3" s="473" t="s">
        <v>17</v>
      </c>
      <c r="B3" s="473" t="s">
        <v>419</v>
      </c>
      <c r="C3" s="475" t="s">
        <v>5</v>
      </c>
      <c r="D3" s="476"/>
      <c r="E3" s="477"/>
      <c r="F3" s="475" t="s">
        <v>6</v>
      </c>
      <c r="G3" s="476"/>
      <c r="H3" s="477"/>
      <c r="I3" s="475" t="s">
        <v>45</v>
      </c>
      <c r="J3" s="476"/>
      <c r="K3" s="477"/>
      <c r="L3" s="475" t="s">
        <v>8</v>
      </c>
      <c r="M3" s="476"/>
      <c r="N3" s="477"/>
      <c r="O3" s="471" t="s">
        <v>492</v>
      </c>
      <c r="P3" s="471" t="s">
        <v>573</v>
      </c>
      <c r="Q3" s="471" t="s">
        <v>574</v>
      </c>
      <c r="R3" s="471" t="s">
        <v>581</v>
      </c>
    </row>
    <row r="4" spans="1:18" ht="63.75" thickBot="1" x14ac:dyDescent="0.3">
      <c r="A4" s="474"/>
      <c r="B4" s="474"/>
      <c r="C4" s="91" t="s">
        <v>1</v>
      </c>
      <c r="D4" s="192" t="s">
        <v>579</v>
      </c>
      <c r="E4" s="193" t="s">
        <v>580</v>
      </c>
      <c r="F4" s="91" t="s">
        <v>1</v>
      </c>
      <c r="G4" s="192" t="s">
        <v>579</v>
      </c>
      <c r="H4" s="193" t="s">
        <v>580</v>
      </c>
      <c r="I4" s="91" t="s">
        <v>1</v>
      </c>
      <c r="J4" s="192" t="s">
        <v>579</v>
      </c>
      <c r="K4" s="193" t="s">
        <v>580</v>
      </c>
      <c r="L4" s="91" t="s">
        <v>1</v>
      </c>
      <c r="M4" s="192" t="s">
        <v>579</v>
      </c>
      <c r="N4" s="193" t="s">
        <v>580</v>
      </c>
      <c r="O4" s="472"/>
      <c r="P4" s="472"/>
      <c r="Q4" s="472"/>
      <c r="R4" s="472"/>
    </row>
    <row r="5" spans="1:18" x14ac:dyDescent="0.25">
      <c r="A5" s="180">
        <v>1</v>
      </c>
      <c r="B5" s="136" t="s">
        <v>502</v>
      </c>
      <c r="C5" s="231">
        <v>2385</v>
      </c>
      <c r="D5" s="92">
        <v>6295625.6600000001</v>
      </c>
      <c r="E5" s="92">
        <v>2620237.19</v>
      </c>
      <c r="F5" s="136">
        <v>380</v>
      </c>
      <c r="G5" s="92">
        <v>982524.2</v>
      </c>
      <c r="H5" s="92">
        <v>266741.31</v>
      </c>
      <c r="I5" s="136">
        <v>1425</v>
      </c>
      <c r="J5" s="92">
        <v>449106.24</v>
      </c>
      <c r="K5" s="92">
        <v>842086.18</v>
      </c>
      <c r="L5" s="136">
        <v>25</v>
      </c>
      <c r="M5" s="92">
        <v>133542.69</v>
      </c>
      <c r="N5" s="92">
        <v>20727</v>
      </c>
      <c r="O5" s="231">
        <v>4215</v>
      </c>
      <c r="P5" s="92">
        <v>7860798.79</v>
      </c>
      <c r="Q5" s="92">
        <v>3749791.68</v>
      </c>
      <c r="R5" s="93">
        <v>889.63</v>
      </c>
    </row>
    <row r="6" spans="1:18" x14ac:dyDescent="0.25">
      <c r="A6" s="181">
        <v>2</v>
      </c>
      <c r="B6" s="7" t="s">
        <v>417</v>
      </c>
      <c r="C6" s="6">
        <v>275</v>
      </c>
      <c r="D6" s="22">
        <v>737291.95</v>
      </c>
      <c r="E6" s="22">
        <v>391359.28</v>
      </c>
      <c r="F6" s="7">
        <v>52</v>
      </c>
      <c r="G6" s="22">
        <v>113089.41</v>
      </c>
      <c r="H6" s="22">
        <v>38120.370000000003</v>
      </c>
      <c r="I6" s="7">
        <v>16</v>
      </c>
      <c r="J6" s="22">
        <v>6344.23</v>
      </c>
      <c r="K6" s="7">
        <v>15847.16</v>
      </c>
      <c r="L6" s="7" t="s">
        <v>431</v>
      </c>
      <c r="M6" s="22" t="s">
        <v>431</v>
      </c>
      <c r="N6" s="7" t="s">
        <v>431</v>
      </c>
      <c r="O6" s="6">
        <v>343</v>
      </c>
      <c r="P6" s="22">
        <v>856725.59</v>
      </c>
      <c r="Q6" s="22">
        <v>445326.81</v>
      </c>
      <c r="R6" s="94">
        <v>1298.33</v>
      </c>
    </row>
    <row r="7" spans="1:18" ht="15.75" thickBot="1" x14ac:dyDescent="0.3">
      <c r="A7" s="432">
        <v>3</v>
      </c>
      <c r="B7" s="271" t="s">
        <v>556</v>
      </c>
      <c r="C7" s="255">
        <v>850</v>
      </c>
      <c r="D7" s="256" t="s">
        <v>431</v>
      </c>
      <c r="E7" s="256">
        <v>281101.01</v>
      </c>
      <c r="F7" s="271">
        <v>35</v>
      </c>
      <c r="G7" s="256" t="s">
        <v>431</v>
      </c>
      <c r="H7" s="256">
        <v>5201.83</v>
      </c>
      <c r="I7" s="271">
        <v>47</v>
      </c>
      <c r="J7" s="256">
        <v>7698.95</v>
      </c>
      <c r="K7" s="256">
        <v>13374.64</v>
      </c>
      <c r="L7" s="271" t="s">
        <v>431</v>
      </c>
      <c r="M7" s="271" t="s">
        <v>431</v>
      </c>
      <c r="N7" s="271" t="s">
        <v>431</v>
      </c>
      <c r="O7" s="255">
        <v>932</v>
      </c>
      <c r="P7" s="256">
        <v>7698.95</v>
      </c>
      <c r="Q7" s="256">
        <v>299677.48</v>
      </c>
      <c r="R7" s="433">
        <v>321.54000000000002</v>
      </c>
    </row>
    <row r="8" spans="1:18" s="2" customFormat="1" ht="15.75" thickBot="1" x14ac:dyDescent="0.3">
      <c r="A8" s="428"/>
      <c r="B8" s="434" t="s">
        <v>10</v>
      </c>
      <c r="C8" s="435">
        <f t="shared" ref="C8:Q8" si="0">SUM(C5:C7)</f>
        <v>3510</v>
      </c>
      <c r="D8" s="436">
        <f t="shared" si="0"/>
        <v>7032917.6100000003</v>
      </c>
      <c r="E8" s="436">
        <f t="shared" si="0"/>
        <v>3292697.4799999995</v>
      </c>
      <c r="F8" s="434">
        <f t="shared" si="0"/>
        <v>467</v>
      </c>
      <c r="G8" s="436">
        <f t="shared" si="0"/>
        <v>1095613.6099999999</v>
      </c>
      <c r="H8" s="436">
        <f t="shared" si="0"/>
        <v>310063.51</v>
      </c>
      <c r="I8" s="434">
        <f t="shared" si="0"/>
        <v>1488</v>
      </c>
      <c r="J8" s="436">
        <f t="shared" si="0"/>
        <v>463149.42</v>
      </c>
      <c r="K8" s="436">
        <f t="shared" si="0"/>
        <v>871307.9800000001</v>
      </c>
      <c r="L8" s="434">
        <f t="shared" si="0"/>
        <v>25</v>
      </c>
      <c r="M8" s="434">
        <f t="shared" si="0"/>
        <v>133542.69</v>
      </c>
      <c r="N8" s="434">
        <f t="shared" si="0"/>
        <v>20727</v>
      </c>
      <c r="O8" s="435">
        <f t="shared" si="0"/>
        <v>5490</v>
      </c>
      <c r="P8" s="436">
        <f t="shared" si="0"/>
        <v>8725223.3300000001</v>
      </c>
      <c r="Q8" s="436">
        <f t="shared" si="0"/>
        <v>4494795.9700000007</v>
      </c>
      <c r="R8" s="437"/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B8" sqref="B8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63" t="s">
        <v>713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</row>
    <row r="2" spans="1:18" ht="15.75" thickBot="1" x14ac:dyDescent="0.3"/>
    <row r="3" spans="1:18" ht="16.5" customHeight="1" thickBot="1" x14ac:dyDescent="0.3">
      <c r="A3" s="473" t="s">
        <v>17</v>
      </c>
      <c r="B3" s="473" t="s">
        <v>419</v>
      </c>
      <c r="C3" s="475" t="s">
        <v>5</v>
      </c>
      <c r="D3" s="476"/>
      <c r="E3" s="477"/>
      <c r="F3" s="475" t="s">
        <v>6</v>
      </c>
      <c r="G3" s="476"/>
      <c r="H3" s="477"/>
      <c r="I3" s="475" t="s">
        <v>45</v>
      </c>
      <c r="J3" s="476"/>
      <c r="K3" s="477"/>
      <c r="L3" s="475" t="s">
        <v>8</v>
      </c>
      <c r="M3" s="476"/>
      <c r="N3" s="477"/>
      <c r="O3" s="471" t="s">
        <v>492</v>
      </c>
      <c r="P3" s="471" t="s">
        <v>573</v>
      </c>
      <c r="Q3" s="471" t="s">
        <v>574</v>
      </c>
      <c r="R3" s="471" t="s">
        <v>581</v>
      </c>
    </row>
    <row r="4" spans="1:18" ht="48" thickBot="1" x14ac:dyDescent="0.3">
      <c r="A4" s="474"/>
      <c r="B4" s="474"/>
      <c r="C4" s="91" t="s">
        <v>1</v>
      </c>
      <c r="D4" s="192" t="s">
        <v>579</v>
      </c>
      <c r="E4" s="193" t="s">
        <v>580</v>
      </c>
      <c r="F4" s="91" t="s">
        <v>1</v>
      </c>
      <c r="G4" s="192" t="s">
        <v>579</v>
      </c>
      <c r="H4" s="193" t="s">
        <v>580</v>
      </c>
      <c r="I4" s="91" t="s">
        <v>1</v>
      </c>
      <c r="J4" s="192" t="s">
        <v>579</v>
      </c>
      <c r="K4" s="193" t="s">
        <v>580</v>
      </c>
      <c r="L4" s="91" t="s">
        <v>1</v>
      </c>
      <c r="M4" s="192" t="s">
        <v>579</v>
      </c>
      <c r="N4" s="193" t="s">
        <v>580</v>
      </c>
      <c r="O4" s="472"/>
      <c r="P4" s="472"/>
      <c r="Q4" s="472"/>
      <c r="R4" s="472"/>
    </row>
    <row r="5" spans="1:18" x14ac:dyDescent="0.25">
      <c r="A5" s="368">
        <v>1</v>
      </c>
      <c r="B5" s="136" t="s">
        <v>502</v>
      </c>
      <c r="C5" s="231">
        <v>1</v>
      </c>
      <c r="D5" s="92">
        <v>200</v>
      </c>
      <c r="E5" s="92">
        <v>850.7</v>
      </c>
      <c r="F5" s="136" t="s">
        <v>431</v>
      </c>
      <c r="G5" s="92" t="s">
        <v>431</v>
      </c>
      <c r="H5" s="92" t="s">
        <v>431</v>
      </c>
      <c r="I5" s="136" t="s">
        <v>431</v>
      </c>
      <c r="J5" s="92" t="s">
        <v>431</v>
      </c>
      <c r="K5" s="92" t="s">
        <v>431</v>
      </c>
      <c r="L5" s="136" t="s">
        <v>431</v>
      </c>
      <c r="M5" s="92" t="s">
        <v>431</v>
      </c>
      <c r="N5" s="92" t="s">
        <v>431</v>
      </c>
      <c r="O5" s="231">
        <v>1</v>
      </c>
      <c r="P5" s="92">
        <v>200</v>
      </c>
      <c r="Q5" s="92">
        <v>850.7</v>
      </c>
      <c r="R5" s="93">
        <v>850.7</v>
      </c>
    </row>
    <row r="6" spans="1:18" ht="15.75" thickBot="1" x14ac:dyDescent="0.3">
      <c r="A6" s="439">
        <v>2</v>
      </c>
      <c r="B6" s="271" t="s">
        <v>556</v>
      </c>
      <c r="C6" s="255">
        <v>9</v>
      </c>
      <c r="D6" s="256">
        <v>47297</v>
      </c>
      <c r="E6" s="256">
        <v>1809.12</v>
      </c>
      <c r="F6" s="271">
        <v>96</v>
      </c>
      <c r="G6" s="256">
        <v>1061.69</v>
      </c>
      <c r="H6" s="256">
        <v>8889.83</v>
      </c>
      <c r="I6" s="271">
        <v>33</v>
      </c>
      <c r="J6" s="256">
        <v>1398.54</v>
      </c>
      <c r="K6" s="256">
        <v>3342.47</v>
      </c>
      <c r="L6" s="271" t="s">
        <v>431</v>
      </c>
      <c r="M6" s="256" t="s">
        <v>431</v>
      </c>
      <c r="N6" s="256" t="s">
        <v>431</v>
      </c>
      <c r="O6" s="255">
        <v>138</v>
      </c>
      <c r="P6" s="256">
        <v>49757.23</v>
      </c>
      <c r="Q6" s="256">
        <v>14041.42</v>
      </c>
      <c r="R6" s="433">
        <v>101.75</v>
      </c>
    </row>
    <row r="7" spans="1:18" ht="15.75" thickBot="1" x14ac:dyDescent="0.3">
      <c r="A7" s="428"/>
      <c r="B7" s="434" t="s">
        <v>10</v>
      </c>
      <c r="C7" s="435">
        <f t="shared" ref="C7:K7" si="0">SUM(C5:C6)</f>
        <v>10</v>
      </c>
      <c r="D7" s="436">
        <f t="shared" si="0"/>
        <v>47497</v>
      </c>
      <c r="E7" s="436">
        <f t="shared" si="0"/>
        <v>2659.8199999999997</v>
      </c>
      <c r="F7" s="434">
        <f t="shared" si="0"/>
        <v>96</v>
      </c>
      <c r="G7" s="436">
        <f t="shared" si="0"/>
        <v>1061.69</v>
      </c>
      <c r="H7" s="436">
        <f t="shared" si="0"/>
        <v>8889.83</v>
      </c>
      <c r="I7" s="434">
        <f t="shared" si="0"/>
        <v>33</v>
      </c>
      <c r="J7" s="436">
        <f t="shared" si="0"/>
        <v>1398.54</v>
      </c>
      <c r="K7" s="436">
        <f t="shared" si="0"/>
        <v>3342.47</v>
      </c>
      <c r="L7" s="434"/>
      <c r="M7" s="436"/>
      <c r="N7" s="436"/>
      <c r="O7" s="435">
        <f>SUM(O5:O6)</f>
        <v>139</v>
      </c>
      <c r="P7" s="436">
        <f>SUM(P5:P6)</f>
        <v>49957.23</v>
      </c>
      <c r="Q7" s="436">
        <f>SUM(Q5:Q6)</f>
        <v>14892.12</v>
      </c>
      <c r="R7" s="437"/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S52"/>
  <sheetViews>
    <sheetView topLeftCell="A5" workbookViewId="0">
      <selection activeCell="B26" sqref="B26:M52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  <col min="19" max="19" width="10.140625" bestFit="1" customWidth="1"/>
  </cols>
  <sheetData>
    <row r="1" spans="1:16" s="2" customFormat="1" ht="15.75" x14ac:dyDescent="0.25">
      <c r="A1" s="463" t="s">
        <v>690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</row>
    <row r="2" spans="1:16" x14ac:dyDescent="0.25">
      <c r="A2" s="39"/>
    </row>
    <row r="3" spans="1:16" s="42" customFormat="1" ht="15" customHeight="1" x14ac:dyDescent="0.25">
      <c r="A3" s="481" t="s">
        <v>18</v>
      </c>
      <c r="B3" s="478" t="s">
        <v>5</v>
      </c>
      <c r="C3" s="479"/>
      <c r="D3" s="480"/>
      <c r="E3" s="478" t="s">
        <v>6</v>
      </c>
      <c r="F3" s="480"/>
      <c r="G3" s="62"/>
      <c r="H3" s="478" t="s">
        <v>19</v>
      </c>
      <c r="I3" s="479"/>
      <c r="J3" s="480"/>
      <c r="K3" s="478" t="s">
        <v>20</v>
      </c>
      <c r="L3" s="479"/>
      <c r="M3" s="480"/>
    </row>
    <row r="4" spans="1:16" s="42" customFormat="1" ht="15.75" x14ac:dyDescent="0.25">
      <c r="A4" s="482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6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6" ht="15" customHeight="1" x14ac:dyDescent="0.25">
      <c r="A6" s="16" t="s">
        <v>436</v>
      </c>
      <c r="B6" s="26">
        <v>286971</v>
      </c>
      <c r="C6" s="54">
        <v>353.26</v>
      </c>
      <c r="D6" s="213">
        <v>409.13</v>
      </c>
      <c r="E6" s="178">
        <v>318665</v>
      </c>
      <c r="F6" s="213">
        <v>384.08</v>
      </c>
      <c r="G6" s="213">
        <v>425.49</v>
      </c>
      <c r="H6" s="178">
        <v>81972</v>
      </c>
      <c r="I6" s="213">
        <v>401.78</v>
      </c>
      <c r="J6" s="213">
        <v>409.13</v>
      </c>
      <c r="K6" s="178">
        <v>3093</v>
      </c>
      <c r="L6" s="213">
        <v>246.2</v>
      </c>
      <c r="M6" s="213">
        <v>200</v>
      </c>
    </row>
    <row r="7" spans="1:16" x14ac:dyDescent="0.25">
      <c r="A7" s="16" t="s">
        <v>437</v>
      </c>
      <c r="B7" s="26">
        <v>857115</v>
      </c>
      <c r="C7" s="54">
        <v>700.91</v>
      </c>
      <c r="D7" s="213">
        <v>670.74</v>
      </c>
      <c r="E7" s="178">
        <v>260594</v>
      </c>
      <c r="F7" s="213">
        <v>719.51</v>
      </c>
      <c r="G7" s="213">
        <v>706.77</v>
      </c>
      <c r="H7" s="178">
        <v>99487</v>
      </c>
      <c r="I7" s="213">
        <v>692.73</v>
      </c>
      <c r="J7" s="213">
        <v>664.11</v>
      </c>
      <c r="K7" s="178">
        <v>32929</v>
      </c>
      <c r="L7" s="213">
        <v>846.23</v>
      </c>
      <c r="M7" s="213">
        <v>846</v>
      </c>
    </row>
    <row r="8" spans="1:16" x14ac:dyDescent="0.25">
      <c r="A8" s="16" t="s">
        <v>438</v>
      </c>
      <c r="B8" s="26">
        <v>574360</v>
      </c>
      <c r="C8" s="54">
        <v>1227.1500000000001</v>
      </c>
      <c r="D8" s="213">
        <v>1220.9100000000001</v>
      </c>
      <c r="E8" s="178">
        <v>65106</v>
      </c>
      <c r="F8" s="213">
        <v>1160.73</v>
      </c>
      <c r="G8" s="213">
        <v>1128.2</v>
      </c>
      <c r="H8" s="178">
        <v>19482</v>
      </c>
      <c r="I8" s="213">
        <v>1185.97</v>
      </c>
      <c r="J8" s="213">
        <v>1158.28</v>
      </c>
      <c r="K8" s="178">
        <v>1</v>
      </c>
      <c r="L8" s="213">
        <v>1293.8800000000001</v>
      </c>
      <c r="M8" s="213">
        <v>1293.8800000000001</v>
      </c>
    </row>
    <row r="9" spans="1:16" x14ac:dyDescent="0.25">
      <c r="A9" s="16" t="s">
        <v>439</v>
      </c>
      <c r="B9" s="26">
        <v>150145</v>
      </c>
      <c r="C9" s="54">
        <v>1689.75</v>
      </c>
      <c r="D9" s="213">
        <v>1663.72</v>
      </c>
      <c r="E9" s="178">
        <v>5465</v>
      </c>
      <c r="F9" s="213">
        <v>1659.02</v>
      </c>
      <c r="G9" s="213">
        <v>1622.65</v>
      </c>
      <c r="H9" s="178">
        <v>2934</v>
      </c>
      <c r="I9" s="213">
        <v>1688.02</v>
      </c>
      <c r="J9" s="213">
        <v>1665.18</v>
      </c>
      <c r="K9" s="178">
        <v>13</v>
      </c>
      <c r="L9" s="213">
        <v>1745.6</v>
      </c>
      <c r="M9" s="213">
        <v>1745.6</v>
      </c>
    </row>
    <row r="10" spans="1:16" x14ac:dyDescent="0.25">
      <c r="A10" s="16" t="s">
        <v>440</v>
      </c>
      <c r="B10" s="26">
        <v>40312</v>
      </c>
      <c r="C10" s="54">
        <v>2216.02</v>
      </c>
      <c r="D10" s="213">
        <v>2203.14</v>
      </c>
      <c r="E10" s="178">
        <v>975</v>
      </c>
      <c r="F10" s="213">
        <v>2195.94</v>
      </c>
      <c r="G10" s="213">
        <v>2165.11</v>
      </c>
      <c r="H10" s="178">
        <v>568</v>
      </c>
      <c r="I10" s="213">
        <v>2178.15</v>
      </c>
      <c r="J10" s="213">
        <v>2144.46</v>
      </c>
      <c r="K10" s="178">
        <v>0</v>
      </c>
      <c r="L10" s="213">
        <v>0</v>
      </c>
      <c r="M10" s="213" t="s">
        <v>431</v>
      </c>
    </row>
    <row r="11" spans="1:16" ht="15" customHeight="1" x14ac:dyDescent="0.25">
      <c r="A11" s="16" t="s">
        <v>441</v>
      </c>
      <c r="B11" s="26">
        <v>25563</v>
      </c>
      <c r="C11" s="54">
        <v>3169.72</v>
      </c>
      <c r="D11" s="213">
        <v>2946.55</v>
      </c>
      <c r="E11" s="178">
        <v>672</v>
      </c>
      <c r="F11" s="213">
        <v>3110.65</v>
      </c>
      <c r="G11" s="213">
        <v>3017.35</v>
      </c>
      <c r="H11" s="178">
        <v>202</v>
      </c>
      <c r="I11" s="213">
        <v>3039.68</v>
      </c>
      <c r="J11" s="213">
        <v>2795.14</v>
      </c>
      <c r="K11" s="178">
        <v>0</v>
      </c>
      <c r="L11" s="213">
        <v>0</v>
      </c>
      <c r="M11" s="213" t="s">
        <v>431</v>
      </c>
    </row>
    <row r="12" spans="1:16" s="38" customFormat="1" ht="15.75" x14ac:dyDescent="0.25">
      <c r="A12" s="70" t="s">
        <v>26</v>
      </c>
      <c r="B12" s="53">
        <f>SUM(B6:B11)</f>
        <v>1934466</v>
      </c>
      <c r="C12" s="71"/>
      <c r="D12" s="71"/>
      <c r="E12" s="53">
        <f>SUM(E6:E11)</f>
        <v>651477</v>
      </c>
      <c r="F12" s="71"/>
      <c r="G12" s="71"/>
      <c r="H12" s="53">
        <f>SUM(H6:H11)</f>
        <v>204645</v>
      </c>
      <c r="I12" s="71"/>
      <c r="J12" s="71"/>
      <c r="K12" s="53">
        <f>SUM(K6:K11)</f>
        <v>36036</v>
      </c>
      <c r="L12" s="71"/>
      <c r="M12" s="71"/>
      <c r="N12" s="44"/>
    </row>
    <row r="13" spans="1:16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  <c r="O13" s="8"/>
      <c r="P13" s="8"/>
    </row>
    <row r="14" spans="1:16" x14ac:dyDescent="0.25">
      <c r="A14" s="16" t="s">
        <v>442</v>
      </c>
      <c r="B14" s="26">
        <v>75279</v>
      </c>
      <c r="C14" s="54">
        <v>72.489999999999995</v>
      </c>
      <c r="D14" s="54">
        <v>77.959999999999994</v>
      </c>
      <c r="E14" s="26">
        <v>120566</v>
      </c>
      <c r="F14" s="54">
        <v>67.17</v>
      </c>
      <c r="G14" s="54">
        <v>71.7</v>
      </c>
      <c r="H14" s="26">
        <v>22683</v>
      </c>
      <c r="I14" s="54">
        <v>61.04</v>
      </c>
      <c r="J14" s="54">
        <v>63.68</v>
      </c>
      <c r="K14" s="26">
        <v>0</v>
      </c>
      <c r="L14" s="54">
        <v>0</v>
      </c>
      <c r="M14" s="54" t="s">
        <v>431</v>
      </c>
      <c r="N14" s="11"/>
    </row>
    <row r="15" spans="1:16" ht="15" customHeight="1" x14ac:dyDescent="0.25">
      <c r="A15" s="16" t="s">
        <v>443</v>
      </c>
      <c r="B15" s="26">
        <v>421135</v>
      </c>
      <c r="C15" s="54">
        <v>161.44999999999999</v>
      </c>
      <c r="D15" s="54">
        <v>168.58</v>
      </c>
      <c r="E15" s="26">
        <v>154239</v>
      </c>
      <c r="F15" s="54">
        <v>147.53</v>
      </c>
      <c r="G15" s="54">
        <v>145.88</v>
      </c>
      <c r="H15" s="26">
        <v>35557</v>
      </c>
      <c r="I15" s="54">
        <v>147.78</v>
      </c>
      <c r="J15" s="54">
        <v>147.27000000000001</v>
      </c>
      <c r="K15" s="26">
        <v>1</v>
      </c>
      <c r="L15" s="54">
        <v>143.53</v>
      </c>
      <c r="M15" s="54">
        <v>143.53</v>
      </c>
      <c r="N15" s="11"/>
    </row>
    <row r="16" spans="1:16" ht="15" customHeight="1" x14ac:dyDescent="0.25">
      <c r="A16" s="16" t="s">
        <v>444</v>
      </c>
      <c r="B16" s="26">
        <v>334971</v>
      </c>
      <c r="C16" s="54">
        <v>238.65</v>
      </c>
      <c r="D16" s="54">
        <v>235.84</v>
      </c>
      <c r="E16" s="26">
        <v>25394</v>
      </c>
      <c r="F16" s="54">
        <v>235.04</v>
      </c>
      <c r="G16" s="54">
        <v>231.36</v>
      </c>
      <c r="H16" s="26">
        <v>9490</v>
      </c>
      <c r="I16" s="54">
        <v>238.4</v>
      </c>
      <c r="J16" s="54">
        <v>234.02</v>
      </c>
      <c r="K16" s="26">
        <v>0</v>
      </c>
      <c r="L16" s="54">
        <v>0</v>
      </c>
      <c r="M16" s="54" t="s">
        <v>431</v>
      </c>
      <c r="N16" s="11"/>
    </row>
    <row r="17" spans="1:19" x14ac:dyDescent="0.25">
      <c r="A17" s="16" t="s">
        <v>445</v>
      </c>
      <c r="B17" s="26">
        <v>97509</v>
      </c>
      <c r="C17" s="54">
        <v>340.84</v>
      </c>
      <c r="D17" s="54">
        <v>335.58</v>
      </c>
      <c r="E17" s="26">
        <v>5321</v>
      </c>
      <c r="F17" s="54">
        <v>333.99</v>
      </c>
      <c r="G17" s="54">
        <v>329.77</v>
      </c>
      <c r="H17" s="26">
        <v>2027</v>
      </c>
      <c r="I17" s="54">
        <v>337.64</v>
      </c>
      <c r="J17" s="54">
        <v>332.45</v>
      </c>
      <c r="K17" s="26">
        <v>0</v>
      </c>
      <c r="L17" s="54">
        <v>0</v>
      </c>
      <c r="M17" s="54" t="s">
        <v>431</v>
      </c>
      <c r="N17" s="11"/>
      <c r="P17" s="8"/>
    </row>
    <row r="18" spans="1:19" x14ac:dyDescent="0.25">
      <c r="A18" s="16" t="s">
        <v>446</v>
      </c>
      <c r="B18" s="26">
        <v>36172</v>
      </c>
      <c r="C18" s="54">
        <v>440.01</v>
      </c>
      <c r="D18" s="54">
        <v>437.74</v>
      </c>
      <c r="E18" s="26">
        <v>1433</v>
      </c>
      <c r="F18" s="54">
        <v>445.22</v>
      </c>
      <c r="G18" s="54">
        <v>441.82</v>
      </c>
      <c r="H18" s="26">
        <v>618</v>
      </c>
      <c r="I18" s="54">
        <v>442.27</v>
      </c>
      <c r="J18" s="54">
        <v>436.47</v>
      </c>
      <c r="K18" s="26">
        <v>0</v>
      </c>
      <c r="L18" s="54">
        <v>0</v>
      </c>
      <c r="M18" s="54" t="s">
        <v>431</v>
      </c>
    </row>
    <row r="19" spans="1:19" x14ac:dyDescent="0.25">
      <c r="A19" s="75" t="s">
        <v>447</v>
      </c>
      <c r="B19" s="26">
        <v>25839</v>
      </c>
      <c r="C19" s="54">
        <v>623.37</v>
      </c>
      <c r="D19" s="54">
        <v>592.82000000000005</v>
      </c>
      <c r="E19" s="26">
        <v>760</v>
      </c>
      <c r="F19" s="54">
        <v>605.54</v>
      </c>
      <c r="G19" s="54">
        <v>575.34</v>
      </c>
      <c r="H19" s="26">
        <v>360</v>
      </c>
      <c r="I19" s="54">
        <v>608.32000000000005</v>
      </c>
      <c r="J19" s="54">
        <v>575.6</v>
      </c>
      <c r="K19" s="26">
        <v>0</v>
      </c>
      <c r="L19" s="54">
        <v>0</v>
      </c>
      <c r="M19" s="54" t="s">
        <v>431</v>
      </c>
    </row>
    <row r="20" spans="1:19" x14ac:dyDescent="0.25">
      <c r="A20" s="16" t="s">
        <v>448</v>
      </c>
      <c r="B20" s="26">
        <v>739</v>
      </c>
      <c r="C20" s="54">
        <v>1154.74</v>
      </c>
      <c r="D20" s="54">
        <v>1108.55</v>
      </c>
      <c r="E20" s="26">
        <v>25</v>
      </c>
      <c r="F20" s="54">
        <v>1118.68</v>
      </c>
      <c r="G20" s="54">
        <v>1073.77</v>
      </c>
      <c r="H20" s="26">
        <v>9</v>
      </c>
      <c r="I20" s="54">
        <v>1074.25</v>
      </c>
      <c r="J20" s="54">
        <v>1057.67</v>
      </c>
      <c r="K20" s="26">
        <v>0</v>
      </c>
      <c r="L20" s="54">
        <v>0</v>
      </c>
      <c r="M20" s="54" t="s">
        <v>431</v>
      </c>
      <c r="P20" s="8"/>
    </row>
    <row r="21" spans="1:19" ht="15" customHeight="1" x14ac:dyDescent="0.25">
      <c r="A21" s="16" t="s">
        <v>449</v>
      </c>
      <c r="B21" s="26">
        <v>92</v>
      </c>
      <c r="C21" s="54">
        <v>1618.75</v>
      </c>
      <c r="D21" s="54">
        <v>1560.77</v>
      </c>
      <c r="E21" s="26">
        <v>3</v>
      </c>
      <c r="F21" s="54">
        <v>1550.54</v>
      </c>
      <c r="G21" s="54">
        <v>1549.58</v>
      </c>
      <c r="H21" s="26">
        <v>1</v>
      </c>
      <c r="I21" s="54">
        <v>1534.99</v>
      </c>
      <c r="J21" s="54">
        <v>1534.99</v>
      </c>
      <c r="K21" s="26">
        <v>0</v>
      </c>
      <c r="L21" s="54">
        <v>0</v>
      </c>
      <c r="M21" s="54" t="s">
        <v>431</v>
      </c>
    </row>
    <row r="22" spans="1:19" ht="15" customHeight="1" x14ac:dyDescent="0.25">
      <c r="A22" s="16" t="s">
        <v>450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431</v>
      </c>
      <c r="H22" s="26">
        <v>0</v>
      </c>
      <c r="I22" s="54">
        <v>0</v>
      </c>
      <c r="J22" s="54" t="s">
        <v>431</v>
      </c>
      <c r="K22" s="26">
        <v>0</v>
      </c>
      <c r="L22" s="54">
        <v>0</v>
      </c>
      <c r="M22" s="54" t="s">
        <v>431</v>
      </c>
    </row>
    <row r="23" spans="1:19" ht="15" customHeight="1" x14ac:dyDescent="0.25">
      <c r="A23" s="16" t="s">
        <v>441</v>
      </c>
      <c r="B23" s="26">
        <v>0</v>
      </c>
      <c r="C23" s="54">
        <v>0</v>
      </c>
      <c r="D23" s="54" t="s">
        <v>431</v>
      </c>
      <c r="E23" s="26">
        <v>0</v>
      </c>
      <c r="F23" s="54">
        <v>0</v>
      </c>
      <c r="G23" s="54" t="s">
        <v>431</v>
      </c>
      <c r="H23" s="26">
        <v>0</v>
      </c>
      <c r="I23" s="54">
        <v>0</v>
      </c>
      <c r="J23" s="54" t="s">
        <v>431</v>
      </c>
      <c r="K23" s="26">
        <v>0</v>
      </c>
      <c r="L23" s="54">
        <v>0</v>
      </c>
      <c r="M23" s="54" t="s">
        <v>431</v>
      </c>
    </row>
    <row r="24" spans="1:19" s="38" customFormat="1" ht="15.75" x14ac:dyDescent="0.25">
      <c r="A24" s="70" t="s">
        <v>28</v>
      </c>
      <c r="B24" s="53">
        <f>SUM(B14:B23)</f>
        <v>991740</v>
      </c>
      <c r="C24" s="71"/>
      <c r="D24" s="71"/>
      <c r="E24" s="53">
        <f>SUM(E14:E23)</f>
        <v>307741</v>
      </c>
      <c r="F24" s="71"/>
      <c r="G24" s="71"/>
      <c r="H24" s="53">
        <f>SUM(H14:H23)</f>
        <v>70745</v>
      </c>
      <c r="I24" s="71"/>
      <c r="J24" s="71"/>
      <c r="K24" s="53">
        <f>SUM(K14:K23)</f>
        <v>1</v>
      </c>
      <c r="L24" s="71"/>
      <c r="M24" s="71"/>
      <c r="S24" s="393"/>
    </row>
    <row r="25" spans="1:19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9" x14ac:dyDescent="0.25">
      <c r="A26" s="16" t="s">
        <v>442</v>
      </c>
      <c r="B26" s="178">
        <v>165154</v>
      </c>
      <c r="C26" s="213">
        <v>73.180000000000007</v>
      </c>
      <c r="D26" s="213">
        <v>74.92</v>
      </c>
      <c r="E26" s="26">
        <v>60092</v>
      </c>
      <c r="F26" s="54">
        <v>47.38</v>
      </c>
      <c r="G26" s="54">
        <v>44.63</v>
      </c>
      <c r="H26" s="26">
        <v>1</v>
      </c>
      <c r="I26" s="54">
        <v>80</v>
      </c>
      <c r="J26" s="54">
        <v>80</v>
      </c>
      <c r="K26" s="178">
        <v>0</v>
      </c>
      <c r="L26" s="213">
        <v>0</v>
      </c>
      <c r="M26" s="213" t="s">
        <v>431</v>
      </c>
    </row>
    <row r="27" spans="1:19" ht="15" customHeight="1" x14ac:dyDescent="0.25">
      <c r="A27" s="16" t="s">
        <v>443</v>
      </c>
      <c r="B27" s="178">
        <v>157962</v>
      </c>
      <c r="C27" s="213">
        <v>128.97999999999999</v>
      </c>
      <c r="D27" s="213">
        <v>121.1</v>
      </c>
      <c r="E27" s="26">
        <v>11208</v>
      </c>
      <c r="F27" s="54">
        <v>134.05000000000001</v>
      </c>
      <c r="G27" s="54">
        <v>134.53</v>
      </c>
      <c r="H27" s="26">
        <v>1</v>
      </c>
      <c r="I27" s="54">
        <v>192</v>
      </c>
      <c r="J27" s="54">
        <v>192</v>
      </c>
      <c r="K27" s="178">
        <v>0</v>
      </c>
      <c r="L27" s="213">
        <v>0</v>
      </c>
      <c r="M27" s="213" t="s">
        <v>431</v>
      </c>
    </row>
    <row r="28" spans="1:19" x14ac:dyDescent="0.25">
      <c r="A28" s="16" t="s">
        <v>444</v>
      </c>
      <c r="B28" s="178">
        <v>19793</v>
      </c>
      <c r="C28" s="213">
        <v>225.71</v>
      </c>
      <c r="D28" s="213">
        <v>215.04</v>
      </c>
      <c r="E28" s="26">
        <v>2843</v>
      </c>
      <c r="F28" s="54">
        <v>223.34</v>
      </c>
      <c r="G28" s="54">
        <v>210.22</v>
      </c>
      <c r="H28" s="26">
        <v>1</v>
      </c>
      <c r="I28" s="54">
        <v>269.44</v>
      </c>
      <c r="J28" s="54">
        <v>269.44</v>
      </c>
      <c r="K28" s="178">
        <v>0</v>
      </c>
      <c r="L28" s="213">
        <v>0</v>
      </c>
      <c r="M28" s="213" t="s">
        <v>431</v>
      </c>
    </row>
    <row r="29" spans="1:19" ht="15" customHeight="1" x14ac:dyDescent="0.25">
      <c r="A29" s="16" t="s">
        <v>445</v>
      </c>
      <c r="B29" s="178">
        <v>3800</v>
      </c>
      <c r="C29" s="213">
        <v>353.4</v>
      </c>
      <c r="D29" s="213">
        <v>357.28</v>
      </c>
      <c r="E29" s="26">
        <v>1180</v>
      </c>
      <c r="F29" s="54">
        <v>345.17</v>
      </c>
      <c r="G29" s="54">
        <v>347.2</v>
      </c>
      <c r="H29" s="26">
        <v>1</v>
      </c>
      <c r="I29" s="54">
        <v>384</v>
      </c>
      <c r="J29" s="54">
        <v>384</v>
      </c>
      <c r="K29" s="178">
        <v>0</v>
      </c>
      <c r="L29" s="213">
        <v>0</v>
      </c>
      <c r="M29" s="213" t="s">
        <v>431</v>
      </c>
    </row>
    <row r="30" spans="1:19" ht="15" customHeight="1" x14ac:dyDescent="0.25">
      <c r="A30" s="16" t="s">
        <v>446</v>
      </c>
      <c r="B30" s="178">
        <v>4803</v>
      </c>
      <c r="C30" s="213">
        <v>457.71</v>
      </c>
      <c r="D30" s="213">
        <v>464</v>
      </c>
      <c r="E30" s="26">
        <v>529</v>
      </c>
      <c r="F30" s="54">
        <v>457.96</v>
      </c>
      <c r="G30" s="54">
        <v>448</v>
      </c>
      <c r="H30" s="26">
        <v>11</v>
      </c>
      <c r="I30" s="54">
        <v>458.18</v>
      </c>
      <c r="J30" s="54">
        <v>448</v>
      </c>
      <c r="K30" s="178">
        <v>0</v>
      </c>
      <c r="L30" s="213">
        <v>0</v>
      </c>
      <c r="M30" s="213" t="s">
        <v>431</v>
      </c>
    </row>
    <row r="31" spans="1:19" ht="15" customHeight="1" x14ac:dyDescent="0.25">
      <c r="A31" s="75" t="s">
        <v>447</v>
      </c>
      <c r="B31" s="178">
        <v>4488</v>
      </c>
      <c r="C31" s="213">
        <v>537.16</v>
      </c>
      <c r="D31" s="213">
        <v>512</v>
      </c>
      <c r="E31" s="26">
        <v>220</v>
      </c>
      <c r="F31" s="54">
        <v>531</v>
      </c>
      <c r="G31" s="54">
        <v>512</v>
      </c>
      <c r="H31" s="26">
        <v>1</v>
      </c>
      <c r="I31" s="54">
        <v>512</v>
      </c>
      <c r="J31" s="54">
        <v>512</v>
      </c>
      <c r="K31" s="178">
        <v>0</v>
      </c>
      <c r="L31" s="213">
        <v>0</v>
      </c>
      <c r="M31" s="213" t="s">
        <v>431</v>
      </c>
    </row>
    <row r="32" spans="1:19" s="38" customFormat="1" ht="15.75" x14ac:dyDescent="0.25">
      <c r="A32" s="16" t="s">
        <v>448</v>
      </c>
      <c r="B32" s="178">
        <v>0</v>
      </c>
      <c r="C32" s="213">
        <v>0</v>
      </c>
      <c r="D32" s="213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3" x14ac:dyDescent="0.25">
      <c r="A33" s="16" t="s">
        <v>449</v>
      </c>
      <c r="B33" s="178">
        <v>0</v>
      </c>
      <c r="C33" s="213">
        <v>0</v>
      </c>
      <c r="D33" s="213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3" x14ac:dyDescent="0.25">
      <c r="A34" s="16" t="s">
        <v>450</v>
      </c>
      <c r="B34" s="178">
        <v>0</v>
      </c>
      <c r="C34" s="213">
        <v>0</v>
      </c>
      <c r="D34" s="213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3" x14ac:dyDescent="0.25">
      <c r="A35" s="16" t="s">
        <v>441</v>
      </c>
      <c r="B35" s="178">
        <v>0</v>
      </c>
      <c r="C35" s="213">
        <v>0</v>
      </c>
      <c r="D35" s="213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3" ht="15.75" x14ac:dyDescent="0.25">
      <c r="A36" s="70" t="s">
        <v>638</v>
      </c>
      <c r="B36" s="53">
        <f>SUM(B26:B35)</f>
        <v>356000</v>
      </c>
      <c r="C36" s="71"/>
      <c r="D36" s="71"/>
      <c r="E36" s="53">
        <f>SUM(E26:E35)</f>
        <v>76072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591</v>
      </c>
      <c r="B37" s="29"/>
      <c r="C37" s="226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436</v>
      </c>
      <c r="B38" s="178">
        <v>13832</v>
      </c>
      <c r="C38" s="213">
        <v>409.18</v>
      </c>
      <c r="D38" s="213">
        <v>409.13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178">
        <v>20230</v>
      </c>
      <c r="L38" s="54">
        <v>336.51</v>
      </c>
      <c r="M38" s="54">
        <v>409.13</v>
      </c>
    </row>
    <row r="39" spans="1:13" x14ac:dyDescent="0.25">
      <c r="A39" s="16" t="s">
        <v>437</v>
      </c>
      <c r="B39" s="178">
        <v>0</v>
      </c>
      <c r="C39" s="213">
        <v>0</v>
      </c>
      <c r="D39" s="213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3" x14ac:dyDescent="0.25">
      <c r="A40" s="16" t="s">
        <v>438</v>
      </c>
      <c r="B40" s="178">
        <v>0</v>
      </c>
      <c r="C40" s="213">
        <v>0</v>
      </c>
      <c r="D40" s="213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3" x14ac:dyDescent="0.25">
      <c r="A41" s="16" t="s">
        <v>439</v>
      </c>
      <c r="B41" s="178">
        <v>0</v>
      </c>
      <c r="C41" s="213">
        <v>0</v>
      </c>
      <c r="D41" s="213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3" x14ac:dyDescent="0.25">
      <c r="A42" s="16" t="s">
        <v>440</v>
      </c>
      <c r="B42" s="178">
        <v>0</v>
      </c>
      <c r="C42" s="213">
        <v>0</v>
      </c>
      <c r="D42" s="213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3" x14ac:dyDescent="0.25">
      <c r="A43" s="16" t="s">
        <v>441</v>
      </c>
      <c r="B43" s="178">
        <v>0</v>
      </c>
      <c r="C43" s="213">
        <v>0</v>
      </c>
      <c r="D43" s="213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3" ht="15.75" x14ac:dyDescent="0.25">
      <c r="A44" s="70" t="s">
        <v>601</v>
      </c>
      <c r="B44" s="72">
        <f>SUM(B38:B43)</f>
        <v>13832</v>
      </c>
      <c r="C44" s="227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20230</v>
      </c>
      <c r="L44" s="71"/>
      <c r="M44" s="71"/>
    </row>
    <row r="45" spans="1:13" x14ac:dyDescent="0.25">
      <c r="A45" s="10" t="s">
        <v>590</v>
      </c>
      <c r="B45" s="29"/>
      <c r="C45" s="226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436</v>
      </c>
      <c r="B46" s="178">
        <v>0</v>
      </c>
      <c r="C46" s="213">
        <v>0</v>
      </c>
      <c r="D46" s="213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</row>
    <row r="47" spans="1:13" x14ac:dyDescent="0.25">
      <c r="A47" s="16" t="s">
        <v>437</v>
      </c>
      <c r="B47" s="178">
        <v>0</v>
      </c>
      <c r="C47" s="213">
        <v>0</v>
      </c>
      <c r="D47" s="213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</row>
    <row r="48" spans="1:13" x14ac:dyDescent="0.25">
      <c r="A48" s="16" t="s">
        <v>438</v>
      </c>
      <c r="B48" s="178">
        <v>0</v>
      </c>
      <c r="C48" s="213">
        <v>0</v>
      </c>
      <c r="D48" s="213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</row>
    <row r="49" spans="1:13" x14ac:dyDescent="0.25">
      <c r="A49" s="16" t="s">
        <v>439</v>
      </c>
      <c r="B49" s="178">
        <v>0</v>
      </c>
      <c r="C49" s="213">
        <v>0</v>
      </c>
      <c r="D49" s="213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</row>
    <row r="50" spans="1:13" x14ac:dyDescent="0.25">
      <c r="A50" s="16" t="s">
        <v>440</v>
      </c>
      <c r="B50" s="178">
        <v>0</v>
      </c>
      <c r="C50" s="213">
        <v>0</v>
      </c>
      <c r="D50" s="213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</row>
    <row r="51" spans="1:13" x14ac:dyDescent="0.25">
      <c r="A51" s="16" t="s">
        <v>441</v>
      </c>
      <c r="B51" s="178">
        <v>0</v>
      </c>
      <c r="C51" s="213">
        <v>0</v>
      </c>
      <c r="D51" s="213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</row>
    <row r="52" spans="1:13" ht="15.75" x14ac:dyDescent="0.25">
      <c r="A52" s="70" t="s">
        <v>29</v>
      </c>
      <c r="B52" s="72">
        <f>SUM(B46:B51)</f>
        <v>0</v>
      </c>
      <c r="C52" s="227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activeCell="C30" sqref="C30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463" t="s">
        <v>694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</row>
    <row r="2" spans="1:15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5" ht="15.75" x14ac:dyDescent="0.25">
      <c r="A3" s="485" t="s">
        <v>565</v>
      </c>
      <c r="B3" s="483" t="s">
        <v>5</v>
      </c>
      <c r="C3" s="483"/>
      <c r="D3" s="483"/>
      <c r="E3" s="483" t="s">
        <v>6</v>
      </c>
      <c r="F3" s="483"/>
      <c r="G3" s="483"/>
      <c r="H3" s="483" t="s">
        <v>19</v>
      </c>
      <c r="I3" s="483"/>
      <c r="J3" s="483"/>
      <c r="K3" s="483" t="s">
        <v>20</v>
      </c>
      <c r="L3" s="483"/>
      <c r="M3" s="483"/>
      <c r="N3" s="483" t="s">
        <v>564</v>
      </c>
      <c r="O3" s="484"/>
    </row>
    <row r="4" spans="1:15" ht="32.25" customHeight="1" thickBot="1" x14ac:dyDescent="0.3">
      <c r="A4" s="486"/>
      <c r="B4" s="214" t="s">
        <v>1</v>
      </c>
      <c r="C4" s="215" t="s">
        <v>2</v>
      </c>
      <c r="D4" s="216" t="s">
        <v>21</v>
      </c>
      <c r="E4" s="214" t="s">
        <v>1</v>
      </c>
      <c r="F4" s="215" t="s">
        <v>2</v>
      </c>
      <c r="G4" s="216" t="s">
        <v>21</v>
      </c>
      <c r="H4" s="214" t="s">
        <v>1</v>
      </c>
      <c r="I4" s="215" t="s">
        <v>2</v>
      </c>
      <c r="J4" s="216" t="s">
        <v>21</v>
      </c>
      <c r="K4" s="214" t="s">
        <v>1</v>
      </c>
      <c r="L4" s="215" t="s">
        <v>2</v>
      </c>
      <c r="M4" s="216" t="s">
        <v>21</v>
      </c>
      <c r="N4" s="183" t="s">
        <v>492</v>
      </c>
      <c r="O4" s="217" t="s">
        <v>563</v>
      </c>
    </row>
    <row r="5" spans="1:15" x14ac:dyDescent="0.25">
      <c r="A5" s="228" t="s">
        <v>502</v>
      </c>
      <c r="B5" s="194">
        <v>1570610</v>
      </c>
      <c r="C5" s="195">
        <v>1380268030.6700001</v>
      </c>
      <c r="D5" s="137">
        <v>878.81</v>
      </c>
      <c r="E5" s="194">
        <v>561494</v>
      </c>
      <c r="F5" s="195">
        <v>335147586.26999998</v>
      </c>
      <c r="G5" s="137">
        <v>596.89</v>
      </c>
      <c r="H5" s="194">
        <v>194394</v>
      </c>
      <c r="I5" s="195">
        <v>120846670.26000001</v>
      </c>
      <c r="J5" s="137">
        <v>621.66</v>
      </c>
      <c r="K5" s="194">
        <v>33487</v>
      </c>
      <c r="L5" s="195">
        <v>28066455.649999999</v>
      </c>
      <c r="M5" s="137">
        <v>838.13</v>
      </c>
      <c r="N5" s="360">
        <v>2359985</v>
      </c>
      <c r="O5" s="361">
        <v>1864328742.8499999</v>
      </c>
    </row>
    <row r="6" spans="1:15" x14ac:dyDescent="0.25">
      <c r="A6" s="189" t="s">
        <v>417</v>
      </c>
      <c r="B6" s="17">
        <v>360658</v>
      </c>
      <c r="C6" s="18">
        <v>443932540.79000002</v>
      </c>
      <c r="D6" s="18">
        <v>1230.9000000000001</v>
      </c>
      <c r="E6" s="17">
        <v>89005</v>
      </c>
      <c r="F6" s="18">
        <v>62568816.950000003</v>
      </c>
      <c r="G6" s="58">
        <v>702.98</v>
      </c>
      <c r="H6" s="17">
        <v>10135</v>
      </c>
      <c r="I6" s="18">
        <v>10773363.82</v>
      </c>
      <c r="J6" s="18">
        <v>1062.99</v>
      </c>
      <c r="K6" s="17">
        <v>2549</v>
      </c>
      <c r="L6" s="18">
        <v>584662.23</v>
      </c>
      <c r="M6" s="58">
        <v>229.37</v>
      </c>
      <c r="N6" s="196">
        <v>462347</v>
      </c>
      <c r="O6" s="197">
        <v>517859383.79000002</v>
      </c>
    </row>
    <row r="7" spans="1:15" x14ac:dyDescent="0.25">
      <c r="A7" s="189" t="s">
        <v>589</v>
      </c>
      <c r="B7" s="17">
        <v>13832</v>
      </c>
      <c r="C7" s="18">
        <v>5659716.96</v>
      </c>
      <c r="D7" s="58">
        <v>409.18</v>
      </c>
      <c r="E7" s="17"/>
      <c r="F7" s="18"/>
      <c r="G7" s="58"/>
      <c r="H7" s="58"/>
      <c r="I7" s="18"/>
      <c r="J7" s="18"/>
      <c r="K7" s="17">
        <v>20230</v>
      </c>
      <c r="L7" s="18">
        <v>6807625.7300000004</v>
      </c>
      <c r="M7" s="58">
        <v>336.51</v>
      </c>
      <c r="N7" s="196">
        <v>34062</v>
      </c>
      <c r="O7" s="197">
        <v>12467342.689999999</v>
      </c>
    </row>
    <row r="8" spans="1:15" x14ac:dyDescent="0.25">
      <c r="A8" s="229" t="s">
        <v>493</v>
      </c>
      <c r="B8" s="17">
        <v>2981</v>
      </c>
      <c r="C8" s="18">
        <v>6735470.6799999997</v>
      </c>
      <c r="D8" s="18">
        <v>2259.4699999999998</v>
      </c>
      <c r="E8" s="58">
        <v>973</v>
      </c>
      <c r="F8" s="18">
        <v>1039913.93</v>
      </c>
      <c r="G8" s="18">
        <v>1068.77</v>
      </c>
      <c r="H8" s="58">
        <v>116</v>
      </c>
      <c r="I8" s="18">
        <v>141119.76999999999</v>
      </c>
      <c r="J8" s="18">
        <v>1216.55</v>
      </c>
      <c r="K8" s="17"/>
      <c r="L8" s="18"/>
      <c r="M8" s="58"/>
      <c r="N8" s="196">
        <v>4070</v>
      </c>
      <c r="O8" s="197">
        <v>7916504.3799999999</v>
      </c>
    </row>
    <row r="9" spans="1:15" ht="15.75" thickBot="1" x14ac:dyDescent="0.3">
      <c r="A9" s="230" t="s">
        <v>556</v>
      </c>
      <c r="B9" s="198">
        <v>217</v>
      </c>
      <c r="C9" s="199">
        <v>92963.45</v>
      </c>
      <c r="D9" s="198">
        <v>428.4</v>
      </c>
      <c r="E9" s="198">
        <v>5</v>
      </c>
      <c r="F9" s="199">
        <v>4814.8599999999997</v>
      </c>
      <c r="G9" s="198">
        <v>962.97</v>
      </c>
      <c r="H9" s="198"/>
      <c r="I9" s="198"/>
      <c r="J9" s="198"/>
      <c r="K9" s="198"/>
      <c r="L9" s="199"/>
      <c r="M9" s="198"/>
      <c r="N9" s="394">
        <v>222</v>
      </c>
      <c r="O9" s="200">
        <v>97778.31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463" t="s">
        <v>693</v>
      </c>
      <c r="B11" s="463"/>
      <c r="C11" s="463"/>
      <c r="D11" s="463"/>
      <c r="E11" s="463"/>
      <c r="F11" s="463"/>
      <c r="G11" s="463"/>
      <c r="H11" s="463"/>
      <c r="I11" s="463"/>
      <c r="J11" s="463"/>
      <c r="K11" s="463"/>
      <c r="L11" s="463"/>
      <c r="M11" s="463"/>
      <c r="N11" s="463"/>
      <c r="O11" s="463"/>
    </row>
    <row r="12" spans="1:15" ht="16.5" thickBot="1" x14ac:dyDescent="0.3">
      <c r="A12" s="73"/>
      <c r="B12" s="73"/>
      <c r="C12" s="73"/>
      <c r="D12" s="73"/>
      <c r="E12" s="73"/>
      <c r="F12" s="73"/>
      <c r="G12" s="73"/>
      <c r="H12" s="73"/>
      <c r="I12" s="73"/>
    </row>
    <row r="13" spans="1:15" ht="15.75" x14ac:dyDescent="0.25">
      <c r="A13" s="485" t="s">
        <v>565</v>
      </c>
      <c r="B13" s="483" t="s">
        <v>5</v>
      </c>
      <c r="C13" s="483"/>
      <c r="D13" s="483"/>
      <c r="E13" s="483" t="s">
        <v>6</v>
      </c>
      <c r="F13" s="483"/>
      <c r="G13" s="483"/>
      <c r="H13" s="483" t="s">
        <v>19</v>
      </c>
      <c r="I13" s="483"/>
      <c r="J13" s="483"/>
      <c r="K13" s="483" t="s">
        <v>20</v>
      </c>
      <c r="L13" s="483"/>
      <c r="M13" s="483"/>
      <c r="N13" s="483" t="s">
        <v>564</v>
      </c>
      <c r="O13" s="484"/>
    </row>
    <row r="14" spans="1:15" ht="32.25" thickBot="1" x14ac:dyDescent="0.3">
      <c r="A14" s="486"/>
      <c r="B14" s="214" t="s">
        <v>1</v>
      </c>
      <c r="C14" s="215" t="s">
        <v>2</v>
      </c>
      <c r="D14" s="216" t="s">
        <v>21</v>
      </c>
      <c r="E14" s="214" t="s">
        <v>1</v>
      </c>
      <c r="F14" s="215" t="s">
        <v>2</v>
      </c>
      <c r="G14" s="216" t="s">
        <v>21</v>
      </c>
      <c r="H14" s="214" t="s">
        <v>1</v>
      </c>
      <c r="I14" s="215" t="s">
        <v>2</v>
      </c>
      <c r="J14" s="216" t="s">
        <v>21</v>
      </c>
      <c r="K14" s="214" t="s">
        <v>1</v>
      </c>
      <c r="L14" s="215" t="s">
        <v>2</v>
      </c>
      <c r="M14" s="216" t="s">
        <v>21</v>
      </c>
      <c r="N14" s="183" t="s">
        <v>492</v>
      </c>
      <c r="O14" s="217" t="s">
        <v>563</v>
      </c>
    </row>
    <row r="15" spans="1:15" x14ac:dyDescent="0.25">
      <c r="A15" s="277" t="s">
        <v>653</v>
      </c>
      <c r="B15" s="194">
        <v>986577</v>
      </c>
      <c r="C15" s="195">
        <v>216834363.62</v>
      </c>
      <c r="D15" s="137">
        <v>219.78</v>
      </c>
      <c r="E15" s="194">
        <v>307649</v>
      </c>
      <c r="F15" s="195">
        <v>39715449.039999999</v>
      </c>
      <c r="G15" s="137">
        <v>129.09</v>
      </c>
      <c r="H15" s="194">
        <v>70725</v>
      </c>
      <c r="I15" s="195">
        <v>10085234.720000001</v>
      </c>
      <c r="J15" s="137">
        <v>142.6</v>
      </c>
      <c r="K15" s="137">
        <v>1</v>
      </c>
      <c r="L15" s="137">
        <v>143.53</v>
      </c>
      <c r="M15" s="137">
        <v>143.53</v>
      </c>
      <c r="N15" s="360">
        <v>1364952</v>
      </c>
      <c r="O15" s="361">
        <v>266635190.91</v>
      </c>
    </row>
    <row r="16" spans="1:15" x14ac:dyDescent="0.25">
      <c r="A16" s="189" t="s">
        <v>575</v>
      </c>
      <c r="B16" s="17">
        <v>3437</v>
      </c>
      <c r="C16" s="18">
        <v>1921020.32</v>
      </c>
      <c r="D16" s="58">
        <v>558.91999999999996</v>
      </c>
      <c r="E16" s="58">
        <v>73</v>
      </c>
      <c r="F16" s="18">
        <v>8980.9699999999993</v>
      </c>
      <c r="G16" s="58">
        <v>123.03</v>
      </c>
      <c r="H16" s="58">
        <v>16</v>
      </c>
      <c r="I16" s="18">
        <v>3619.81</v>
      </c>
      <c r="J16" s="58">
        <v>226.24</v>
      </c>
      <c r="K16" s="58"/>
      <c r="L16" s="58"/>
      <c r="M16" s="58"/>
      <c r="N16" s="196">
        <v>3526</v>
      </c>
      <c r="O16" s="197">
        <v>1933621.1</v>
      </c>
    </row>
    <row r="17" spans="1:15" x14ac:dyDescent="0.25">
      <c r="A17" s="189" t="s">
        <v>323</v>
      </c>
      <c r="B17" s="17">
        <v>1396</v>
      </c>
      <c r="C17" s="18">
        <v>775249.18</v>
      </c>
      <c r="D17" s="58">
        <v>555.34</v>
      </c>
      <c r="E17" s="58"/>
      <c r="F17" s="18"/>
      <c r="G17" s="58"/>
      <c r="H17" s="58"/>
      <c r="I17" s="18"/>
      <c r="J17" s="58"/>
      <c r="K17" s="58"/>
      <c r="L17" s="58"/>
      <c r="M17" s="58"/>
      <c r="N17" s="196">
        <v>1396</v>
      </c>
      <c r="O17" s="197">
        <v>775249.18</v>
      </c>
    </row>
    <row r="18" spans="1:15" x14ac:dyDescent="0.25">
      <c r="A18" s="189" t="s">
        <v>426</v>
      </c>
      <c r="B18" s="58">
        <v>318</v>
      </c>
      <c r="C18" s="18">
        <v>119882.41</v>
      </c>
      <c r="D18" s="58">
        <v>376.99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70">
        <v>338</v>
      </c>
      <c r="O18" s="197">
        <v>124004.28</v>
      </c>
    </row>
    <row r="19" spans="1:15" ht="15.75" thickBot="1" x14ac:dyDescent="0.3">
      <c r="A19" s="230" t="s">
        <v>387</v>
      </c>
      <c r="B19" s="198">
        <v>12</v>
      </c>
      <c r="C19" s="199">
        <v>5944.79</v>
      </c>
      <c r="D19" s="198">
        <v>495.4</v>
      </c>
      <c r="E19" s="198">
        <v>3</v>
      </c>
      <c r="F19" s="199">
        <v>1276.43</v>
      </c>
      <c r="G19" s="198">
        <v>425.48</v>
      </c>
      <c r="H19" s="198"/>
      <c r="I19" s="199"/>
      <c r="J19" s="198"/>
      <c r="K19" s="198"/>
      <c r="L19" s="198"/>
      <c r="M19" s="198"/>
      <c r="N19" s="394">
        <v>15</v>
      </c>
      <c r="O19" s="200">
        <v>7221.22</v>
      </c>
    </row>
    <row r="20" spans="1:15" x14ac:dyDescent="0.25">
      <c r="A20" s="2"/>
      <c r="B20" s="305"/>
      <c r="C20" s="239"/>
      <c r="D20" s="305"/>
      <c r="E20" s="305"/>
      <c r="F20" s="239"/>
      <c r="G20" s="305"/>
      <c r="H20" s="305"/>
      <c r="I20" s="239"/>
      <c r="J20" s="305"/>
      <c r="K20" s="305"/>
      <c r="L20" s="305"/>
      <c r="M20" s="305"/>
      <c r="N20" s="282"/>
      <c r="O20" s="240"/>
    </row>
    <row r="21" spans="1:15" ht="15.75" x14ac:dyDescent="0.25">
      <c r="A21" s="463" t="s">
        <v>692</v>
      </c>
      <c r="B21" s="463"/>
      <c r="C21" s="463"/>
      <c r="D21" s="463"/>
      <c r="E21" s="463"/>
      <c r="F21" s="463"/>
      <c r="G21" s="463"/>
      <c r="H21" s="463"/>
      <c r="I21" s="463"/>
      <c r="J21" s="463"/>
      <c r="K21" s="463"/>
      <c r="L21" s="463"/>
      <c r="M21" s="463"/>
      <c r="N21" s="463"/>
      <c r="O21" s="463"/>
    </row>
    <row r="22" spans="1:15" ht="16.5" thickBot="1" x14ac:dyDescent="0.3">
      <c r="A22" s="73"/>
      <c r="B22" s="73"/>
      <c r="C22" s="73"/>
      <c r="D22" s="73"/>
      <c r="E22" s="73"/>
      <c r="F22" s="73"/>
      <c r="G22" s="73"/>
      <c r="H22" s="73"/>
      <c r="I22" s="73"/>
    </row>
    <row r="23" spans="1:15" ht="15.75" x14ac:dyDescent="0.25">
      <c r="A23" s="485" t="s">
        <v>565</v>
      </c>
      <c r="B23" s="483" t="s">
        <v>5</v>
      </c>
      <c r="C23" s="483"/>
      <c r="D23" s="483"/>
      <c r="E23" s="483" t="s">
        <v>6</v>
      </c>
      <c r="F23" s="483"/>
      <c r="G23" s="483"/>
      <c r="H23" s="483" t="s">
        <v>19</v>
      </c>
      <c r="I23" s="483"/>
      <c r="J23" s="483"/>
      <c r="K23" s="483" t="s">
        <v>20</v>
      </c>
      <c r="L23" s="483"/>
      <c r="M23" s="483"/>
      <c r="N23" s="483" t="s">
        <v>564</v>
      </c>
      <c r="O23" s="484"/>
    </row>
    <row r="24" spans="1:15" ht="31.5" x14ac:dyDescent="0.25">
      <c r="A24" s="486"/>
      <c r="B24" s="214" t="s">
        <v>1</v>
      </c>
      <c r="C24" s="215" t="s">
        <v>2</v>
      </c>
      <c r="D24" s="216" t="s">
        <v>21</v>
      </c>
      <c r="E24" s="214" t="s">
        <v>1</v>
      </c>
      <c r="F24" s="215" t="s">
        <v>2</v>
      </c>
      <c r="G24" s="216" t="s">
        <v>21</v>
      </c>
      <c r="H24" s="214" t="s">
        <v>1</v>
      </c>
      <c r="I24" s="215" t="s">
        <v>2</v>
      </c>
      <c r="J24" s="216" t="s">
        <v>21</v>
      </c>
      <c r="K24" s="214" t="s">
        <v>1</v>
      </c>
      <c r="L24" s="215" t="s">
        <v>2</v>
      </c>
      <c r="M24" s="216" t="s">
        <v>21</v>
      </c>
      <c r="N24" s="183" t="s">
        <v>492</v>
      </c>
      <c r="O24" s="217" t="s">
        <v>563</v>
      </c>
    </row>
    <row r="25" spans="1:15" ht="15.75" thickBot="1" x14ac:dyDescent="0.3">
      <c r="A25" s="230" t="s">
        <v>491</v>
      </c>
      <c r="B25" s="248">
        <v>356000</v>
      </c>
      <c r="C25" s="199">
        <v>42880126.68</v>
      </c>
      <c r="D25" s="199">
        <v>1141.96</v>
      </c>
      <c r="E25" s="248">
        <v>76072</v>
      </c>
      <c r="F25" s="199">
        <v>5750912.6600000001</v>
      </c>
      <c r="G25" s="198">
        <v>747.14</v>
      </c>
      <c r="H25" s="198">
        <v>16</v>
      </c>
      <c r="I25" s="199">
        <v>6477.44</v>
      </c>
      <c r="J25" s="198">
        <v>404.84</v>
      </c>
      <c r="K25" s="198"/>
      <c r="L25" s="198"/>
      <c r="M25" s="198"/>
      <c r="N25" s="249">
        <v>432088</v>
      </c>
      <c r="O25" s="200">
        <v>48637516.780000001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N23:O23"/>
    <mergeCell ref="B3:D3"/>
    <mergeCell ref="E3:G3"/>
    <mergeCell ref="H3:J3"/>
    <mergeCell ref="K3:M3"/>
    <mergeCell ref="N3:O3"/>
    <mergeCell ref="A23:A24"/>
    <mergeCell ref="B23:D23"/>
    <mergeCell ref="E23:G23"/>
    <mergeCell ref="H23:J23"/>
    <mergeCell ref="K23:M23"/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2"/>
  <sheetViews>
    <sheetView zoomScaleNormal="100" workbookViewId="0">
      <selection sqref="A1:J1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63"/>
      <c r="B1" s="463"/>
      <c r="C1" s="463"/>
      <c r="D1" s="463"/>
      <c r="E1" s="463"/>
      <c r="F1" s="463"/>
      <c r="G1" s="463"/>
      <c r="H1" s="463"/>
      <c r="I1" s="463"/>
      <c r="J1" s="463"/>
    </row>
    <row r="2" spans="1:10" x14ac:dyDescent="0.25">
      <c r="I2"/>
    </row>
    <row r="3" spans="1:10" ht="63" x14ac:dyDescent="0.25">
      <c r="A3" s="182" t="s">
        <v>44</v>
      </c>
      <c r="B3" s="182" t="s">
        <v>5</v>
      </c>
      <c r="C3" s="182" t="s">
        <v>6</v>
      </c>
      <c r="D3" s="182" t="s">
        <v>45</v>
      </c>
      <c r="E3" s="89" t="s">
        <v>49</v>
      </c>
      <c r="F3" s="89" t="s">
        <v>618</v>
      </c>
      <c r="G3" s="182" t="s">
        <v>619</v>
      </c>
      <c r="H3" s="243" t="s">
        <v>620</v>
      </c>
      <c r="I3" s="243" t="s">
        <v>621</v>
      </c>
      <c r="J3" s="243" t="s">
        <v>499</v>
      </c>
    </row>
    <row r="4" spans="1:10" x14ac:dyDescent="0.25">
      <c r="A4" s="244" t="s">
        <v>622</v>
      </c>
      <c r="B4" s="6">
        <v>316</v>
      </c>
      <c r="C4" s="6">
        <v>7866</v>
      </c>
      <c r="D4" s="6">
        <v>1970</v>
      </c>
      <c r="E4" s="6">
        <v>0</v>
      </c>
      <c r="F4" s="6">
        <v>0</v>
      </c>
      <c r="G4" s="6">
        <v>10152</v>
      </c>
      <c r="H4" s="13">
        <v>5396129.46</v>
      </c>
      <c r="I4" s="13">
        <v>2080.0300000000002</v>
      </c>
      <c r="J4" s="13">
        <v>286857.02</v>
      </c>
    </row>
    <row r="5" spans="1:10" x14ac:dyDescent="0.25">
      <c r="A5" s="244" t="s">
        <v>634</v>
      </c>
      <c r="B5" s="6">
        <v>0</v>
      </c>
      <c r="C5" s="6">
        <v>0</v>
      </c>
      <c r="D5" s="6">
        <v>0</v>
      </c>
      <c r="E5" s="6">
        <v>2549</v>
      </c>
      <c r="F5" s="6">
        <v>0</v>
      </c>
      <c r="G5" s="6">
        <v>2549</v>
      </c>
      <c r="H5" s="13">
        <v>584662.23</v>
      </c>
      <c r="I5" s="13">
        <v>0</v>
      </c>
      <c r="J5" s="13">
        <v>5655.94</v>
      </c>
    </row>
    <row r="6" spans="1:10" x14ac:dyDescent="0.25">
      <c r="A6" s="7" t="s">
        <v>562</v>
      </c>
      <c r="B6" s="6">
        <v>360342</v>
      </c>
      <c r="C6" s="6">
        <v>81139</v>
      </c>
      <c r="D6" s="6">
        <v>8165</v>
      </c>
      <c r="E6" s="6">
        <v>0</v>
      </c>
      <c r="F6" s="6">
        <v>0</v>
      </c>
      <c r="G6" s="6">
        <v>449646</v>
      </c>
      <c r="H6" s="13">
        <v>511878592.10000002</v>
      </c>
      <c r="I6" s="13">
        <v>9228228.2200000007</v>
      </c>
      <c r="J6" s="13">
        <v>28473158.859999999</v>
      </c>
    </row>
    <row r="7" spans="1:10" x14ac:dyDescent="0.25">
      <c r="A7" s="7" t="s">
        <v>324</v>
      </c>
      <c r="B7" s="6">
        <v>413442</v>
      </c>
      <c r="C7" s="6">
        <v>131108</v>
      </c>
      <c r="D7" s="6">
        <v>60898</v>
      </c>
      <c r="E7" s="6">
        <v>0</v>
      </c>
      <c r="F7" s="6">
        <v>0</v>
      </c>
      <c r="G7" s="6">
        <v>605448</v>
      </c>
      <c r="H7" s="13">
        <v>445594970.25</v>
      </c>
      <c r="I7" s="13">
        <v>4692136.88</v>
      </c>
      <c r="J7" s="13">
        <v>25791111.760000002</v>
      </c>
    </row>
    <row r="8" spans="1:10" x14ac:dyDescent="0.25">
      <c r="A8" s="7" t="s">
        <v>325</v>
      </c>
      <c r="B8" s="6">
        <v>268</v>
      </c>
      <c r="C8" s="6">
        <v>61</v>
      </c>
      <c r="D8" s="6">
        <v>1</v>
      </c>
      <c r="E8" s="6">
        <v>0</v>
      </c>
      <c r="F8" s="6">
        <v>0</v>
      </c>
      <c r="G8" s="6">
        <v>330</v>
      </c>
      <c r="H8" s="13">
        <v>310976.67</v>
      </c>
      <c r="I8" s="13">
        <v>3506.58</v>
      </c>
      <c r="J8" s="13">
        <v>17410.189999999999</v>
      </c>
    </row>
    <row r="9" spans="1:10" x14ac:dyDescent="0.25">
      <c r="A9" s="7" t="s">
        <v>326</v>
      </c>
      <c r="B9" s="6">
        <v>8258</v>
      </c>
      <c r="C9" s="6">
        <v>1618</v>
      </c>
      <c r="D9" s="6">
        <v>552</v>
      </c>
      <c r="E9" s="6">
        <v>0</v>
      </c>
      <c r="F9" s="6">
        <v>0</v>
      </c>
      <c r="G9" s="6">
        <v>10428</v>
      </c>
      <c r="H9" s="13">
        <v>9833488.6999999993</v>
      </c>
      <c r="I9" s="13">
        <v>39828.550000000003</v>
      </c>
      <c r="J9" s="13">
        <v>579417.85</v>
      </c>
    </row>
    <row r="10" spans="1:10" x14ac:dyDescent="0.25">
      <c r="A10" s="7" t="s">
        <v>327</v>
      </c>
      <c r="B10" s="6">
        <v>967</v>
      </c>
      <c r="C10" s="6">
        <v>330</v>
      </c>
      <c r="D10" s="6">
        <v>99</v>
      </c>
      <c r="E10" s="6">
        <v>0</v>
      </c>
      <c r="F10" s="6">
        <v>0</v>
      </c>
      <c r="G10" s="6">
        <v>1396</v>
      </c>
      <c r="H10" s="13">
        <v>3206725.71</v>
      </c>
      <c r="I10" s="13">
        <v>313365.19</v>
      </c>
      <c r="J10" s="13">
        <v>173039.81</v>
      </c>
    </row>
    <row r="11" spans="1:10" x14ac:dyDescent="0.25">
      <c r="A11" s="7" t="s">
        <v>531</v>
      </c>
      <c r="B11" s="6">
        <v>1214</v>
      </c>
      <c r="C11" s="6">
        <v>122</v>
      </c>
      <c r="D11" s="6">
        <v>25</v>
      </c>
      <c r="E11" s="6">
        <v>7</v>
      </c>
      <c r="F11" s="6">
        <v>0</v>
      </c>
      <c r="G11" s="6">
        <v>1368</v>
      </c>
      <c r="H11" s="13">
        <v>1892021.73</v>
      </c>
      <c r="I11" s="13">
        <v>64010.78</v>
      </c>
      <c r="J11" s="13">
        <v>103565.9</v>
      </c>
    </row>
    <row r="12" spans="1:10" x14ac:dyDescent="0.25">
      <c r="A12" s="7" t="s">
        <v>328</v>
      </c>
      <c r="B12" s="6">
        <v>10628</v>
      </c>
      <c r="C12" s="6">
        <v>1546</v>
      </c>
      <c r="D12" s="6">
        <v>239</v>
      </c>
      <c r="E12" s="6">
        <v>0</v>
      </c>
      <c r="F12" s="6">
        <v>0</v>
      </c>
      <c r="G12" s="6">
        <v>12413</v>
      </c>
      <c r="H12" s="13">
        <v>16286694.18</v>
      </c>
      <c r="I12" s="13">
        <v>569063.12</v>
      </c>
      <c r="J12" s="13">
        <v>813459.17</v>
      </c>
    </row>
    <row r="13" spans="1:10" x14ac:dyDescent="0.25">
      <c r="A13" s="7" t="s">
        <v>329</v>
      </c>
      <c r="B13" s="6">
        <v>2981</v>
      </c>
      <c r="C13" s="6">
        <v>973</v>
      </c>
      <c r="D13" s="6">
        <v>116</v>
      </c>
      <c r="E13" s="6">
        <v>0</v>
      </c>
      <c r="F13" s="6">
        <v>0</v>
      </c>
      <c r="G13" s="6">
        <v>4070</v>
      </c>
      <c r="H13" s="13">
        <v>7916504.3799999999</v>
      </c>
      <c r="I13" s="13">
        <v>664371.05000000005</v>
      </c>
      <c r="J13" s="13">
        <v>396272.74</v>
      </c>
    </row>
    <row r="14" spans="1:10" x14ac:dyDescent="0.25">
      <c r="A14" s="7" t="s">
        <v>330</v>
      </c>
      <c r="B14" s="6">
        <v>4560</v>
      </c>
      <c r="C14" s="6">
        <v>1144</v>
      </c>
      <c r="D14" s="6">
        <v>127</v>
      </c>
      <c r="E14" s="6">
        <v>42</v>
      </c>
      <c r="F14" s="6">
        <v>0</v>
      </c>
      <c r="G14" s="6">
        <v>5873</v>
      </c>
      <c r="H14" s="13">
        <v>7775197.5899999999</v>
      </c>
      <c r="I14" s="13">
        <v>291919.65999999997</v>
      </c>
      <c r="J14" s="13">
        <v>431401.1</v>
      </c>
    </row>
    <row r="15" spans="1:10" x14ac:dyDescent="0.25">
      <c r="A15" s="7" t="s">
        <v>331</v>
      </c>
      <c r="B15" s="6">
        <v>1998</v>
      </c>
      <c r="C15" s="6">
        <v>288</v>
      </c>
      <c r="D15" s="6">
        <v>89</v>
      </c>
      <c r="E15" s="6">
        <v>0</v>
      </c>
      <c r="F15" s="6">
        <v>0</v>
      </c>
      <c r="G15" s="6">
        <v>2375</v>
      </c>
      <c r="H15" s="13">
        <v>3753062.84</v>
      </c>
      <c r="I15" s="13">
        <v>191936.62</v>
      </c>
      <c r="J15" s="13">
        <v>210755.26</v>
      </c>
    </row>
    <row r="16" spans="1:10" x14ac:dyDescent="0.25">
      <c r="A16" s="7" t="s">
        <v>332</v>
      </c>
      <c r="B16" s="6">
        <v>507</v>
      </c>
      <c r="C16" s="6">
        <v>114</v>
      </c>
      <c r="D16" s="6">
        <v>0</v>
      </c>
      <c r="E16" s="6">
        <v>3</v>
      </c>
      <c r="F16" s="6">
        <v>0</v>
      </c>
      <c r="G16" s="6">
        <v>624</v>
      </c>
      <c r="H16" s="13">
        <v>819772.84</v>
      </c>
      <c r="I16" s="13">
        <v>35111.18</v>
      </c>
      <c r="J16" s="13">
        <v>43651.17</v>
      </c>
    </row>
    <row r="17" spans="1:10" x14ac:dyDescent="0.25">
      <c r="A17" s="7" t="s">
        <v>333</v>
      </c>
      <c r="B17" s="6">
        <v>35771</v>
      </c>
      <c r="C17" s="6">
        <v>7294</v>
      </c>
      <c r="D17" s="6">
        <v>944</v>
      </c>
      <c r="E17" s="6">
        <v>290</v>
      </c>
      <c r="F17" s="6">
        <v>0</v>
      </c>
      <c r="G17" s="6">
        <v>44299</v>
      </c>
      <c r="H17" s="13">
        <v>64667999.520000003</v>
      </c>
      <c r="I17" s="13">
        <v>2610546.52</v>
      </c>
      <c r="J17" s="13">
        <v>3498575.68</v>
      </c>
    </row>
    <row r="18" spans="1:10" x14ac:dyDescent="0.25">
      <c r="A18" s="7" t="s">
        <v>334</v>
      </c>
      <c r="B18" s="6">
        <v>144938</v>
      </c>
      <c r="C18" s="6">
        <v>76330</v>
      </c>
      <c r="D18" s="6">
        <v>20301</v>
      </c>
      <c r="E18" s="6">
        <v>2809</v>
      </c>
      <c r="F18" s="6">
        <v>0</v>
      </c>
      <c r="G18" s="6">
        <v>244378</v>
      </c>
      <c r="H18" s="13">
        <v>206143060.81</v>
      </c>
      <c r="I18" s="13">
        <v>353083.52</v>
      </c>
      <c r="J18" s="13">
        <v>10394580.779999999</v>
      </c>
    </row>
    <row r="19" spans="1:10" x14ac:dyDescent="0.25">
      <c r="A19" s="7" t="s">
        <v>356</v>
      </c>
      <c r="B19" s="6">
        <v>1084</v>
      </c>
      <c r="C19" s="6">
        <v>409</v>
      </c>
      <c r="D19" s="6">
        <v>44</v>
      </c>
      <c r="E19" s="6">
        <v>5</v>
      </c>
      <c r="F19" s="6">
        <v>0</v>
      </c>
      <c r="G19" s="6">
        <v>1542</v>
      </c>
      <c r="H19" s="13">
        <v>1185191.45</v>
      </c>
      <c r="I19" s="13">
        <v>16037.86</v>
      </c>
      <c r="J19" s="13">
        <v>68126.399999999994</v>
      </c>
    </row>
    <row r="20" spans="1:10" x14ac:dyDescent="0.25">
      <c r="A20" s="7" t="s">
        <v>357</v>
      </c>
      <c r="B20" s="6">
        <v>12054</v>
      </c>
      <c r="C20" s="6">
        <v>3939</v>
      </c>
      <c r="D20" s="6">
        <v>520</v>
      </c>
      <c r="E20" s="6">
        <v>0</v>
      </c>
      <c r="F20" s="6">
        <v>0</v>
      </c>
      <c r="G20" s="6">
        <v>16513</v>
      </c>
      <c r="H20" s="13">
        <v>11986450.6</v>
      </c>
      <c r="I20" s="13">
        <v>304242.96999999997</v>
      </c>
      <c r="J20" s="13">
        <v>673213.81</v>
      </c>
    </row>
    <row r="21" spans="1:10" x14ac:dyDescent="0.25">
      <c r="A21" s="7" t="s">
        <v>335</v>
      </c>
      <c r="B21" s="6">
        <v>12730</v>
      </c>
      <c r="C21" s="6">
        <v>5522</v>
      </c>
      <c r="D21" s="6">
        <v>291</v>
      </c>
      <c r="E21" s="6">
        <v>159</v>
      </c>
      <c r="F21" s="6">
        <v>0</v>
      </c>
      <c r="G21" s="6">
        <v>18702</v>
      </c>
      <c r="H21" s="13">
        <v>21521186.640000001</v>
      </c>
      <c r="I21" s="13">
        <v>1242247.23</v>
      </c>
      <c r="J21" s="13">
        <v>1162942.21</v>
      </c>
    </row>
    <row r="22" spans="1:10" x14ac:dyDescent="0.25">
      <c r="A22" s="7" t="s">
        <v>336</v>
      </c>
      <c r="B22" s="6">
        <v>16891</v>
      </c>
      <c r="C22" s="6">
        <v>4879</v>
      </c>
      <c r="D22" s="6">
        <v>941</v>
      </c>
      <c r="E22" s="6">
        <v>0</v>
      </c>
      <c r="F22" s="6">
        <v>0</v>
      </c>
      <c r="G22" s="6">
        <v>22711</v>
      </c>
      <c r="H22" s="13">
        <v>28194615.530000001</v>
      </c>
      <c r="I22" s="13">
        <v>1021307.09</v>
      </c>
      <c r="J22" s="13">
        <v>1468672.57</v>
      </c>
    </row>
    <row r="23" spans="1:10" x14ac:dyDescent="0.25">
      <c r="A23" s="7" t="s">
        <v>358</v>
      </c>
      <c r="B23" s="6">
        <v>2203</v>
      </c>
      <c r="C23" s="6">
        <v>478</v>
      </c>
      <c r="D23" s="6">
        <v>203</v>
      </c>
      <c r="E23" s="6">
        <v>0</v>
      </c>
      <c r="F23" s="6">
        <v>0</v>
      </c>
      <c r="G23" s="6">
        <v>2884</v>
      </c>
      <c r="H23" s="13">
        <v>4453821.4800000004</v>
      </c>
      <c r="I23" s="13">
        <v>276756.90999999997</v>
      </c>
      <c r="J23" s="13">
        <v>26305.8</v>
      </c>
    </row>
    <row r="24" spans="1:10" x14ac:dyDescent="0.25">
      <c r="A24" s="7" t="s">
        <v>359</v>
      </c>
      <c r="B24" s="6">
        <v>432</v>
      </c>
      <c r="C24" s="6">
        <v>110</v>
      </c>
      <c r="D24" s="6">
        <v>40</v>
      </c>
      <c r="E24" s="6">
        <v>0</v>
      </c>
      <c r="F24" s="6">
        <v>0</v>
      </c>
      <c r="G24" s="6">
        <v>582</v>
      </c>
      <c r="H24" s="13">
        <v>523242.86</v>
      </c>
      <c r="I24" s="13">
        <v>5717.49</v>
      </c>
      <c r="J24" s="13">
        <v>26203.69</v>
      </c>
    </row>
    <row r="25" spans="1:10" x14ac:dyDescent="0.25">
      <c r="A25" s="7" t="s">
        <v>360</v>
      </c>
      <c r="B25" s="6">
        <v>467</v>
      </c>
      <c r="C25" s="6">
        <v>209</v>
      </c>
      <c r="D25" s="6">
        <v>34</v>
      </c>
      <c r="E25" s="6">
        <v>0</v>
      </c>
      <c r="F25" s="6">
        <v>0</v>
      </c>
      <c r="G25" s="6">
        <v>710</v>
      </c>
      <c r="H25" s="13">
        <v>779988.37</v>
      </c>
      <c r="I25" s="13">
        <v>2423.71</v>
      </c>
      <c r="J25" s="13">
        <v>39658.230000000003</v>
      </c>
    </row>
    <row r="26" spans="1:10" s="37" customFormat="1" x14ac:dyDescent="0.25">
      <c r="A26" s="7" t="s">
        <v>361</v>
      </c>
      <c r="B26" s="6">
        <v>39</v>
      </c>
      <c r="C26" s="6">
        <v>22</v>
      </c>
      <c r="D26" s="6">
        <v>7</v>
      </c>
      <c r="E26" s="6">
        <v>0</v>
      </c>
      <c r="F26" s="6">
        <v>0</v>
      </c>
      <c r="G26" s="6">
        <v>68</v>
      </c>
      <c r="H26" s="13">
        <v>73391.990000000005</v>
      </c>
      <c r="I26" s="13">
        <v>580.53</v>
      </c>
      <c r="J26" s="13">
        <v>3652.91</v>
      </c>
    </row>
    <row r="27" spans="1:10" x14ac:dyDescent="0.25">
      <c r="A27" s="7" t="s">
        <v>362</v>
      </c>
      <c r="B27" s="6">
        <v>791</v>
      </c>
      <c r="C27" s="6">
        <v>206</v>
      </c>
      <c r="D27" s="6">
        <v>52</v>
      </c>
      <c r="E27" s="6">
        <v>0</v>
      </c>
      <c r="F27" s="6">
        <v>0</v>
      </c>
      <c r="G27" s="6">
        <v>1049</v>
      </c>
      <c r="H27" s="13">
        <v>1211241.81</v>
      </c>
      <c r="I27" s="13">
        <v>17196.96</v>
      </c>
      <c r="J27" s="13">
        <v>55558.73</v>
      </c>
    </row>
    <row r="28" spans="1:10" x14ac:dyDescent="0.25">
      <c r="A28" s="245" t="s">
        <v>363</v>
      </c>
      <c r="B28" s="6">
        <v>20351</v>
      </c>
      <c r="C28" s="6">
        <v>5634</v>
      </c>
      <c r="D28" s="6">
        <v>572</v>
      </c>
      <c r="E28" s="6">
        <v>0</v>
      </c>
      <c r="F28" s="6">
        <v>0</v>
      </c>
      <c r="G28" s="6">
        <v>26557</v>
      </c>
      <c r="H28" s="13">
        <v>42171004.960000001</v>
      </c>
      <c r="I28" s="13">
        <v>1739201.25</v>
      </c>
      <c r="J28" s="13">
        <v>2190389</v>
      </c>
    </row>
    <row r="29" spans="1:10" x14ac:dyDescent="0.25">
      <c r="A29" s="244" t="s">
        <v>598</v>
      </c>
      <c r="B29" s="6">
        <v>286105</v>
      </c>
      <c r="C29" s="6">
        <v>0</v>
      </c>
      <c r="D29" s="6">
        <v>60035</v>
      </c>
      <c r="E29" s="6">
        <v>0</v>
      </c>
      <c r="F29" s="6">
        <v>0</v>
      </c>
      <c r="G29" s="6">
        <v>346140</v>
      </c>
      <c r="H29" s="13">
        <v>178526214.13</v>
      </c>
      <c r="I29" s="13">
        <v>53672.25</v>
      </c>
      <c r="J29" s="13">
        <v>10365131.34</v>
      </c>
    </row>
    <row r="30" spans="1:10" x14ac:dyDescent="0.25">
      <c r="A30" s="7" t="s">
        <v>364</v>
      </c>
      <c r="B30" s="6">
        <v>24</v>
      </c>
      <c r="C30" s="6">
        <v>27</v>
      </c>
      <c r="D30" s="6">
        <v>6</v>
      </c>
      <c r="E30" s="6">
        <v>0</v>
      </c>
      <c r="F30" s="6">
        <v>0</v>
      </c>
      <c r="G30" s="6">
        <v>57</v>
      </c>
      <c r="H30" s="13">
        <v>47519.14</v>
      </c>
      <c r="I30" s="13">
        <v>66.39</v>
      </c>
      <c r="J30" s="13">
        <v>2445.58</v>
      </c>
    </row>
    <row r="31" spans="1:10" x14ac:dyDescent="0.25">
      <c r="A31" s="7" t="s">
        <v>365</v>
      </c>
      <c r="B31" s="6">
        <v>29</v>
      </c>
      <c r="C31" s="6">
        <v>8</v>
      </c>
      <c r="D31" s="6">
        <v>0</v>
      </c>
      <c r="E31" s="6">
        <v>0</v>
      </c>
      <c r="F31" s="6">
        <v>0</v>
      </c>
      <c r="G31" s="6">
        <v>37</v>
      </c>
      <c r="H31" s="13">
        <v>43322.52</v>
      </c>
      <c r="I31" s="13">
        <v>305.08999999999997</v>
      </c>
      <c r="J31" s="13">
        <v>2148.7199999999998</v>
      </c>
    </row>
    <row r="32" spans="1:10" x14ac:dyDescent="0.25">
      <c r="A32" s="7" t="s">
        <v>532</v>
      </c>
      <c r="B32" s="6">
        <v>14</v>
      </c>
      <c r="C32" s="6">
        <v>5</v>
      </c>
      <c r="D32" s="6">
        <v>0</v>
      </c>
      <c r="E32" s="6">
        <v>0</v>
      </c>
      <c r="F32" s="6">
        <v>0</v>
      </c>
      <c r="G32" s="6">
        <v>19</v>
      </c>
      <c r="H32" s="13">
        <v>20654.93</v>
      </c>
      <c r="I32" s="13">
        <v>326.98</v>
      </c>
      <c r="J32" s="13">
        <v>1165.24</v>
      </c>
    </row>
    <row r="33" spans="1:10" x14ac:dyDescent="0.25">
      <c r="A33" s="7" t="s">
        <v>337</v>
      </c>
      <c r="B33" s="6">
        <v>101236</v>
      </c>
      <c r="C33" s="6">
        <v>30858</v>
      </c>
      <c r="D33" s="6">
        <v>10399</v>
      </c>
      <c r="E33" s="6">
        <v>364</v>
      </c>
      <c r="F33" s="6">
        <v>0</v>
      </c>
      <c r="G33" s="6">
        <v>142857</v>
      </c>
      <c r="H33" s="13">
        <v>114415565.69</v>
      </c>
      <c r="I33" s="13">
        <v>887844.76</v>
      </c>
      <c r="J33" s="13">
        <v>6706043.5999999996</v>
      </c>
    </row>
    <row r="34" spans="1:10" x14ac:dyDescent="0.25">
      <c r="A34" s="7" t="s">
        <v>570</v>
      </c>
      <c r="B34" s="6">
        <v>459072</v>
      </c>
      <c r="C34" s="6">
        <v>267496</v>
      </c>
      <c r="D34" s="6">
        <v>35666</v>
      </c>
      <c r="E34" s="6">
        <v>29803</v>
      </c>
      <c r="F34" s="6">
        <v>0</v>
      </c>
      <c r="G34" s="6">
        <v>792037</v>
      </c>
      <c r="H34" s="13">
        <v>646905890.55999994</v>
      </c>
      <c r="I34" s="13">
        <v>13811217.75</v>
      </c>
      <c r="J34" s="13">
        <v>36457937.68</v>
      </c>
    </row>
    <row r="35" spans="1:10" x14ac:dyDescent="0.25">
      <c r="A35" s="7" t="s">
        <v>593</v>
      </c>
      <c r="B35" s="6">
        <v>0</v>
      </c>
      <c r="C35" s="6">
        <v>5625</v>
      </c>
      <c r="D35" s="6">
        <v>0</v>
      </c>
      <c r="E35" s="6">
        <v>0</v>
      </c>
      <c r="F35" s="6">
        <v>0</v>
      </c>
      <c r="G35" s="6">
        <v>5625</v>
      </c>
      <c r="H35" s="13">
        <v>1014631.97</v>
      </c>
      <c r="I35" s="13">
        <v>0</v>
      </c>
      <c r="J35" s="13">
        <v>60880.33</v>
      </c>
    </row>
    <row r="36" spans="1:10" x14ac:dyDescent="0.25">
      <c r="A36" s="244" t="s">
        <v>594</v>
      </c>
      <c r="B36" s="6">
        <v>440</v>
      </c>
      <c r="C36" s="6">
        <v>52</v>
      </c>
      <c r="D36" s="6">
        <v>7</v>
      </c>
      <c r="E36" s="6">
        <v>5</v>
      </c>
      <c r="F36" s="6">
        <v>0</v>
      </c>
      <c r="G36" s="6">
        <v>504</v>
      </c>
      <c r="H36" s="13">
        <v>754762.48</v>
      </c>
      <c r="I36" s="13">
        <v>42567.519999999997</v>
      </c>
      <c r="J36" s="13">
        <v>45127.25</v>
      </c>
    </row>
    <row r="37" spans="1:10" x14ac:dyDescent="0.25">
      <c r="A37" s="244" t="s">
        <v>595</v>
      </c>
      <c r="B37" s="6">
        <v>0</v>
      </c>
      <c r="C37" s="6">
        <v>1151</v>
      </c>
      <c r="D37" s="6">
        <v>0</v>
      </c>
      <c r="E37" s="6">
        <v>0</v>
      </c>
      <c r="F37" s="6">
        <v>0</v>
      </c>
      <c r="G37" s="6">
        <v>1151</v>
      </c>
      <c r="H37" s="13">
        <v>479567.53</v>
      </c>
      <c r="I37" s="13">
        <v>674.5</v>
      </c>
      <c r="J37" s="13">
        <v>28732.57</v>
      </c>
    </row>
    <row r="38" spans="1:10" x14ac:dyDescent="0.25">
      <c r="A38" s="244" t="s">
        <v>599</v>
      </c>
      <c r="B38" s="6">
        <v>13832</v>
      </c>
      <c r="C38" s="6">
        <v>0</v>
      </c>
      <c r="D38" s="6">
        <v>0</v>
      </c>
      <c r="E38" s="6">
        <v>20230</v>
      </c>
      <c r="F38" s="6">
        <v>0</v>
      </c>
      <c r="G38" s="6">
        <v>34062</v>
      </c>
      <c r="H38" s="13">
        <v>12467342.689999999</v>
      </c>
      <c r="I38" s="13">
        <v>34.28</v>
      </c>
      <c r="J38" s="13">
        <v>339611.54</v>
      </c>
    </row>
    <row r="39" spans="1:10" x14ac:dyDescent="0.25">
      <c r="A39" s="7" t="s">
        <v>533</v>
      </c>
      <c r="B39" s="6">
        <v>4867</v>
      </c>
      <c r="C39" s="6">
        <v>1294</v>
      </c>
      <c r="D39" s="6">
        <v>325</v>
      </c>
      <c r="E39" s="6">
        <v>0</v>
      </c>
      <c r="F39" s="6">
        <v>0</v>
      </c>
      <c r="G39" s="6">
        <v>6486</v>
      </c>
      <c r="H39" s="13">
        <v>2546423.7599999998</v>
      </c>
      <c r="I39" s="13">
        <v>238440.66</v>
      </c>
      <c r="J39" s="13">
        <v>136862.79999999999</v>
      </c>
    </row>
    <row r="40" spans="1:10" x14ac:dyDescent="0.25">
      <c r="A40" s="7" t="s">
        <v>534</v>
      </c>
      <c r="B40" s="6">
        <v>27069</v>
      </c>
      <c r="C40" s="6">
        <v>7962</v>
      </c>
      <c r="D40" s="6">
        <v>3057</v>
      </c>
      <c r="E40" s="6">
        <v>0</v>
      </c>
      <c r="F40" s="6">
        <v>0</v>
      </c>
      <c r="G40" s="6">
        <v>38088</v>
      </c>
      <c r="H40" s="13">
        <v>9029228.1300000008</v>
      </c>
      <c r="I40" s="13">
        <v>406996.96</v>
      </c>
      <c r="J40" s="13">
        <v>511066.23</v>
      </c>
    </row>
    <row r="41" spans="1:10" x14ac:dyDescent="0.25">
      <c r="A41" s="7" t="s">
        <v>645</v>
      </c>
      <c r="B41" s="6">
        <v>13221</v>
      </c>
      <c r="C41" s="6">
        <v>2582</v>
      </c>
      <c r="D41" s="6">
        <v>346</v>
      </c>
      <c r="E41" s="6">
        <v>0</v>
      </c>
      <c r="F41" s="6">
        <v>0</v>
      </c>
      <c r="G41" s="6">
        <v>16149</v>
      </c>
      <c r="H41" s="13">
        <v>6070160.6299999999</v>
      </c>
      <c r="I41" s="13">
        <v>303938.15999999997</v>
      </c>
      <c r="J41" s="13">
        <v>306747.42</v>
      </c>
    </row>
    <row r="42" spans="1:10" x14ac:dyDescent="0.25">
      <c r="A42" s="7" t="s">
        <v>535</v>
      </c>
      <c r="B42" s="6">
        <v>2924</v>
      </c>
      <c r="C42" s="6">
        <v>1331</v>
      </c>
      <c r="D42" s="6">
        <v>279</v>
      </c>
      <c r="E42" s="6">
        <v>0</v>
      </c>
      <c r="F42" s="6">
        <v>0</v>
      </c>
      <c r="G42" s="6">
        <v>4534</v>
      </c>
      <c r="H42" s="13">
        <v>961533.58</v>
      </c>
      <c r="I42" s="13">
        <v>19723.79</v>
      </c>
      <c r="J42" s="13">
        <v>56435.81</v>
      </c>
    </row>
    <row r="43" spans="1:10" x14ac:dyDescent="0.25">
      <c r="A43" s="7" t="s">
        <v>536</v>
      </c>
      <c r="B43" s="6">
        <v>2398</v>
      </c>
      <c r="C43" s="6">
        <v>746</v>
      </c>
      <c r="D43" s="6">
        <v>45</v>
      </c>
      <c r="E43" s="6">
        <v>0</v>
      </c>
      <c r="F43" s="6">
        <v>0</v>
      </c>
      <c r="G43" s="6">
        <v>3189</v>
      </c>
      <c r="H43" s="13">
        <v>697615.97</v>
      </c>
      <c r="I43" s="13">
        <v>17770.66</v>
      </c>
      <c r="J43" s="13">
        <v>40411.75</v>
      </c>
    </row>
    <row r="44" spans="1:10" x14ac:dyDescent="0.25">
      <c r="A44" s="7" t="s">
        <v>537</v>
      </c>
      <c r="B44" s="6">
        <v>23035</v>
      </c>
      <c r="C44" s="6">
        <v>4509</v>
      </c>
      <c r="D44" s="6">
        <v>189</v>
      </c>
      <c r="E44" s="6">
        <v>0</v>
      </c>
      <c r="F44" s="6">
        <v>0</v>
      </c>
      <c r="G44" s="6">
        <v>27733</v>
      </c>
      <c r="H44" s="13">
        <v>7019262.0700000003</v>
      </c>
      <c r="I44" s="13">
        <v>307969.62</v>
      </c>
      <c r="J44" s="13">
        <v>379676.5</v>
      </c>
    </row>
    <row r="45" spans="1:10" x14ac:dyDescent="0.25">
      <c r="A45" s="7" t="s">
        <v>538</v>
      </c>
      <c r="B45" s="6">
        <v>28309</v>
      </c>
      <c r="C45" s="6">
        <v>7086</v>
      </c>
      <c r="D45" s="6">
        <v>193</v>
      </c>
      <c r="E45" s="6">
        <v>0</v>
      </c>
      <c r="F45" s="6">
        <v>0</v>
      </c>
      <c r="G45" s="6">
        <v>35588</v>
      </c>
      <c r="H45" s="13">
        <v>8160870.9100000001</v>
      </c>
      <c r="I45" s="13">
        <v>261875.36</v>
      </c>
      <c r="J45" s="13">
        <v>467246.62</v>
      </c>
    </row>
    <row r="46" spans="1:10" x14ac:dyDescent="0.25">
      <c r="A46" s="7" t="s">
        <v>510</v>
      </c>
      <c r="B46" s="6">
        <v>3747</v>
      </c>
      <c r="C46" s="6">
        <v>866</v>
      </c>
      <c r="D46" s="6">
        <v>64</v>
      </c>
      <c r="E46" s="6">
        <v>0</v>
      </c>
      <c r="F46" s="6">
        <v>0</v>
      </c>
      <c r="G46" s="6">
        <v>4677</v>
      </c>
      <c r="H46" s="13">
        <v>1682726.91</v>
      </c>
      <c r="I46" s="13">
        <v>143498.09</v>
      </c>
      <c r="J46" s="13">
        <v>87778.95</v>
      </c>
    </row>
    <row r="47" spans="1:10" x14ac:dyDescent="0.25">
      <c r="A47" s="7" t="s">
        <v>539</v>
      </c>
      <c r="B47" s="6">
        <v>1867</v>
      </c>
      <c r="C47" s="6">
        <v>988</v>
      </c>
      <c r="D47" s="6">
        <v>282</v>
      </c>
      <c r="E47" s="6">
        <v>0</v>
      </c>
      <c r="F47" s="6">
        <v>0</v>
      </c>
      <c r="G47" s="6">
        <v>3137</v>
      </c>
      <c r="H47" s="13">
        <v>374890.99</v>
      </c>
      <c r="I47" s="13">
        <v>1620.18</v>
      </c>
      <c r="J47" s="13">
        <v>22378.63</v>
      </c>
    </row>
    <row r="48" spans="1:10" x14ac:dyDescent="0.25">
      <c r="A48" s="7" t="s">
        <v>540</v>
      </c>
      <c r="B48" s="6">
        <v>1284</v>
      </c>
      <c r="C48" s="6">
        <v>422</v>
      </c>
      <c r="D48" s="6">
        <v>6</v>
      </c>
      <c r="E48" s="6">
        <v>0</v>
      </c>
      <c r="F48" s="6">
        <v>0</v>
      </c>
      <c r="G48" s="6">
        <v>1712</v>
      </c>
      <c r="H48" s="13">
        <v>778410.04</v>
      </c>
      <c r="I48" s="13">
        <v>54423.42</v>
      </c>
      <c r="J48" s="13">
        <v>43395.76</v>
      </c>
    </row>
    <row r="49" spans="1:10" x14ac:dyDescent="0.25">
      <c r="A49" s="7" t="s">
        <v>627</v>
      </c>
      <c r="B49" s="6">
        <v>227060</v>
      </c>
      <c r="C49" s="6">
        <v>32962</v>
      </c>
      <c r="D49" s="6">
        <v>1036</v>
      </c>
      <c r="E49" s="6">
        <v>0</v>
      </c>
      <c r="F49" s="6">
        <v>0</v>
      </c>
      <c r="G49" s="6">
        <v>261058</v>
      </c>
      <c r="H49" s="13">
        <v>48921268.619999997</v>
      </c>
      <c r="I49" s="13">
        <v>437335.2</v>
      </c>
      <c r="J49" s="13">
        <v>2888903.59</v>
      </c>
    </row>
    <row r="50" spans="1:10" x14ac:dyDescent="0.25">
      <c r="A50" s="7" t="s">
        <v>541</v>
      </c>
      <c r="B50" s="6">
        <v>11145</v>
      </c>
      <c r="C50" s="6">
        <v>3566</v>
      </c>
      <c r="D50" s="6">
        <v>85</v>
      </c>
      <c r="E50" s="6">
        <v>0</v>
      </c>
      <c r="F50" s="6">
        <v>0</v>
      </c>
      <c r="G50" s="6">
        <v>14796</v>
      </c>
      <c r="H50" s="13">
        <v>1211909.1399999999</v>
      </c>
      <c r="I50" s="13">
        <v>84.99</v>
      </c>
      <c r="J50" s="13">
        <v>72712.77</v>
      </c>
    </row>
    <row r="51" spans="1:10" x14ac:dyDescent="0.25">
      <c r="A51" s="7" t="s">
        <v>542</v>
      </c>
      <c r="B51" s="6">
        <v>5942</v>
      </c>
      <c r="C51" s="6">
        <v>1513</v>
      </c>
      <c r="D51" s="6">
        <v>80</v>
      </c>
      <c r="E51" s="6">
        <v>0</v>
      </c>
      <c r="F51" s="6">
        <v>0</v>
      </c>
      <c r="G51" s="6">
        <v>7535</v>
      </c>
      <c r="H51" s="13">
        <v>818507.36</v>
      </c>
      <c r="I51" s="13">
        <v>120.43</v>
      </c>
      <c r="J51" s="13">
        <v>49098.49</v>
      </c>
    </row>
    <row r="52" spans="1:10" x14ac:dyDescent="0.25">
      <c r="A52" s="7" t="s">
        <v>543</v>
      </c>
      <c r="B52" s="6">
        <v>24579</v>
      </c>
      <c r="C52" s="6">
        <v>9989</v>
      </c>
      <c r="D52" s="6">
        <v>617</v>
      </c>
      <c r="E52" s="6">
        <v>1</v>
      </c>
      <c r="F52" s="6">
        <v>0</v>
      </c>
      <c r="G52" s="6">
        <v>35186</v>
      </c>
      <c r="H52" s="13">
        <v>3875184.54</v>
      </c>
      <c r="I52" s="13">
        <v>0</v>
      </c>
      <c r="J52" s="13">
        <v>232216.71</v>
      </c>
    </row>
    <row r="53" spans="1:10" x14ac:dyDescent="0.25">
      <c r="A53" s="7" t="s">
        <v>544</v>
      </c>
      <c r="B53" s="6">
        <v>1414</v>
      </c>
      <c r="C53" s="6">
        <v>282</v>
      </c>
      <c r="D53" s="6">
        <v>23</v>
      </c>
      <c r="E53" s="6">
        <v>0</v>
      </c>
      <c r="F53" s="6">
        <v>0</v>
      </c>
      <c r="G53" s="6">
        <v>1719</v>
      </c>
      <c r="H53" s="13">
        <v>430283.4</v>
      </c>
      <c r="I53" s="13">
        <v>22692.26</v>
      </c>
      <c r="J53" s="13">
        <v>24369.81</v>
      </c>
    </row>
    <row r="54" spans="1:10" x14ac:dyDescent="0.25">
      <c r="A54" s="7" t="s">
        <v>578</v>
      </c>
      <c r="B54" s="6">
        <v>6099</v>
      </c>
      <c r="C54" s="6">
        <v>73</v>
      </c>
      <c r="D54" s="6">
        <v>17</v>
      </c>
      <c r="E54" s="6">
        <v>0</v>
      </c>
      <c r="F54" s="6">
        <v>0</v>
      </c>
      <c r="G54" s="6">
        <v>6189</v>
      </c>
      <c r="H54" s="13">
        <v>3616789.63</v>
      </c>
      <c r="I54" s="13">
        <v>160245.21</v>
      </c>
      <c r="J54" s="13">
        <v>207393.2</v>
      </c>
    </row>
    <row r="55" spans="1:10" x14ac:dyDescent="0.25">
      <c r="A55" s="7" t="s">
        <v>338</v>
      </c>
      <c r="B55" s="6">
        <v>2792</v>
      </c>
      <c r="C55" s="6">
        <v>0</v>
      </c>
      <c r="D55" s="6">
        <v>0</v>
      </c>
      <c r="E55" s="6">
        <v>0</v>
      </c>
      <c r="F55" s="6">
        <v>0</v>
      </c>
      <c r="G55" s="6">
        <v>2792</v>
      </c>
      <c r="H55" s="13">
        <v>1550490.43</v>
      </c>
      <c r="I55" s="13">
        <v>62638.23</v>
      </c>
      <c r="J55" s="13">
        <v>89124.74</v>
      </c>
    </row>
    <row r="56" spans="1:10" x14ac:dyDescent="0.25">
      <c r="A56" s="7" t="s">
        <v>545</v>
      </c>
      <c r="B56" s="6">
        <v>4059</v>
      </c>
      <c r="C56" s="6">
        <v>1002</v>
      </c>
      <c r="D56" s="6">
        <v>88</v>
      </c>
      <c r="E56" s="6">
        <v>0</v>
      </c>
      <c r="F56" s="6">
        <v>0</v>
      </c>
      <c r="G56" s="6">
        <v>5149</v>
      </c>
      <c r="H56" s="13">
        <v>2536775</v>
      </c>
      <c r="I56" s="13">
        <v>334263.15999999997</v>
      </c>
      <c r="J56" s="13">
        <v>121499.26</v>
      </c>
    </row>
    <row r="57" spans="1:10" x14ac:dyDescent="0.25">
      <c r="A57" s="7" t="s">
        <v>546</v>
      </c>
      <c r="B57" s="6">
        <v>8513</v>
      </c>
      <c r="C57" s="6">
        <v>2968</v>
      </c>
      <c r="D57" s="6">
        <v>313</v>
      </c>
      <c r="E57" s="6">
        <v>0</v>
      </c>
      <c r="F57" s="6">
        <v>0</v>
      </c>
      <c r="G57" s="6">
        <v>11794</v>
      </c>
      <c r="H57" s="13">
        <v>2911526.09</v>
      </c>
      <c r="I57" s="13">
        <v>97389.15</v>
      </c>
      <c r="J57" s="13">
        <v>163161.07999999999</v>
      </c>
    </row>
    <row r="58" spans="1:10" x14ac:dyDescent="0.25">
      <c r="A58" s="7" t="s">
        <v>547</v>
      </c>
      <c r="B58" s="6">
        <v>284084</v>
      </c>
      <c r="C58" s="6">
        <v>87765</v>
      </c>
      <c r="D58" s="6">
        <v>38425</v>
      </c>
      <c r="E58" s="6">
        <v>0</v>
      </c>
      <c r="F58" s="6">
        <v>0</v>
      </c>
      <c r="G58" s="6">
        <v>410274</v>
      </c>
      <c r="H58" s="13">
        <v>74844576.269999996</v>
      </c>
      <c r="I58" s="13">
        <v>2799542.98</v>
      </c>
      <c r="J58" s="13">
        <v>4276923.62</v>
      </c>
    </row>
    <row r="59" spans="1:10" x14ac:dyDescent="0.25">
      <c r="A59" s="7" t="s">
        <v>548</v>
      </c>
      <c r="B59" s="6">
        <v>31058</v>
      </c>
      <c r="C59" s="6">
        <v>10663</v>
      </c>
      <c r="D59" s="6">
        <v>206</v>
      </c>
      <c r="E59" s="6">
        <v>0</v>
      </c>
      <c r="F59" s="6">
        <v>0</v>
      </c>
      <c r="G59" s="6">
        <v>41927</v>
      </c>
      <c r="H59" s="13">
        <v>12308550.039999999</v>
      </c>
      <c r="I59" s="13">
        <v>542072.62</v>
      </c>
      <c r="J59" s="13">
        <v>705619.52</v>
      </c>
    </row>
    <row r="60" spans="1:10" x14ac:dyDescent="0.25">
      <c r="A60" s="7" t="s">
        <v>549</v>
      </c>
      <c r="B60" s="6">
        <v>449</v>
      </c>
      <c r="C60" s="6">
        <v>55</v>
      </c>
      <c r="D60" s="6">
        <v>1</v>
      </c>
      <c r="E60" s="6">
        <v>0</v>
      </c>
      <c r="F60" s="6">
        <v>0</v>
      </c>
      <c r="G60" s="6">
        <v>505</v>
      </c>
      <c r="H60" s="13">
        <v>121149.75</v>
      </c>
      <c r="I60" s="13">
        <v>3091.98</v>
      </c>
      <c r="J60" s="13">
        <v>7032.4</v>
      </c>
    </row>
    <row r="61" spans="1:10" x14ac:dyDescent="0.25">
      <c r="A61" s="7" t="s">
        <v>550</v>
      </c>
      <c r="B61" s="6">
        <v>771</v>
      </c>
      <c r="C61" s="6">
        <v>283</v>
      </c>
      <c r="D61" s="6">
        <v>61</v>
      </c>
      <c r="E61" s="6">
        <v>0</v>
      </c>
      <c r="F61" s="6">
        <v>0</v>
      </c>
      <c r="G61" s="6">
        <v>1115</v>
      </c>
      <c r="H61" s="13">
        <v>235268.35</v>
      </c>
      <c r="I61" s="13">
        <v>4214.5200000000004</v>
      </c>
      <c r="J61" s="13">
        <v>13863.71</v>
      </c>
    </row>
    <row r="62" spans="1:10" x14ac:dyDescent="0.25">
      <c r="A62" s="7" t="s">
        <v>366</v>
      </c>
      <c r="B62" s="6">
        <v>8</v>
      </c>
      <c r="C62" s="6">
        <v>3</v>
      </c>
      <c r="D62" s="6">
        <v>0</v>
      </c>
      <c r="E62" s="6">
        <v>0</v>
      </c>
      <c r="F62" s="6">
        <v>0</v>
      </c>
      <c r="G62" s="6">
        <v>11</v>
      </c>
      <c r="H62" s="13">
        <v>22988.65</v>
      </c>
      <c r="I62" s="13">
        <v>1328.82</v>
      </c>
      <c r="J62" s="13">
        <v>1016.82</v>
      </c>
    </row>
    <row r="63" spans="1:10" x14ac:dyDescent="0.25">
      <c r="A63" s="7" t="s">
        <v>430</v>
      </c>
      <c r="B63" s="6">
        <v>489</v>
      </c>
      <c r="C63" s="6">
        <v>16</v>
      </c>
      <c r="D63" s="6">
        <v>4</v>
      </c>
      <c r="E63" s="6">
        <v>0</v>
      </c>
      <c r="F63" s="6">
        <v>0</v>
      </c>
      <c r="G63" s="6">
        <v>509</v>
      </c>
      <c r="H63" s="13">
        <v>201676.34</v>
      </c>
      <c r="I63" s="13">
        <v>6367.31</v>
      </c>
      <c r="J63" s="13">
        <v>11718.6</v>
      </c>
    </row>
    <row r="64" spans="1:10" x14ac:dyDescent="0.25">
      <c r="A64" s="7" t="s">
        <v>628</v>
      </c>
      <c r="B64" s="6">
        <v>562</v>
      </c>
      <c r="C64" s="6">
        <v>177</v>
      </c>
      <c r="D64" s="6">
        <v>4</v>
      </c>
      <c r="E64" s="6">
        <v>0</v>
      </c>
      <c r="F64" s="6">
        <v>0</v>
      </c>
      <c r="G64" s="6">
        <v>743</v>
      </c>
      <c r="H64" s="13">
        <v>289240.48</v>
      </c>
      <c r="I64" s="13">
        <v>35322.800000000003</v>
      </c>
      <c r="J64" s="13">
        <v>14997.21</v>
      </c>
    </row>
    <row r="65" spans="1:10" x14ac:dyDescent="0.25">
      <c r="A65" s="7" t="s">
        <v>521</v>
      </c>
      <c r="B65" s="6">
        <v>6583</v>
      </c>
      <c r="C65" s="6">
        <v>2285</v>
      </c>
      <c r="D65" s="6">
        <v>513</v>
      </c>
      <c r="E65" s="6">
        <v>0</v>
      </c>
      <c r="F65" s="6">
        <v>0</v>
      </c>
      <c r="G65" s="6">
        <v>9381</v>
      </c>
      <c r="H65" s="13">
        <v>1661543.74</v>
      </c>
      <c r="I65" s="13">
        <v>49464.43</v>
      </c>
      <c r="J65" s="13">
        <v>96031.039999999994</v>
      </c>
    </row>
    <row r="66" spans="1:10" x14ac:dyDescent="0.25">
      <c r="A66" s="7" t="s">
        <v>551</v>
      </c>
      <c r="B66" s="6">
        <v>2770</v>
      </c>
      <c r="C66" s="6">
        <v>452</v>
      </c>
      <c r="D66" s="6">
        <v>44</v>
      </c>
      <c r="E66" s="6">
        <v>0</v>
      </c>
      <c r="F66" s="6">
        <v>0</v>
      </c>
      <c r="G66" s="6">
        <v>3266</v>
      </c>
      <c r="H66" s="13">
        <v>1628118.77</v>
      </c>
      <c r="I66" s="13">
        <v>235365.1</v>
      </c>
      <c r="J66" s="13">
        <v>81947.61</v>
      </c>
    </row>
    <row r="67" spans="1:10" x14ac:dyDescent="0.25">
      <c r="A67" s="7" t="s">
        <v>523</v>
      </c>
      <c r="B67" s="6">
        <v>26176</v>
      </c>
      <c r="C67" s="6">
        <v>8715</v>
      </c>
      <c r="D67" s="6">
        <v>576</v>
      </c>
      <c r="E67" s="6">
        <v>0</v>
      </c>
      <c r="F67" s="6">
        <v>0</v>
      </c>
      <c r="G67" s="6">
        <v>35467</v>
      </c>
      <c r="H67" s="13">
        <v>12357921.74</v>
      </c>
      <c r="I67" s="13">
        <v>1087931.74</v>
      </c>
      <c r="J67" s="13">
        <v>639772.72</v>
      </c>
    </row>
    <row r="68" spans="1:10" x14ac:dyDescent="0.25">
      <c r="A68" s="7" t="s">
        <v>524</v>
      </c>
      <c r="B68" s="6">
        <v>21808</v>
      </c>
      <c r="C68" s="6">
        <v>5621</v>
      </c>
      <c r="D68" s="6">
        <v>406</v>
      </c>
      <c r="E68" s="6">
        <v>0</v>
      </c>
      <c r="F68" s="6">
        <v>0</v>
      </c>
      <c r="G68" s="6">
        <v>27835</v>
      </c>
      <c r="H68" s="13">
        <v>6761518.1500000004</v>
      </c>
      <c r="I68" s="13">
        <v>444142.66</v>
      </c>
      <c r="J68" s="13">
        <v>360110.01</v>
      </c>
    </row>
    <row r="69" spans="1:10" x14ac:dyDescent="0.25">
      <c r="A69" s="7" t="s">
        <v>629</v>
      </c>
      <c r="B69" s="6">
        <v>8696</v>
      </c>
      <c r="C69" s="6">
        <v>2459</v>
      </c>
      <c r="D69" s="6">
        <v>304</v>
      </c>
      <c r="E69" s="6">
        <v>0</v>
      </c>
      <c r="F69" s="6">
        <v>0</v>
      </c>
      <c r="G69" s="6">
        <v>11459</v>
      </c>
      <c r="H69" s="13">
        <v>2202180.9700000002</v>
      </c>
      <c r="I69" s="13">
        <v>46361.79</v>
      </c>
      <c r="J69" s="13">
        <v>128594.75</v>
      </c>
    </row>
    <row r="70" spans="1:10" x14ac:dyDescent="0.25">
      <c r="A70" s="7" t="s">
        <v>552</v>
      </c>
      <c r="B70" s="6">
        <v>535</v>
      </c>
      <c r="C70" s="6">
        <v>191</v>
      </c>
      <c r="D70" s="6">
        <v>40</v>
      </c>
      <c r="E70" s="6">
        <v>0</v>
      </c>
      <c r="F70" s="6">
        <v>0</v>
      </c>
      <c r="G70" s="6">
        <v>766</v>
      </c>
      <c r="H70" s="13">
        <v>170394.99</v>
      </c>
      <c r="I70" s="13">
        <v>4757.83</v>
      </c>
      <c r="J70" s="13">
        <v>9917.2099999999991</v>
      </c>
    </row>
    <row r="71" spans="1:10" x14ac:dyDescent="0.25">
      <c r="A71" s="7" t="s">
        <v>553</v>
      </c>
      <c r="B71" s="6">
        <v>1696</v>
      </c>
      <c r="C71" s="6">
        <v>455</v>
      </c>
      <c r="D71" s="6">
        <v>34</v>
      </c>
      <c r="E71" s="6">
        <v>0</v>
      </c>
      <c r="F71" s="6">
        <v>0</v>
      </c>
      <c r="G71" s="6">
        <v>2185</v>
      </c>
      <c r="H71" s="13">
        <v>933971.52</v>
      </c>
      <c r="I71" s="13">
        <v>107068.51</v>
      </c>
      <c r="J71" s="13">
        <v>49074.17</v>
      </c>
    </row>
    <row r="72" spans="1:10" x14ac:dyDescent="0.25">
      <c r="A72" s="7" t="s">
        <v>339</v>
      </c>
      <c r="B72" s="6">
        <v>207112</v>
      </c>
      <c r="C72" s="6">
        <v>107490</v>
      </c>
      <c r="D72" s="6">
        <v>22831</v>
      </c>
      <c r="E72" s="6">
        <v>0</v>
      </c>
      <c r="F72" s="6">
        <v>0</v>
      </c>
      <c r="G72" s="6">
        <v>337433</v>
      </c>
      <c r="H72" s="13">
        <v>54492134.130000003</v>
      </c>
      <c r="I72" s="13">
        <v>1173428.57</v>
      </c>
      <c r="J72" s="13">
        <v>3183486.46</v>
      </c>
    </row>
    <row r="73" spans="1:10" x14ac:dyDescent="0.25">
      <c r="A73" s="7" t="s">
        <v>630</v>
      </c>
      <c r="B73" s="6">
        <v>1157</v>
      </c>
      <c r="C73" s="6">
        <v>447</v>
      </c>
      <c r="D73" s="6">
        <v>182</v>
      </c>
      <c r="E73" s="6">
        <v>0</v>
      </c>
      <c r="F73" s="6">
        <v>0</v>
      </c>
      <c r="G73" s="6">
        <v>1786</v>
      </c>
      <c r="H73" s="13">
        <v>109387.22</v>
      </c>
      <c r="I73" s="13">
        <v>359.54</v>
      </c>
      <c r="J73" s="13">
        <v>6537.93</v>
      </c>
    </row>
    <row r="74" spans="1:10" x14ac:dyDescent="0.25">
      <c r="A74" s="7" t="s">
        <v>340</v>
      </c>
      <c r="B74" s="6">
        <v>12</v>
      </c>
      <c r="C74" s="6">
        <v>3</v>
      </c>
      <c r="D74" s="6">
        <v>0</v>
      </c>
      <c r="E74" s="6">
        <v>0</v>
      </c>
      <c r="F74" s="6">
        <v>0</v>
      </c>
      <c r="G74" s="6">
        <v>15</v>
      </c>
      <c r="H74" s="13">
        <v>7221.22</v>
      </c>
      <c r="I74" s="13">
        <v>579.15</v>
      </c>
      <c r="J74" s="13">
        <v>0</v>
      </c>
    </row>
    <row r="75" spans="1:10" x14ac:dyDescent="0.25">
      <c r="A75" s="7" t="s">
        <v>584</v>
      </c>
      <c r="B75" s="6">
        <v>661</v>
      </c>
      <c r="C75" s="6">
        <v>169</v>
      </c>
      <c r="D75" s="6">
        <v>0</v>
      </c>
      <c r="E75" s="6">
        <v>0</v>
      </c>
      <c r="F75" s="6">
        <v>0</v>
      </c>
      <c r="G75" s="6">
        <v>830</v>
      </c>
      <c r="H75" s="13">
        <v>27321.26</v>
      </c>
      <c r="I75" s="13">
        <v>0</v>
      </c>
      <c r="J75" s="13">
        <v>1639.41</v>
      </c>
    </row>
    <row r="76" spans="1:10" x14ac:dyDescent="0.25">
      <c r="A76" s="7" t="s">
        <v>341</v>
      </c>
      <c r="B76" s="6">
        <v>80</v>
      </c>
      <c r="C76" s="6">
        <v>3</v>
      </c>
      <c r="D76" s="6">
        <v>2</v>
      </c>
      <c r="E76" s="6">
        <v>0</v>
      </c>
      <c r="F76" s="6">
        <v>0</v>
      </c>
      <c r="G76" s="6">
        <v>85</v>
      </c>
      <c r="H76" s="13">
        <v>82126.58</v>
      </c>
      <c r="I76" s="13">
        <v>1784.82</v>
      </c>
      <c r="J76" s="13">
        <v>4629.2299999999996</v>
      </c>
    </row>
    <row r="77" spans="1:10" x14ac:dyDescent="0.25">
      <c r="A77" s="7" t="s">
        <v>554</v>
      </c>
      <c r="B77" s="6">
        <v>1067</v>
      </c>
      <c r="C77" s="6">
        <v>286</v>
      </c>
      <c r="D77" s="6">
        <v>70</v>
      </c>
      <c r="E77" s="6">
        <v>0</v>
      </c>
      <c r="F77" s="6">
        <v>0</v>
      </c>
      <c r="G77" s="6">
        <v>1423</v>
      </c>
      <c r="H77" s="13">
        <v>459086.74</v>
      </c>
      <c r="I77" s="13">
        <v>33449.379999999997</v>
      </c>
      <c r="J77" s="13">
        <v>25522.71</v>
      </c>
    </row>
    <row r="78" spans="1:10" x14ac:dyDescent="0.25">
      <c r="A78" s="7" t="s">
        <v>342</v>
      </c>
      <c r="B78" s="6">
        <v>29794</v>
      </c>
      <c r="C78" s="6">
        <v>14908</v>
      </c>
      <c r="D78" s="6">
        <v>2299</v>
      </c>
      <c r="E78" s="6">
        <v>0</v>
      </c>
      <c r="F78" s="6">
        <v>0</v>
      </c>
      <c r="G78" s="6">
        <v>47001</v>
      </c>
      <c r="H78" s="13">
        <v>47115965.229999997</v>
      </c>
      <c r="I78" s="13">
        <v>845827.14</v>
      </c>
      <c r="J78" s="13">
        <v>2654796.3199999998</v>
      </c>
    </row>
    <row r="79" spans="1:10" x14ac:dyDescent="0.25">
      <c r="A79" s="7" t="s">
        <v>343</v>
      </c>
      <c r="B79" s="6">
        <v>43816</v>
      </c>
      <c r="C79" s="6">
        <v>17746</v>
      </c>
      <c r="D79" s="6">
        <v>0</v>
      </c>
      <c r="E79" s="6">
        <v>0</v>
      </c>
      <c r="F79" s="6">
        <v>0</v>
      </c>
      <c r="G79" s="6">
        <v>61562</v>
      </c>
      <c r="H79" s="13">
        <v>7680420.1399999997</v>
      </c>
      <c r="I79" s="13">
        <v>0</v>
      </c>
      <c r="J79" s="13">
        <v>159438.29</v>
      </c>
    </row>
    <row r="80" spans="1:10" x14ac:dyDescent="0.25">
      <c r="A80" s="7" t="s">
        <v>344</v>
      </c>
      <c r="B80" s="6">
        <v>12712</v>
      </c>
      <c r="C80" s="6">
        <v>3470</v>
      </c>
      <c r="D80" s="6">
        <v>0</v>
      </c>
      <c r="E80" s="6">
        <v>0</v>
      </c>
      <c r="F80" s="6">
        <v>0</v>
      </c>
      <c r="G80" s="6">
        <v>16182</v>
      </c>
      <c r="H80" s="13">
        <v>3217161.37</v>
      </c>
      <c r="I80" s="13">
        <v>0</v>
      </c>
      <c r="J80" s="13">
        <v>0</v>
      </c>
    </row>
    <row r="81" spans="1:10" x14ac:dyDescent="0.25">
      <c r="A81" s="7" t="s">
        <v>345</v>
      </c>
      <c r="B81" s="6">
        <v>12208</v>
      </c>
      <c r="C81" s="6">
        <v>3175</v>
      </c>
      <c r="D81" s="6">
        <v>16</v>
      </c>
      <c r="E81" s="6">
        <v>0</v>
      </c>
      <c r="F81" s="6">
        <v>0</v>
      </c>
      <c r="G81" s="6">
        <v>15399</v>
      </c>
      <c r="H81" s="13">
        <v>6526331.3600000003</v>
      </c>
      <c r="I81" s="13">
        <v>0</v>
      </c>
      <c r="J81" s="13">
        <v>134565.66</v>
      </c>
    </row>
    <row r="82" spans="1:10" x14ac:dyDescent="0.25">
      <c r="A82" s="7" t="s">
        <v>346</v>
      </c>
      <c r="B82" s="6">
        <v>255878</v>
      </c>
      <c r="C82" s="6">
        <v>41910</v>
      </c>
      <c r="D82" s="6">
        <v>0</v>
      </c>
      <c r="E82" s="6">
        <v>0</v>
      </c>
      <c r="F82" s="6">
        <v>0</v>
      </c>
      <c r="G82" s="6">
        <v>297788</v>
      </c>
      <c r="H82" s="13">
        <v>26424429.960000001</v>
      </c>
      <c r="I82" s="13">
        <v>801.65</v>
      </c>
      <c r="J82" s="13">
        <v>0</v>
      </c>
    </row>
    <row r="83" spans="1:10" x14ac:dyDescent="0.25">
      <c r="A83" s="7" t="s">
        <v>347</v>
      </c>
      <c r="B83" s="6">
        <v>12712</v>
      </c>
      <c r="C83" s="6">
        <v>3469</v>
      </c>
      <c r="D83" s="6">
        <v>0</v>
      </c>
      <c r="E83" s="6">
        <v>0</v>
      </c>
      <c r="F83" s="6">
        <v>0</v>
      </c>
      <c r="G83" s="6">
        <v>16181</v>
      </c>
      <c r="H83" s="13">
        <v>1353646.56</v>
      </c>
      <c r="I83" s="13">
        <v>0</v>
      </c>
      <c r="J83" s="13">
        <v>0</v>
      </c>
    </row>
    <row r="84" spans="1:10" x14ac:dyDescent="0.25">
      <c r="A84" s="7" t="s">
        <v>348</v>
      </c>
      <c r="B84" s="6">
        <v>18674</v>
      </c>
      <c r="C84" s="6">
        <v>6302</v>
      </c>
      <c r="D84" s="6">
        <v>0</v>
      </c>
      <c r="E84" s="6">
        <v>0</v>
      </c>
      <c r="F84" s="6">
        <v>0</v>
      </c>
      <c r="G84" s="6">
        <v>24976</v>
      </c>
      <c r="H84" s="13">
        <v>3435527.39</v>
      </c>
      <c r="I84" s="13">
        <v>0</v>
      </c>
      <c r="J84" s="13">
        <v>0</v>
      </c>
    </row>
    <row r="85" spans="1:10" x14ac:dyDescent="0.25">
      <c r="A85" s="7" t="s">
        <v>646</v>
      </c>
      <c r="B85" s="6">
        <v>162</v>
      </c>
      <c r="C85" s="6">
        <v>68</v>
      </c>
      <c r="D85" s="6">
        <v>0</v>
      </c>
      <c r="E85" s="6">
        <v>0</v>
      </c>
      <c r="F85" s="6">
        <v>0</v>
      </c>
      <c r="G85" s="6">
        <v>230</v>
      </c>
      <c r="H85" s="13">
        <v>83373.03</v>
      </c>
      <c r="I85" s="13">
        <v>3885.22</v>
      </c>
      <c r="J85" s="13">
        <v>4759.09</v>
      </c>
    </row>
    <row r="86" spans="1:10" ht="15.75" x14ac:dyDescent="0.25">
      <c r="A86" s="45" t="s">
        <v>555</v>
      </c>
      <c r="B86" s="47">
        <f t="shared" ref="B86:H86" si="0">SUM(B4:B85)</f>
        <v>3296038</v>
      </c>
      <c r="C86" s="47">
        <f t="shared" si="0"/>
        <v>1035290</v>
      </c>
      <c r="D86" s="47">
        <f t="shared" si="0"/>
        <v>275406</v>
      </c>
      <c r="E86" s="47">
        <f t="shared" si="0"/>
        <v>56267</v>
      </c>
      <c r="F86" s="47">
        <f t="shared" si="0"/>
        <v>0</v>
      </c>
      <c r="G86" s="47">
        <f t="shared" si="0"/>
        <v>4663001</v>
      </c>
      <c r="H86" s="49">
        <f t="shared" si="0"/>
        <v>2720782555.4899988</v>
      </c>
      <c r="I86" s="49"/>
      <c r="J86" s="49"/>
    </row>
    <row r="90" spans="1:10" x14ac:dyDescent="0.25">
      <c r="B90" s="8"/>
    </row>
    <row r="91" spans="1:10" x14ac:dyDescent="0.25">
      <c r="B91" s="8"/>
      <c r="D91" s="8"/>
    </row>
    <row r="92" spans="1:10" x14ac:dyDescent="0.25">
      <c r="C92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73"/>
  <sheetViews>
    <sheetView zoomScaleNormal="100" workbookViewId="0">
      <selection sqref="A1:H1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5" customWidth="1"/>
    <col min="5" max="5" width="13.7109375" customWidth="1"/>
    <col min="6" max="6" width="17.42578125" customWidth="1"/>
    <col min="7" max="7" width="17.140625" customWidth="1"/>
    <col min="8" max="8" width="26" customWidth="1"/>
  </cols>
  <sheetData>
    <row r="1" spans="1:8" x14ac:dyDescent="0.25">
      <c r="A1" s="487"/>
      <c r="B1" s="487"/>
      <c r="C1" s="487"/>
      <c r="D1" s="487"/>
      <c r="E1" s="487"/>
      <c r="F1" s="487"/>
      <c r="G1" s="487"/>
      <c r="H1" s="487"/>
    </row>
    <row r="3" spans="1:8" s="38" customFormat="1" ht="55.5" customHeight="1" x14ac:dyDescent="0.25">
      <c r="A3" s="247" t="s">
        <v>44</v>
      </c>
      <c r="B3" s="246" t="s">
        <v>307</v>
      </c>
      <c r="C3" s="247" t="s">
        <v>5</v>
      </c>
      <c r="D3" s="247" t="s">
        <v>6</v>
      </c>
      <c r="E3" s="247" t="s">
        <v>45</v>
      </c>
      <c r="F3" s="246" t="s">
        <v>618</v>
      </c>
      <c r="G3" s="246" t="s">
        <v>564</v>
      </c>
      <c r="H3" s="246" t="s">
        <v>3</v>
      </c>
    </row>
    <row r="4" spans="1:8" x14ac:dyDescent="0.25">
      <c r="A4" s="81" t="s">
        <v>502</v>
      </c>
      <c r="B4" s="81" t="s">
        <v>76</v>
      </c>
      <c r="C4" s="82">
        <v>0</v>
      </c>
      <c r="D4" s="82">
        <v>618</v>
      </c>
      <c r="E4" s="82">
        <v>7</v>
      </c>
      <c r="F4" s="82">
        <v>31</v>
      </c>
      <c r="G4" s="82">
        <v>656</v>
      </c>
      <c r="H4" s="7">
        <v>364.09</v>
      </c>
    </row>
    <row r="5" spans="1:8" x14ac:dyDescent="0.25">
      <c r="A5" s="81" t="s">
        <v>502</v>
      </c>
      <c r="B5" s="81" t="s">
        <v>77</v>
      </c>
      <c r="C5" s="82">
        <v>21</v>
      </c>
      <c r="D5" s="82">
        <v>308</v>
      </c>
      <c r="E5" s="82">
        <v>545</v>
      </c>
      <c r="F5" s="82">
        <v>56</v>
      </c>
      <c r="G5" s="82">
        <v>930</v>
      </c>
      <c r="H5" s="7">
        <v>531.88</v>
      </c>
    </row>
    <row r="6" spans="1:8" x14ac:dyDescent="0.25">
      <c r="A6" s="81" t="s">
        <v>502</v>
      </c>
      <c r="B6" s="81" t="s">
        <v>95</v>
      </c>
      <c r="C6" s="82">
        <v>96</v>
      </c>
      <c r="D6" s="82">
        <v>214</v>
      </c>
      <c r="E6" s="82">
        <v>520</v>
      </c>
      <c r="F6" s="82">
        <v>25</v>
      </c>
      <c r="G6" s="82">
        <v>855</v>
      </c>
      <c r="H6" s="7">
        <v>676.52</v>
      </c>
    </row>
    <row r="7" spans="1:8" x14ac:dyDescent="0.25">
      <c r="A7" s="81" t="s">
        <v>502</v>
      </c>
      <c r="B7" s="81" t="s">
        <v>96</v>
      </c>
      <c r="C7" s="82">
        <v>455</v>
      </c>
      <c r="D7" s="82">
        <v>404</v>
      </c>
      <c r="E7" s="82">
        <v>795</v>
      </c>
      <c r="F7" s="82">
        <v>37</v>
      </c>
      <c r="G7" s="82">
        <v>1691</v>
      </c>
      <c r="H7" s="7">
        <v>813.28</v>
      </c>
    </row>
    <row r="8" spans="1:8" x14ac:dyDescent="0.25">
      <c r="A8" s="81" t="s">
        <v>502</v>
      </c>
      <c r="B8" s="81" t="s">
        <v>97</v>
      </c>
      <c r="C8" s="82">
        <v>5379</v>
      </c>
      <c r="D8" s="82">
        <v>688</v>
      </c>
      <c r="E8" s="82">
        <v>769</v>
      </c>
      <c r="F8" s="82">
        <v>46</v>
      </c>
      <c r="G8" s="82">
        <v>6882</v>
      </c>
      <c r="H8" s="7">
        <v>1120.48</v>
      </c>
    </row>
    <row r="9" spans="1:8" x14ac:dyDescent="0.25">
      <c r="A9" s="81" t="s">
        <v>502</v>
      </c>
      <c r="B9" s="81" t="s">
        <v>98</v>
      </c>
      <c r="C9" s="82">
        <v>8322</v>
      </c>
      <c r="D9" s="82">
        <v>989</v>
      </c>
      <c r="E9" s="82">
        <v>489</v>
      </c>
      <c r="F9" s="82">
        <v>62</v>
      </c>
      <c r="G9" s="82">
        <v>9862</v>
      </c>
      <c r="H9" s="7">
        <v>1277.83</v>
      </c>
    </row>
    <row r="10" spans="1:8" x14ac:dyDescent="0.25">
      <c r="A10" s="81" t="s">
        <v>502</v>
      </c>
      <c r="B10" s="81" t="s">
        <v>99</v>
      </c>
      <c r="C10" s="82">
        <v>5648</v>
      </c>
      <c r="D10" s="82">
        <v>1242</v>
      </c>
      <c r="E10" s="82">
        <v>174</v>
      </c>
      <c r="F10" s="82">
        <v>59</v>
      </c>
      <c r="G10" s="82">
        <v>7123</v>
      </c>
      <c r="H10" s="7">
        <v>1608.5</v>
      </c>
    </row>
    <row r="11" spans="1:8" x14ac:dyDescent="0.25">
      <c r="A11" s="81" t="s">
        <v>502</v>
      </c>
      <c r="B11" s="81" t="s">
        <v>100</v>
      </c>
      <c r="C11" s="82">
        <v>4251</v>
      </c>
      <c r="D11" s="82">
        <v>1570</v>
      </c>
      <c r="E11" s="82">
        <v>120</v>
      </c>
      <c r="F11" s="82">
        <v>128</v>
      </c>
      <c r="G11" s="82">
        <v>6069</v>
      </c>
      <c r="H11" s="7">
        <v>1468.87</v>
      </c>
    </row>
    <row r="12" spans="1:8" x14ac:dyDescent="0.25">
      <c r="A12" s="81" t="s">
        <v>502</v>
      </c>
      <c r="B12" s="81" t="s">
        <v>101</v>
      </c>
      <c r="C12" s="82">
        <v>2572</v>
      </c>
      <c r="D12" s="82">
        <v>1374</v>
      </c>
      <c r="E12" s="82">
        <v>66</v>
      </c>
      <c r="F12" s="82">
        <v>189</v>
      </c>
      <c r="G12" s="82">
        <v>4201</v>
      </c>
      <c r="H12" s="7">
        <v>1292.53</v>
      </c>
    </row>
    <row r="13" spans="1:8" x14ac:dyDescent="0.25">
      <c r="A13" s="81" t="s">
        <v>502</v>
      </c>
      <c r="B13" s="81" t="s">
        <v>109</v>
      </c>
      <c r="C13" s="82">
        <v>1821</v>
      </c>
      <c r="D13" s="82">
        <v>1382</v>
      </c>
      <c r="E13" s="82">
        <v>65</v>
      </c>
      <c r="F13" s="82">
        <v>270</v>
      </c>
      <c r="G13" s="82">
        <v>3538</v>
      </c>
      <c r="H13" s="7">
        <v>1198.27</v>
      </c>
    </row>
    <row r="14" spans="1:8" x14ac:dyDescent="0.25">
      <c r="A14" s="81" t="s">
        <v>502</v>
      </c>
      <c r="B14" s="81" t="s">
        <v>110</v>
      </c>
      <c r="C14" s="82">
        <v>710</v>
      </c>
      <c r="D14" s="82">
        <v>734</v>
      </c>
      <c r="E14" s="82">
        <v>38</v>
      </c>
      <c r="F14" s="82">
        <v>218</v>
      </c>
      <c r="G14" s="82">
        <v>1700</v>
      </c>
      <c r="H14" s="7">
        <v>1121.94</v>
      </c>
    </row>
    <row r="15" spans="1:8" x14ac:dyDescent="0.25">
      <c r="A15" s="81" t="s">
        <v>502</v>
      </c>
      <c r="B15" s="81" t="s">
        <v>111</v>
      </c>
      <c r="C15" s="82">
        <v>124</v>
      </c>
      <c r="D15" s="82">
        <v>167</v>
      </c>
      <c r="E15" s="82">
        <v>4</v>
      </c>
      <c r="F15" s="82">
        <v>68</v>
      </c>
      <c r="G15" s="82">
        <v>363</v>
      </c>
      <c r="H15" s="7">
        <v>1065.82</v>
      </c>
    </row>
    <row r="16" spans="1:8" x14ac:dyDescent="0.25">
      <c r="A16" s="81" t="s">
        <v>502</v>
      </c>
      <c r="B16" s="81" t="s">
        <v>421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25">
      <c r="A17" s="81" t="s">
        <v>502</v>
      </c>
      <c r="B17" s="81" t="s">
        <v>486</v>
      </c>
      <c r="C17" s="82">
        <v>29399</v>
      </c>
      <c r="D17" s="82">
        <v>9690</v>
      </c>
      <c r="E17" s="82">
        <v>3592</v>
      </c>
      <c r="F17" s="82">
        <v>1189</v>
      </c>
      <c r="G17" s="82">
        <v>43870</v>
      </c>
      <c r="H17" s="7">
        <v>1261.3599999999999</v>
      </c>
    </row>
    <row r="18" spans="1:8" x14ac:dyDescent="0.25">
      <c r="A18" s="81" t="s">
        <v>417</v>
      </c>
      <c r="B18" s="81" t="s">
        <v>76</v>
      </c>
      <c r="C18" s="82">
        <v>0</v>
      </c>
      <c r="D18" s="82">
        <v>62</v>
      </c>
      <c r="E18" s="82">
        <v>0</v>
      </c>
      <c r="F18" s="82">
        <v>0</v>
      </c>
      <c r="G18" s="82">
        <v>62</v>
      </c>
      <c r="H18" s="7">
        <v>274.72000000000003</v>
      </c>
    </row>
    <row r="19" spans="1:8" x14ac:dyDescent="0.25">
      <c r="A19" s="81" t="s">
        <v>417</v>
      </c>
      <c r="B19" s="81" t="s">
        <v>77</v>
      </c>
      <c r="C19" s="82">
        <v>41</v>
      </c>
      <c r="D19" s="82">
        <v>21</v>
      </c>
      <c r="E19" s="82">
        <v>9</v>
      </c>
      <c r="F19" s="82">
        <v>0</v>
      </c>
      <c r="G19" s="82">
        <v>71</v>
      </c>
      <c r="H19" s="7">
        <v>1242.06</v>
      </c>
    </row>
    <row r="20" spans="1:8" x14ac:dyDescent="0.25">
      <c r="A20" s="81" t="s">
        <v>417</v>
      </c>
      <c r="B20" s="81" t="s">
        <v>95</v>
      </c>
      <c r="C20" s="82">
        <v>84</v>
      </c>
      <c r="D20" s="82">
        <v>20</v>
      </c>
      <c r="E20" s="82">
        <v>10</v>
      </c>
      <c r="F20" s="82">
        <v>0</v>
      </c>
      <c r="G20" s="82">
        <v>114</v>
      </c>
      <c r="H20" s="7">
        <v>1324.4</v>
      </c>
    </row>
    <row r="21" spans="1:8" x14ac:dyDescent="0.25">
      <c r="A21" s="81" t="s">
        <v>417</v>
      </c>
      <c r="B21" s="81" t="s">
        <v>96</v>
      </c>
      <c r="C21" s="82">
        <v>292</v>
      </c>
      <c r="D21" s="82">
        <v>21</v>
      </c>
      <c r="E21" s="82">
        <v>13</v>
      </c>
      <c r="F21" s="82">
        <v>0</v>
      </c>
      <c r="G21" s="82">
        <v>326</v>
      </c>
      <c r="H21" s="7">
        <v>1468.3</v>
      </c>
    </row>
    <row r="22" spans="1:8" x14ac:dyDescent="0.25">
      <c r="A22" s="81" t="s">
        <v>417</v>
      </c>
      <c r="B22" s="81" t="s">
        <v>97</v>
      </c>
      <c r="C22" s="82">
        <v>580</v>
      </c>
      <c r="D22" s="82">
        <v>21</v>
      </c>
      <c r="E22" s="82">
        <v>1</v>
      </c>
      <c r="F22" s="82">
        <v>0</v>
      </c>
      <c r="G22" s="82">
        <v>602</v>
      </c>
      <c r="H22" s="7">
        <v>1238.3</v>
      </c>
    </row>
    <row r="23" spans="1:8" x14ac:dyDescent="0.25">
      <c r="A23" s="81" t="s">
        <v>417</v>
      </c>
      <c r="B23" s="81" t="s">
        <v>98</v>
      </c>
      <c r="C23" s="82">
        <v>379</v>
      </c>
      <c r="D23" s="82">
        <v>16</v>
      </c>
      <c r="E23" s="82">
        <v>1</v>
      </c>
      <c r="F23" s="82">
        <v>2</v>
      </c>
      <c r="G23" s="82">
        <v>398</v>
      </c>
      <c r="H23" s="7">
        <v>1506.95</v>
      </c>
    </row>
    <row r="24" spans="1:8" x14ac:dyDescent="0.25">
      <c r="A24" s="81" t="s">
        <v>417</v>
      </c>
      <c r="B24" s="81" t="s">
        <v>99</v>
      </c>
      <c r="C24" s="82">
        <v>15</v>
      </c>
      <c r="D24" s="82">
        <v>15</v>
      </c>
      <c r="E24" s="82">
        <v>0</v>
      </c>
      <c r="F24" s="82">
        <v>0</v>
      </c>
      <c r="G24" s="82">
        <v>30</v>
      </c>
      <c r="H24" s="7">
        <v>926.99</v>
      </c>
    </row>
    <row r="25" spans="1:8" x14ac:dyDescent="0.25">
      <c r="A25" s="81" t="s">
        <v>417</v>
      </c>
      <c r="B25" s="81" t="s">
        <v>100</v>
      </c>
      <c r="C25" s="82">
        <v>5</v>
      </c>
      <c r="D25" s="82">
        <v>12</v>
      </c>
      <c r="E25" s="82">
        <v>0</v>
      </c>
      <c r="F25" s="82">
        <v>5</v>
      </c>
      <c r="G25" s="82">
        <v>22</v>
      </c>
      <c r="H25" s="7">
        <v>730.03</v>
      </c>
    </row>
    <row r="26" spans="1:8" x14ac:dyDescent="0.25">
      <c r="A26" s="81" t="s">
        <v>417</v>
      </c>
      <c r="B26" s="81" t="s">
        <v>101</v>
      </c>
      <c r="C26" s="82">
        <v>2</v>
      </c>
      <c r="D26" s="82">
        <v>2</v>
      </c>
      <c r="E26" s="82">
        <v>0</v>
      </c>
      <c r="F26" s="82">
        <v>0</v>
      </c>
      <c r="G26" s="82">
        <v>4</v>
      </c>
      <c r="H26" s="7">
        <v>766.75</v>
      </c>
    </row>
    <row r="27" spans="1:8" x14ac:dyDescent="0.25">
      <c r="A27" s="81" t="s">
        <v>417</v>
      </c>
      <c r="B27" s="81" t="s">
        <v>109</v>
      </c>
      <c r="C27" s="82">
        <v>2</v>
      </c>
      <c r="D27" s="82">
        <v>3</v>
      </c>
      <c r="E27" s="82">
        <v>0</v>
      </c>
      <c r="F27" s="82">
        <v>0</v>
      </c>
      <c r="G27" s="82">
        <v>5</v>
      </c>
      <c r="H27" s="7">
        <v>851.41</v>
      </c>
    </row>
    <row r="28" spans="1:8" x14ac:dyDescent="0.25">
      <c r="A28" s="81" t="s">
        <v>417</v>
      </c>
      <c r="B28" s="81" t="s">
        <v>110</v>
      </c>
      <c r="C28" s="82">
        <v>0</v>
      </c>
      <c r="D28" s="82">
        <v>2</v>
      </c>
      <c r="E28" s="82">
        <v>0</v>
      </c>
      <c r="F28" s="82">
        <v>0</v>
      </c>
      <c r="G28" s="82">
        <v>2</v>
      </c>
      <c r="H28" s="7">
        <v>473.22</v>
      </c>
    </row>
    <row r="29" spans="1:8" x14ac:dyDescent="0.25">
      <c r="A29" s="81" t="s">
        <v>417</v>
      </c>
      <c r="B29" s="81" t="s">
        <v>111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7">
        <v>0</v>
      </c>
    </row>
    <row r="30" spans="1:8" x14ac:dyDescent="0.25">
      <c r="A30" s="81" t="s">
        <v>417</v>
      </c>
      <c r="B30" s="81" t="s">
        <v>421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25">
      <c r="A31" s="81" t="s">
        <v>417</v>
      </c>
      <c r="B31" s="81" t="s">
        <v>486</v>
      </c>
      <c r="C31" s="82">
        <v>1400</v>
      </c>
      <c r="D31" s="82">
        <v>195</v>
      </c>
      <c r="E31" s="82">
        <v>34</v>
      </c>
      <c r="F31" s="82">
        <v>7</v>
      </c>
      <c r="G31" s="82">
        <v>1636</v>
      </c>
      <c r="H31" s="7">
        <v>1303.32</v>
      </c>
    </row>
    <row r="32" spans="1:8" x14ac:dyDescent="0.25">
      <c r="A32" s="81" t="s">
        <v>493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25">
      <c r="A33" s="81" t="s">
        <v>493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25">
      <c r="A34" s="81" t="s">
        <v>493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25">
      <c r="A35" s="81" t="s">
        <v>493</v>
      </c>
      <c r="B35" s="81" t="s">
        <v>96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7">
        <v>0</v>
      </c>
    </row>
    <row r="36" spans="1:8" x14ac:dyDescent="0.25">
      <c r="A36" s="81" t="s">
        <v>493</v>
      </c>
      <c r="B36" s="81" t="s">
        <v>97</v>
      </c>
      <c r="C36" s="82">
        <v>0</v>
      </c>
      <c r="D36" s="82">
        <v>0</v>
      </c>
      <c r="E36" s="82">
        <v>0</v>
      </c>
      <c r="F36" s="82">
        <v>0</v>
      </c>
      <c r="G36" s="82">
        <v>0</v>
      </c>
      <c r="H36" s="7">
        <v>0</v>
      </c>
    </row>
    <row r="37" spans="1:8" x14ac:dyDescent="0.25">
      <c r="A37" s="81" t="s">
        <v>493</v>
      </c>
      <c r="B37" s="81" t="s">
        <v>98</v>
      </c>
      <c r="C37" s="82">
        <v>0</v>
      </c>
      <c r="D37" s="82">
        <v>1</v>
      </c>
      <c r="E37" s="82">
        <v>0</v>
      </c>
      <c r="F37" s="82">
        <v>0</v>
      </c>
      <c r="G37" s="82">
        <v>1</v>
      </c>
      <c r="H37" s="7">
        <v>1438.62</v>
      </c>
    </row>
    <row r="38" spans="1:8" x14ac:dyDescent="0.25">
      <c r="A38" s="81" t="s">
        <v>493</v>
      </c>
      <c r="B38" s="81" t="s">
        <v>99</v>
      </c>
      <c r="C38" s="82">
        <v>0</v>
      </c>
      <c r="D38" s="82">
        <v>2</v>
      </c>
      <c r="E38" s="82">
        <v>0</v>
      </c>
      <c r="F38" s="82">
        <v>0</v>
      </c>
      <c r="G38" s="82">
        <v>2</v>
      </c>
      <c r="H38" s="7">
        <v>1526.12</v>
      </c>
    </row>
    <row r="39" spans="1:8" x14ac:dyDescent="0.25">
      <c r="A39" s="81" t="s">
        <v>493</v>
      </c>
      <c r="B39" s="81" t="s">
        <v>100</v>
      </c>
      <c r="C39" s="82">
        <v>0</v>
      </c>
      <c r="D39" s="82">
        <v>0</v>
      </c>
      <c r="E39" s="82">
        <v>0</v>
      </c>
      <c r="F39" s="82">
        <v>0</v>
      </c>
      <c r="G39" s="82">
        <v>0</v>
      </c>
      <c r="H39" s="7">
        <v>0</v>
      </c>
    </row>
    <row r="40" spans="1:8" x14ac:dyDescent="0.25">
      <c r="A40" s="81" t="s">
        <v>493</v>
      </c>
      <c r="B40" s="81" t="s">
        <v>101</v>
      </c>
      <c r="C40" s="82">
        <v>0</v>
      </c>
      <c r="D40" s="82">
        <v>0</v>
      </c>
      <c r="E40" s="82">
        <v>0</v>
      </c>
      <c r="F40" s="82">
        <v>0</v>
      </c>
      <c r="G40" s="82">
        <v>0</v>
      </c>
      <c r="H40" s="7">
        <v>0</v>
      </c>
    </row>
    <row r="41" spans="1:8" x14ac:dyDescent="0.25">
      <c r="A41" s="81" t="s">
        <v>493</v>
      </c>
      <c r="B41" s="81" t="s">
        <v>109</v>
      </c>
      <c r="C41" s="82">
        <v>0</v>
      </c>
      <c r="D41" s="82">
        <v>1</v>
      </c>
      <c r="E41" s="82">
        <v>0</v>
      </c>
      <c r="F41" s="82">
        <v>0</v>
      </c>
      <c r="G41" s="82">
        <v>1</v>
      </c>
      <c r="H41" s="7">
        <v>1612.18</v>
      </c>
    </row>
    <row r="42" spans="1:8" x14ac:dyDescent="0.25">
      <c r="A42" s="81" t="s">
        <v>493</v>
      </c>
      <c r="B42" s="81" t="s">
        <v>110</v>
      </c>
      <c r="C42" s="82">
        <v>0</v>
      </c>
      <c r="D42" s="82">
        <v>1</v>
      </c>
      <c r="E42" s="82">
        <v>0</v>
      </c>
      <c r="F42" s="82">
        <v>0</v>
      </c>
      <c r="G42" s="82">
        <v>1</v>
      </c>
      <c r="H42" s="7">
        <v>1818.64</v>
      </c>
    </row>
    <row r="43" spans="1:8" x14ac:dyDescent="0.25">
      <c r="A43" s="81" t="s">
        <v>493</v>
      </c>
      <c r="B43" s="81" t="s">
        <v>111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7">
        <v>0</v>
      </c>
    </row>
    <row r="44" spans="1:8" x14ac:dyDescent="0.25">
      <c r="A44" s="81" t="s">
        <v>493</v>
      </c>
      <c r="B44" s="81" t="s">
        <v>421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7">
        <v>0</v>
      </c>
    </row>
    <row r="45" spans="1:8" x14ac:dyDescent="0.25">
      <c r="A45" s="81" t="s">
        <v>493</v>
      </c>
      <c r="B45" s="81" t="s">
        <v>486</v>
      </c>
      <c r="C45" s="82">
        <v>0</v>
      </c>
      <c r="D45" s="82">
        <v>5</v>
      </c>
      <c r="E45" s="82">
        <v>0</v>
      </c>
      <c r="F45" s="82">
        <v>0</v>
      </c>
      <c r="G45" s="82">
        <v>5</v>
      </c>
      <c r="H45" s="7">
        <v>1584.34</v>
      </c>
    </row>
    <row r="46" spans="1:8" x14ac:dyDescent="0.25">
      <c r="A46" s="81" t="s">
        <v>556</v>
      </c>
      <c r="B46" s="81" t="s">
        <v>76</v>
      </c>
      <c r="C46" s="82">
        <v>0</v>
      </c>
      <c r="D46" s="82">
        <v>356</v>
      </c>
      <c r="E46" s="82">
        <v>0</v>
      </c>
      <c r="F46" s="82">
        <v>0</v>
      </c>
      <c r="G46" s="82">
        <v>356</v>
      </c>
      <c r="H46" s="7">
        <v>47</v>
      </c>
    </row>
    <row r="47" spans="1:8" x14ac:dyDescent="0.25">
      <c r="A47" s="81" t="s">
        <v>556</v>
      </c>
      <c r="B47" s="81" t="s">
        <v>77</v>
      </c>
      <c r="C47" s="82">
        <v>23</v>
      </c>
      <c r="D47" s="82">
        <v>111</v>
      </c>
      <c r="E47" s="82">
        <v>192</v>
      </c>
      <c r="F47" s="82">
        <v>0</v>
      </c>
      <c r="G47" s="82">
        <v>326</v>
      </c>
      <c r="H47" s="7">
        <v>73.599999999999994</v>
      </c>
    </row>
    <row r="48" spans="1:8" x14ac:dyDescent="0.25">
      <c r="A48" s="81" t="s">
        <v>556</v>
      </c>
      <c r="B48" s="81" t="s">
        <v>95</v>
      </c>
      <c r="C48" s="82">
        <v>38</v>
      </c>
      <c r="D48" s="82">
        <v>90</v>
      </c>
      <c r="E48" s="82">
        <v>216</v>
      </c>
      <c r="F48" s="82">
        <v>0</v>
      </c>
      <c r="G48" s="82">
        <v>344</v>
      </c>
      <c r="H48" s="7">
        <v>147.41999999999999</v>
      </c>
    </row>
    <row r="49" spans="1:8" x14ac:dyDescent="0.25">
      <c r="A49" s="81" t="s">
        <v>556</v>
      </c>
      <c r="B49" s="81" t="s">
        <v>96</v>
      </c>
      <c r="C49" s="82">
        <v>720</v>
      </c>
      <c r="D49" s="82">
        <v>178</v>
      </c>
      <c r="E49" s="82">
        <v>290</v>
      </c>
      <c r="F49" s="82">
        <v>0</v>
      </c>
      <c r="G49" s="82">
        <v>1188</v>
      </c>
      <c r="H49" s="7">
        <v>194.72</v>
      </c>
    </row>
    <row r="50" spans="1:8" x14ac:dyDescent="0.25">
      <c r="A50" s="81" t="s">
        <v>556</v>
      </c>
      <c r="B50" s="81" t="s">
        <v>97</v>
      </c>
      <c r="C50" s="82">
        <v>2910</v>
      </c>
      <c r="D50" s="82">
        <v>207</v>
      </c>
      <c r="E50" s="82">
        <v>276</v>
      </c>
      <c r="F50" s="82">
        <v>0</v>
      </c>
      <c r="G50" s="82">
        <v>3393</v>
      </c>
      <c r="H50" s="7">
        <v>217.19</v>
      </c>
    </row>
    <row r="51" spans="1:8" x14ac:dyDescent="0.25">
      <c r="A51" s="81" t="s">
        <v>556</v>
      </c>
      <c r="B51" s="81" t="s">
        <v>98</v>
      </c>
      <c r="C51" s="82">
        <v>1617</v>
      </c>
      <c r="D51" s="82">
        <v>309</v>
      </c>
      <c r="E51" s="82">
        <v>126</v>
      </c>
      <c r="F51" s="82">
        <v>0</v>
      </c>
      <c r="G51" s="82">
        <v>2052</v>
      </c>
      <c r="H51" s="7">
        <v>206.45</v>
      </c>
    </row>
    <row r="52" spans="1:8" x14ac:dyDescent="0.25">
      <c r="A52" s="81" t="s">
        <v>556</v>
      </c>
      <c r="B52" s="81" t="s">
        <v>99</v>
      </c>
      <c r="C52" s="82">
        <v>280</v>
      </c>
      <c r="D52" s="82">
        <v>310</v>
      </c>
      <c r="E52" s="82">
        <v>27</v>
      </c>
      <c r="F52" s="82">
        <v>0</v>
      </c>
      <c r="G52" s="82">
        <v>617</v>
      </c>
      <c r="H52" s="7">
        <v>196.05</v>
      </c>
    </row>
    <row r="53" spans="1:8" x14ac:dyDescent="0.25">
      <c r="A53" s="81" t="s">
        <v>556</v>
      </c>
      <c r="B53" s="81" t="s">
        <v>100</v>
      </c>
      <c r="C53" s="82">
        <v>57</v>
      </c>
      <c r="D53" s="82">
        <v>300</v>
      </c>
      <c r="E53" s="82">
        <v>4</v>
      </c>
      <c r="F53" s="82">
        <v>0</v>
      </c>
      <c r="G53" s="82">
        <v>361</v>
      </c>
      <c r="H53" s="7">
        <v>177.7</v>
      </c>
    </row>
    <row r="54" spans="1:8" x14ac:dyDescent="0.25">
      <c r="A54" s="81" t="s">
        <v>556</v>
      </c>
      <c r="B54" s="81" t="s">
        <v>101</v>
      </c>
      <c r="C54" s="82">
        <v>12</v>
      </c>
      <c r="D54" s="82">
        <v>211</v>
      </c>
      <c r="E54" s="82">
        <v>3</v>
      </c>
      <c r="F54" s="82">
        <v>0</v>
      </c>
      <c r="G54" s="82">
        <v>226</v>
      </c>
      <c r="H54" s="7">
        <v>177.29</v>
      </c>
    </row>
    <row r="55" spans="1:8" x14ac:dyDescent="0.25">
      <c r="A55" s="81" t="s">
        <v>556</v>
      </c>
      <c r="B55" s="81" t="s">
        <v>109</v>
      </c>
      <c r="C55" s="82">
        <v>4</v>
      </c>
      <c r="D55" s="82">
        <v>160</v>
      </c>
      <c r="E55" s="82">
        <v>0</v>
      </c>
      <c r="F55" s="82">
        <v>0</v>
      </c>
      <c r="G55" s="82">
        <v>164</v>
      </c>
      <c r="H55" s="7">
        <v>157.63999999999999</v>
      </c>
    </row>
    <row r="56" spans="1:8" x14ac:dyDescent="0.25">
      <c r="A56" s="81" t="s">
        <v>556</v>
      </c>
      <c r="B56" s="81" t="s">
        <v>110</v>
      </c>
      <c r="C56" s="82">
        <v>0</v>
      </c>
      <c r="D56" s="82">
        <v>44</v>
      </c>
      <c r="E56" s="82">
        <v>0</v>
      </c>
      <c r="F56" s="82">
        <v>0</v>
      </c>
      <c r="G56" s="82">
        <v>44</v>
      </c>
      <c r="H56" s="7">
        <v>141.53</v>
      </c>
    </row>
    <row r="57" spans="1:8" x14ac:dyDescent="0.25">
      <c r="A57" s="81" t="s">
        <v>556</v>
      </c>
      <c r="B57" s="81" t="s">
        <v>111</v>
      </c>
      <c r="C57" s="220">
        <v>0</v>
      </c>
      <c r="D57" s="220">
        <v>6</v>
      </c>
      <c r="E57" s="220">
        <v>0</v>
      </c>
      <c r="F57" s="220">
        <v>0</v>
      </c>
      <c r="G57" s="220">
        <v>6</v>
      </c>
      <c r="H57" s="7">
        <v>146.87</v>
      </c>
    </row>
    <row r="58" spans="1:8" x14ac:dyDescent="0.25">
      <c r="A58" s="7" t="s">
        <v>556</v>
      </c>
      <c r="B58" s="7" t="s">
        <v>421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</row>
    <row r="59" spans="1:8" x14ac:dyDescent="0.25">
      <c r="A59" s="7" t="s">
        <v>556</v>
      </c>
      <c r="B59" s="7" t="s">
        <v>486</v>
      </c>
      <c r="C59" s="7">
        <v>5661</v>
      </c>
      <c r="D59" s="7">
        <v>2282</v>
      </c>
      <c r="E59" s="7">
        <v>1134</v>
      </c>
      <c r="F59" s="7">
        <v>0</v>
      </c>
      <c r="G59" s="7">
        <v>9077</v>
      </c>
      <c r="H59" s="7">
        <v>191.86</v>
      </c>
    </row>
    <row r="60" spans="1:8" x14ac:dyDescent="0.25">
      <c r="A60" s="81" t="s">
        <v>589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589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589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589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589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589</v>
      </c>
      <c r="B65" s="81" t="s">
        <v>98</v>
      </c>
      <c r="C65" s="82">
        <v>0</v>
      </c>
      <c r="D65" s="82">
        <v>0</v>
      </c>
      <c r="E65" s="82">
        <v>0</v>
      </c>
      <c r="F65" s="82">
        <v>211</v>
      </c>
      <c r="G65" s="82">
        <v>211</v>
      </c>
      <c r="H65" s="7">
        <v>355.91</v>
      </c>
    </row>
    <row r="66" spans="1:8" x14ac:dyDescent="0.25">
      <c r="A66" s="81" t="s">
        <v>589</v>
      </c>
      <c r="B66" s="81" t="s">
        <v>99</v>
      </c>
      <c r="C66" s="82">
        <v>0</v>
      </c>
      <c r="D66" s="82">
        <v>0</v>
      </c>
      <c r="E66" s="82">
        <v>0</v>
      </c>
      <c r="F66" s="82">
        <v>102</v>
      </c>
      <c r="G66" s="82">
        <v>102</v>
      </c>
      <c r="H66" s="7">
        <v>352.71</v>
      </c>
    </row>
    <row r="67" spans="1:8" x14ac:dyDescent="0.25">
      <c r="A67" s="81" t="s">
        <v>589</v>
      </c>
      <c r="B67" s="81" t="s">
        <v>100</v>
      </c>
      <c r="C67" s="82">
        <v>0</v>
      </c>
      <c r="D67" s="82">
        <v>0</v>
      </c>
      <c r="E67" s="82">
        <v>0</v>
      </c>
      <c r="F67" s="82">
        <v>28</v>
      </c>
      <c r="G67" s="82">
        <v>28</v>
      </c>
      <c r="H67" s="7">
        <v>315.70999999999998</v>
      </c>
    </row>
    <row r="68" spans="1:8" x14ac:dyDescent="0.25">
      <c r="A68" s="81" t="s">
        <v>589</v>
      </c>
      <c r="B68" s="81" t="s">
        <v>101</v>
      </c>
      <c r="C68" s="82">
        <v>0</v>
      </c>
      <c r="D68" s="82">
        <v>0</v>
      </c>
      <c r="E68" s="82">
        <v>0</v>
      </c>
      <c r="F68" s="82">
        <v>5</v>
      </c>
      <c r="G68" s="82">
        <v>5</v>
      </c>
      <c r="H68" s="7">
        <v>364.74</v>
      </c>
    </row>
    <row r="69" spans="1:8" x14ac:dyDescent="0.25">
      <c r="A69" s="81" t="s">
        <v>589</v>
      </c>
      <c r="B69" s="81" t="s">
        <v>109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7">
        <v>0</v>
      </c>
    </row>
    <row r="70" spans="1:8" x14ac:dyDescent="0.25">
      <c r="A70" s="81" t="s">
        <v>589</v>
      </c>
      <c r="B70" s="81" t="s">
        <v>110</v>
      </c>
      <c r="C70" s="82">
        <v>0</v>
      </c>
      <c r="D70" s="82">
        <v>0</v>
      </c>
      <c r="E70" s="82">
        <v>0</v>
      </c>
      <c r="F70" s="82">
        <v>1</v>
      </c>
      <c r="G70" s="82">
        <v>1</v>
      </c>
      <c r="H70" s="7">
        <v>159.30000000000001</v>
      </c>
    </row>
    <row r="71" spans="1:8" x14ac:dyDescent="0.25">
      <c r="A71" s="81" t="s">
        <v>589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25">
      <c r="A72" s="81" t="s">
        <v>589</v>
      </c>
      <c r="B72" s="81" t="s">
        <v>421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25">
      <c r="A73" s="81" t="s">
        <v>589</v>
      </c>
      <c r="B73" s="81" t="s">
        <v>486</v>
      </c>
      <c r="C73" s="82">
        <v>0</v>
      </c>
      <c r="D73" s="82">
        <v>0</v>
      </c>
      <c r="E73" s="82">
        <v>0</v>
      </c>
      <c r="F73" s="82">
        <v>347</v>
      </c>
      <c r="G73" s="82">
        <v>347</v>
      </c>
      <c r="H73" s="7">
        <v>351.29</v>
      </c>
    </row>
  </sheetData>
  <autoFilter ref="A3:H73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2017-06-19T07:53:49Z</cp:lastPrinted>
  <dcterms:created xsi:type="dcterms:W3CDTF">2013-05-29T08:54:11Z</dcterms:created>
  <dcterms:modified xsi:type="dcterms:W3CDTF">2025-03-07T12:29:47Z</dcterms:modified>
</cp:coreProperties>
</file>