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ΦΕΒΡΟΥΑΡΙΟΣ\HLIOS_202502\"/>
    </mc:Choice>
  </mc:AlternateContent>
  <xr:revisionPtr revIDLastSave="0" documentId="13_ncr:1_{184550B0-DA03-4D44-AAB6-20BCDC6D1FE6}" xr6:coauthVersionLast="47" xr6:coauthVersionMax="47" xr10:uidLastSave="{00000000-0000-0000-0000-000000000000}"/>
  <bookViews>
    <workbookView xWindow="28680" yWindow="-120" windowWidth="29040" windowHeight="15840" tabRatio="679" xr2:uid="{00000000-000D-0000-FFFF-FFFF00000000}"/>
  </bookViews>
  <sheets>
    <sheet name="Περιεχόμενα " sheetId="45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6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8" l="1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D11" i="18"/>
  <c r="C4" i="1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C7" i="28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C8" i="33"/>
  <c r="E9" i="2" l="1"/>
  <c r="C9" i="2"/>
  <c r="B9" i="2"/>
  <c r="E29" i="2"/>
  <c r="C29" i="2"/>
  <c r="B29" i="2"/>
  <c r="E19" i="2"/>
  <c r="C19" i="2"/>
  <c r="B19" i="2"/>
  <c r="C56" i="9" l="1"/>
  <c r="D56" i="9"/>
  <c r="E56" i="9"/>
  <c r="F56" i="9"/>
  <c r="G56" i="9"/>
  <c r="H56" i="9"/>
  <c r="F91" i="30"/>
  <c r="C141" i="4"/>
  <c r="G62" i="10" l="1"/>
  <c r="F62" i="10"/>
  <c r="E62" i="10"/>
  <c r="D62" i="10"/>
  <c r="C57" i="5" l="1"/>
  <c r="D57" i="5"/>
  <c r="E57" i="5"/>
  <c r="F57" i="5"/>
  <c r="G57" i="5"/>
  <c r="H57" i="5"/>
  <c r="I57" i="5"/>
  <c r="L63" i="14" l="1"/>
  <c r="K63" i="14"/>
  <c r="I63" i="14"/>
  <c r="H63" i="14"/>
  <c r="F63" i="14"/>
  <c r="E63" i="14"/>
  <c r="C63" i="14"/>
  <c r="B63" i="14"/>
  <c r="J86" i="7" l="1"/>
  <c r="C21" i="11"/>
  <c r="B21" i="11"/>
  <c r="C11" i="11"/>
  <c r="B11" i="11"/>
  <c r="C25" i="6"/>
  <c r="C34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I86" i="7" l="1"/>
  <c r="H86" i="7"/>
  <c r="G86" i="7"/>
  <c r="F86" i="7"/>
  <c r="E86" i="7"/>
  <c r="D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<sst xmlns="http://schemas.openxmlformats.org/spreadsheetml/2006/main" count="3210" uniqueCount="812">
  <si>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</si>
  <si>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</si>
  <si>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</si>
  <si>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</si>
  <si>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</si>
  <si>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</si>
  <si>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</si>
  <si>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</si>
  <si>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</si>
  <si>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</si>
  <si>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</si>
  <si>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</si>
  <si>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</si>
  <si>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</si>
  <si>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</si>
  <si>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</si>
  <si>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</si>
  <si>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</si>
  <si>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</si>
  <si>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</si>
  <si>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</si>
  <si>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</si>
  <si>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</si>
  <si>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</si>
  <si>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</si>
  <si>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</si>
  <si>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</si>
  <si>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</si>
  <si>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</si>
  <si>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</si>
  <si>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</si>
  <si>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</si>
  <si>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</si>
  <si>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</si>
  <si>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</si>
  <si>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</si>
  <si>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</si>
  <si>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</si>
  <si>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</si>
  <si>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</si>
  <si>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</si>
  <si>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</si>
  <si>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</si>
  <si>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</si>
  <si>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</si>
  <si>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</si>
  <si>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</si>
  <si>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</si>
  <si>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</si>
  <si>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</si>
  <si>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</si>
  <si>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</si>
  <si>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</si>
  <si>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</si>
  <si>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</si>
  <si>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</si>
  <si>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</si>
  <si>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</si>
  <si>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</si>
  <si>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</si>
  <si>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</si>
  <si>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</si>
  <si>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</si>
  <si>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</si>
  <si>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</si>
  <si>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</si>
  <si>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</si>
  <si>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</si>
  <si>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</si>
  <si>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</si>
  <si>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</si>
  <si>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</si>
  <si>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</si>
  <si>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</si>
  <si>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</si>
  <si>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</si>
  <si>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</si>
  <si>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</si>
  <si>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</si>
  <si>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</si>
  <si>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</si>
  <si>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</si>
  <si>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</si>
  <si>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</si>
  <si>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</si>
  <si>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</si>
  <si>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</si>
  <si>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</si>
  <si>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</si>
  <si>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</si>
  <si>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</si>
  <si>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</si>
  <si>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</si>
  <si>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</si>
  <si>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</si>
  <si>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</si>
  <si>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</si>
  <si>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</si>
  <si>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</si>
  <si>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</si>
  <si>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</si>
  <si>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</si>
  <si>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</si>
  <si>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</si>
  <si>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</si>
  <si>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</si>
  <si>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</si>
  <si>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</si>
  <si>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</si>
  <si>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</si>
  <si>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</si>
  <si>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</si>
  <si>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</si>
  <si>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</si>
  <si>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</si>
  <si>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</si>
  <si>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</si>
  <si>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</si>
  <si>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</si>
  <si>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</si>
  <si>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</si>
  <si>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</si>
  <si>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</si>
  <si>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</si>
  <si>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</si>
  <si>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</si>
  <si>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</si>
  <si>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</si>
  <si>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</si>
  <si>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</si>
  <si>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</si>
  <si>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</si>
  <si>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</si>
  <si>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</si>
  <si>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</si>
  <si>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</si>
  <si>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</si>
  <si>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</si>
  <si>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</si>
  <si>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</si>
  <si>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</si>
  <si>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</si>
  <si>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</si>
  <si>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</si>
  <si>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</si>
  <si>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</si>
  <si>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</si>
  <si>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</si>
  <si>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</si>
  <si>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</si>
  <si>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</si>
  <si>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</si>
  <si>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</si>
  <si>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</si>
  <si>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</si>
  <si>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</si>
  <si>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</si>
  <si>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</si>
  <si>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</si>
  <si>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</si>
  <si>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</si>
  <si>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</si>
  <si>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</si>
  <si>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</si>
  <si>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</si>
  <si>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</si>
  <si>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</si>
  <si>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</si>
  <si>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</si>
  <si>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</si>
  <si>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</si>
  <si>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</si>
  <si>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</si>
  <si>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</si>
  <si>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</si>
  <si>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</si>
  <si>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</si>
  <si>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</si>
  <si>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</si>
  <si>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</si>
  <si>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</si>
  <si>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</si>
  <si>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</si>
  <si>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</si>
  <si>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</si>
  <si>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</si>
  <si>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</si>
  <si>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</si>
  <si>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</si>
  <si>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</si>
  <si>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</si>
  <si>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</si>
  <si>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</si>
  <si>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</si>
  <si>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</si>
  <si>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</si>
  <si>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</si>
  <si>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</si>
  <si>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</si>
  <si>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</si>
  <si>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</si>
  <si>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</si>
  <si>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</si>
  <si>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</si>
  <si>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</si>
  <si>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</si>
  <si>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</si>
  <si>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</si>
  <si>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</si>
  <si>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</si>
  <si>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</si>
  <si>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</si>
  <si>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</si>
  <si>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</si>
  <si>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</si>
  <si>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</si>
  <si>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</si>
  <si>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</si>
  <si>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</si>
  <si>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</si>
  <si>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</si>
  <si>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</si>
  <si>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</si>
  <si>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</si>
  <si>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</si>
  <si>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</si>
  <si>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</si>
  <si>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</si>
  <si>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</si>
  <si>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</si>
  <si>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</si>
  <si>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</si>
  <si>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</si>
  <si>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</si>
  <si>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</si>
  <si>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</si>
  <si>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</si>
  <si>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</si>
  <si>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</si>
  <si>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</si>
  <si>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</si>
  <si>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</si>
  <si>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</si>
  <si>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</si>
  <si>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</si>
  <si>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</si>
  <si>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</si>
  <si>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</si>
  <si>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</si>
  <si>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</si>
  <si>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</si>
  <si>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</si>
  <si>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</si>
  <si>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</si>
  <si>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</si>
  <si>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</si>
  <si>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</si>
  <si>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</si>
  <si>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</si>
  <si>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</si>
  <si>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</si>
  <si>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</si>
  <si>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</si>
  <si>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</si>
  <si>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</si>
  <si>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</si>
  <si>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</si>
  <si>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</si>
  <si>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</si>
  <si>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</si>
  <si>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</si>
  <si>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</si>
  <si>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</si>
  <si>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</si>
  <si>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</si>
  <si>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</si>
  <si>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</si>
  <si>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</si>
  <si>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</si>
  <si>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</si>
  <si>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</si>
  <si>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</si>
  <si>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</si>
  <si>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</si>
  <si>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</si>
  <si>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</si>
  <si>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</si>
  <si>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</si>
  <si>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</si>
  <si>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</si>
  <si>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</si>
  <si>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</si>
  <si>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</si>
  <si>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</si>
  <si>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</si>
  <si>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</si>
  <si>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</si>
  <si>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</si>
  <si>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</si>
  <si>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</si>
  <si>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</si>
  <si>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</si>
  <si>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</si>
  <si>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</si>
  <si>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</si>
  <si>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</si>
  <si>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</si>
  <si>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</si>
  <si>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</si>
  <si>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</si>
  <si>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</si>
  <si>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</si>
  <si>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</si>
  <si>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</si>
  <si>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</si>
  <si>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</si>
  <si>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</si>
  <si>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</si>
  <si>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</si>
  <si>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</si>
  <si>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</si>
  <si>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</si>
  <si>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</si>
  <si>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</si>
  <si>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</si>
  <si>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</si>
  <si>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</si>
  <si>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</si>
  <si>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</si>
  <si>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</si>
  <si>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</si>
  <si>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</si>
  <si>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</si>
  <si>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</si>
  <si>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</si>
  <si>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</si>
  <si>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</si>
  <si>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</si>
  <si>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</si>
  <si>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</si>
  <si>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</si>
  <si>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</si>
  <si>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</si>
  <si>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</si>
  <si>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</si>
  <si>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</si>
  <si>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</si>
  <si>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</si>
  <si>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</si>
  <si>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</si>
  <si>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</si>
  <si>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</si>
  <si>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</si>
  <si>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</si>
  <si>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</si>
  <si>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</si>
  <si>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</si>
  <si>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</si>
  <si>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</si>
  <si>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</si>
  <si>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</si>
  <si>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</si>
  <si>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</si>
  <si>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</si>
  <si>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</si>
  <si>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</si>
  <si>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</si>
  <si>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</si>
  <si>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</si>
  <si>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</si>
  <si>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</si>
  <si>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</si>
  <si>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</si>
  <si>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</si>
  <si>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</si>
  <si>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</si>
  <si>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</si>
  <si>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</si>
  <si>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</si>
  <si>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</si>
  <si>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</si>
  <si>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</si>
  <si>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</si>
  <si>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</si>
  <si>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</si>
  <si>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</si>
  <si>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</si>
  <si>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</si>
  <si>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</si>
  <si>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</si>
  <si>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</si>
  <si>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</si>
  <si>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</si>
  <si>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</si>
  <si>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</si>
  <si>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</si>
  <si>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</si>
  <si>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</si>
  <si>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</si>
  <si>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</si>
  <si>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</si>
  <si>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</si>
  <si>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</si>
  <si>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</si>
  <si>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</si>
  <si>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</si>
  <si>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</si>
  <si>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</si>
  <si>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</si>
  <si>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</si>
  <si>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</si>
  <si>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</si>
  <si>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</si>
  <si>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</si>
  <si>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</si>
  <si>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</si>
  <si>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</si>
  <si>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</si>
  <si>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</si>
  <si>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</si>
  <si>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</si>
  <si>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</si>
  <si>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</si>
  <si>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</si>
  <si>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</si>
  <si>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</si>
  <si>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</si>
  <si>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</si>
  <si>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</si>
  <si>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</si>
  <si>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</si>
  <si>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</si>
  <si>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</si>
  <si>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</si>
  <si>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</si>
  <si>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</si>
  <si>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</si>
  <si>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</si>
  <si>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</si>
  <si>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</si>
  <si>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</si>
  <si>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</si>
  <si>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</si>
  <si>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</si>
  <si>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</si>
  <si>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</si>
  <si>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</si>
  <si>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</si>
  <si>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</si>
  <si>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</si>
  <si>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</si>
  <si>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</si>
  <si>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</si>
  <si>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</si>
  <si>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</si>
  <si>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</si>
  <si>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</si>
  <si>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</si>
  <si>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</si>
  <si>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</si>
  <si>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</si>
  <si>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</si>
  <si>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</si>
  <si>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</si>
  <si>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</si>
  <si>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</si>
  <si>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</si>
  <si>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</si>
  <si>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</si>
  <si>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</si>
  <si>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</si>
  <si>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</si>
  <si>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</si>
  <si>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</si>
  <si>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</si>
  <si>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</si>
  <si>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</si>
  <si>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</si>
  <si>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</si>
  <si>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</si>
  <si>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</si>
  <si>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</si>
  <si>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</si>
  <si>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</si>
  <si>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</si>
  <si>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</si>
  <si>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</si>
  <si>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</si>
  <si>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</si>
  <si>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</si>
  <si>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</si>
  <si>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</si>
  <si>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</si>
  <si>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</si>
  <si>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</si>
  <si>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</si>
  <si>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</si>
  <si>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</si>
  <si>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</si>
  <si>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</si>
  <si>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</si>
  <si>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</si>
  <si>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</si>
  <si>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</si>
  <si>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</si>
  <si>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</si>
  <si>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</si>
  <si>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</si>
  <si>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</si>
  <si>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</si>
  <si>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</si>
  <si>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</si>
  <si>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</si>
  <si>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</si>
  <si>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</si>
  <si>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</si>
  <si>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</si>
  <si>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</si>
  <si>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</si>
  <si>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</si>
  <si>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</si>
  <si>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</si>
  <si>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</si>
  <si>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</si>
  <si>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</si>
  <si>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</si>
  <si>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</si>
  <si>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</si>
  <si>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</si>
  <si>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</si>
  <si>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</si>
  <si>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</si>
  <si>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</si>
  <si>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</si>
  <si>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</si>
  <si>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</si>
  <si>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</si>
  <si>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</si>
  <si>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</si>
  <si>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</si>
  <si>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</si>
  <si>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</si>
  <si>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</si>
  <si>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</si>
  <si>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</si>
  <si>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</si>
  <si>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</si>
  <si>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</si>
  <si>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</si>
  <si>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</si>
  <si>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</si>
  <si>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</si>
  <si>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</si>
  <si>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</si>
  <si>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</si>
  <si>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</si>
  <si>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</si>
  <si>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</si>
  <si>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</si>
  <si>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</si>
  <si>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</si>
  <si>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</si>
  <si>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</si>
  <si>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</si>
  <si>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</si>
  <si>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</si>
  <si>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</si>
  <si>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</si>
  <si>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</si>
  <si>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</si>
  <si>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</si>
  <si>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</si>
  <si>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</si>
  <si>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</si>
  <si>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</si>
  <si>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</si>
  <si>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</si>
  <si>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</si>
  <si>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</si>
  <si>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</si>
  <si>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</si>
  <si>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</si>
  <si>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</si>
  <si>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</si>
  <si>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</si>
  <si>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</si>
  <si>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</si>
  <si>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</si>
  <si>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</si>
  <si>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</si>
  <si>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</si>
  <si>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</si>
  <si>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</si>
  <si>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</si>
  <si>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</si>
  <si>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</si>
  <si>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</si>
  <si>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</si>
  <si>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</si>
  <si>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</si>
  <si>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</si>
  <si>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</si>
  <si>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</si>
  <si>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</si>
  <si>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</si>
  <si>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</si>
  <si>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</si>
  <si>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</si>
  <si>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</si>
  <si>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</si>
  <si>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</si>
  <si>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</si>
  <si>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</si>
  <si>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</si>
  <si>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</si>
  <si>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</si>
  <si>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</si>
  <si>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</si>
  <si>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</si>
  <si>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</si>
  <si>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</si>
  <si>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</si>
  <si>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</si>
  <si>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</si>
  <si>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</si>
  <si>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</si>
  <si>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</si>
  <si>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</si>
  <si>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</si>
  <si>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</si>
  <si>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</si>
  <si>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</si>
  <si>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</si>
  <si>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</si>
  <si>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</si>
  <si>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</si>
  <si>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</si>
  <si>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</si>
  <si>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</si>
  <si>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</si>
  <si>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</si>
  <si>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</si>
  <si>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</si>
  <si>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</si>
  <si>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</si>
  <si>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</si>
  <si>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</si>
  <si>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</si>
  <si>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</si>
  <si>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</si>
  <si>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</si>
  <si>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</si>
  <si>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</si>
  <si>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</si>
  <si>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</si>
  <si>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</si>
  <si>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</si>
  <si>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</si>
  <si>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</si>
  <si>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1.157,01 / 1.085,26</t>
  </si>
  <si>
    <t>1.092,10 / 1.022,92</t>
  </si>
  <si>
    <t>404,35 / 399,54</t>
  </si>
  <si>
    <t>380,26 / 375,57</t>
  </si>
  <si>
    <t>738,19 / 632,46</t>
  </si>
  <si>
    <t>697,71 / 595,89</t>
  </si>
  <si>
    <t>713,04 / 598,84</t>
  </si>
  <si>
    <t>676,69 / 565,96</t>
  </si>
  <si>
    <t>437,07 / 399,54</t>
  </si>
  <si>
    <t>427,04 / 399,54</t>
  </si>
  <si>
    <t>1.175,55 / 1.104,02</t>
  </si>
  <si>
    <t>1.109,20 / 1.040,46</t>
  </si>
  <si>
    <t>414,54 / 409,13</t>
  </si>
  <si>
    <t>389,86 / 384,58</t>
  </si>
  <si>
    <t>749,06 / 643,12</t>
  </si>
  <si>
    <t>707,74 / 605,92</t>
  </si>
  <si>
    <t>723,66 / 609,00</t>
  </si>
  <si>
    <t>686,57 / 572,95</t>
  </si>
  <si>
    <t>443,48 / 409,13</t>
  </si>
  <si>
    <t>433,50 / 409,13</t>
  </si>
  <si>
    <t>ΟΝΔΟΥΡΑ</t>
  </si>
  <si>
    <t>Κατανομή Συντάξεων ανά Κατηγορία Σύνταξης - ΔΑΠΑΝΗ (02/2025)</t>
  </si>
  <si>
    <t>1.177,01 / 1.105,18</t>
  </si>
  <si>
    <t>1.110,60 / 1.041,60</t>
  </si>
  <si>
    <t>414,66 / 409,13</t>
  </si>
  <si>
    <t>389,98 / 384,58</t>
  </si>
  <si>
    <t>749,27 / 643,18</t>
  </si>
  <si>
    <t>707,94 / 606,04</t>
  </si>
  <si>
    <t>723,40 / 608,78</t>
  </si>
  <si>
    <t>686,33 / 572,76</t>
  </si>
  <si>
    <t>443,95 / 409,13</t>
  </si>
  <si>
    <t>434,01 / 409,13</t>
  </si>
  <si>
    <t>Διαστρωμάτωση Συντάξεων - ΔΑΠΑΝΗ (02/2025)</t>
  </si>
  <si>
    <t>Διαστρωμάτωση Συντάξεων - ΕΙΣΟΔΗΜΑ (02/2025)</t>
  </si>
  <si>
    <t>Κατανομή Συντάξεων (Κύριων και Επικουρικών) ανά Νομό (02/2025)</t>
  </si>
  <si>
    <t>Κατανομή Συντάξεων ανά Κατηγορία Σύνταξης - ΕΙΣΟΔΗΜΑ (02/2025)</t>
  </si>
  <si>
    <t>Συνταξιοδοτική Δαπάνη ΜΕΡΙΣΜΑΤΑ 02/2025</t>
  </si>
  <si>
    <t>Συνταξιοδοτική Δαπάνη ΕΠΙΚΟΥΡΙΚΩΝ Συντάξεων 02/2025</t>
  </si>
  <si>
    <t>Συνταξιοδοτική Δαπάνη ΚΥΡΙΩΝ Συντάξεων 02/2025</t>
  </si>
  <si>
    <t>Κατανομή Συντάξεων ανά Υπηκοότητα  (02/2025)</t>
  </si>
  <si>
    <t>Κατανομή Κατά Αριθμό Καταβαλλόμενων Συντάξεων (02/2025)</t>
  </si>
  <si>
    <t>Αναλυτική Κατανομή Κατά Αριθμό Καταβαλλόμενων Συντάξεων (02/2025)</t>
  </si>
  <si>
    <t>Κατανομή Συντάξεων  ανά Νομό και κατηγορία (Γήρατος/Θανάτου/Αναπηρίας) (02/2025)</t>
  </si>
  <si>
    <t>Κατανομή συντάξεων ανά ταμείο για ασφαλισμένους που λαμβάνουν 10, 9, 8 ή 7 Συντάξεις (02/2025)</t>
  </si>
  <si>
    <t>Μέσο Μηνιαίο Εισόδημα από Συντάξεις προ Φόρων ανά Φύλο Συνταξιούχου - ΔΑΠΑΝΗ (02/2025)</t>
  </si>
  <si>
    <t>Διαστρωμάτωση Συνταξιούχων (Εισόδημα από όλες τις Συντάξεις) - ΔΑΠΑΝΗ (02/2025)</t>
  </si>
  <si>
    <t>Διαστρωμάτωση Συνταξιούχων - Ολοι  - ΔΑΠΑΝΗ  02/2025</t>
  </si>
  <si>
    <t>Διαστρωμάτωση Συνταξιούχων - Άνδρες - ΔΑΠΑΝΗ  02/2025</t>
  </si>
  <si>
    <t>Διαστρωμάτωση Συνταξιούχων - Γυναίκες - ΔΑΠΑΝΗ 02/2025</t>
  </si>
  <si>
    <t>Διαστρωμάτωση Συνταξιούχων - Ολοι (Εισόδημα από όλες τις Συντάξεις) 02/2025</t>
  </si>
  <si>
    <t>Διαστρωμάτωση Συνταξιούχων (Εισόδημα από όλες τις Συντάξεις) 02/2025</t>
  </si>
  <si>
    <t>Διαστρωμάτωση Συνταξιούχων - Άνδρες (Εισόδημα από όλες τις Συντάξεις) 02/2025</t>
  </si>
  <si>
    <t>Διαστρωμάτωση Συνταξιούχων - Γυναίκες (Εισόδημα από όλες τις Συντάξεις) 02/2025</t>
  </si>
  <si>
    <t>Κατανομή Συντάξεων ανά Ταμείο και Κατηγορία - Ομαδοποίηση με Εποπτεύοντα Φορέα (02/2025)</t>
  </si>
  <si>
    <t>Στοιχεία Νέων Συντάξεων με αναδρομικά ποσά ανά κατηγορία - Οριστική Απόφαση (02/2025)</t>
  </si>
  <si>
    <t>Στοιχεία Νέων Συντάξεων με αναδρομικά ποσά ανά κατηγορία - Προσωρινή Απόφαση (02/2025)</t>
  </si>
  <si>
    <t>Στοιχεία Νέων Συντάξεων με αναδρομικά ποσά ανά κατηγορία - Τροποποιητική Απόφαση (02/2025)</t>
  </si>
  <si>
    <t xml:space="preserve">Αναστολές Συντάξεων Λόγω Γάμου -  Καθαρό Πληρωτέο (02/2025) </t>
  </si>
  <si>
    <t>Κατανομή Ηλικιών Συνταξιούχων (02/2025)</t>
  </si>
  <si>
    <t>Κατανομή Συνταξιούχων ανά Ηλικία και Κατηγορία Σύνταξης - 'Ολοι (ΔΑΠΑΝΗ)_02/2025</t>
  </si>
  <si>
    <t>Κατανομή Συνταξιούχων ανά Ηλικία και Κατηγορία Σύνταξης - Άνδρες (ΔΑΠΑΝΗ)_02/2025</t>
  </si>
  <si>
    <t>Κατανομή Συνταξιούχων ανά Ηλικία και Κατηγορία Σύνταξης - Γυναίκες (ΔΑΠΑΝΗ)_02/2025</t>
  </si>
  <si>
    <t>Κατανομή Συνταξιούχων ανά Ηλικία και Κατηγορία Σύνταξης  - 'Ολοι (ΕΙΣΟΔΗΜΑ)_02/2025</t>
  </si>
  <si>
    <t>Κατανομή Συνταξιούχων ανά Ηλικία και Κατηγορία Σύνταξης - Άνδρες (ΕΙΣΟΔΗΜΑ)_02/2025</t>
  </si>
  <si>
    <t>Κατανομή Συνταξιούχων ανά Ηλικία και Κατηγορία Σύνταξης - Γυναίκες (ΕΙΣΟΔΗΜΑ)_02/2025</t>
  </si>
  <si>
    <t xml:space="preserve">Αναστολές Συντάξεων Λόγω Θανάτου - Καθαρό Πληρωτέο (02/2025) 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</si>
  <si>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</si>
  <si>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</si>
  <si>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</si>
  <si>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</si>
  <si>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</si>
  <si>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</si>
  <si>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</si>
  <si>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</si>
  <si>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</si>
  <si>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</si>
  <si>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</si>
  <si>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</si>
  <si>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</si>
  <si>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</si>
  <si>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</si>
  <si>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</si>
  <si>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</si>
  <si>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</si>
  <si>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</si>
  <si>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</si>
  <si>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</si>
  <si>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</si>
  <si>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</si>
  <si>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</si>
  <si>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</si>
  <si>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</si>
  <si>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</si>
  <si>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</si>
  <si>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</si>
  <si>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</si>
  <si>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</si>
  <si>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</si>
  <si>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</si>
  <si>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</si>
  <si>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</si>
  <si>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</si>
  <si>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</si>
  <si>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</si>
  <si>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</si>
  <si>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</si>
  <si>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</si>
  <si>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</si>
  <si>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</si>
  <si>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</si>
  <si>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</si>
  <si>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</si>
  <si>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</si>
  <si>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</si>
  <si>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</si>
  <si>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</si>
  <si>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</si>
  <si>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</si>
  <si>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</si>
  <si>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</si>
  <si>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</si>
  <si>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</si>
  <si>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</si>
  <si>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</si>
  <si>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</si>
  <si>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</si>
  <si>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</si>
  <si>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</si>
  <si>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</si>
  <si>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</si>
  <si>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</si>
  <si>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</si>
  <si>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</si>
  <si>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</si>
  <si>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</si>
  <si>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</si>
  <si>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</si>
  <si>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</si>
  <si>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</si>
  <si>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</si>
  <si>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</si>
  <si>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</si>
  <si>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</si>
  <si>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</si>
  <si>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</si>
  <si>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</si>
  <si>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</si>
  <si>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</si>
  <si>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(02/2025)</t>
  </si>
  <si>
    <t>Μέσο Μηνιαίο Εισόδημα από Συντάξεις προ Φόρων (Με περίθαλψη) (12/2024)</t>
  </si>
  <si>
    <t>Μέσο Μηνιαίο Εισόδημα από Συντάξεις προ Φόρων (Με περίθαλψη) (01/2025)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</si>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</sst>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  <numFmt numFmtId="169" formatCode="#,##0\ _€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507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1" xfId="0" applyBorder="1"/>
    <xf numFmtId="3" fontId="0" fillId="0" borderId="2" xfId="0" applyNumberFormat="1" applyBorder="1" applyAlignment="1">
      <alignment horizontal="right" vertical="center"/>
    </xf>
    <xf numFmtId="3" fontId="0" fillId="0" borderId="5" xfId="0" applyNumberForma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0" fontId="5" fillId="0" borderId="29" xfId="0" applyFont="1" applyBorder="1" applyAlignment="1">
      <alignment horizontal="right"/>
    </xf>
    <xf numFmtId="0" fontId="0" fillId="0" borderId="81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2" xfId="0" applyBorder="1"/>
    <xf numFmtId="0" fontId="0" fillId="0" borderId="83" xfId="0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60" xfId="0" applyBorder="1"/>
    <xf numFmtId="0" fontId="5" fillId="0" borderId="51" xfId="0" applyFont="1" applyBorder="1"/>
    <xf numFmtId="3" fontId="5" fillId="0" borderId="79" xfId="0" applyNumberFormat="1" applyFont="1" applyBorder="1"/>
    <xf numFmtId="3" fontId="5" fillId="0" borderId="80" xfId="0" applyNumberFormat="1" applyFont="1" applyBorder="1"/>
    <xf numFmtId="0" fontId="0" fillId="0" borderId="38" xfId="0" applyBorder="1"/>
    <xf numFmtId="0" fontId="8" fillId="0" borderId="34" xfId="0" applyFont="1" applyBorder="1" applyAlignment="1">
      <alignment horizontal="center"/>
    </xf>
    <xf numFmtId="0" fontId="0" fillId="0" borderId="10" xfId="0" applyBorder="1"/>
    <xf numFmtId="0" fontId="8" fillId="0" borderId="84" xfId="0" applyFont="1" applyBorder="1" applyAlignment="1">
      <alignment horizontal="center"/>
    </xf>
    <xf numFmtId="4" fontId="0" fillId="0" borderId="15" xfId="0" applyNumberFormat="1" applyBorder="1"/>
    <xf numFmtId="3" fontId="5" fillId="0" borderId="51" xfId="0" applyNumberFormat="1" applyFont="1" applyBorder="1"/>
    <xf numFmtId="0" fontId="5" fillId="0" borderId="13" xfId="0" applyFont="1" applyBorder="1"/>
    <xf numFmtId="164" fontId="0" fillId="0" borderId="2" xfId="0" applyNumberFormat="1" applyBorder="1" applyAlignment="1">
      <alignment horizontal="right" indent="2"/>
    </xf>
    <xf numFmtId="164" fontId="5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 applyAlignment="1">
      <alignment horizontal="right" indent="2"/>
    </xf>
    <xf numFmtId="3" fontId="9" fillId="4" borderId="2" xfId="0" applyNumberFormat="1" applyFont="1" applyFill="1" applyBorder="1" applyAlignment="1">
      <alignment horizontal="right" indent="1"/>
    </xf>
    <xf numFmtId="0" fontId="0" fillId="4" borderId="12" xfId="0" applyFill="1" applyBorder="1"/>
    <xf numFmtId="0" fontId="0" fillId="4" borderId="51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169" fontId="0" fillId="0" borderId="13" xfId="0" applyNumberFormat="1" applyBorder="1"/>
    <xf numFmtId="0" fontId="5" fillId="0" borderId="12" xfId="0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9" xfId="0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169" fontId="5" fillId="0" borderId="85" xfId="0" applyNumberFormat="1" applyFont="1" applyBorder="1"/>
    <xf numFmtId="169" fontId="5" fillId="0" borderId="51" xfId="0" applyNumberFormat="1" applyFont="1" applyBorder="1"/>
    <xf numFmtId="0" fontId="8" fillId="0" borderId="6" xfId="0" applyFont="1" applyBorder="1" applyAlignment="1">
      <alignment horizontal="right"/>
    </xf>
    <xf numFmtId="0" fontId="0" fillId="0" borderId="86" xfId="0" applyBorder="1"/>
    <xf numFmtId="3" fontId="0" fillId="0" borderId="87" xfId="0" applyNumberFormat="1" applyBorder="1"/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15" xfId="0" applyNumberFormat="1" applyBorder="1"/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4" fontId="30" fillId="0" borderId="66" xfId="66" applyNumberFormat="1" applyBorder="1" applyAlignment="1">
      <alignment vertical="center"/>
    </xf>
    <xf numFmtId="4" fontId="30" fillId="0" borderId="63" xfId="66" applyNumberFormat="1" applyBorder="1" applyAlignment="1">
      <alignment vertical="center"/>
    </xf>
    <xf numFmtId="4" fontId="30" fillId="0" borderId="59" xfId="66" applyNumberFormat="1" applyBorder="1" applyAlignment="1">
      <alignment vertical="center"/>
    </xf>
    <xf numFmtId="4" fontId="30" fillId="0" borderId="58" xfId="69" applyNumberFormat="1" applyBorder="1" applyAlignment="1">
      <alignment vertical="center"/>
    </xf>
    <xf numFmtId="4" fontId="30" fillId="0" borderId="63" xfId="69" applyNumberFormat="1" applyBorder="1" applyAlignment="1">
      <alignment vertical="center"/>
    </xf>
    <xf numFmtId="4" fontId="30" fillId="0" borderId="59" xfId="69" applyNumberFormat="1" applyBorder="1" applyAlignment="1">
      <alignment vertical="center"/>
    </xf>
    <xf numFmtId="0" fontId="9" fillId="37" borderId="2" xfId="0" applyFont="1" applyFill="1" applyBorder="1" applyAlignment="1">
      <alignment horizontal="center" vertical="center" wrapText="1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1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1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6BB5E36D-8BBE-4CFA-8AC0-37B7AA6B67A2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3D1C076C-B65A-4442-B681-78C6B08F4AA9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E76B5325-500D-492B-93EF-B451FA3820C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3FE32DDB-5E1C-4F8E-BFE3-B557A36A31C3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DE87-0BE7-4DE6-AA0F-BC4C5BA83704}">
  <dimension ref="A1:B35"/>
  <sheetViews>
    <sheetView showGridLines="0" tabSelected="1" zoomScale="80" zoomScaleNormal="80" workbookViewId="0">
      <selection sqref="A1:B1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39" t="s">
        <v>725</v>
      </c>
      <c r="B1" s="440"/>
    </row>
    <row r="2" spans="1:2" ht="32.25" customHeight="1" x14ac:dyDescent="0.3">
      <c r="A2" s="441" t="s">
        <v>726</v>
      </c>
      <c r="B2" s="442"/>
    </row>
    <row r="3" spans="1:2" ht="23.25" customHeight="1" x14ac:dyDescent="0.3">
      <c r="A3" s="443" t="s">
        <v>727</v>
      </c>
      <c r="B3" s="444"/>
    </row>
    <row r="4" spans="1:2" ht="30" customHeight="1" x14ac:dyDescent="0.3">
      <c r="A4" s="443" t="s">
        <v>728</v>
      </c>
      <c r="B4" s="444"/>
    </row>
    <row r="5" spans="1:2" ht="27.75" customHeight="1" x14ac:dyDescent="0.25">
      <c r="A5" s="369" t="s">
        <v>729</v>
      </c>
      <c r="B5" s="370" t="s">
        <v>730</v>
      </c>
    </row>
    <row r="6" spans="1:2" ht="18.75" customHeight="1" x14ac:dyDescent="0.25">
      <c r="A6" s="369" t="s">
        <v>731</v>
      </c>
      <c r="B6" s="370" t="s">
        <v>732</v>
      </c>
    </row>
    <row r="7" spans="1:2" ht="30" x14ac:dyDescent="0.25">
      <c r="A7" s="369" t="s">
        <v>733</v>
      </c>
      <c r="B7" s="371" t="s">
        <v>734</v>
      </c>
    </row>
    <row r="8" spans="1:2" ht="27.75" customHeight="1" x14ac:dyDescent="0.25">
      <c r="A8" s="369" t="s">
        <v>735</v>
      </c>
      <c r="B8" s="371" t="s">
        <v>736</v>
      </c>
    </row>
    <row r="9" spans="1:2" ht="19.5" customHeight="1" x14ac:dyDescent="0.25">
      <c r="A9" s="369" t="s">
        <v>737</v>
      </c>
      <c r="B9" s="370" t="s">
        <v>738</v>
      </c>
    </row>
    <row r="10" spans="1:2" ht="14.25" customHeight="1" x14ac:dyDescent="0.25">
      <c r="A10" s="369" t="s">
        <v>739</v>
      </c>
      <c r="B10" s="370" t="s">
        <v>740</v>
      </c>
    </row>
    <row r="11" spans="1:2" x14ac:dyDescent="0.25">
      <c r="A11" s="369" t="s">
        <v>741</v>
      </c>
      <c r="B11" s="370" t="s">
        <v>742</v>
      </c>
    </row>
    <row r="12" spans="1:2" x14ac:dyDescent="0.25">
      <c r="A12" s="369" t="s">
        <v>743</v>
      </c>
      <c r="B12" s="370" t="s">
        <v>744</v>
      </c>
    </row>
    <row r="13" spans="1:2" x14ac:dyDescent="0.25">
      <c r="A13" s="369" t="s">
        <v>745</v>
      </c>
      <c r="B13" s="370" t="s">
        <v>746</v>
      </c>
    </row>
    <row r="14" spans="1:2" x14ac:dyDescent="0.25">
      <c r="A14" s="369" t="s">
        <v>747</v>
      </c>
      <c r="B14" s="370" t="s">
        <v>748</v>
      </c>
    </row>
    <row r="15" spans="1:2" ht="19.5" customHeight="1" x14ac:dyDescent="0.25">
      <c r="A15" s="369" t="s">
        <v>749</v>
      </c>
      <c r="B15" s="370" t="s">
        <v>750</v>
      </c>
    </row>
    <row r="16" spans="1:2" ht="19.5" customHeight="1" x14ac:dyDescent="0.25">
      <c r="A16" s="369" t="s">
        <v>751</v>
      </c>
      <c r="B16" s="370" t="s">
        <v>752</v>
      </c>
    </row>
    <row r="17" spans="1:2" ht="19.5" customHeight="1" x14ac:dyDescent="0.25">
      <c r="A17" s="369" t="s">
        <v>753</v>
      </c>
      <c r="B17" s="370" t="s">
        <v>754</v>
      </c>
    </row>
    <row r="18" spans="1:2" ht="19.5" customHeight="1" x14ac:dyDescent="0.25">
      <c r="A18" s="369" t="s">
        <v>755</v>
      </c>
      <c r="B18" s="370" t="s">
        <v>756</v>
      </c>
    </row>
    <row r="19" spans="1:2" ht="19.5" customHeight="1" x14ac:dyDescent="0.25">
      <c r="A19" s="369" t="s">
        <v>757</v>
      </c>
      <c r="B19" s="370" t="s">
        <v>758</v>
      </c>
    </row>
    <row r="20" spans="1:2" ht="19.5" customHeight="1" x14ac:dyDescent="0.25">
      <c r="A20" s="369" t="s">
        <v>759</v>
      </c>
      <c r="B20" s="370" t="s">
        <v>760</v>
      </c>
    </row>
    <row r="21" spans="1:2" ht="19.5" customHeight="1" x14ac:dyDescent="0.25">
      <c r="A21" s="369" t="s">
        <v>761</v>
      </c>
      <c r="B21" s="370" t="s">
        <v>762</v>
      </c>
    </row>
    <row r="22" spans="1:2" ht="19.5" customHeight="1" x14ac:dyDescent="0.25">
      <c r="A22" s="369" t="s">
        <v>763</v>
      </c>
      <c r="B22" s="370" t="s">
        <v>764</v>
      </c>
    </row>
    <row r="23" spans="1:2" ht="19.5" customHeight="1" x14ac:dyDescent="0.25">
      <c r="A23" s="369" t="s">
        <v>765</v>
      </c>
      <c r="B23" s="370" t="s">
        <v>766</v>
      </c>
    </row>
    <row r="24" spans="1:2" ht="19.5" customHeight="1" x14ac:dyDescent="0.25">
      <c r="A24" s="369" t="s">
        <v>767</v>
      </c>
      <c r="B24" s="370" t="s">
        <v>768</v>
      </c>
    </row>
    <row r="25" spans="1:2" ht="19.5" customHeight="1" x14ac:dyDescent="0.25">
      <c r="A25" s="369" t="s">
        <v>769</v>
      </c>
      <c r="B25" s="370" t="s">
        <v>770</v>
      </c>
    </row>
    <row r="26" spans="1:2" ht="19.5" customHeight="1" x14ac:dyDescent="0.25">
      <c r="A26" s="369" t="s">
        <v>771</v>
      </c>
      <c r="B26" s="370" t="s">
        <v>772</v>
      </c>
    </row>
    <row r="27" spans="1:2" ht="19.5" customHeight="1" x14ac:dyDescent="0.25">
      <c r="A27" s="369" t="s">
        <v>773</v>
      </c>
      <c r="B27" s="370" t="s">
        <v>774</v>
      </c>
    </row>
    <row r="28" spans="1:2" ht="19.5" customHeight="1" x14ac:dyDescent="0.25">
      <c r="A28" s="369" t="s">
        <v>775</v>
      </c>
      <c r="B28" s="370" t="s">
        <v>776</v>
      </c>
    </row>
    <row r="29" spans="1:2" ht="19.5" customHeight="1" x14ac:dyDescent="0.25">
      <c r="A29" s="369" t="s">
        <v>777</v>
      </c>
      <c r="B29" s="370" t="s">
        <v>778</v>
      </c>
    </row>
    <row r="30" spans="1:2" ht="19.5" customHeight="1" x14ac:dyDescent="0.25">
      <c r="A30" s="369" t="s">
        <v>779</v>
      </c>
      <c r="B30" s="370" t="s">
        <v>780</v>
      </c>
    </row>
    <row r="31" spans="1:2" ht="19.5" customHeight="1" x14ac:dyDescent="0.25">
      <c r="A31" s="369" t="s">
        <v>781</v>
      </c>
      <c r="B31" s="370" t="s">
        <v>782</v>
      </c>
    </row>
    <row r="32" spans="1:2" ht="19.5" customHeight="1" x14ac:dyDescent="0.25">
      <c r="A32" s="369" t="s">
        <v>783</v>
      </c>
      <c r="B32" s="370" t="s">
        <v>784</v>
      </c>
    </row>
    <row r="33" spans="1:2" ht="19.5" customHeight="1" x14ac:dyDescent="0.25">
      <c r="A33" s="369" t="s">
        <v>785</v>
      </c>
      <c r="B33" s="370" t="s">
        <v>786</v>
      </c>
    </row>
    <row r="34" spans="1:2" ht="19.5" customHeight="1" x14ac:dyDescent="0.25">
      <c r="A34" s="369" t="s">
        <v>787</v>
      </c>
      <c r="B34" s="370" t="s">
        <v>788</v>
      </c>
    </row>
    <row r="35" spans="1:2" ht="45" customHeight="1" thickBot="1" x14ac:dyDescent="0.3">
      <c r="A35" s="372"/>
      <c r="B35" s="37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sqref="A1:J1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" customWidth="1"/>
    <col min="7" max="7" width="11.5703125" customWidth="1"/>
    <col min="8" max="8" width="16.7109375" bestFit="1" customWidth="1"/>
    <col min="9" max="9" width="11.85546875" customWidth="1"/>
    <col min="10" max="10" width="16" customWidth="1"/>
  </cols>
  <sheetData>
    <row r="1" spans="1:10" s="38" customFormat="1" ht="15.75" x14ac:dyDescent="0.25">
      <c r="A1" s="460" t="s">
        <v>693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25">
      <c r="A2" s="176"/>
    </row>
    <row r="3" spans="1:10" s="42" customFormat="1" ht="21" customHeight="1" x14ac:dyDescent="0.25">
      <c r="A3" s="478" t="s">
        <v>17</v>
      </c>
      <c r="B3" s="478" t="s">
        <v>30</v>
      </c>
      <c r="C3" s="485" t="s">
        <v>52</v>
      </c>
      <c r="D3" s="486"/>
      <c r="E3" s="485" t="s">
        <v>31</v>
      </c>
      <c r="F3" s="486"/>
      <c r="G3" s="485" t="s">
        <v>32</v>
      </c>
      <c r="H3" s="486"/>
      <c r="I3" s="485" t="s">
        <v>20</v>
      </c>
      <c r="J3" s="486"/>
    </row>
    <row r="4" spans="1:10" s="38" customFormat="1" ht="15.75" x14ac:dyDescent="0.25">
      <c r="A4" s="479"/>
      <c r="B4" s="479"/>
      <c r="C4" s="174" t="s">
        <v>1</v>
      </c>
      <c r="D4" s="174" t="s">
        <v>51</v>
      </c>
      <c r="E4" s="174" t="s">
        <v>1</v>
      </c>
      <c r="F4" s="178" t="s">
        <v>51</v>
      </c>
      <c r="G4" s="174" t="s">
        <v>1</v>
      </c>
      <c r="H4" s="174" t="s">
        <v>51</v>
      </c>
      <c r="I4" s="174" t="s">
        <v>1</v>
      </c>
      <c r="J4" s="174" t="s">
        <v>51</v>
      </c>
    </row>
    <row r="5" spans="1:10" x14ac:dyDescent="0.25">
      <c r="A5" s="35">
        <v>1</v>
      </c>
      <c r="B5" s="7" t="s">
        <v>34</v>
      </c>
      <c r="C5" s="6">
        <v>78687</v>
      </c>
      <c r="D5" s="22">
        <v>43776748</v>
      </c>
      <c r="E5" s="6">
        <v>54554</v>
      </c>
      <c r="F5" s="22">
        <v>39788228.93</v>
      </c>
      <c r="G5" s="6">
        <v>24133</v>
      </c>
      <c r="H5" s="22">
        <v>3988519.07</v>
      </c>
      <c r="I5" s="7">
        <v>0</v>
      </c>
      <c r="J5" s="22" t="s">
        <v>432</v>
      </c>
    </row>
    <row r="6" spans="1:10" x14ac:dyDescent="0.25">
      <c r="A6" s="35">
        <v>2</v>
      </c>
      <c r="B6" s="7" t="s">
        <v>209</v>
      </c>
      <c r="C6" s="6">
        <v>37391</v>
      </c>
      <c r="D6" s="22">
        <v>21706406.559999999</v>
      </c>
      <c r="E6" s="6">
        <v>25937</v>
      </c>
      <c r="F6" s="22">
        <v>19761371.07</v>
      </c>
      <c r="G6" s="6">
        <v>11454</v>
      </c>
      <c r="H6" s="22">
        <v>1945035.49</v>
      </c>
      <c r="I6" s="7">
        <v>0</v>
      </c>
      <c r="J6" s="22" t="s">
        <v>432</v>
      </c>
    </row>
    <row r="7" spans="1:10" x14ac:dyDescent="0.25">
      <c r="A7" s="35">
        <v>3</v>
      </c>
      <c r="B7" s="7" t="s">
        <v>210</v>
      </c>
      <c r="C7" s="6">
        <v>35005</v>
      </c>
      <c r="D7" s="22">
        <v>21452427.260000002</v>
      </c>
      <c r="E7" s="6">
        <v>23230</v>
      </c>
      <c r="F7" s="22">
        <v>19220452.550000001</v>
      </c>
      <c r="G7" s="6">
        <v>11775</v>
      </c>
      <c r="H7" s="22">
        <v>2231974.71</v>
      </c>
      <c r="I7" s="7">
        <v>0</v>
      </c>
      <c r="J7" s="22" t="s">
        <v>432</v>
      </c>
    </row>
    <row r="8" spans="1:10" x14ac:dyDescent="0.25">
      <c r="A8" s="35">
        <v>4</v>
      </c>
      <c r="B8" s="7" t="s">
        <v>211</v>
      </c>
      <c r="C8" s="6">
        <v>31971</v>
      </c>
      <c r="D8" s="22">
        <v>17483946.420000002</v>
      </c>
      <c r="E8" s="6">
        <v>21439</v>
      </c>
      <c r="F8" s="22">
        <v>15814583.35</v>
      </c>
      <c r="G8" s="6">
        <v>10532</v>
      </c>
      <c r="H8" s="22">
        <v>1669363.07</v>
      </c>
      <c r="I8" s="7">
        <v>0</v>
      </c>
      <c r="J8" s="22" t="s">
        <v>432</v>
      </c>
    </row>
    <row r="9" spans="1:10" x14ac:dyDescent="0.25">
      <c r="A9" s="35">
        <v>5</v>
      </c>
      <c r="B9" s="7" t="s">
        <v>212</v>
      </c>
      <c r="C9" s="6">
        <v>1718302</v>
      </c>
      <c r="D9" s="22">
        <v>1087466484.28</v>
      </c>
      <c r="E9" s="6">
        <v>996742</v>
      </c>
      <c r="F9" s="22">
        <v>950319594.99000001</v>
      </c>
      <c r="G9" s="6">
        <v>721560</v>
      </c>
      <c r="H9" s="22">
        <v>137146889.28999999</v>
      </c>
      <c r="I9" s="7">
        <v>0</v>
      </c>
      <c r="J9" s="22" t="s">
        <v>432</v>
      </c>
    </row>
    <row r="10" spans="1:10" x14ac:dyDescent="0.25">
      <c r="A10" s="35">
        <v>6</v>
      </c>
      <c r="B10" s="7" t="s">
        <v>213</v>
      </c>
      <c r="C10" s="6">
        <v>130312</v>
      </c>
      <c r="D10" s="22">
        <v>74598501.620000005</v>
      </c>
      <c r="E10" s="6">
        <v>77447</v>
      </c>
      <c r="F10" s="22">
        <v>65625643.969999999</v>
      </c>
      <c r="G10" s="6">
        <v>52865</v>
      </c>
      <c r="H10" s="22">
        <v>8972857.6500000004</v>
      </c>
      <c r="I10" s="7">
        <v>0</v>
      </c>
      <c r="J10" s="22" t="s">
        <v>432</v>
      </c>
    </row>
    <row r="11" spans="1:10" x14ac:dyDescent="0.25">
      <c r="A11" s="35">
        <v>7</v>
      </c>
      <c r="B11" s="7" t="s">
        <v>214</v>
      </c>
      <c r="C11" s="6">
        <v>43407</v>
      </c>
      <c r="D11" s="22">
        <v>25268550.739999998</v>
      </c>
      <c r="E11" s="6">
        <v>28272</v>
      </c>
      <c r="F11" s="22">
        <v>22475254.399999999</v>
      </c>
      <c r="G11" s="6">
        <v>15135</v>
      </c>
      <c r="H11" s="22">
        <v>2793296.34</v>
      </c>
      <c r="I11" s="7">
        <v>0</v>
      </c>
      <c r="J11" s="22" t="s">
        <v>432</v>
      </c>
    </row>
    <row r="12" spans="1:10" x14ac:dyDescent="0.25">
      <c r="A12" s="35">
        <v>8</v>
      </c>
      <c r="B12" s="7" t="s">
        <v>215</v>
      </c>
      <c r="C12" s="6">
        <v>12822</v>
      </c>
      <c r="D12" s="22">
        <v>6806269.0599999996</v>
      </c>
      <c r="E12" s="6">
        <v>9189</v>
      </c>
      <c r="F12" s="22">
        <v>6226813.7699999996</v>
      </c>
      <c r="G12" s="6">
        <v>3633</v>
      </c>
      <c r="H12" s="22">
        <v>579455.29</v>
      </c>
      <c r="I12" s="7">
        <v>0</v>
      </c>
      <c r="J12" s="22" t="s">
        <v>432</v>
      </c>
    </row>
    <row r="13" spans="1:10" x14ac:dyDescent="0.25">
      <c r="A13" s="35">
        <v>9</v>
      </c>
      <c r="B13" s="7" t="s">
        <v>216</v>
      </c>
      <c r="C13" s="6">
        <v>40802</v>
      </c>
      <c r="D13" s="22">
        <v>21606673.620000001</v>
      </c>
      <c r="E13" s="6">
        <v>26520</v>
      </c>
      <c r="F13" s="22">
        <v>19366027.699999999</v>
      </c>
      <c r="G13" s="6">
        <v>14282</v>
      </c>
      <c r="H13" s="22">
        <v>2240645.92</v>
      </c>
      <c r="I13" s="7">
        <v>0</v>
      </c>
      <c r="J13" s="22" t="s">
        <v>432</v>
      </c>
    </row>
    <row r="14" spans="1:10" x14ac:dyDescent="0.25">
      <c r="A14" s="35">
        <v>10</v>
      </c>
      <c r="B14" s="7" t="s">
        <v>217</v>
      </c>
      <c r="C14" s="6">
        <v>68120</v>
      </c>
      <c r="D14" s="22">
        <v>37839060.829999998</v>
      </c>
      <c r="E14" s="6">
        <v>43004</v>
      </c>
      <c r="F14" s="22">
        <v>33512220.300000001</v>
      </c>
      <c r="G14" s="6">
        <v>25116</v>
      </c>
      <c r="H14" s="22">
        <v>4326840.53</v>
      </c>
      <c r="I14" s="7">
        <v>0</v>
      </c>
      <c r="J14" s="22" t="s">
        <v>432</v>
      </c>
    </row>
    <row r="15" spans="1:10" x14ac:dyDescent="0.25">
      <c r="A15" s="35">
        <v>11</v>
      </c>
      <c r="B15" s="7" t="s">
        <v>218</v>
      </c>
      <c r="C15" s="6">
        <v>57396</v>
      </c>
      <c r="D15" s="22">
        <v>31813770.969999999</v>
      </c>
      <c r="E15" s="6">
        <v>39363</v>
      </c>
      <c r="F15" s="22">
        <v>28897576.809999999</v>
      </c>
      <c r="G15" s="6">
        <v>18033</v>
      </c>
      <c r="H15" s="22">
        <v>2916194.16</v>
      </c>
      <c r="I15" s="7">
        <v>0</v>
      </c>
      <c r="J15" s="22" t="s">
        <v>432</v>
      </c>
    </row>
    <row r="16" spans="1:10" x14ac:dyDescent="0.25">
      <c r="A16" s="35">
        <v>12</v>
      </c>
      <c r="B16" s="7" t="s">
        <v>219</v>
      </c>
      <c r="C16" s="6">
        <v>85483</v>
      </c>
      <c r="D16" s="22">
        <v>50379931.740000002</v>
      </c>
      <c r="E16" s="6">
        <v>53648</v>
      </c>
      <c r="F16" s="22">
        <v>44436955.240000002</v>
      </c>
      <c r="G16" s="6">
        <v>31835</v>
      </c>
      <c r="H16" s="22">
        <v>5942976.5</v>
      </c>
      <c r="I16" s="7">
        <v>0</v>
      </c>
      <c r="J16" s="22" t="s">
        <v>432</v>
      </c>
    </row>
    <row r="17" spans="1:10" x14ac:dyDescent="0.25">
      <c r="A17" s="35">
        <v>13</v>
      </c>
      <c r="B17" s="7" t="s">
        <v>220</v>
      </c>
      <c r="C17" s="6">
        <v>6680</v>
      </c>
      <c r="D17" s="22">
        <v>3520786.25</v>
      </c>
      <c r="E17" s="6">
        <v>4581</v>
      </c>
      <c r="F17" s="22">
        <v>3192157.65</v>
      </c>
      <c r="G17" s="6">
        <v>2099</v>
      </c>
      <c r="H17" s="22">
        <v>328628.59999999998</v>
      </c>
      <c r="I17" s="7">
        <v>0</v>
      </c>
      <c r="J17" s="22" t="s">
        <v>432</v>
      </c>
    </row>
    <row r="18" spans="1:10" x14ac:dyDescent="0.25">
      <c r="A18" s="35">
        <v>14</v>
      </c>
      <c r="B18" s="7" t="s">
        <v>221</v>
      </c>
      <c r="C18" s="6">
        <v>12827</v>
      </c>
      <c r="D18" s="22">
        <v>7078212.1299999999</v>
      </c>
      <c r="E18" s="6">
        <v>8806</v>
      </c>
      <c r="F18" s="22">
        <v>6413660.5199999996</v>
      </c>
      <c r="G18" s="6">
        <v>4021</v>
      </c>
      <c r="H18" s="22">
        <v>664551.61</v>
      </c>
      <c r="I18" s="7">
        <v>0</v>
      </c>
      <c r="J18" s="22" t="s">
        <v>432</v>
      </c>
    </row>
    <row r="19" spans="1:10" x14ac:dyDescent="0.25">
      <c r="A19" s="35">
        <v>15</v>
      </c>
      <c r="B19" s="7" t="s">
        <v>222</v>
      </c>
      <c r="C19" s="6">
        <v>52291</v>
      </c>
      <c r="D19" s="22">
        <v>29297434.52</v>
      </c>
      <c r="E19" s="6">
        <v>36400</v>
      </c>
      <c r="F19" s="22">
        <v>26655624.739999998</v>
      </c>
      <c r="G19" s="6">
        <v>15891</v>
      </c>
      <c r="H19" s="22">
        <v>2641809.7799999998</v>
      </c>
      <c r="I19" s="7">
        <v>0</v>
      </c>
      <c r="J19" s="22" t="s">
        <v>432</v>
      </c>
    </row>
    <row r="20" spans="1:10" x14ac:dyDescent="0.25">
      <c r="A20" s="35">
        <v>16</v>
      </c>
      <c r="B20" s="7" t="s">
        <v>223</v>
      </c>
      <c r="C20" s="6">
        <v>57479</v>
      </c>
      <c r="D20" s="22">
        <v>31182160.77</v>
      </c>
      <c r="E20" s="6">
        <v>38982</v>
      </c>
      <c r="F20" s="22">
        <v>28195132.859999999</v>
      </c>
      <c r="G20" s="6">
        <v>18497</v>
      </c>
      <c r="H20" s="22">
        <v>2987027.91</v>
      </c>
      <c r="I20" s="7">
        <v>0</v>
      </c>
      <c r="J20" s="22" t="s">
        <v>432</v>
      </c>
    </row>
    <row r="21" spans="1:10" x14ac:dyDescent="0.25">
      <c r="A21" s="35">
        <v>17</v>
      </c>
      <c r="B21" s="7" t="s">
        <v>224</v>
      </c>
      <c r="C21" s="6">
        <v>113168</v>
      </c>
      <c r="D21" s="22">
        <v>64183089.990000002</v>
      </c>
      <c r="E21" s="6">
        <v>73080</v>
      </c>
      <c r="F21" s="22">
        <v>57365677.390000001</v>
      </c>
      <c r="G21" s="6">
        <v>40088</v>
      </c>
      <c r="H21" s="22">
        <v>6817412.5999999996</v>
      </c>
      <c r="I21" s="7">
        <v>0</v>
      </c>
      <c r="J21" s="22" t="s">
        <v>432</v>
      </c>
    </row>
    <row r="22" spans="1:10" x14ac:dyDescent="0.25">
      <c r="A22" s="35">
        <v>18</v>
      </c>
      <c r="B22" s="7" t="s">
        <v>225</v>
      </c>
      <c r="C22" s="6">
        <v>17201</v>
      </c>
      <c r="D22" s="22">
        <v>9182425.7400000002</v>
      </c>
      <c r="E22" s="6">
        <v>12228</v>
      </c>
      <c r="F22" s="22">
        <v>8376142.9500000002</v>
      </c>
      <c r="G22" s="6">
        <v>4973</v>
      </c>
      <c r="H22" s="22">
        <v>806282.79</v>
      </c>
      <c r="I22" s="7">
        <v>0</v>
      </c>
      <c r="J22" s="22" t="s">
        <v>432</v>
      </c>
    </row>
    <row r="23" spans="1:10" x14ac:dyDescent="0.25">
      <c r="A23" s="35">
        <v>19</v>
      </c>
      <c r="B23" s="7" t="s">
        <v>226</v>
      </c>
      <c r="C23" s="6">
        <v>457644</v>
      </c>
      <c r="D23" s="22">
        <v>268774120.35000002</v>
      </c>
      <c r="E23" s="6">
        <v>274694</v>
      </c>
      <c r="F23" s="22">
        <v>237345003.40000001</v>
      </c>
      <c r="G23" s="6">
        <v>182950</v>
      </c>
      <c r="H23" s="22">
        <v>31429116.949999999</v>
      </c>
      <c r="I23" s="7">
        <v>0</v>
      </c>
      <c r="J23" s="22" t="s">
        <v>432</v>
      </c>
    </row>
    <row r="24" spans="1:10" x14ac:dyDescent="0.25">
      <c r="A24" s="35">
        <v>20</v>
      </c>
      <c r="B24" s="7" t="s">
        <v>227</v>
      </c>
      <c r="C24" s="6">
        <v>73641</v>
      </c>
      <c r="D24" s="22">
        <v>40823544.299999997</v>
      </c>
      <c r="E24" s="6">
        <v>44768</v>
      </c>
      <c r="F24" s="22">
        <v>36229114.25</v>
      </c>
      <c r="G24" s="6">
        <v>28873</v>
      </c>
      <c r="H24" s="22">
        <v>4594430.05</v>
      </c>
      <c r="I24" s="7">
        <v>0</v>
      </c>
      <c r="J24" s="22" t="s">
        <v>432</v>
      </c>
    </row>
    <row r="25" spans="1:10" x14ac:dyDescent="0.25">
      <c r="A25" s="35">
        <v>21</v>
      </c>
      <c r="B25" s="7" t="s">
        <v>228</v>
      </c>
      <c r="C25" s="6">
        <v>59037</v>
      </c>
      <c r="D25" s="22">
        <v>31988360.129999999</v>
      </c>
      <c r="E25" s="6">
        <v>37739</v>
      </c>
      <c r="F25" s="22">
        <v>28516843.899999999</v>
      </c>
      <c r="G25" s="6">
        <v>21298</v>
      </c>
      <c r="H25" s="22">
        <v>3471516.23</v>
      </c>
      <c r="I25" s="7">
        <v>0</v>
      </c>
      <c r="J25" s="22" t="s">
        <v>432</v>
      </c>
    </row>
    <row r="26" spans="1:10" x14ac:dyDescent="0.25">
      <c r="A26" s="35">
        <v>22</v>
      </c>
      <c r="B26" s="7" t="s">
        <v>229</v>
      </c>
      <c r="C26" s="6">
        <v>46663</v>
      </c>
      <c r="D26" s="22">
        <v>25707311.300000001</v>
      </c>
      <c r="E26" s="6">
        <v>32651</v>
      </c>
      <c r="F26" s="22">
        <v>23481600.710000001</v>
      </c>
      <c r="G26" s="6">
        <v>14012</v>
      </c>
      <c r="H26" s="22">
        <v>2225710.59</v>
      </c>
      <c r="I26" s="7">
        <v>0</v>
      </c>
      <c r="J26" s="22" t="s">
        <v>432</v>
      </c>
    </row>
    <row r="27" spans="1:10" x14ac:dyDescent="0.25">
      <c r="A27" s="35">
        <v>23</v>
      </c>
      <c r="B27" s="7" t="s">
        <v>230</v>
      </c>
      <c r="C27" s="6">
        <v>18609</v>
      </c>
      <c r="D27" s="22">
        <v>10428548.84</v>
      </c>
      <c r="E27" s="6">
        <v>13764</v>
      </c>
      <c r="F27" s="22">
        <v>9670085.4700000007</v>
      </c>
      <c r="G27" s="6">
        <v>4845</v>
      </c>
      <c r="H27" s="22">
        <v>758463.37</v>
      </c>
      <c r="I27" s="7">
        <v>0</v>
      </c>
      <c r="J27" s="22" t="s">
        <v>432</v>
      </c>
    </row>
    <row r="28" spans="1:10" x14ac:dyDescent="0.25">
      <c r="A28" s="35">
        <v>24</v>
      </c>
      <c r="B28" s="7" t="s">
        <v>231</v>
      </c>
      <c r="C28" s="6">
        <v>42458</v>
      </c>
      <c r="D28" s="22">
        <v>22957161.859999999</v>
      </c>
      <c r="E28" s="6">
        <v>27057</v>
      </c>
      <c r="F28" s="22">
        <v>20478256.460000001</v>
      </c>
      <c r="G28" s="6">
        <v>15401</v>
      </c>
      <c r="H28" s="22">
        <v>2478905.4</v>
      </c>
      <c r="I28" s="7">
        <v>0</v>
      </c>
      <c r="J28" s="22" t="s">
        <v>432</v>
      </c>
    </row>
    <row r="29" spans="1:10" x14ac:dyDescent="0.25">
      <c r="A29" s="35">
        <v>25</v>
      </c>
      <c r="B29" s="7" t="s">
        <v>232</v>
      </c>
      <c r="C29" s="6">
        <v>14537</v>
      </c>
      <c r="D29" s="22">
        <v>8391473.0500000007</v>
      </c>
      <c r="E29" s="6">
        <v>9888</v>
      </c>
      <c r="F29" s="22">
        <v>7518743.8399999999</v>
      </c>
      <c r="G29" s="6">
        <v>4649</v>
      </c>
      <c r="H29" s="22">
        <v>872729.21</v>
      </c>
      <c r="I29" s="7">
        <v>0</v>
      </c>
      <c r="J29" s="22" t="s">
        <v>432</v>
      </c>
    </row>
    <row r="30" spans="1:10" x14ac:dyDescent="0.25">
      <c r="A30" s="35">
        <v>26</v>
      </c>
      <c r="B30" s="7" t="s">
        <v>233</v>
      </c>
      <c r="C30" s="6">
        <v>28074</v>
      </c>
      <c r="D30" s="22">
        <v>14710240.380000001</v>
      </c>
      <c r="E30" s="6">
        <v>19633</v>
      </c>
      <c r="F30" s="22">
        <v>13384162.35</v>
      </c>
      <c r="G30" s="6">
        <v>8441</v>
      </c>
      <c r="H30" s="22">
        <v>1326078.03</v>
      </c>
      <c r="I30" s="7">
        <v>0</v>
      </c>
      <c r="J30" s="22" t="s">
        <v>432</v>
      </c>
    </row>
    <row r="31" spans="1:10" x14ac:dyDescent="0.25">
      <c r="A31" s="35">
        <v>27</v>
      </c>
      <c r="B31" s="7" t="s">
        <v>234</v>
      </c>
      <c r="C31" s="6">
        <v>63136</v>
      </c>
      <c r="D31" s="22">
        <v>42647768.68</v>
      </c>
      <c r="E31" s="6">
        <v>39320</v>
      </c>
      <c r="F31" s="22">
        <v>37269322.079999998</v>
      </c>
      <c r="G31" s="6">
        <v>23816</v>
      </c>
      <c r="H31" s="22">
        <v>5378446.5999999996</v>
      </c>
      <c r="I31" s="7">
        <v>0</v>
      </c>
      <c r="J31" s="22" t="s">
        <v>432</v>
      </c>
    </row>
    <row r="32" spans="1:10" x14ac:dyDescent="0.25">
      <c r="A32" s="35">
        <v>28</v>
      </c>
      <c r="B32" s="7" t="s">
        <v>235</v>
      </c>
      <c r="C32" s="6">
        <v>57170</v>
      </c>
      <c r="D32" s="22">
        <v>34053170.109999999</v>
      </c>
      <c r="E32" s="6">
        <v>38787</v>
      </c>
      <c r="F32" s="22">
        <v>30747514.030000001</v>
      </c>
      <c r="G32" s="6">
        <v>18383</v>
      </c>
      <c r="H32" s="22">
        <v>3305656.08</v>
      </c>
      <c r="I32" s="7">
        <v>0</v>
      </c>
      <c r="J32" s="22" t="s">
        <v>432</v>
      </c>
    </row>
    <row r="33" spans="1:10" x14ac:dyDescent="0.25">
      <c r="A33" s="35">
        <v>29</v>
      </c>
      <c r="B33" s="7" t="s">
        <v>236</v>
      </c>
      <c r="C33" s="6">
        <v>40101</v>
      </c>
      <c r="D33" s="22">
        <v>24065499.620000001</v>
      </c>
      <c r="E33" s="6">
        <v>26457</v>
      </c>
      <c r="F33" s="22">
        <v>21475373.670000002</v>
      </c>
      <c r="G33" s="6">
        <v>13644</v>
      </c>
      <c r="H33" s="22">
        <v>2590125.9500000002</v>
      </c>
      <c r="I33" s="7">
        <v>0</v>
      </c>
      <c r="J33" s="22" t="s">
        <v>432</v>
      </c>
    </row>
    <row r="34" spans="1:10" x14ac:dyDescent="0.25">
      <c r="A34" s="35">
        <v>30</v>
      </c>
      <c r="B34" s="7" t="s">
        <v>237</v>
      </c>
      <c r="C34" s="6">
        <v>30981</v>
      </c>
      <c r="D34" s="22">
        <v>17573062.010000002</v>
      </c>
      <c r="E34" s="6">
        <v>23196</v>
      </c>
      <c r="F34" s="22">
        <v>16242471.24</v>
      </c>
      <c r="G34" s="6">
        <v>7785</v>
      </c>
      <c r="H34" s="22">
        <v>1330590.77</v>
      </c>
      <c r="I34" s="7">
        <v>0</v>
      </c>
      <c r="J34" s="22" t="s">
        <v>432</v>
      </c>
    </row>
    <row r="35" spans="1:10" x14ac:dyDescent="0.25">
      <c r="A35" s="35">
        <v>31</v>
      </c>
      <c r="B35" s="7" t="s">
        <v>238</v>
      </c>
      <c r="C35" s="6">
        <v>115326</v>
      </c>
      <c r="D35" s="22">
        <v>65202244.380000003</v>
      </c>
      <c r="E35" s="6">
        <v>75681</v>
      </c>
      <c r="F35" s="22">
        <v>58553948.57</v>
      </c>
      <c r="G35" s="6">
        <v>39645</v>
      </c>
      <c r="H35" s="22">
        <v>6648295.8099999996</v>
      </c>
      <c r="I35" s="7">
        <v>0</v>
      </c>
      <c r="J35" s="22" t="s">
        <v>432</v>
      </c>
    </row>
    <row r="36" spans="1:10" x14ac:dyDescent="0.25">
      <c r="A36" s="35">
        <v>32</v>
      </c>
      <c r="B36" s="7" t="s">
        <v>239</v>
      </c>
      <c r="C36" s="6">
        <v>31728</v>
      </c>
      <c r="D36" s="22">
        <v>17850623.609999999</v>
      </c>
      <c r="E36" s="6">
        <v>20868</v>
      </c>
      <c r="F36" s="22">
        <v>16083178.01</v>
      </c>
      <c r="G36" s="6">
        <v>10860</v>
      </c>
      <c r="H36" s="22">
        <v>1767445.6</v>
      </c>
      <c r="I36" s="7">
        <v>0</v>
      </c>
      <c r="J36" s="22" t="s">
        <v>432</v>
      </c>
    </row>
    <row r="37" spans="1:10" x14ac:dyDescent="0.25">
      <c r="A37" s="35">
        <v>33</v>
      </c>
      <c r="B37" s="7" t="s">
        <v>240</v>
      </c>
      <c r="C37" s="6">
        <v>39319</v>
      </c>
      <c r="D37" s="22">
        <v>22210728.829999998</v>
      </c>
      <c r="E37" s="6">
        <v>26343</v>
      </c>
      <c r="F37" s="22">
        <v>19989209</v>
      </c>
      <c r="G37" s="6">
        <v>12976</v>
      </c>
      <c r="H37" s="22">
        <v>2221519.83</v>
      </c>
      <c r="I37" s="7">
        <v>0</v>
      </c>
      <c r="J37" s="22" t="s">
        <v>432</v>
      </c>
    </row>
    <row r="38" spans="1:10" x14ac:dyDescent="0.25">
      <c r="A38" s="35">
        <v>34</v>
      </c>
      <c r="B38" s="7" t="s">
        <v>241</v>
      </c>
      <c r="C38" s="6">
        <v>9189</v>
      </c>
      <c r="D38" s="22">
        <v>5122077.45</v>
      </c>
      <c r="E38" s="6">
        <v>6111</v>
      </c>
      <c r="F38" s="22">
        <v>4615403.0599999996</v>
      </c>
      <c r="G38" s="6">
        <v>3078</v>
      </c>
      <c r="H38" s="22">
        <v>506674.39</v>
      </c>
      <c r="I38" s="7">
        <v>0</v>
      </c>
      <c r="J38" s="22" t="s">
        <v>432</v>
      </c>
    </row>
    <row r="39" spans="1:10" x14ac:dyDescent="0.25">
      <c r="A39" s="35">
        <v>35</v>
      </c>
      <c r="B39" s="7" t="s">
        <v>242</v>
      </c>
      <c r="C39" s="6">
        <v>85012</v>
      </c>
      <c r="D39" s="22">
        <v>49977253.630000003</v>
      </c>
      <c r="E39" s="6">
        <v>52343</v>
      </c>
      <c r="F39" s="22">
        <v>44178803.869999997</v>
      </c>
      <c r="G39" s="6">
        <v>32669</v>
      </c>
      <c r="H39" s="22">
        <v>5798449.7599999998</v>
      </c>
      <c r="I39" s="7">
        <v>0</v>
      </c>
      <c r="J39" s="22" t="s">
        <v>432</v>
      </c>
    </row>
    <row r="40" spans="1:10" x14ac:dyDescent="0.25">
      <c r="A40" s="35">
        <v>36</v>
      </c>
      <c r="B40" s="7" t="s">
        <v>243</v>
      </c>
      <c r="C40" s="6">
        <v>62810</v>
      </c>
      <c r="D40" s="22">
        <v>36564472.380000003</v>
      </c>
      <c r="E40" s="6">
        <v>41889</v>
      </c>
      <c r="F40" s="22">
        <v>32936476.219999999</v>
      </c>
      <c r="G40" s="6">
        <v>20921</v>
      </c>
      <c r="H40" s="22">
        <v>3627996.16</v>
      </c>
      <c r="I40" s="7">
        <v>0</v>
      </c>
      <c r="J40" s="22" t="s">
        <v>432</v>
      </c>
    </row>
    <row r="41" spans="1:10" x14ac:dyDescent="0.25">
      <c r="A41" s="35">
        <v>37</v>
      </c>
      <c r="B41" s="7" t="s">
        <v>244</v>
      </c>
      <c r="C41" s="6">
        <v>38306</v>
      </c>
      <c r="D41" s="22">
        <v>20159993.609999999</v>
      </c>
      <c r="E41" s="6">
        <v>25130</v>
      </c>
      <c r="F41" s="22">
        <v>18075020.32</v>
      </c>
      <c r="G41" s="6">
        <v>13176</v>
      </c>
      <c r="H41" s="22">
        <v>2084973.29</v>
      </c>
      <c r="I41" s="7">
        <v>0</v>
      </c>
      <c r="J41" s="22" t="s">
        <v>432</v>
      </c>
    </row>
    <row r="42" spans="1:10" x14ac:dyDescent="0.25">
      <c r="A42" s="35">
        <v>38</v>
      </c>
      <c r="B42" s="7" t="s">
        <v>245</v>
      </c>
      <c r="C42" s="6">
        <v>52302</v>
      </c>
      <c r="D42" s="22">
        <v>28136119.829999998</v>
      </c>
      <c r="E42" s="6">
        <v>37706</v>
      </c>
      <c r="F42" s="22">
        <v>25800877.300000001</v>
      </c>
      <c r="G42" s="6">
        <v>14596</v>
      </c>
      <c r="H42" s="22">
        <v>2335242.5299999998</v>
      </c>
      <c r="I42" s="7">
        <v>0</v>
      </c>
      <c r="J42" s="22" t="s">
        <v>432</v>
      </c>
    </row>
    <row r="43" spans="1:10" x14ac:dyDescent="0.25">
      <c r="A43" s="35">
        <v>39</v>
      </c>
      <c r="B43" s="7" t="s">
        <v>246</v>
      </c>
      <c r="C43" s="6">
        <v>46105</v>
      </c>
      <c r="D43" s="22">
        <v>24983288.91</v>
      </c>
      <c r="E43" s="6">
        <v>31976</v>
      </c>
      <c r="F43" s="22">
        <v>22789266.41</v>
      </c>
      <c r="G43" s="6">
        <v>14129</v>
      </c>
      <c r="H43" s="22">
        <v>2194022.5</v>
      </c>
      <c r="I43" s="7">
        <v>0</v>
      </c>
      <c r="J43" s="22" t="s">
        <v>432</v>
      </c>
    </row>
    <row r="44" spans="1:10" x14ac:dyDescent="0.25">
      <c r="A44" s="35">
        <v>40</v>
      </c>
      <c r="B44" s="7" t="s">
        <v>247</v>
      </c>
      <c r="C44" s="6">
        <v>27645</v>
      </c>
      <c r="D44" s="22">
        <v>15242672.800000001</v>
      </c>
      <c r="E44" s="6">
        <v>18754</v>
      </c>
      <c r="F44" s="22">
        <v>13810399.99</v>
      </c>
      <c r="G44" s="6">
        <v>8891</v>
      </c>
      <c r="H44" s="22">
        <v>1432272.81</v>
      </c>
      <c r="I44" s="7">
        <v>0</v>
      </c>
      <c r="J44" s="22" t="s">
        <v>432</v>
      </c>
    </row>
    <row r="45" spans="1:10" x14ac:dyDescent="0.25">
      <c r="A45" s="35">
        <v>41</v>
      </c>
      <c r="B45" s="7" t="s">
        <v>248</v>
      </c>
      <c r="C45" s="6">
        <v>29240</v>
      </c>
      <c r="D45" s="22">
        <v>16225778.859999999</v>
      </c>
      <c r="E45" s="6">
        <v>19010</v>
      </c>
      <c r="F45" s="22">
        <v>14556992.91</v>
      </c>
      <c r="G45" s="6">
        <v>10230</v>
      </c>
      <c r="H45" s="22">
        <v>1668785.95</v>
      </c>
      <c r="I45" s="7">
        <v>0</v>
      </c>
      <c r="J45" s="22" t="s">
        <v>432</v>
      </c>
    </row>
    <row r="46" spans="1:10" x14ac:dyDescent="0.25">
      <c r="A46" s="35">
        <v>42</v>
      </c>
      <c r="B46" s="7" t="s">
        <v>249</v>
      </c>
      <c r="C46" s="6">
        <v>40082</v>
      </c>
      <c r="D46" s="22">
        <v>21536442.93</v>
      </c>
      <c r="E46" s="6">
        <v>29479</v>
      </c>
      <c r="F46" s="22">
        <v>19822637.68</v>
      </c>
      <c r="G46" s="6">
        <v>10603</v>
      </c>
      <c r="H46" s="22">
        <v>1713805.25</v>
      </c>
      <c r="I46" s="7">
        <v>0</v>
      </c>
      <c r="J46" s="22" t="s">
        <v>432</v>
      </c>
    </row>
    <row r="47" spans="1:10" x14ac:dyDescent="0.25">
      <c r="A47" s="35">
        <v>43</v>
      </c>
      <c r="B47" s="7" t="s">
        <v>250</v>
      </c>
      <c r="C47" s="6">
        <v>16145</v>
      </c>
      <c r="D47" s="22">
        <v>9374425.0500000007</v>
      </c>
      <c r="E47" s="6">
        <v>11108</v>
      </c>
      <c r="F47" s="22">
        <v>8470440.5</v>
      </c>
      <c r="G47" s="6">
        <v>5037</v>
      </c>
      <c r="H47" s="22">
        <v>903984.55</v>
      </c>
      <c r="I47" s="7">
        <v>0</v>
      </c>
      <c r="J47" s="22" t="s">
        <v>432</v>
      </c>
    </row>
    <row r="48" spans="1:10" x14ac:dyDescent="0.25">
      <c r="A48" s="35">
        <v>44</v>
      </c>
      <c r="B48" s="7" t="s">
        <v>251</v>
      </c>
      <c r="C48" s="6">
        <v>70789</v>
      </c>
      <c r="D48" s="22">
        <v>38138971.770000003</v>
      </c>
      <c r="E48" s="6">
        <v>50096</v>
      </c>
      <c r="F48" s="22">
        <v>34937280.189999998</v>
      </c>
      <c r="G48" s="6">
        <v>20693</v>
      </c>
      <c r="H48" s="22">
        <v>3201691.58</v>
      </c>
      <c r="I48" s="7">
        <v>0</v>
      </c>
      <c r="J48" s="22" t="s">
        <v>432</v>
      </c>
    </row>
    <row r="49" spans="1:10" x14ac:dyDescent="0.25">
      <c r="A49" s="35">
        <v>45</v>
      </c>
      <c r="B49" s="7" t="s">
        <v>252</v>
      </c>
      <c r="C49" s="6">
        <v>58431</v>
      </c>
      <c r="D49" s="22">
        <v>31668424.760000002</v>
      </c>
      <c r="E49" s="6">
        <v>39679</v>
      </c>
      <c r="F49" s="22">
        <v>28735331.489999998</v>
      </c>
      <c r="G49" s="6">
        <v>18752</v>
      </c>
      <c r="H49" s="22">
        <v>2933093.27</v>
      </c>
      <c r="I49" s="7">
        <v>0</v>
      </c>
      <c r="J49" s="22" t="s">
        <v>432</v>
      </c>
    </row>
    <row r="50" spans="1:10" x14ac:dyDescent="0.25">
      <c r="A50" s="35">
        <v>46</v>
      </c>
      <c r="B50" s="7" t="s">
        <v>253</v>
      </c>
      <c r="C50" s="6">
        <v>64758</v>
      </c>
      <c r="D50" s="22">
        <v>37399392.359999999</v>
      </c>
      <c r="E50" s="6">
        <v>42272</v>
      </c>
      <c r="F50" s="22">
        <v>33616035.020000003</v>
      </c>
      <c r="G50" s="6">
        <v>22486</v>
      </c>
      <c r="H50" s="22">
        <v>3783357.34</v>
      </c>
      <c r="I50" s="7">
        <v>0</v>
      </c>
      <c r="J50" s="22" t="s">
        <v>432</v>
      </c>
    </row>
    <row r="51" spans="1:10" x14ac:dyDescent="0.25">
      <c r="A51" s="35">
        <v>47</v>
      </c>
      <c r="B51" s="7" t="s">
        <v>254</v>
      </c>
      <c r="C51" s="6">
        <v>18958</v>
      </c>
      <c r="D51" s="22">
        <v>10853142.119999999</v>
      </c>
      <c r="E51" s="6">
        <v>12571</v>
      </c>
      <c r="F51" s="22">
        <v>9688610.0800000001</v>
      </c>
      <c r="G51" s="6">
        <v>6387</v>
      </c>
      <c r="H51" s="22">
        <v>1164532.04</v>
      </c>
      <c r="I51" s="7">
        <v>0</v>
      </c>
      <c r="J51" s="22" t="s">
        <v>432</v>
      </c>
    </row>
    <row r="52" spans="1:10" x14ac:dyDescent="0.25">
      <c r="A52" s="35">
        <v>48</v>
      </c>
      <c r="B52" s="7" t="s">
        <v>255</v>
      </c>
      <c r="C52" s="6">
        <v>15090</v>
      </c>
      <c r="D52" s="22">
        <v>8567138.5999999996</v>
      </c>
      <c r="E52" s="6">
        <v>9703</v>
      </c>
      <c r="F52" s="22">
        <v>7643341.1500000004</v>
      </c>
      <c r="G52" s="6">
        <v>5387</v>
      </c>
      <c r="H52" s="22">
        <v>923797.45</v>
      </c>
      <c r="I52" s="7">
        <v>0</v>
      </c>
      <c r="J52" s="22" t="s">
        <v>432</v>
      </c>
    </row>
    <row r="53" spans="1:10" x14ac:dyDescent="0.25">
      <c r="A53" s="35">
        <v>49</v>
      </c>
      <c r="B53" s="7" t="s">
        <v>256</v>
      </c>
      <c r="C53" s="6">
        <v>35148</v>
      </c>
      <c r="D53" s="22">
        <v>18970939.219999999</v>
      </c>
      <c r="E53" s="6">
        <v>23618</v>
      </c>
      <c r="F53" s="22">
        <v>17069530.789999999</v>
      </c>
      <c r="G53" s="6">
        <v>11530</v>
      </c>
      <c r="H53" s="22">
        <v>1901408.43</v>
      </c>
      <c r="I53" s="7">
        <v>0</v>
      </c>
      <c r="J53" s="22" t="s">
        <v>432</v>
      </c>
    </row>
    <row r="54" spans="1:10" x14ac:dyDescent="0.25">
      <c r="A54" s="35">
        <v>50</v>
      </c>
      <c r="B54" s="7" t="s">
        <v>257</v>
      </c>
      <c r="C54" s="6">
        <v>57648</v>
      </c>
      <c r="D54" s="22">
        <v>33750962.789999999</v>
      </c>
      <c r="E54" s="6">
        <v>35863</v>
      </c>
      <c r="F54" s="22">
        <v>30060218.16</v>
      </c>
      <c r="G54" s="6">
        <v>21785</v>
      </c>
      <c r="H54" s="22">
        <v>3690744.63</v>
      </c>
      <c r="I54" s="7">
        <v>0</v>
      </c>
      <c r="J54" s="22" t="s">
        <v>432</v>
      </c>
    </row>
    <row r="55" spans="1:10" x14ac:dyDescent="0.25">
      <c r="A55" s="35">
        <v>51</v>
      </c>
      <c r="B55" s="7" t="s">
        <v>258</v>
      </c>
      <c r="C55" s="6">
        <v>21255</v>
      </c>
      <c r="D55" s="22">
        <v>13403122.6</v>
      </c>
      <c r="E55" s="6">
        <v>13812</v>
      </c>
      <c r="F55" s="22">
        <v>11788531.43</v>
      </c>
      <c r="G55" s="6">
        <v>7443</v>
      </c>
      <c r="H55" s="22">
        <v>1614591.17</v>
      </c>
      <c r="I55" s="7">
        <v>0</v>
      </c>
      <c r="J55" s="22" t="s">
        <v>432</v>
      </c>
    </row>
    <row r="56" spans="1:10" x14ac:dyDescent="0.25">
      <c r="A56" s="35">
        <v>52</v>
      </c>
      <c r="B56" s="7" t="s">
        <v>432</v>
      </c>
      <c r="C56" s="6">
        <v>201390</v>
      </c>
      <c r="D56" s="22">
        <v>70576177.620000005</v>
      </c>
      <c r="E56" s="6">
        <v>73646</v>
      </c>
      <c r="F56" s="22">
        <v>52361627.740000002</v>
      </c>
      <c r="G56" s="6">
        <v>127744</v>
      </c>
      <c r="H56" s="22">
        <v>18214549.879999999</v>
      </c>
      <c r="I56" s="7">
        <v>0</v>
      </c>
      <c r="J56" s="22" t="s">
        <v>432</v>
      </c>
    </row>
    <row r="57" spans="1:10" s="42" customFormat="1" ht="15.75" x14ac:dyDescent="0.25">
      <c r="A57" s="177"/>
      <c r="B57" s="45" t="s">
        <v>531</v>
      </c>
      <c r="C57" s="63">
        <f t="shared" ref="C57:H57" si="0">SUM(C5:C56)</f>
        <v>4668071</v>
      </c>
      <c r="D57" s="46">
        <f t="shared" si="0"/>
        <v>2722677535.2399998</v>
      </c>
      <c r="E57" s="63">
        <f t="shared" si="0"/>
        <v>2859034</v>
      </c>
      <c r="F57" s="46">
        <f t="shared" si="0"/>
        <v>2403584770.4799991</v>
      </c>
      <c r="G57" s="63">
        <f t="shared" si="0"/>
        <v>1809037</v>
      </c>
      <c r="H57" s="46">
        <f t="shared" si="0"/>
        <v>319092764.75999993</v>
      </c>
      <c r="I57" s="63">
        <f>SUM(I5:I56)</f>
        <v>0</v>
      </c>
      <c r="J57" s="322"/>
    </row>
    <row r="58" spans="1:10" x14ac:dyDescent="0.25">
      <c r="C58" s="8"/>
    </row>
    <row r="59" spans="1:10" x14ac:dyDescent="0.25">
      <c r="B59" t="s">
        <v>49</v>
      </c>
    </row>
    <row r="63" spans="1:10" x14ac:dyDescent="0.25">
      <c r="C63" s="225"/>
      <c r="D63" s="299"/>
      <c r="E63" s="225"/>
      <c r="F63" s="299"/>
      <c r="G63" s="225"/>
      <c r="H63" s="299"/>
      <c r="I63" s="225"/>
      <c r="J63" s="299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55.28515625" style="42" customWidth="1"/>
    <col min="3" max="3" width="24.42578125" style="76" customWidth="1"/>
    <col min="4" max="16384" width="9.140625" style="42"/>
  </cols>
  <sheetData>
    <row r="1" spans="1:3" s="38" customFormat="1" x14ac:dyDescent="0.25">
      <c r="A1" s="460" t="s">
        <v>698</v>
      </c>
      <c r="B1" s="460"/>
      <c r="C1" s="460"/>
    </row>
    <row r="2" spans="1:3" x14ac:dyDescent="0.25">
      <c r="A2" s="41"/>
    </row>
    <row r="3" spans="1:3" x14ac:dyDescent="0.25">
      <c r="A3" s="60"/>
      <c r="B3" s="61" t="s">
        <v>14</v>
      </c>
      <c r="C3" s="68" t="s">
        <v>15</v>
      </c>
    </row>
    <row r="4" spans="1:3" x14ac:dyDescent="0.25">
      <c r="A4" s="58" t="s">
        <v>432</v>
      </c>
      <c r="B4" s="361" t="s">
        <v>577</v>
      </c>
      <c r="C4" s="363">
        <v>21</v>
      </c>
    </row>
    <row r="5" spans="1:3" x14ac:dyDescent="0.25">
      <c r="A5" s="59" t="s">
        <v>432</v>
      </c>
      <c r="B5" s="361" t="s">
        <v>114</v>
      </c>
      <c r="C5" s="363">
        <v>10</v>
      </c>
    </row>
    <row r="6" spans="1:3" x14ac:dyDescent="0.25">
      <c r="A6" s="58" t="s">
        <v>432</v>
      </c>
      <c r="B6" s="361" t="s">
        <v>115</v>
      </c>
      <c r="C6" s="363">
        <v>748</v>
      </c>
    </row>
    <row r="7" spans="1:3" x14ac:dyDescent="0.25">
      <c r="A7" s="58" t="s">
        <v>432</v>
      </c>
      <c r="B7" s="361" t="s">
        <v>116</v>
      </c>
      <c r="C7" s="363">
        <v>55</v>
      </c>
    </row>
    <row r="8" spans="1:3" x14ac:dyDescent="0.25">
      <c r="A8" s="59" t="s">
        <v>432</v>
      </c>
      <c r="B8" s="361" t="s">
        <v>616</v>
      </c>
      <c r="C8" s="363">
        <v>1</v>
      </c>
    </row>
    <row r="9" spans="1:3" x14ac:dyDescent="0.25">
      <c r="A9" s="7" t="s">
        <v>432</v>
      </c>
      <c r="B9" s="361" t="s">
        <v>117</v>
      </c>
      <c r="C9" s="363">
        <v>15790</v>
      </c>
    </row>
    <row r="10" spans="1:3" x14ac:dyDescent="0.25">
      <c r="A10" s="58" t="s">
        <v>432</v>
      </c>
      <c r="B10" s="361" t="s">
        <v>584</v>
      </c>
      <c r="C10" s="363">
        <v>4</v>
      </c>
    </row>
    <row r="11" spans="1:3" x14ac:dyDescent="0.25">
      <c r="A11" s="59" t="s">
        <v>48</v>
      </c>
      <c r="B11" s="361" t="s">
        <v>118</v>
      </c>
      <c r="C11" s="363">
        <v>68</v>
      </c>
    </row>
    <row r="12" spans="1:3" x14ac:dyDescent="0.25">
      <c r="A12" s="58" t="s">
        <v>432</v>
      </c>
      <c r="B12" s="361" t="s">
        <v>120</v>
      </c>
      <c r="C12" s="363">
        <v>24</v>
      </c>
    </row>
    <row r="13" spans="1:3" x14ac:dyDescent="0.25">
      <c r="A13" s="58" t="s">
        <v>432</v>
      </c>
      <c r="B13" s="361" t="s">
        <v>121</v>
      </c>
      <c r="C13" s="363">
        <v>652</v>
      </c>
    </row>
    <row r="14" spans="1:3" x14ac:dyDescent="0.25">
      <c r="A14" s="58" t="s">
        <v>432</v>
      </c>
      <c r="B14" s="361" t="s">
        <v>123</v>
      </c>
      <c r="C14" s="363">
        <v>71</v>
      </c>
    </row>
    <row r="15" spans="1:3" x14ac:dyDescent="0.25">
      <c r="A15" s="58" t="s">
        <v>432</v>
      </c>
      <c r="B15" s="361" t="s">
        <v>125</v>
      </c>
      <c r="C15" s="363">
        <v>164</v>
      </c>
    </row>
    <row r="16" spans="1:3" ht="17.25" customHeight="1" x14ac:dyDescent="0.25">
      <c r="A16" s="58" t="s">
        <v>432</v>
      </c>
      <c r="B16" s="361" t="s">
        <v>423</v>
      </c>
      <c r="C16" s="363">
        <v>6</v>
      </c>
    </row>
    <row r="17" spans="1:4" x14ac:dyDescent="0.25">
      <c r="A17" s="58" t="s">
        <v>432</v>
      </c>
      <c r="B17" s="361" t="s">
        <v>654</v>
      </c>
      <c r="C17" s="363">
        <v>1</v>
      </c>
    </row>
    <row r="18" spans="1:4" x14ac:dyDescent="0.25">
      <c r="A18" s="58" t="s">
        <v>432</v>
      </c>
      <c r="B18" s="361" t="s">
        <v>126</v>
      </c>
      <c r="C18" s="363">
        <v>150</v>
      </c>
    </row>
    <row r="19" spans="1:4" x14ac:dyDescent="0.25">
      <c r="A19" s="58" t="s">
        <v>432</v>
      </c>
      <c r="B19" s="361" t="s">
        <v>567</v>
      </c>
      <c r="C19" s="363">
        <v>4</v>
      </c>
    </row>
    <row r="20" spans="1:4" x14ac:dyDescent="0.25">
      <c r="A20" s="58" t="s">
        <v>432</v>
      </c>
      <c r="B20" s="361" t="s">
        <v>127</v>
      </c>
      <c r="C20" s="363">
        <v>29</v>
      </c>
    </row>
    <row r="21" spans="1:4" x14ac:dyDescent="0.25">
      <c r="A21" s="58" t="s">
        <v>432</v>
      </c>
      <c r="B21" s="361" t="s">
        <v>128</v>
      </c>
      <c r="C21" s="363">
        <v>2</v>
      </c>
    </row>
    <row r="22" spans="1:4" x14ac:dyDescent="0.25">
      <c r="A22" s="58" t="s">
        <v>432</v>
      </c>
      <c r="B22" s="361" t="s">
        <v>129</v>
      </c>
      <c r="C22" s="363">
        <v>15</v>
      </c>
      <c r="D22" s="56"/>
    </row>
    <row r="23" spans="1:4" x14ac:dyDescent="0.25">
      <c r="A23" s="58" t="s">
        <v>432</v>
      </c>
      <c r="B23" s="361" t="s">
        <v>130</v>
      </c>
      <c r="C23" s="363">
        <v>8938</v>
      </c>
      <c r="D23" s="56"/>
    </row>
    <row r="24" spans="1:4" x14ac:dyDescent="0.25">
      <c r="A24" s="58" t="s">
        <v>432</v>
      </c>
      <c r="B24" s="361" t="s">
        <v>131</v>
      </c>
      <c r="C24" s="363">
        <v>70</v>
      </c>
      <c r="D24" s="56"/>
    </row>
    <row r="25" spans="1:4" x14ac:dyDescent="0.25">
      <c r="A25" s="7" t="s">
        <v>432</v>
      </c>
      <c r="B25" s="361" t="s">
        <v>132</v>
      </c>
      <c r="C25" s="363">
        <v>538</v>
      </c>
      <c r="D25" s="56"/>
    </row>
    <row r="26" spans="1:4" x14ac:dyDescent="0.25">
      <c r="A26" s="59" t="s">
        <v>432</v>
      </c>
      <c r="B26" s="361" t="s">
        <v>133</v>
      </c>
      <c r="C26" s="363">
        <v>1218</v>
      </c>
      <c r="D26" s="56"/>
    </row>
    <row r="27" spans="1:4" ht="16.5" customHeight="1" x14ac:dyDescent="0.25">
      <c r="A27" s="58" t="s">
        <v>432</v>
      </c>
      <c r="B27" s="361" t="s">
        <v>134</v>
      </c>
      <c r="C27" s="363">
        <v>1431</v>
      </c>
      <c r="D27" s="56"/>
    </row>
    <row r="28" spans="1:4" x14ac:dyDescent="0.25">
      <c r="A28" s="58" t="s">
        <v>432</v>
      </c>
      <c r="B28" s="361" t="s">
        <v>652</v>
      </c>
      <c r="C28" s="363">
        <v>2</v>
      </c>
      <c r="D28" s="56"/>
    </row>
    <row r="29" spans="1:4" x14ac:dyDescent="0.25">
      <c r="A29" s="58" t="s">
        <v>432</v>
      </c>
      <c r="B29" s="361" t="s">
        <v>135</v>
      </c>
      <c r="C29" s="363">
        <v>104</v>
      </c>
      <c r="D29" s="56"/>
    </row>
    <row r="30" spans="1:4" x14ac:dyDescent="0.25">
      <c r="A30" s="58" t="s">
        <v>432</v>
      </c>
      <c r="B30" s="361" t="s">
        <v>136</v>
      </c>
      <c r="C30" s="363">
        <v>2</v>
      </c>
      <c r="D30" s="56"/>
    </row>
    <row r="31" spans="1:4" x14ac:dyDescent="0.25">
      <c r="A31" s="58" t="s">
        <v>432</v>
      </c>
      <c r="B31" s="361" t="s">
        <v>137</v>
      </c>
      <c r="C31" s="363">
        <v>23</v>
      </c>
      <c r="D31" s="56"/>
    </row>
    <row r="32" spans="1:4" x14ac:dyDescent="0.25">
      <c r="A32" s="59" t="s">
        <v>432</v>
      </c>
      <c r="B32" s="361" t="s">
        <v>138</v>
      </c>
      <c r="C32" s="363">
        <v>1</v>
      </c>
      <c r="D32" s="56"/>
    </row>
    <row r="33" spans="1:4" x14ac:dyDescent="0.25">
      <c r="A33" s="59" t="s">
        <v>432</v>
      </c>
      <c r="B33" s="361" t="s">
        <v>139</v>
      </c>
      <c r="C33" s="363">
        <v>70</v>
      </c>
      <c r="D33" s="56"/>
    </row>
    <row r="34" spans="1:4" x14ac:dyDescent="0.25">
      <c r="A34" s="58" t="s">
        <v>432</v>
      </c>
      <c r="B34" s="361" t="s">
        <v>140</v>
      </c>
      <c r="C34" s="363">
        <v>22</v>
      </c>
      <c r="D34" s="56"/>
    </row>
    <row r="35" spans="1:4" x14ac:dyDescent="0.25">
      <c r="A35" s="59"/>
      <c r="B35" s="361" t="s">
        <v>627</v>
      </c>
      <c r="C35" s="363">
        <v>7</v>
      </c>
      <c r="D35" s="56"/>
    </row>
    <row r="36" spans="1:4" x14ac:dyDescent="0.25">
      <c r="A36" s="59"/>
      <c r="B36" s="361" t="s">
        <v>618</v>
      </c>
      <c r="C36" s="363">
        <v>2</v>
      </c>
      <c r="D36" s="56"/>
    </row>
    <row r="37" spans="1:4" x14ac:dyDescent="0.25">
      <c r="A37" s="59"/>
      <c r="B37" s="361" t="s">
        <v>141</v>
      </c>
      <c r="C37" s="363">
        <v>75</v>
      </c>
      <c r="D37" s="56"/>
    </row>
    <row r="38" spans="1:4" x14ac:dyDescent="0.25">
      <c r="A38" s="59" t="s">
        <v>47</v>
      </c>
      <c r="B38" s="361" t="s">
        <v>142</v>
      </c>
      <c r="C38" s="363">
        <v>4620590</v>
      </c>
      <c r="D38" s="56"/>
    </row>
    <row r="39" spans="1:4" x14ac:dyDescent="0.25">
      <c r="A39" s="58" t="s">
        <v>432</v>
      </c>
      <c r="B39" s="361" t="s">
        <v>143</v>
      </c>
      <c r="C39" s="363">
        <v>5</v>
      </c>
      <c r="D39" s="56"/>
    </row>
    <row r="40" spans="1:4" x14ac:dyDescent="0.25">
      <c r="A40" s="58" t="s">
        <v>432</v>
      </c>
      <c r="B40" s="361" t="s">
        <v>495</v>
      </c>
      <c r="C40" s="363">
        <v>4</v>
      </c>
      <c r="D40" s="56"/>
    </row>
    <row r="41" spans="1:4" x14ac:dyDescent="0.25">
      <c r="A41" s="58" t="s">
        <v>432</v>
      </c>
      <c r="B41" s="361" t="s">
        <v>428</v>
      </c>
      <c r="C41" s="363">
        <v>1</v>
      </c>
      <c r="D41" s="56"/>
    </row>
    <row r="42" spans="1:4" x14ac:dyDescent="0.25">
      <c r="A42" s="58" t="s">
        <v>432</v>
      </c>
      <c r="B42" s="361" t="s">
        <v>419</v>
      </c>
      <c r="C42" s="363">
        <v>2</v>
      </c>
      <c r="D42" s="56"/>
    </row>
    <row r="43" spans="1:4" x14ac:dyDescent="0.25">
      <c r="A43" s="58" t="s">
        <v>432</v>
      </c>
      <c r="B43" s="361" t="s">
        <v>16</v>
      </c>
      <c r="C43" s="363">
        <v>1227</v>
      </c>
      <c r="D43" s="56"/>
    </row>
    <row r="44" spans="1:4" x14ac:dyDescent="0.25">
      <c r="A44" s="58" t="s">
        <v>432</v>
      </c>
      <c r="B44" s="361" t="s">
        <v>144</v>
      </c>
      <c r="C44" s="363">
        <v>273</v>
      </c>
      <c r="D44" s="56"/>
    </row>
    <row r="45" spans="1:4" x14ac:dyDescent="0.25">
      <c r="A45" s="58" t="s">
        <v>432</v>
      </c>
      <c r="B45" s="361" t="s">
        <v>145</v>
      </c>
      <c r="C45" s="363">
        <v>17</v>
      </c>
      <c r="D45" s="56"/>
    </row>
    <row r="46" spans="1:4" x14ac:dyDescent="0.25">
      <c r="A46" s="58" t="s">
        <v>432</v>
      </c>
      <c r="B46" s="361" t="s">
        <v>146</v>
      </c>
      <c r="C46" s="363">
        <v>446</v>
      </c>
      <c r="D46" s="56"/>
    </row>
    <row r="47" spans="1:4" x14ac:dyDescent="0.25">
      <c r="A47" s="58" t="s">
        <v>432</v>
      </c>
      <c r="B47" s="361" t="s">
        <v>147</v>
      </c>
      <c r="C47" s="363">
        <v>19</v>
      </c>
      <c r="D47" s="56"/>
    </row>
    <row r="48" spans="1:4" x14ac:dyDescent="0.25">
      <c r="A48" s="58" t="s">
        <v>432</v>
      </c>
      <c r="B48" s="361" t="s">
        <v>148</v>
      </c>
      <c r="C48" s="363">
        <v>39</v>
      </c>
      <c r="D48" s="56"/>
    </row>
    <row r="49" spans="1:4" x14ac:dyDescent="0.25">
      <c r="A49" s="58" t="s">
        <v>432</v>
      </c>
      <c r="B49" s="361" t="s">
        <v>149</v>
      </c>
      <c r="C49" s="363">
        <v>22</v>
      </c>
      <c r="D49" s="56"/>
    </row>
    <row r="50" spans="1:4" x14ac:dyDescent="0.25">
      <c r="A50" s="58" t="s">
        <v>432</v>
      </c>
      <c r="B50" s="361" t="s">
        <v>150</v>
      </c>
      <c r="C50" s="363">
        <v>20</v>
      </c>
      <c r="D50" s="56"/>
    </row>
    <row r="51" spans="1:4" x14ac:dyDescent="0.25">
      <c r="A51" s="58" t="s">
        <v>432</v>
      </c>
      <c r="B51" s="361" t="s">
        <v>151</v>
      </c>
      <c r="C51" s="363">
        <v>79</v>
      </c>
      <c r="D51" s="56"/>
    </row>
    <row r="52" spans="1:4" x14ac:dyDescent="0.25">
      <c r="A52" s="58" t="s">
        <v>432</v>
      </c>
      <c r="B52" s="361" t="s">
        <v>645</v>
      </c>
      <c r="C52" s="363">
        <v>1</v>
      </c>
      <c r="D52" s="56"/>
    </row>
    <row r="53" spans="1:4" x14ac:dyDescent="0.25">
      <c r="A53" s="58" t="s">
        <v>432</v>
      </c>
      <c r="B53" s="361" t="s">
        <v>561</v>
      </c>
      <c r="C53" s="363">
        <v>5</v>
      </c>
      <c r="D53" s="56"/>
    </row>
    <row r="54" spans="1:4" x14ac:dyDescent="0.25">
      <c r="A54" s="58" t="s">
        <v>432</v>
      </c>
      <c r="B54" s="361" t="s">
        <v>152</v>
      </c>
      <c r="C54" s="363">
        <v>85</v>
      </c>
      <c r="D54" s="56"/>
    </row>
    <row r="55" spans="1:4" x14ac:dyDescent="0.25">
      <c r="A55" s="58" t="s">
        <v>432</v>
      </c>
      <c r="B55" s="361" t="s">
        <v>153</v>
      </c>
      <c r="C55" s="363">
        <v>20</v>
      </c>
      <c r="D55" s="56"/>
    </row>
    <row r="56" spans="1:4" x14ac:dyDescent="0.25">
      <c r="A56" s="58" t="s">
        <v>432</v>
      </c>
      <c r="B56" s="361" t="s">
        <v>154</v>
      </c>
      <c r="C56" s="363">
        <v>766</v>
      </c>
      <c r="D56" s="56"/>
    </row>
    <row r="57" spans="1:4" x14ac:dyDescent="0.25">
      <c r="A57" s="58" t="s">
        <v>432</v>
      </c>
      <c r="B57" s="361" t="s">
        <v>155</v>
      </c>
      <c r="C57" s="363">
        <v>135</v>
      </c>
      <c r="D57" s="56"/>
    </row>
    <row r="58" spans="1:4" x14ac:dyDescent="0.25">
      <c r="A58" s="58" t="s">
        <v>432</v>
      </c>
      <c r="B58" s="361" t="s">
        <v>658</v>
      </c>
      <c r="C58" s="363">
        <v>4</v>
      </c>
      <c r="D58" s="56"/>
    </row>
    <row r="59" spans="1:4" x14ac:dyDescent="0.25">
      <c r="A59" s="58" t="s">
        <v>432</v>
      </c>
      <c r="B59" s="361" t="s">
        <v>156</v>
      </c>
      <c r="C59" s="363">
        <v>133</v>
      </c>
      <c r="D59" s="56"/>
    </row>
    <row r="60" spans="1:4" x14ac:dyDescent="0.25">
      <c r="A60" s="58" t="s">
        <v>432</v>
      </c>
      <c r="B60" s="361" t="s">
        <v>655</v>
      </c>
      <c r="C60" s="363">
        <v>2</v>
      </c>
      <c r="D60" s="56"/>
    </row>
    <row r="61" spans="1:4" x14ac:dyDescent="0.25">
      <c r="A61" s="58" t="s">
        <v>432</v>
      </c>
      <c r="B61" s="361" t="s">
        <v>572</v>
      </c>
      <c r="C61" s="363">
        <v>14</v>
      </c>
      <c r="D61" s="56"/>
    </row>
    <row r="62" spans="1:4" x14ac:dyDescent="0.25">
      <c r="A62" s="58" t="s">
        <v>432</v>
      </c>
      <c r="B62" s="361" t="s">
        <v>562</v>
      </c>
      <c r="C62" s="363">
        <v>42</v>
      </c>
      <c r="D62" s="56"/>
    </row>
    <row r="63" spans="1:4" x14ac:dyDescent="0.25">
      <c r="A63" s="58" t="s">
        <v>432</v>
      </c>
      <c r="B63" s="361" t="s">
        <v>642</v>
      </c>
      <c r="C63" s="363">
        <v>2</v>
      </c>
      <c r="D63" s="56"/>
    </row>
    <row r="64" spans="1:4" x14ac:dyDescent="0.25">
      <c r="A64" s="58" t="s">
        <v>432</v>
      </c>
      <c r="B64" s="361" t="s">
        <v>157</v>
      </c>
      <c r="C64" s="363">
        <v>15</v>
      </c>
      <c r="D64" s="56"/>
    </row>
    <row r="65" spans="1:4" x14ac:dyDescent="0.25">
      <c r="A65" s="58" t="s">
        <v>432</v>
      </c>
      <c r="B65" s="361" t="s">
        <v>496</v>
      </c>
      <c r="C65" s="363">
        <v>12</v>
      </c>
      <c r="D65" s="56"/>
    </row>
    <row r="66" spans="1:4" x14ac:dyDescent="0.25">
      <c r="A66" s="58" t="s">
        <v>432</v>
      </c>
      <c r="B66" s="361" t="s">
        <v>158</v>
      </c>
      <c r="C66" s="363">
        <v>10</v>
      </c>
      <c r="D66" s="56"/>
    </row>
    <row r="67" spans="1:4" x14ac:dyDescent="0.25">
      <c r="A67" s="58" t="s">
        <v>432</v>
      </c>
      <c r="B67" s="361" t="s">
        <v>159</v>
      </c>
      <c r="C67" s="363">
        <v>9</v>
      </c>
      <c r="D67" s="56"/>
    </row>
    <row r="68" spans="1:4" x14ac:dyDescent="0.25">
      <c r="A68" s="58" t="s">
        <v>432</v>
      </c>
      <c r="B68" s="361" t="s">
        <v>160</v>
      </c>
      <c r="C68" s="363">
        <v>3</v>
      </c>
      <c r="D68" s="56"/>
    </row>
    <row r="69" spans="1:4" x14ac:dyDescent="0.25">
      <c r="A69" s="58" t="s">
        <v>432</v>
      </c>
      <c r="B69" s="361" t="s">
        <v>161</v>
      </c>
      <c r="C69" s="363">
        <v>19</v>
      </c>
      <c r="D69" s="56"/>
    </row>
    <row r="70" spans="1:4" x14ac:dyDescent="0.25">
      <c r="A70" s="58" t="s">
        <v>432</v>
      </c>
      <c r="B70" s="361" t="s">
        <v>162</v>
      </c>
      <c r="C70" s="363">
        <v>1797</v>
      </c>
      <c r="D70" s="56"/>
    </row>
    <row r="71" spans="1:4" x14ac:dyDescent="0.25">
      <c r="A71" s="58" t="s">
        <v>432</v>
      </c>
      <c r="B71" s="361" t="s">
        <v>163</v>
      </c>
      <c r="C71" s="363">
        <v>14</v>
      </c>
      <c r="D71" s="56"/>
    </row>
    <row r="72" spans="1:4" x14ac:dyDescent="0.25">
      <c r="A72" s="58" t="s">
        <v>432</v>
      </c>
      <c r="B72" s="361" t="s">
        <v>164</v>
      </c>
      <c r="C72" s="363">
        <v>116</v>
      </c>
      <c r="D72" s="56"/>
    </row>
    <row r="73" spans="1:4" x14ac:dyDescent="0.25">
      <c r="A73" s="58" t="s">
        <v>432</v>
      </c>
      <c r="B73" s="361" t="s">
        <v>165</v>
      </c>
      <c r="C73" s="363">
        <v>52</v>
      </c>
      <c r="D73" s="56"/>
    </row>
    <row r="74" spans="1:4" x14ac:dyDescent="0.25">
      <c r="A74" s="58" t="s">
        <v>432</v>
      </c>
      <c r="B74" s="361" t="s">
        <v>166</v>
      </c>
      <c r="C74" s="363">
        <v>7</v>
      </c>
      <c r="D74" s="56"/>
    </row>
    <row r="75" spans="1:4" x14ac:dyDescent="0.25">
      <c r="A75" s="58" t="s">
        <v>432</v>
      </c>
      <c r="B75" s="361" t="s">
        <v>167</v>
      </c>
      <c r="C75" s="363">
        <v>29</v>
      </c>
      <c r="D75" s="56"/>
    </row>
    <row r="76" spans="1:4" x14ac:dyDescent="0.25">
      <c r="A76" s="58" t="s">
        <v>432</v>
      </c>
      <c r="B76" s="361" t="s">
        <v>424</v>
      </c>
      <c r="C76" s="363">
        <v>6</v>
      </c>
      <c r="D76" s="56"/>
    </row>
    <row r="77" spans="1:4" x14ac:dyDescent="0.25">
      <c r="A77" s="58" t="s">
        <v>432</v>
      </c>
      <c r="B77" s="361" t="s">
        <v>643</v>
      </c>
      <c r="C77" s="363">
        <v>3</v>
      </c>
      <c r="D77" s="56"/>
    </row>
    <row r="78" spans="1:4" x14ac:dyDescent="0.25">
      <c r="A78" s="58" t="s">
        <v>432</v>
      </c>
      <c r="B78" s="361" t="s">
        <v>615</v>
      </c>
      <c r="C78" s="363">
        <v>2</v>
      </c>
      <c r="D78" s="56"/>
    </row>
    <row r="79" spans="1:4" x14ac:dyDescent="0.25">
      <c r="A79" s="58" t="s">
        <v>432</v>
      </c>
      <c r="B79" s="361" t="s">
        <v>168</v>
      </c>
      <c r="C79" s="363">
        <v>2</v>
      </c>
      <c r="D79" s="56"/>
    </row>
    <row r="80" spans="1:4" x14ac:dyDescent="0.25">
      <c r="A80" s="58" t="s">
        <v>432</v>
      </c>
      <c r="B80" s="361" t="s">
        <v>169</v>
      </c>
      <c r="C80" s="363">
        <v>52</v>
      </c>
      <c r="D80" s="56"/>
    </row>
    <row r="81" spans="1:4" x14ac:dyDescent="0.25">
      <c r="A81" s="58" t="s">
        <v>432</v>
      </c>
      <c r="B81" s="361" t="s">
        <v>644</v>
      </c>
      <c r="C81" s="363">
        <v>2</v>
      </c>
      <c r="D81" s="56"/>
    </row>
    <row r="82" spans="1:4" x14ac:dyDescent="0.25">
      <c r="A82" s="58" t="s">
        <v>432</v>
      </c>
      <c r="B82" s="361" t="s">
        <v>650</v>
      </c>
      <c r="C82" s="363">
        <v>1</v>
      </c>
      <c r="D82" s="56"/>
    </row>
    <row r="83" spans="1:4" x14ac:dyDescent="0.25">
      <c r="A83" s="58" t="s">
        <v>432</v>
      </c>
      <c r="B83" s="361" t="s">
        <v>415</v>
      </c>
      <c r="C83" s="363">
        <v>11</v>
      </c>
      <c r="D83" s="56"/>
    </row>
    <row r="84" spans="1:4" x14ac:dyDescent="0.25">
      <c r="A84" s="58" t="s">
        <v>432</v>
      </c>
      <c r="B84" s="361" t="s">
        <v>613</v>
      </c>
      <c r="C84" s="363">
        <v>3</v>
      </c>
      <c r="D84" s="56"/>
    </row>
    <row r="85" spans="1:4" x14ac:dyDescent="0.25">
      <c r="A85" s="58" t="s">
        <v>432</v>
      </c>
      <c r="B85" s="361" t="s">
        <v>170</v>
      </c>
      <c r="C85" s="363">
        <v>614</v>
      </c>
      <c r="D85" s="56"/>
    </row>
    <row r="86" spans="1:4" x14ac:dyDescent="0.25">
      <c r="A86" s="58" t="s">
        <v>432</v>
      </c>
      <c r="B86" s="361" t="s">
        <v>172</v>
      </c>
      <c r="C86" s="363">
        <v>54</v>
      </c>
      <c r="D86" s="56"/>
    </row>
    <row r="87" spans="1:4" x14ac:dyDescent="0.25">
      <c r="A87" s="58" t="s">
        <v>432</v>
      </c>
      <c r="B87" s="361" t="s">
        <v>653</v>
      </c>
      <c r="C87" s="363">
        <v>1</v>
      </c>
      <c r="D87" s="56"/>
    </row>
    <row r="88" spans="1:4" x14ac:dyDescent="0.25">
      <c r="A88" s="58" t="s">
        <v>432</v>
      </c>
      <c r="B88" s="361" t="s">
        <v>173</v>
      </c>
      <c r="C88" s="363">
        <v>1</v>
      </c>
      <c r="D88" s="56"/>
    </row>
    <row r="89" spans="1:4" x14ac:dyDescent="0.25">
      <c r="A89" s="58" t="s">
        <v>432</v>
      </c>
      <c r="B89" s="361" t="s">
        <v>417</v>
      </c>
      <c r="C89" s="363">
        <v>2</v>
      </c>
      <c r="D89" s="56"/>
    </row>
    <row r="90" spans="1:4" x14ac:dyDescent="0.25">
      <c r="A90" s="58" t="s">
        <v>432</v>
      </c>
      <c r="B90" s="361" t="s">
        <v>174</v>
      </c>
      <c r="C90" s="363">
        <v>8</v>
      </c>
      <c r="D90" s="56"/>
    </row>
    <row r="91" spans="1:4" x14ac:dyDescent="0.25">
      <c r="A91" s="58" t="s">
        <v>432</v>
      </c>
      <c r="B91" s="361" t="s">
        <v>588</v>
      </c>
      <c r="C91" s="363">
        <v>1</v>
      </c>
      <c r="D91" s="56"/>
    </row>
    <row r="92" spans="1:4" x14ac:dyDescent="0.25">
      <c r="A92" s="58" t="s">
        <v>432</v>
      </c>
      <c r="B92" s="361" t="s">
        <v>604</v>
      </c>
      <c r="C92" s="363">
        <v>2</v>
      </c>
      <c r="D92" s="56"/>
    </row>
    <row r="93" spans="1:4" x14ac:dyDescent="0.25">
      <c r="A93" s="58" t="s">
        <v>432</v>
      </c>
      <c r="B93" s="361" t="s">
        <v>175</v>
      </c>
      <c r="C93" s="363">
        <v>27</v>
      </c>
      <c r="D93" s="56"/>
    </row>
    <row r="94" spans="1:4" x14ac:dyDescent="0.25">
      <c r="A94" s="58" t="s">
        <v>432</v>
      </c>
      <c r="B94" s="361" t="s">
        <v>176</v>
      </c>
      <c r="C94" s="363">
        <v>7</v>
      </c>
      <c r="D94" s="56"/>
    </row>
    <row r="95" spans="1:4" x14ac:dyDescent="0.25">
      <c r="A95" s="58" t="s">
        <v>432</v>
      </c>
      <c r="B95" s="361" t="s">
        <v>177</v>
      </c>
      <c r="C95" s="363">
        <v>26</v>
      </c>
      <c r="D95" s="56"/>
    </row>
    <row r="96" spans="1:4" x14ac:dyDescent="0.25">
      <c r="A96" s="58" t="s">
        <v>432</v>
      </c>
      <c r="B96" s="361" t="s">
        <v>497</v>
      </c>
      <c r="C96" s="363">
        <v>7</v>
      </c>
      <c r="D96" s="56"/>
    </row>
    <row r="97" spans="1:4" x14ac:dyDescent="0.25">
      <c r="A97" s="58" t="s">
        <v>432</v>
      </c>
      <c r="B97" s="361" t="s">
        <v>178</v>
      </c>
      <c r="C97" s="363">
        <v>29</v>
      </c>
      <c r="D97" s="56"/>
    </row>
    <row r="98" spans="1:4" x14ac:dyDescent="0.25">
      <c r="A98" s="58" t="s">
        <v>432</v>
      </c>
      <c r="B98" s="361" t="s">
        <v>179</v>
      </c>
      <c r="C98" s="363">
        <v>286</v>
      </c>
      <c r="D98" s="56"/>
    </row>
    <row r="99" spans="1:4" x14ac:dyDescent="0.25">
      <c r="A99" s="58" t="s">
        <v>432</v>
      </c>
      <c r="B99" s="361" t="s">
        <v>679</v>
      </c>
      <c r="C99" s="363">
        <v>1</v>
      </c>
      <c r="D99" s="56"/>
    </row>
    <row r="100" spans="1:4" x14ac:dyDescent="0.25">
      <c r="A100" s="58" t="s">
        <v>432</v>
      </c>
      <c r="B100" s="361" t="s">
        <v>180</v>
      </c>
      <c r="C100" s="363">
        <v>39</v>
      </c>
      <c r="D100" s="56"/>
    </row>
    <row r="101" spans="1:4" x14ac:dyDescent="0.25">
      <c r="A101" s="58" t="s">
        <v>432</v>
      </c>
      <c r="B101" s="361" t="s">
        <v>181</v>
      </c>
      <c r="C101" s="363">
        <v>3</v>
      </c>
      <c r="D101" s="56"/>
    </row>
    <row r="102" spans="1:4" x14ac:dyDescent="0.25">
      <c r="A102" s="58" t="s">
        <v>432</v>
      </c>
      <c r="B102" s="361" t="s">
        <v>182</v>
      </c>
      <c r="C102" s="363">
        <v>85</v>
      </c>
      <c r="D102" s="56"/>
    </row>
    <row r="103" spans="1:4" x14ac:dyDescent="0.25">
      <c r="A103" s="58" t="s">
        <v>432</v>
      </c>
      <c r="B103" s="361" t="s">
        <v>183</v>
      </c>
      <c r="C103" s="363">
        <v>1926</v>
      </c>
    </row>
    <row r="104" spans="1:4" x14ac:dyDescent="0.25">
      <c r="A104" s="58" t="s">
        <v>432</v>
      </c>
      <c r="B104" s="361" t="s">
        <v>184</v>
      </c>
      <c r="C104" s="363">
        <v>5</v>
      </c>
    </row>
    <row r="105" spans="1:4" x14ac:dyDescent="0.25">
      <c r="A105" s="58" t="s">
        <v>432</v>
      </c>
      <c r="B105" s="361" t="s">
        <v>185</v>
      </c>
      <c r="C105" s="363">
        <v>781</v>
      </c>
    </row>
    <row r="106" spans="1:4" x14ac:dyDescent="0.25">
      <c r="A106" s="58" t="s">
        <v>432</v>
      </c>
      <c r="B106" s="361" t="s">
        <v>656</v>
      </c>
      <c r="C106" s="363">
        <v>4</v>
      </c>
    </row>
    <row r="107" spans="1:4" x14ac:dyDescent="0.25">
      <c r="A107" s="58" t="s">
        <v>432</v>
      </c>
      <c r="B107" s="361" t="s">
        <v>186</v>
      </c>
      <c r="C107" s="363">
        <v>5</v>
      </c>
    </row>
    <row r="108" spans="1:4" x14ac:dyDescent="0.25">
      <c r="A108" s="58" t="s">
        <v>432</v>
      </c>
      <c r="B108" s="361" t="s">
        <v>651</v>
      </c>
      <c r="C108" s="363">
        <v>2</v>
      </c>
    </row>
    <row r="109" spans="1:4" x14ac:dyDescent="0.25">
      <c r="A109" s="58" t="s">
        <v>432</v>
      </c>
      <c r="B109" s="361" t="s">
        <v>187</v>
      </c>
      <c r="C109" s="363">
        <v>7</v>
      </c>
    </row>
    <row r="110" spans="1:4" x14ac:dyDescent="0.25">
      <c r="A110" s="58" t="s">
        <v>432</v>
      </c>
      <c r="B110" s="361" t="s">
        <v>188</v>
      </c>
      <c r="C110" s="363">
        <v>5</v>
      </c>
    </row>
    <row r="111" spans="1:4" x14ac:dyDescent="0.25">
      <c r="A111" s="58" t="s">
        <v>432</v>
      </c>
      <c r="B111" s="361" t="s">
        <v>189</v>
      </c>
      <c r="C111" s="363">
        <v>1126</v>
      </c>
    </row>
    <row r="112" spans="1:4" x14ac:dyDescent="0.25">
      <c r="A112" s="58" t="s">
        <v>432</v>
      </c>
      <c r="B112" s="361" t="s">
        <v>498</v>
      </c>
      <c r="C112" s="363">
        <v>16</v>
      </c>
    </row>
    <row r="113" spans="1:4" x14ac:dyDescent="0.25">
      <c r="A113" s="58" t="s">
        <v>432</v>
      </c>
      <c r="B113" s="361" t="s">
        <v>429</v>
      </c>
      <c r="C113" s="363">
        <v>7</v>
      </c>
    </row>
    <row r="114" spans="1:4" x14ac:dyDescent="0.25">
      <c r="A114" s="58" t="s">
        <v>432</v>
      </c>
      <c r="B114" s="361" t="s">
        <v>617</v>
      </c>
      <c r="C114" s="363">
        <v>8</v>
      </c>
    </row>
    <row r="115" spans="1:4" x14ac:dyDescent="0.25">
      <c r="A115" s="58" t="s">
        <v>432</v>
      </c>
      <c r="B115" s="361" t="s">
        <v>190</v>
      </c>
      <c r="C115" s="363">
        <v>1762</v>
      </c>
      <c r="D115" s="38"/>
    </row>
    <row r="116" spans="1:4" x14ac:dyDescent="0.25">
      <c r="A116" s="350" t="s">
        <v>432</v>
      </c>
      <c r="B116" s="361" t="s">
        <v>191</v>
      </c>
      <c r="C116" s="363">
        <v>1557</v>
      </c>
    </row>
    <row r="117" spans="1:4" x14ac:dyDescent="0.25">
      <c r="A117" s="1" t="s">
        <v>432</v>
      </c>
      <c r="B117" s="361" t="s">
        <v>430</v>
      </c>
      <c r="C117" s="363">
        <v>1</v>
      </c>
    </row>
    <row r="118" spans="1:4" x14ac:dyDescent="0.25">
      <c r="A118" s="7" t="s">
        <v>432</v>
      </c>
      <c r="B118" s="361" t="s">
        <v>649</v>
      </c>
      <c r="C118" s="363">
        <v>1</v>
      </c>
    </row>
    <row r="119" spans="1:4" x14ac:dyDescent="0.25">
      <c r="A119" s="58" t="s">
        <v>432</v>
      </c>
      <c r="B119" s="361" t="s">
        <v>192</v>
      </c>
      <c r="C119" s="363">
        <v>110</v>
      </c>
    </row>
    <row r="120" spans="1:4" x14ac:dyDescent="0.25">
      <c r="A120" s="58" t="s">
        <v>432</v>
      </c>
      <c r="B120" s="361" t="s">
        <v>193</v>
      </c>
      <c r="C120" s="363">
        <v>6</v>
      </c>
    </row>
    <row r="121" spans="1:4" x14ac:dyDescent="0.25">
      <c r="A121" s="1" t="s">
        <v>432</v>
      </c>
      <c r="B121" s="361" t="s">
        <v>573</v>
      </c>
      <c r="C121" s="363">
        <v>4</v>
      </c>
    </row>
    <row r="122" spans="1:4" x14ac:dyDescent="0.25">
      <c r="A122" s="7" t="s">
        <v>432</v>
      </c>
      <c r="B122" s="361" t="s">
        <v>194</v>
      </c>
      <c r="C122" s="363">
        <v>4</v>
      </c>
    </row>
    <row r="123" spans="1:4" x14ac:dyDescent="0.25">
      <c r="A123" s="7" t="s">
        <v>432</v>
      </c>
      <c r="B123" s="361" t="s">
        <v>195</v>
      </c>
      <c r="C123" s="363">
        <v>30</v>
      </c>
    </row>
    <row r="124" spans="1:4" x14ac:dyDescent="0.25">
      <c r="A124" s="7" t="s">
        <v>432</v>
      </c>
      <c r="B124" s="361" t="s">
        <v>425</v>
      </c>
      <c r="C124" s="363">
        <v>13</v>
      </c>
    </row>
    <row r="125" spans="1:4" x14ac:dyDescent="0.25">
      <c r="A125" s="7" t="s">
        <v>432</v>
      </c>
      <c r="B125" s="361" t="s">
        <v>196</v>
      </c>
      <c r="C125" s="363">
        <v>24</v>
      </c>
    </row>
    <row r="126" spans="1:4" x14ac:dyDescent="0.25">
      <c r="A126" s="7" t="s">
        <v>432</v>
      </c>
      <c r="B126" s="361" t="s">
        <v>197</v>
      </c>
      <c r="C126" s="363">
        <v>127</v>
      </c>
    </row>
    <row r="127" spans="1:4" x14ac:dyDescent="0.25">
      <c r="A127" s="7" t="s">
        <v>432</v>
      </c>
      <c r="B127" s="361" t="s">
        <v>198</v>
      </c>
      <c r="C127" s="363">
        <v>101</v>
      </c>
    </row>
    <row r="128" spans="1:4" x14ac:dyDescent="0.25">
      <c r="A128" s="7"/>
      <c r="B128" s="361" t="s">
        <v>199</v>
      </c>
      <c r="C128" s="363">
        <v>126</v>
      </c>
    </row>
    <row r="129" spans="1:3" x14ac:dyDescent="0.25">
      <c r="A129" s="7"/>
      <c r="B129" s="361" t="s">
        <v>568</v>
      </c>
      <c r="C129" s="363">
        <v>37</v>
      </c>
    </row>
    <row r="130" spans="1:3" x14ac:dyDescent="0.25">
      <c r="A130" s="7"/>
      <c r="B130" s="361" t="s">
        <v>200</v>
      </c>
      <c r="C130" s="363">
        <v>6</v>
      </c>
    </row>
    <row r="131" spans="1:3" x14ac:dyDescent="0.25">
      <c r="A131" s="58"/>
      <c r="B131" s="7" t="s">
        <v>201</v>
      </c>
      <c r="C131" s="363">
        <v>26</v>
      </c>
    </row>
    <row r="132" spans="1:3" x14ac:dyDescent="0.25">
      <c r="A132" s="58"/>
      <c r="B132" s="7" t="s">
        <v>634</v>
      </c>
      <c r="C132" s="363">
        <v>1</v>
      </c>
    </row>
    <row r="133" spans="1:3" x14ac:dyDescent="0.25">
      <c r="A133" s="58"/>
      <c r="B133" s="7" t="s">
        <v>202</v>
      </c>
      <c r="C133" s="363">
        <v>1108</v>
      </c>
    </row>
    <row r="134" spans="1:3" x14ac:dyDescent="0.25">
      <c r="A134" s="58"/>
      <c r="B134" s="7" t="s">
        <v>203</v>
      </c>
      <c r="C134" s="17">
        <v>55</v>
      </c>
    </row>
    <row r="135" spans="1:3" x14ac:dyDescent="0.25">
      <c r="A135" s="58"/>
      <c r="B135" s="7" t="s">
        <v>204</v>
      </c>
      <c r="C135" s="17">
        <v>19</v>
      </c>
    </row>
    <row r="136" spans="1:3" x14ac:dyDescent="0.25">
      <c r="A136" s="58"/>
      <c r="B136" s="7" t="s">
        <v>578</v>
      </c>
      <c r="C136" s="17">
        <v>8</v>
      </c>
    </row>
    <row r="137" spans="1:3" x14ac:dyDescent="0.25">
      <c r="A137" s="58"/>
      <c r="B137" s="7" t="s">
        <v>205</v>
      </c>
      <c r="C137" s="17">
        <v>1233</v>
      </c>
    </row>
    <row r="138" spans="1:3" x14ac:dyDescent="0.25">
      <c r="A138" s="58"/>
      <c r="B138" s="7" t="s">
        <v>206</v>
      </c>
      <c r="C138" s="17">
        <v>86</v>
      </c>
    </row>
    <row r="139" spans="1:3" x14ac:dyDescent="0.25">
      <c r="A139" s="58"/>
      <c r="B139" s="7" t="s">
        <v>207</v>
      </c>
      <c r="C139" s="17">
        <v>83</v>
      </c>
    </row>
    <row r="140" spans="1:3" x14ac:dyDescent="0.25">
      <c r="A140" s="58"/>
      <c r="B140" s="7" t="s">
        <v>208</v>
      </c>
      <c r="C140" s="17">
        <v>22</v>
      </c>
    </row>
    <row r="141" spans="1:3" x14ac:dyDescent="0.25">
      <c r="A141" s="366"/>
      <c r="B141" s="45" t="s">
        <v>10</v>
      </c>
      <c r="C141" s="53">
        <f>SUM(C4:C140)</f>
        <v>4668071</v>
      </c>
    </row>
    <row r="143" spans="1:3" x14ac:dyDescent="0.25">
      <c r="A143" s="132" t="s">
        <v>47</v>
      </c>
      <c r="B143" s="44" t="s">
        <v>426</v>
      </c>
    </row>
    <row r="144" spans="1:3" x14ac:dyDescent="0.25">
      <c r="A144" s="132" t="s">
        <v>48</v>
      </c>
      <c r="B144" s="44" t="s">
        <v>82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sqref="A1:F1"/>
    </sheetView>
  </sheetViews>
  <sheetFormatPr defaultColWidth="9.140625" defaultRowHeight="15" x14ac:dyDescent="0.25"/>
  <cols>
    <col min="1" max="1" width="20.28515625" customWidth="1"/>
    <col min="2" max="2" width="14.5703125" customWidth="1"/>
    <col min="3" max="3" width="20.28515625" customWidth="1"/>
    <col min="4" max="4" width="14.7109375" customWidth="1"/>
    <col min="5" max="5" width="15.140625" customWidth="1"/>
    <col min="6" max="6" width="16.28515625" customWidth="1"/>
  </cols>
  <sheetData>
    <row r="1" spans="1:6" s="38" customFormat="1" ht="15.75" x14ac:dyDescent="0.25">
      <c r="A1" s="460" t="s">
        <v>700</v>
      </c>
      <c r="B1" s="460"/>
      <c r="C1" s="460"/>
      <c r="D1" s="460"/>
      <c r="E1" s="460"/>
      <c r="F1" s="460"/>
    </row>
    <row r="2" spans="1:6" ht="15.75" thickBot="1" x14ac:dyDescent="0.3"/>
    <row r="3" spans="1:6" s="38" customFormat="1" ht="48" thickBot="1" x14ac:dyDescent="0.3">
      <c r="A3" s="430" t="s">
        <v>35</v>
      </c>
      <c r="B3" s="431" t="s">
        <v>37</v>
      </c>
      <c r="C3" s="431" t="s">
        <v>38</v>
      </c>
      <c r="D3" s="431" t="s">
        <v>436</v>
      </c>
      <c r="E3" s="431" t="s">
        <v>39</v>
      </c>
      <c r="F3" s="429" t="s">
        <v>1</v>
      </c>
    </row>
    <row r="4" spans="1:6" x14ac:dyDescent="0.25">
      <c r="A4" s="423">
        <v>10</v>
      </c>
      <c r="B4" s="422">
        <v>5</v>
      </c>
      <c r="C4" s="422">
        <v>3</v>
      </c>
      <c r="D4" s="422">
        <v>2</v>
      </c>
      <c r="E4" s="422">
        <v>0</v>
      </c>
      <c r="F4" s="424">
        <v>1</v>
      </c>
    </row>
    <row r="5" spans="1:6" x14ac:dyDescent="0.25">
      <c r="A5" s="425">
        <v>10</v>
      </c>
      <c r="B5" s="28">
        <v>4</v>
      </c>
      <c r="C5" s="28">
        <v>4</v>
      </c>
      <c r="D5" s="28">
        <v>2</v>
      </c>
      <c r="E5" s="28">
        <v>0</v>
      </c>
      <c r="F5" s="426">
        <v>2</v>
      </c>
    </row>
    <row r="6" spans="1:6" x14ac:dyDescent="0.25">
      <c r="A6" s="425">
        <v>9</v>
      </c>
      <c r="B6" s="28">
        <v>5</v>
      </c>
      <c r="C6" s="28">
        <v>2</v>
      </c>
      <c r="D6" s="28">
        <v>2</v>
      </c>
      <c r="E6" s="28">
        <v>0</v>
      </c>
      <c r="F6" s="426">
        <v>1</v>
      </c>
    </row>
    <row r="7" spans="1:6" x14ac:dyDescent="0.25">
      <c r="A7" s="425">
        <v>9</v>
      </c>
      <c r="B7" s="28">
        <v>4</v>
      </c>
      <c r="C7" s="28">
        <v>3</v>
      </c>
      <c r="D7" s="28">
        <v>2</v>
      </c>
      <c r="E7" s="28">
        <v>0</v>
      </c>
      <c r="F7" s="426">
        <v>5</v>
      </c>
    </row>
    <row r="8" spans="1:6" x14ac:dyDescent="0.25">
      <c r="A8" s="425">
        <v>9</v>
      </c>
      <c r="B8" s="28">
        <v>3</v>
      </c>
      <c r="C8" s="28">
        <v>2</v>
      </c>
      <c r="D8" s="28">
        <v>4</v>
      </c>
      <c r="E8" s="28">
        <v>0</v>
      </c>
      <c r="F8" s="426">
        <v>1</v>
      </c>
    </row>
    <row r="9" spans="1:6" x14ac:dyDescent="0.25">
      <c r="A9" s="425">
        <v>8</v>
      </c>
      <c r="B9" s="28">
        <v>6</v>
      </c>
      <c r="C9" s="28">
        <v>2</v>
      </c>
      <c r="D9" s="28">
        <v>0</v>
      </c>
      <c r="E9" s="28">
        <v>0</v>
      </c>
      <c r="F9" s="426">
        <v>1</v>
      </c>
    </row>
    <row r="10" spans="1:6" x14ac:dyDescent="0.25">
      <c r="A10" s="425">
        <v>8</v>
      </c>
      <c r="B10" s="28">
        <v>5</v>
      </c>
      <c r="C10" s="28">
        <v>1</v>
      </c>
      <c r="D10" s="28">
        <v>2</v>
      </c>
      <c r="E10" s="28">
        <v>0</v>
      </c>
      <c r="F10" s="426">
        <v>1</v>
      </c>
    </row>
    <row r="11" spans="1:6" x14ac:dyDescent="0.25">
      <c r="A11" s="425">
        <v>8</v>
      </c>
      <c r="B11" s="28">
        <v>5</v>
      </c>
      <c r="C11" s="28">
        <v>2</v>
      </c>
      <c r="D11" s="28">
        <v>1</v>
      </c>
      <c r="E11" s="28">
        <v>0</v>
      </c>
      <c r="F11" s="426">
        <v>5</v>
      </c>
    </row>
    <row r="12" spans="1:6" x14ac:dyDescent="0.25">
      <c r="A12" s="425">
        <v>8</v>
      </c>
      <c r="B12" s="28">
        <v>5</v>
      </c>
      <c r="C12" s="28">
        <v>3</v>
      </c>
      <c r="D12" s="28">
        <v>0</v>
      </c>
      <c r="E12" s="28">
        <v>0</v>
      </c>
      <c r="F12" s="426">
        <v>1</v>
      </c>
    </row>
    <row r="13" spans="1:6" s="2" customFormat="1" x14ac:dyDescent="0.25">
      <c r="A13" s="425">
        <v>8</v>
      </c>
      <c r="B13" s="28">
        <v>4</v>
      </c>
      <c r="C13" s="28">
        <v>1</v>
      </c>
      <c r="D13" s="28">
        <v>3</v>
      </c>
      <c r="E13" s="28">
        <v>0</v>
      </c>
      <c r="F13" s="426">
        <v>3</v>
      </c>
    </row>
    <row r="14" spans="1:6" x14ac:dyDescent="0.25">
      <c r="A14" s="425">
        <v>8</v>
      </c>
      <c r="B14" s="28">
        <v>4</v>
      </c>
      <c r="C14" s="28">
        <v>2</v>
      </c>
      <c r="D14" s="28">
        <v>2</v>
      </c>
      <c r="E14" s="28">
        <v>0</v>
      </c>
      <c r="F14" s="426">
        <v>79</v>
      </c>
    </row>
    <row r="15" spans="1:6" x14ac:dyDescent="0.25">
      <c r="A15" s="425">
        <v>8</v>
      </c>
      <c r="B15" s="28">
        <v>4</v>
      </c>
      <c r="C15" s="28">
        <v>3</v>
      </c>
      <c r="D15" s="28">
        <v>1</v>
      </c>
      <c r="E15" s="28">
        <v>0</v>
      </c>
      <c r="F15" s="426">
        <v>10</v>
      </c>
    </row>
    <row r="16" spans="1:6" x14ac:dyDescent="0.25">
      <c r="A16" s="425">
        <v>8</v>
      </c>
      <c r="B16" s="28">
        <v>3</v>
      </c>
      <c r="C16" s="28">
        <v>1</v>
      </c>
      <c r="D16" s="28">
        <v>4</v>
      </c>
      <c r="E16" s="28">
        <v>0</v>
      </c>
      <c r="F16" s="426">
        <v>2</v>
      </c>
    </row>
    <row r="17" spans="1:6" x14ac:dyDescent="0.25">
      <c r="A17" s="425">
        <v>8</v>
      </c>
      <c r="B17" s="28">
        <v>3</v>
      </c>
      <c r="C17" s="28">
        <v>2</v>
      </c>
      <c r="D17" s="28">
        <v>3</v>
      </c>
      <c r="E17" s="28">
        <v>0</v>
      </c>
      <c r="F17" s="426">
        <v>5</v>
      </c>
    </row>
    <row r="18" spans="1:6" x14ac:dyDescent="0.25">
      <c r="A18" s="425">
        <v>8</v>
      </c>
      <c r="B18" s="28">
        <v>3</v>
      </c>
      <c r="C18" s="28">
        <v>3</v>
      </c>
      <c r="D18" s="28">
        <v>2</v>
      </c>
      <c r="E18" s="28">
        <v>0</v>
      </c>
      <c r="F18" s="426">
        <v>17</v>
      </c>
    </row>
    <row r="19" spans="1:6" x14ac:dyDescent="0.25">
      <c r="A19" s="425">
        <v>8</v>
      </c>
      <c r="B19" s="28">
        <v>3</v>
      </c>
      <c r="C19" s="28">
        <v>4</v>
      </c>
      <c r="D19" s="28">
        <v>1</v>
      </c>
      <c r="E19" s="28">
        <v>0</v>
      </c>
      <c r="F19" s="426">
        <v>1</v>
      </c>
    </row>
    <row r="20" spans="1:6" x14ac:dyDescent="0.25">
      <c r="A20" s="425">
        <v>8</v>
      </c>
      <c r="B20" s="28">
        <v>2</v>
      </c>
      <c r="C20" s="28">
        <v>1</v>
      </c>
      <c r="D20" s="28">
        <v>5</v>
      </c>
      <c r="E20" s="28">
        <v>0</v>
      </c>
      <c r="F20" s="426">
        <v>1</v>
      </c>
    </row>
    <row r="21" spans="1:6" x14ac:dyDescent="0.25">
      <c r="A21" s="425">
        <v>8</v>
      </c>
      <c r="B21" s="28">
        <v>2</v>
      </c>
      <c r="C21" s="28">
        <v>4</v>
      </c>
      <c r="D21" s="28">
        <v>2</v>
      </c>
      <c r="E21" s="28">
        <v>0</v>
      </c>
      <c r="F21" s="426">
        <v>3</v>
      </c>
    </row>
    <row r="22" spans="1:6" x14ac:dyDescent="0.25">
      <c r="A22" s="425">
        <v>7</v>
      </c>
      <c r="B22" s="28">
        <v>5</v>
      </c>
      <c r="C22" s="28">
        <v>1</v>
      </c>
      <c r="D22" s="28">
        <v>1</v>
      </c>
      <c r="E22" s="28">
        <v>0</v>
      </c>
      <c r="F22" s="426">
        <v>3</v>
      </c>
    </row>
    <row r="23" spans="1:6" x14ac:dyDescent="0.25">
      <c r="A23" s="425">
        <v>7</v>
      </c>
      <c r="B23" s="28">
        <v>5</v>
      </c>
      <c r="C23" s="28">
        <v>2</v>
      </c>
      <c r="D23" s="28">
        <v>0</v>
      </c>
      <c r="E23" s="28">
        <v>0</v>
      </c>
      <c r="F23" s="426">
        <v>1</v>
      </c>
    </row>
    <row r="24" spans="1:6" x14ac:dyDescent="0.25">
      <c r="A24" s="425">
        <v>7</v>
      </c>
      <c r="B24" s="28">
        <v>4</v>
      </c>
      <c r="C24" s="28">
        <v>0</v>
      </c>
      <c r="D24" s="28">
        <v>3</v>
      </c>
      <c r="E24" s="28">
        <v>0</v>
      </c>
      <c r="F24" s="426">
        <v>1</v>
      </c>
    </row>
    <row r="25" spans="1:6" x14ac:dyDescent="0.25">
      <c r="A25" s="425">
        <v>7</v>
      </c>
      <c r="B25" s="28">
        <v>4</v>
      </c>
      <c r="C25" s="28">
        <v>1</v>
      </c>
      <c r="D25" s="28">
        <v>2</v>
      </c>
      <c r="E25" s="28">
        <v>0</v>
      </c>
      <c r="F25" s="426">
        <v>90</v>
      </c>
    </row>
    <row r="26" spans="1:6" x14ac:dyDescent="0.25">
      <c r="A26" s="425">
        <v>7</v>
      </c>
      <c r="B26" s="28">
        <v>4</v>
      </c>
      <c r="C26" s="28">
        <v>2</v>
      </c>
      <c r="D26" s="28">
        <v>1</v>
      </c>
      <c r="E26" s="28">
        <v>0</v>
      </c>
      <c r="F26" s="426">
        <v>103</v>
      </c>
    </row>
    <row r="27" spans="1:6" x14ac:dyDescent="0.25">
      <c r="A27" s="425">
        <v>7</v>
      </c>
      <c r="B27" s="28">
        <v>4</v>
      </c>
      <c r="C27" s="28">
        <v>3</v>
      </c>
      <c r="D27" s="28">
        <v>0</v>
      </c>
      <c r="E27" s="28">
        <v>0</v>
      </c>
      <c r="F27" s="426">
        <v>10</v>
      </c>
    </row>
    <row r="28" spans="1:6" x14ac:dyDescent="0.25">
      <c r="A28" s="425">
        <v>7</v>
      </c>
      <c r="B28" s="28">
        <v>3</v>
      </c>
      <c r="C28" s="28">
        <v>0</v>
      </c>
      <c r="D28" s="28">
        <v>4</v>
      </c>
      <c r="E28" s="28">
        <v>0</v>
      </c>
      <c r="F28" s="426">
        <v>12</v>
      </c>
    </row>
    <row r="29" spans="1:6" x14ac:dyDescent="0.25">
      <c r="A29" s="425">
        <v>7</v>
      </c>
      <c r="B29" s="28">
        <v>3</v>
      </c>
      <c r="C29" s="28">
        <v>1</v>
      </c>
      <c r="D29" s="28">
        <v>3</v>
      </c>
      <c r="E29" s="28">
        <v>0</v>
      </c>
      <c r="F29" s="426">
        <v>65</v>
      </c>
    </row>
    <row r="30" spans="1:6" x14ac:dyDescent="0.25">
      <c r="A30" s="425">
        <v>7</v>
      </c>
      <c r="B30" s="28">
        <v>3</v>
      </c>
      <c r="C30" s="28">
        <v>2</v>
      </c>
      <c r="D30" s="28">
        <v>2</v>
      </c>
      <c r="E30" s="28">
        <v>0</v>
      </c>
      <c r="F30" s="426">
        <v>413</v>
      </c>
    </row>
    <row r="31" spans="1:6" x14ac:dyDescent="0.25">
      <c r="A31" s="425">
        <v>7</v>
      </c>
      <c r="B31" s="28">
        <v>3</v>
      </c>
      <c r="C31" s="28">
        <v>3</v>
      </c>
      <c r="D31" s="28">
        <v>1</v>
      </c>
      <c r="E31" s="28">
        <v>0</v>
      </c>
      <c r="F31" s="426">
        <v>59</v>
      </c>
    </row>
    <row r="32" spans="1:6" x14ac:dyDescent="0.25">
      <c r="A32" s="425">
        <v>7</v>
      </c>
      <c r="B32" s="28">
        <v>3</v>
      </c>
      <c r="C32" s="28">
        <v>4</v>
      </c>
      <c r="D32" s="28">
        <v>0</v>
      </c>
      <c r="E32" s="28">
        <v>0</v>
      </c>
      <c r="F32" s="426">
        <v>1</v>
      </c>
    </row>
    <row r="33" spans="1:6" x14ac:dyDescent="0.25">
      <c r="A33" s="425">
        <v>7</v>
      </c>
      <c r="B33" s="28">
        <v>2</v>
      </c>
      <c r="C33" s="28">
        <v>1</v>
      </c>
      <c r="D33" s="28">
        <v>4</v>
      </c>
      <c r="E33" s="28">
        <v>0</v>
      </c>
      <c r="F33" s="426">
        <v>2</v>
      </c>
    </row>
    <row r="34" spans="1:6" x14ac:dyDescent="0.25">
      <c r="A34" s="425">
        <v>7</v>
      </c>
      <c r="B34" s="28">
        <v>2</v>
      </c>
      <c r="C34" s="28">
        <v>2</v>
      </c>
      <c r="D34" s="28">
        <v>3</v>
      </c>
      <c r="E34" s="28">
        <v>0</v>
      </c>
      <c r="F34" s="426">
        <v>2</v>
      </c>
    </row>
    <row r="35" spans="1:6" x14ac:dyDescent="0.25">
      <c r="A35" s="425">
        <v>7</v>
      </c>
      <c r="B35" s="28">
        <v>2</v>
      </c>
      <c r="C35" s="28">
        <v>3</v>
      </c>
      <c r="D35" s="28">
        <v>2</v>
      </c>
      <c r="E35" s="28">
        <v>0</v>
      </c>
      <c r="F35" s="426">
        <v>26</v>
      </c>
    </row>
    <row r="36" spans="1:6" x14ac:dyDescent="0.25">
      <c r="A36" s="425">
        <v>6</v>
      </c>
      <c r="B36" s="28">
        <v>5</v>
      </c>
      <c r="C36" s="28">
        <v>0</v>
      </c>
      <c r="D36" s="28">
        <v>1</v>
      </c>
      <c r="E36" s="28">
        <v>0</v>
      </c>
      <c r="F36" s="426">
        <v>1</v>
      </c>
    </row>
    <row r="37" spans="1:6" x14ac:dyDescent="0.25">
      <c r="A37" s="425">
        <v>6</v>
      </c>
      <c r="B37" s="28">
        <v>5</v>
      </c>
      <c r="C37" s="28">
        <v>1</v>
      </c>
      <c r="D37" s="28">
        <v>0</v>
      </c>
      <c r="E37" s="28">
        <v>0</v>
      </c>
      <c r="F37" s="426">
        <v>5</v>
      </c>
    </row>
    <row r="38" spans="1:6" x14ac:dyDescent="0.25">
      <c r="A38" s="425">
        <v>6</v>
      </c>
      <c r="B38" s="28">
        <v>4</v>
      </c>
      <c r="C38" s="28">
        <v>0</v>
      </c>
      <c r="D38" s="28">
        <v>2</v>
      </c>
      <c r="E38" s="28">
        <v>0</v>
      </c>
      <c r="F38" s="426">
        <v>33</v>
      </c>
    </row>
    <row r="39" spans="1:6" x14ac:dyDescent="0.25">
      <c r="A39" s="425">
        <v>6</v>
      </c>
      <c r="B39" s="28">
        <v>4</v>
      </c>
      <c r="C39" s="28">
        <v>1</v>
      </c>
      <c r="D39" s="28">
        <v>1</v>
      </c>
      <c r="E39" s="28">
        <v>0</v>
      </c>
      <c r="F39" s="426">
        <v>118</v>
      </c>
    </row>
    <row r="40" spans="1:6" x14ac:dyDescent="0.25">
      <c r="A40" s="425">
        <v>6</v>
      </c>
      <c r="B40" s="28">
        <v>4</v>
      </c>
      <c r="C40" s="28">
        <v>2</v>
      </c>
      <c r="D40" s="28">
        <v>0</v>
      </c>
      <c r="E40" s="28">
        <v>0</v>
      </c>
      <c r="F40" s="426">
        <v>164</v>
      </c>
    </row>
    <row r="41" spans="1:6" x14ac:dyDescent="0.25">
      <c r="A41" s="425">
        <v>6</v>
      </c>
      <c r="B41" s="28">
        <v>3</v>
      </c>
      <c r="C41" s="28">
        <v>0</v>
      </c>
      <c r="D41" s="28">
        <v>3</v>
      </c>
      <c r="E41" s="28">
        <v>0</v>
      </c>
      <c r="F41" s="426">
        <v>19</v>
      </c>
    </row>
    <row r="42" spans="1:6" x14ac:dyDescent="0.25">
      <c r="A42" s="425">
        <v>6</v>
      </c>
      <c r="B42" s="28">
        <v>3</v>
      </c>
      <c r="C42" s="28">
        <v>1</v>
      </c>
      <c r="D42" s="28">
        <v>2</v>
      </c>
      <c r="E42" s="28">
        <v>0</v>
      </c>
      <c r="F42" s="426">
        <v>521</v>
      </c>
    </row>
    <row r="43" spans="1:6" x14ac:dyDescent="0.25">
      <c r="A43" s="425">
        <v>6</v>
      </c>
      <c r="B43" s="28">
        <v>3</v>
      </c>
      <c r="C43" s="28">
        <v>2</v>
      </c>
      <c r="D43" s="28">
        <v>1</v>
      </c>
      <c r="E43" s="28">
        <v>0</v>
      </c>
      <c r="F43" s="426">
        <v>1236</v>
      </c>
    </row>
    <row r="44" spans="1:6" x14ac:dyDescent="0.25">
      <c r="A44" s="425">
        <v>6</v>
      </c>
      <c r="B44" s="28">
        <v>3</v>
      </c>
      <c r="C44" s="28">
        <v>3</v>
      </c>
      <c r="D44" s="28">
        <v>0</v>
      </c>
      <c r="E44" s="28">
        <v>0</v>
      </c>
      <c r="F44" s="426">
        <v>82</v>
      </c>
    </row>
    <row r="45" spans="1:6" x14ac:dyDescent="0.25">
      <c r="A45" s="425">
        <v>6</v>
      </c>
      <c r="B45" s="28">
        <v>2</v>
      </c>
      <c r="C45" s="28">
        <v>0</v>
      </c>
      <c r="D45" s="28">
        <v>4</v>
      </c>
      <c r="E45" s="28">
        <v>0</v>
      </c>
      <c r="F45" s="426">
        <v>56</v>
      </c>
    </row>
    <row r="46" spans="1:6" x14ac:dyDescent="0.25">
      <c r="A46" s="425">
        <v>6</v>
      </c>
      <c r="B46" s="28">
        <v>2</v>
      </c>
      <c r="C46" s="28">
        <v>1</v>
      </c>
      <c r="D46" s="28">
        <v>3</v>
      </c>
      <c r="E46" s="28">
        <v>0</v>
      </c>
      <c r="F46" s="426">
        <v>570</v>
      </c>
    </row>
    <row r="47" spans="1:6" x14ac:dyDescent="0.25">
      <c r="A47" s="425">
        <v>6</v>
      </c>
      <c r="B47" s="28">
        <v>2</v>
      </c>
      <c r="C47" s="28">
        <v>2</v>
      </c>
      <c r="D47" s="28">
        <v>2</v>
      </c>
      <c r="E47" s="28">
        <v>0</v>
      </c>
      <c r="F47" s="426">
        <v>7014</v>
      </c>
    </row>
    <row r="48" spans="1:6" x14ac:dyDescent="0.25">
      <c r="A48" s="425">
        <v>6</v>
      </c>
      <c r="B48" s="28">
        <v>2</v>
      </c>
      <c r="C48" s="28">
        <v>3</v>
      </c>
      <c r="D48" s="28">
        <v>1</v>
      </c>
      <c r="E48" s="28">
        <v>0</v>
      </c>
      <c r="F48" s="426">
        <v>70</v>
      </c>
    </row>
    <row r="49" spans="1:6" x14ac:dyDescent="0.25">
      <c r="A49" s="425">
        <v>6</v>
      </c>
      <c r="B49" s="28">
        <v>2</v>
      </c>
      <c r="C49" s="28">
        <v>4</v>
      </c>
      <c r="D49" s="28">
        <v>0</v>
      </c>
      <c r="E49" s="28">
        <v>0</v>
      </c>
      <c r="F49" s="426">
        <v>3</v>
      </c>
    </row>
    <row r="50" spans="1:6" x14ac:dyDescent="0.25">
      <c r="A50" s="425">
        <v>5</v>
      </c>
      <c r="B50" s="28">
        <v>5</v>
      </c>
      <c r="C50" s="28">
        <v>0</v>
      </c>
      <c r="D50" s="28">
        <v>0</v>
      </c>
      <c r="E50" s="28">
        <v>0</v>
      </c>
      <c r="F50" s="426">
        <v>2</v>
      </c>
    </row>
    <row r="51" spans="1:6" x14ac:dyDescent="0.25">
      <c r="A51" s="425">
        <v>5</v>
      </c>
      <c r="B51" s="28">
        <v>4</v>
      </c>
      <c r="C51" s="28">
        <v>0</v>
      </c>
      <c r="D51" s="28">
        <v>1</v>
      </c>
      <c r="E51" s="28">
        <v>0</v>
      </c>
      <c r="F51" s="426">
        <v>26</v>
      </c>
    </row>
    <row r="52" spans="1:6" x14ac:dyDescent="0.25">
      <c r="A52" s="425">
        <v>5</v>
      </c>
      <c r="B52" s="28">
        <v>4</v>
      </c>
      <c r="C52" s="28">
        <v>1</v>
      </c>
      <c r="D52" s="28">
        <v>0</v>
      </c>
      <c r="E52" s="28">
        <v>0</v>
      </c>
      <c r="F52" s="426">
        <v>186</v>
      </c>
    </row>
    <row r="53" spans="1:6" x14ac:dyDescent="0.25">
      <c r="A53" s="425">
        <v>5</v>
      </c>
      <c r="B53" s="28">
        <v>3</v>
      </c>
      <c r="C53" s="28">
        <v>0</v>
      </c>
      <c r="D53" s="28">
        <v>2</v>
      </c>
      <c r="E53" s="28">
        <v>0</v>
      </c>
      <c r="F53" s="426">
        <v>187</v>
      </c>
    </row>
    <row r="54" spans="1:6" x14ac:dyDescent="0.25">
      <c r="A54" s="425">
        <v>5</v>
      </c>
      <c r="B54" s="28">
        <v>3</v>
      </c>
      <c r="C54" s="28">
        <v>1</v>
      </c>
      <c r="D54" s="28">
        <v>1</v>
      </c>
      <c r="E54" s="28">
        <v>0</v>
      </c>
      <c r="F54" s="426">
        <v>1842</v>
      </c>
    </row>
    <row r="55" spans="1:6" x14ac:dyDescent="0.25">
      <c r="A55" s="425">
        <v>5</v>
      </c>
      <c r="B55" s="28">
        <v>3</v>
      </c>
      <c r="C55" s="28">
        <v>2</v>
      </c>
      <c r="D55" s="28">
        <v>0</v>
      </c>
      <c r="E55" s="28">
        <v>0</v>
      </c>
      <c r="F55" s="426">
        <v>2533</v>
      </c>
    </row>
    <row r="56" spans="1:6" x14ac:dyDescent="0.25">
      <c r="A56" s="425">
        <v>5</v>
      </c>
      <c r="B56" s="28">
        <v>2</v>
      </c>
      <c r="C56" s="28">
        <v>0</v>
      </c>
      <c r="D56" s="28">
        <v>3</v>
      </c>
      <c r="E56" s="28">
        <v>0</v>
      </c>
      <c r="F56" s="426">
        <v>139</v>
      </c>
    </row>
    <row r="57" spans="1:6" x14ac:dyDescent="0.25">
      <c r="A57" s="425">
        <v>5</v>
      </c>
      <c r="B57" s="28">
        <v>2</v>
      </c>
      <c r="C57" s="28">
        <v>1</v>
      </c>
      <c r="D57" s="28">
        <v>2</v>
      </c>
      <c r="E57" s="28">
        <v>0</v>
      </c>
      <c r="F57" s="426">
        <v>4115</v>
      </c>
    </row>
    <row r="58" spans="1:6" x14ac:dyDescent="0.25">
      <c r="A58" s="425">
        <v>5</v>
      </c>
      <c r="B58" s="28">
        <v>2</v>
      </c>
      <c r="C58" s="28">
        <v>2</v>
      </c>
      <c r="D58" s="28">
        <v>1</v>
      </c>
      <c r="E58" s="28">
        <v>0</v>
      </c>
      <c r="F58" s="426">
        <v>13529</v>
      </c>
    </row>
    <row r="59" spans="1:6" x14ac:dyDescent="0.25">
      <c r="A59" s="425">
        <v>5</v>
      </c>
      <c r="B59" s="28">
        <v>2</v>
      </c>
      <c r="C59" s="28">
        <v>3</v>
      </c>
      <c r="D59" s="28">
        <v>0</v>
      </c>
      <c r="E59" s="28">
        <v>0</v>
      </c>
      <c r="F59" s="426">
        <v>167</v>
      </c>
    </row>
    <row r="60" spans="1:6" x14ac:dyDescent="0.25">
      <c r="A60" s="425">
        <v>5</v>
      </c>
      <c r="B60" s="28">
        <v>1</v>
      </c>
      <c r="C60" s="28">
        <v>0</v>
      </c>
      <c r="D60" s="28">
        <v>4</v>
      </c>
      <c r="E60" s="28">
        <v>0</v>
      </c>
      <c r="F60" s="426">
        <v>12</v>
      </c>
    </row>
    <row r="61" spans="1:6" x14ac:dyDescent="0.25">
      <c r="A61" s="425">
        <v>5</v>
      </c>
      <c r="B61" s="28">
        <v>1</v>
      </c>
      <c r="C61" s="28">
        <v>1</v>
      </c>
      <c r="D61" s="28">
        <v>3</v>
      </c>
      <c r="E61" s="28">
        <v>0</v>
      </c>
      <c r="F61" s="426">
        <v>61</v>
      </c>
    </row>
    <row r="62" spans="1:6" x14ac:dyDescent="0.25">
      <c r="A62" s="425">
        <v>5</v>
      </c>
      <c r="B62" s="28">
        <v>1</v>
      </c>
      <c r="C62" s="28">
        <v>2</v>
      </c>
      <c r="D62" s="28">
        <v>2</v>
      </c>
      <c r="E62" s="28">
        <v>0</v>
      </c>
      <c r="F62" s="426">
        <v>60</v>
      </c>
    </row>
    <row r="63" spans="1:6" x14ac:dyDescent="0.25">
      <c r="A63" s="425">
        <v>5</v>
      </c>
      <c r="B63" s="28">
        <v>1</v>
      </c>
      <c r="C63" s="28">
        <v>3</v>
      </c>
      <c r="D63" s="28">
        <v>1</v>
      </c>
      <c r="E63" s="28">
        <v>0</v>
      </c>
      <c r="F63" s="426">
        <v>3</v>
      </c>
    </row>
    <row r="64" spans="1:6" x14ac:dyDescent="0.25">
      <c r="A64" s="425">
        <v>4</v>
      </c>
      <c r="B64" s="28">
        <v>4</v>
      </c>
      <c r="C64" s="28">
        <v>0</v>
      </c>
      <c r="D64" s="28">
        <v>0</v>
      </c>
      <c r="E64" s="28">
        <v>0</v>
      </c>
      <c r="F64" s="426">
        <v>113</v>
      </c>
    </row>
    <row r="65" spans="1:6" x14ac:dyDescent="0.25">
      <c r="A65" s="425">
        <v>4</v>
      </c>
      <c r="B65" s="28">
        <v>3</v>
      </c>
      <c r="C65" s="28">
        <v>0</v>
      </c>
      <c r="D65" s="28">
        <v>1</v>
      </c>
      <c r="E65" s="28">
        <v>0</v>
      </c>
      <c r="F65" s="426">
        <v>491</v>
      </c>
    </row>
    <row r="66" spans="1:6" x14ac:dyDescent="0.25">
      <c r="A66" s="425">
        <v>4</v>
      </c>
      <c r="B66" s="28">
        <v>3</v>
      </c>
      <c r="C66" s="28">
        <v>1</v>
      </c>
      <c r="D66" s="28">
        <v>0</v>
      </c>
      <c r="E66" s="28">
        <v>0</v>
      </c>
      <c r="F66" s="426">
        <v>4940</v>
      </c>
    </row>
    <row r="67" spans="1:6" x14ac:dyDescent="0.25">
      <c r="A67" s="425">
        <v>4</v>
      </c>
      <c r="B67" s="28">
        <v>2</v>
      </c>
      <c r="C67" s="28">
        <v>0</v>
      </c>
      <c r="D67" s="28">
        <v>2</v>
      </c>
      <c r="E67" s="28">
        <v>0</v>
      </c>
      <c r="F67" s="426">
        <v>2845</v>
      </c>
    </row>
    <row r="68" spans="1:6" x14ac:dyDescent="0.25">
      <c r="A68" s="425">
        <v>4</v>
      </c>
      <c r="B68" s="28">
        <v>2</v>
      </c>
      <c r="C68" s="28">
        <v>1</v>
      </c>
      <c r="D68" s="28">
        <v>1</v>
      </c>
      <c r="E68" s="28">
        <v>0</v>
      </c>
      <c r="F68" s="426">
        <v>27501</v>
      </c>
    </row>
    <row r="69" spans="1:6" s="37" customFormat="1" x14ac:dyDescent="0.25">
      <c r="A69" s="427">
        <v>4</v>
      </c>
      <c r="B69" s="236">
        <v>2</v>
      </c>
      <c r="C69" s="236">
        <v>2</v>
      </c>
      <c r="D69" s="236">
        <v>0</v>
      </c>
      <c r="E69" s="236">
        <v>0</v>
      </c>
      <c r="F69" s="426">
        <v>47051</v>
      </c>
    </row>
    <row r="70" spans="1:6" x14ac:dyDescent="0.25">
      <c r="A70" s="425">
        <v>4</v>
      </c>
      <c r="B70" s="7">
        <v>1</v>
      </c>
      <c r="C70" s="7">
        <v>0</v>
      </c>
      <c r="D70" s="7">
        <v>3</v>
      </c>
      <c r="E70" s="7">
        <v>0</v>
      </c>
      <c r="F70" s="426">
        <v>51</v>
      </c>
    </row>
    <row r="71" spans="1:6" x14ac:dyDescent="0.25">
      <c r="A71" s="425">
        <v>4</v>
      </c>
      <c r="B71" s="7">
        <v>1</v>
      </c>
      <c r="C71" s="7">
        <v>1</v>
      </c>
      <c r="D71" s="7">
        <v>2</v>
      </c>
      <c r="E71" s="7">
        <v>0</v>
      </c>
      <c r="F71" s="426">
        <v>913</v>
      </c>
    </row>
    <row r="72" spans="1:6" x14ac:dyDescent="0.25">
      <c r="A72" s="425">
        <v>4</v>
      </c>
      <c r="B72" s="7">
        <v>1</v>
      </c>
      <c r="C72" s="7">
        <v>2</v>
      </c>
      <c r="D72" s="7">
        <v>1</v>
      </c>
      <c r="E72" s="7">
        <v>0</v>
      </c>
      <c r="F72" s="426">
        <v>464</v>
      </c>
    </row>
    <row r="73" spans="1:6" x14ac:dyDescent="0.25">
      <c r="A73" s="425">
        <v>4</v>
      </c>
      <c r="B73" s="7">
        <v>1</v>
      </c>
      <c r="C73" s="7">
        <v>3</v>
      </c>
      <c r="D73" s="7">
        <v>0</v>
      </c>
      <c r="E73" s="7">
        <v>0</v>
      </c>
      <c r="F73" s="426">
        <v>7</v>
      </c>
    </row>
    <row r="74" spans="1:6" x14ac:dyDescent="0.25">
      <c r="A74" s="425">
        <v>3</v>
      </c>
      <c r="B74" s="7">
        <v>3</v>
      </c>
      <c r="C74" s="7">
        <v>0</v>
      </c>
      <c r="D74" s="7">
        <v>0</v>
      </c>
      <c r="E74" s="7">
        <v>0</v>
      </c>
      <c r="F74" s="426">
        <v>3914</v>
      </c>
    </row>
    <row r="75" spans="1:6" x14ac:dyDescent="0.25">
      <c r="A75" s="425">
        <v>3</v>
      </c>
      <c r="B75" s="7">
        <v>2</v>
      </c>
      <c r="C75" s="7">
        <v>0</v>
      </c>
      <c r="D75" s="7">
        <v>1</v>
      </c>
      <c r="E75" s="7">
        <v>0</v>
      </c>
      <c r="F75" s="426">
        <v>6490</v>
      </c>
    </row>
    <row r="76" spans="1:6" x14ac:dyDescent="0.25">
      <c r="A76" s="425">
        <v>3</v>
      </c>
      <c r="B76" s="7">
        <v>2</v>
      </c>
      <c r="C76" s="7">
        <v>1</v>
      </c>
      <c r="D76" s="7">
        <v>0</v>
      </c>
      <c r="E76" s="7">
        <v>0</v>
      </c>
      <c r="F76" s="426">
        <v>108482</v>
      </c>
    </row>
    <row r="77" spans="1:6" x14ac:dyDescent="0.25">
      <c r="A77" s="425">
        <v>3</v>
      </c>
      <c r="B77" s="7">
        <v>1</v>
      </c>
      <c r="C77" s="7">
        <v>0</v>
      </c>
      <c r="D77" s="7">
        <v>2</v>
      </c>
      <c r="E77" s="7">
        <v>0</v>
      </c>
      <c r="F77" s="426">
        <v>36194</v>
      </c>
    </row>
    <row r="78" spans="1:6" x14ac:dyDescent="0.25">
      <c r="A78" s="425">
        <v>3</v>
      </c>
      <c r="B78" s="7">
        <v>1</v>
      </c>
      <c r="C78" s="7">
        <v>1</v>
      </c>
      <c r="D78" s="7">
        <v>1</v>
      </c>
      <c r="E78" s="7">
        <v>0</v>
      </c>
      <c r="F78" s="426">
        <v>237471</v>
      </c>
    </row>
    <row r="79" spans="1:6" x14ac:dyDescent="0.25">
      <c r="A79" s="425">
        <v>3</v>
      </c>
      <c r="B79" s="7">
        <v>1</v>
      </c>
      <c r="C79" s="7">
        <v>2</v>
      </c>
      <c r="D79" s="7">
        <v>0</v>
      </c>
      <c r="E79" s="7">
        <v>0</v>
      </c>
      <c r="F79" s="426">
        <v>1640</v>
      </c>
    </row>
    <row r="80" spans="1:6" x14ac:dyDescent="0.25">
      <c r="A80" s="425">
        <v>3</v>
      </c>
      <c r="B80" s="7">
        <v>0</v>
      </c>
      <c r="C80" s="7">
        <v>0</v>
      </c>
      <c r="D80" s="7">
        <v>3</v>
      </c>
      <c r="E80" s="7">
        <v>0</v>
      </c>
      <c r="F80" s="426">
        <v>2</v>
      </c>
    </row>
    <row r="81" spans="1:6" x14ac:dyDescent="0.25">
      <c r="A81" s="425">
        <v>3</v>
      </c>
      <c r="B81" s="7">
        <v>0</v>
      </c>
      <c r="C81" s="7">
        <v>1</v>
      </c>
      <c r="D81" s="7">
        <v>2</v>
      </c>
      <c r="E81" s="7">
        <v>0</v>
      </c>
      <c r="F81" s="426">
        <v>1</v>
      </c>
    </row>
    <row r="82" spans="1:6" x14ac:dyDescent="0.25">
      <c r="A82" s="425">
        <v>2</v>
      </c>
      <c r="B82" s="7">
        <v>2</v>
      </c>
      <c r="C82" s="7">
        <v>0</v>
      </c>
      <c r="D82" s="7">
        <v>0</v>
      </c>
      <c r="E82" s="7">
        <v>0</v>
      </c>
      <c r="F82" s="426">
        <v>106798</v>
      </c>
    </row>
    <row r="83" spans="1:6" x14ac:dyDescent="0.25">
      <c r="A83" s="425">
        <v>2</v>
      </c>
      <c r="B83" s="7">
        <v>1</v>
      </c>
      <c r="C83" s="7">
        <v>0</v>
      </c>
      <c r="D83" s="7">
        <v>1</v>
      </c>
      <c r="E83" s="7">
        <v>0</v>
      </c>
      <c r="F83" s="426">
        <v>36646</v>
      </c>
    </row>
    <row r="84" spans="1:6" x14ac:dyDescent="0.25">
      <c r="A84" s="425">
        <v>2</v>
      </c>
      <c r="B84" s="7">
        <v>1</v>
      </c>
      <c r="C84" s="7">
        <v>1</v>
      </c>
      <c r="D84" s="7">
        <v>0</v>
      </c>
      <c r="E84" s="7">
        <v>0</v>
      </c>
      <c r="F84" s="426">
        <v>833363</v>
      </c>
    </row>
    <row r="85" spans="1:6" x14ac:dyDescent="0.25">
      <c r="A85" s="425">
        <v>2</v>
      </c>
      <c r="B85" s="7">
        <v>0</v>
      </c>
      <c r="C85" s="7">
        <v>0</v>
      </c>
      <c r="D85" s="7">
        <v>2</v>
      </c>
      <c r="E85" s="7">
        <v>0</v>
      </c>
      <c r="F85" s="426">
        <v>328</v>
      </c>
    </row>
    <row r="86" spans="1:6" x14ac:dyDescent="0.25">
      <c r="A86" s="425">
        <v>2</v>
      </c>
      <c r="B86" s="7">
        <v>0</v>
      </c>
      <c r="C86" s="7">
        <v>1</v>
      </c>
      <c r="D86" s="7">
        <v>1</v>
      </c>
      <c r="E86" s="7">
        <v>0</v>
      </c>
      <c r="F86" s="426">
        <v>108</v>
      </c>
    </row>
    <row r="87" spans="1:6" x14ac:dyDescent="0.25">
      <c r="A87" s="425">
        <v>2</v>
      </c>
      <c r="B87" s="7">
        <v>0</v>
      </c>
      <c r="C87" s="7">
        <v>2</v>
      </c>
      <c r="D87" s="7">
        <v>0</v>
      </c>
      <c r="E87" s="7">
        <v>0</v>
      </c>
      <c r="F87" s="426">
        <v>20</v>
      </c>
    </row>
    <row r="88" spans="1:6" x14ac:dyDescent="0.25">
      <c r="A88" s="425">
        <v>1</v>
      </c>
      <c r="B88" s="7">
        <v>1</v>
      </c>
      <c r="C88" s="7">
        <v>0</v>
      </c>
      <c r="D88" s="7">
        <v>0</v>
      </c>
      <c r="E88" s="7">
        <v>0</v>
      </c>
      <c r="F88" s="426">
        <v>1009515</v>
      </c>
    </row>
    <row r="89" spans="1:6" x14ac:dyDescent="0.25">
      <c r="A89" s="362">
        <v>1</v>
      </c>
      <c r="B89" s="259">
        <v>0</v>
      </c>
      <c r="C89" s="259">
        <v>0</v>
      </c>
      <c r="D89" s="259">
        <v>1</v>
      </c>
      <c r="E89" s="259">
        <v>0</v>
      </c>
      <c r="F89" s="428">
        <v>1818</v>
      </c>
    </row>
    <row r="90" spans="1:6" ht="15.75" thickBot="1" x14ac:dyDescent="0.3">
      <c r="A90" s="362">
        <v>1</v>
      </c>
      <c r="B90" s="259">
        <v>0</v>
      </c>
      <c r="C90" s="259">
        <v>1</v>
      </c>
      <c r="D90" s="259">
        <v>0</v>
      </c>
      <c r="E90" s="259">
        <v>0</v>
      </c>
      <c r="F90" s="428">
        <v>1823</v>
      </c>
    </row>
    <row r="91" spans="1:6" ht="16.5" thickBot="1" x14ac:dyDescent="0.3">
      <c r="A91" s="399"/>
      <c r="B91" s="400"/>
      <c r="C91" s="400"/>
      <c r="D91" s="400"/>
      <c r="E91" s="400"/>
      <c r="F91" s="197">
        <f>SUM(F4:F90)</f>
        <v>2502670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D90F-EB23-4B0A-B4E0-7C95CAC63F1C}">
  <dimension ref="A1:F18"/>
  <sheetViews>
    <sheetView workbookViewId="0">
      <selection sqref="A1:D1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7" t="s">
        <v>789</v>
      </c>
      <c r="B1" s="487"/>
      <c r="C1" s="487"/>
      <c r="D1" s="487"/>
      <c r="E1" s="374"/>
      <c r="F1" s="374"/>
    </row>
    <row r="2" spans="1:6" ht="18.75" x14ac:dyDescent="0.3">
      <c r="A2" s="375"/>
      <c r="B2" s="375"/>
      <c r="C2" s="375"/>
      <c r="D2" s="375"/>
      <c r="E2" s="375"/>
      <c r="F2" s="375"/>
    </row>
    <row r="3" spans="1:6" ht="30" x14ac:dyDescent="0.25">
      <c r="A3" s="376" t="s">
        <v>790</v>
      </c>
      <c r="B3" s="377" t="s">
        <v>791</v>
      </c>
      <c r="C3" s="377" t="s">
        <v>792</v>
      </c>
      <c r="D3" s="378" t="s">
        <v>793</v>
      </c>
    </row>
    <row r="4" spans="1:6" ht="30" x14ac:dyDescent="0.25">
      <c r="A4" s="379" t="s">
        <v>794</v>
      </c>
      <c r="B4" s="22">
        <v>127105241.26000001</v>
      </c>
      <c r="C4" s="380">
        <v>6813.3348880025633</v>
      </c>
      <c r="D4" s="381">
        <v>0.22386436601051252</v>
      </c>
    </row>
    <row r="5" spans="1:6" x14ac:dyDescent="0.25">
      <c r="A5" s="382" t="s">
        <v>795</v>
      </c>
      <c r="B5" s="22">
        <v>424895841.23000002</v>
      </c>
      <c r="C5" s="380">
        <v>24063.301055864631</v>
      </c>
      <c r="D5" s="381">
        <v>0.21188905391338023</v>
      </c>
    </row>
    <row r="6" spans="1:6" x14ac:dyDescent="0.25">
      <c r="A6" s="382" t="s">
        <v>796</v>
      </c>
      <c r="B6" s="22">
        <v>70735728.700000003</v>
      </c>
      <c r="C6" s="380">
        <v>4302.2949893594669</v>
      </c>
      <c r="D6" s="381">
        <v>0.19729673267391998</v>
      </c>
    </row>
    <row r="7" spans="1:6" x14ac:dyDescent="0.25">
      <c r="A7" s="382" t="s">
        <v>797</v>
      </c>
      <c r="B7" s="22">
        <v>172555234.06999999</v>
      </c>
      <c r="C7" s="380">
        <v>8927.3802822550115</v>
      </c>
      <c r="D7" s="381">
        <v>0.23194517802225412</v>
      </c>
    </row>
    <row r="8" spans="1:6" x14ac:dyDescent="0.25">
      <c r="A8" s="382" t="s">
        <v>798</v>
      </c>
      <c r="B8" s="22">
        <v>82732589.260000005</v>
      </c>
      <c r="C8" s="380">
        <v>3875.338019013695</v>
      </c>
      <c r="D8" s="381">
        <v>0.25618180046464012</v>
      </c>
    </row>
    <row r="9" spans="1:6" x14ac:dyDescent="0.25">
      <c r="A9" s="382" t="s">
        <v>799</v>
      </c>
      <c r="B9" s="22">
        <v>43548924.490000002</v>
      </c>
      <c r="C9" s="380">
        <v>3058.6299573186388</v>
      </c>
      <c r="D9" s="381">
        <v>0.17085659304080322</v>
      </c>
    </row>
    <row r="10" spans="1:6" x14ac:dyDescent="0.25">
      <c r="A10" s="382" t="s">
        <v>800</v>
      </c>
      <c r="B10" s="22">
        <v>147672684.14000002</v>
      </c>
      <c r="C10" s="380">
        <v>7844.9310180569337</v>
      </c>
      <c r="D10" s="381">
        <v>0.22588754516784965</v>
      </c>
    </row>
    <row r="11" spans="1:6" x14ac:dyDescent="0.25">
      <c r="A11" s="382" t="s">
        <v>801</v>
      </c>
      <c r="B11" s="22">
        <v>125135799.69</v>
      </c>
      <c r="C11" s="380">
        <v>8322.0699854293744</v>
      </c>
      <c r="D11" s="381">
        <v>0.18043943380782851</v>
      </c>
    </row>
    <row r="12" spans="1:6" x14ac:dyDescent="0.25">
      <c r="A12" s="382" t="s">
        <v>802</v>
      </c>
      <c r="B12" s="22">
        <v>131349538.32000002</v>
      </c>
      <c r="C12" s="380">
        <v>8070.6227307902109</v>
      </c>
      <c r="D12" s="381">
        <v>0.19530022805138259</v>
      </c>
    </row>
    <row r="13" spans="1:6" x14ac:dyDescent="0.25">
      <c r="A13" s="382" t="s">
        <v>803</v>
      </c>
      <c r="B13" s="22">
        <v>1087466484.28</v>
      </c>
      <c r="C13" s="380">
        <v>84650.945796552798</v>
      </c>
      <c r="D13" s="381">
        <v>0.15415773194930343</v>
      </c>
    </row>
    <row r="14" spans="1:6" x14ac:dyDescent="0.25">
      <c r="A14" s="382" t="s">
        <v>804</v>
      </c>
      <c r="B14" s="22">
        <v>44988276.479999997</v>
      </c>
      <c r="C14" s="380">
        <v>2436.3046050421085</v>
      </c>
      <c r="D14" s="381">
        <v>0.22158941728498238</v>
      </c>
    </row>
    <row r="15" spans="1:6" x14ac:dyDescent="0.25">
      <c r="A15" s="382" t="s">
        <v>805</v>
      </c>
      <c r="B15" s="22">
        <v>61904560.450000003</v>
      </c>
      <c r="C15" s="380">
        <v>5939.5582737491231</v>
      </c>
      <c r="D15" s="381">
        <v>0.12506901879945712</v>
      </c>
    </row>
    <row r="16" spans="1:6" x14ac:dyDescent="0.25">
      <c r="A16" s="382" t="s">
        <v>806</v>
      </c>
      <c r="B16" s="22">
        <v>132010455.25</v>
      </c>
      <c r="C16" s="380">
        <v>8847.1620176212655</v>
      </c>
      <c r="D16" s="381">
        <v>0.17905464598080498</v>
      </c>
    </row>
    <row r="18" spans="1:1" x14ac:dyDescent="0.25">
      <c r="A18" s="383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3.28515625" customWidth="1"/>
    <col min="4" max="4" width="15.5703125" customWidth="1"/>
    <col min="5" max="5" width="14.85546875" customWidth="1"/>
  </cols>
  <sheetData>
    <row r="1" spans="1:5" s="2" customFormat="1" ht="15.75" x14ac:dyDescent="0.25">
      <c r="A1" s="460" t="s">
        <v>680</v>
      </c>
      <c r="B1" s="460"/>
      <c r="C1" s="460"/>
      <c r="D1" s="460"/>
      <c r="E1" s="460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434</v>
      </c>
    </row>
    <row r="4" spans="1:5" x14ac:dyDescent="0.25">
      <c r="A4" s="10" t="s">
        <v>4</v>
      </c>
      <c r="B4" s="23">
        <f>B5+B6+B7+B8+B9</f>
        <v>2859034</v>
      </c>
      <c r="C4" s="396">
        <f>C5+C6+C7+C8+C9</f>
        <v>2403584770.4800005</v>
      </c>
      <c r="D4" s="24">
        <f>C4/B4</f>
        <v>840.69821152179395</v>
      </c>
      <c r="E4" s="24"/>
    </row>
    <row r="5" spans="1:5" x14ac:dyDescent="0.25">
      <c r="A5" s="16" t="s">
        <v>5</v>
      </c>
      <c r="B5" s="20">
        <v>1933667</v>
      </c>
      <c r="C5" s="395">
        <v>1832212550.3800001</v>
      </c>
      <c r="D5" s="21">
        <v>947.53</v>
      </c>
      <c r="E5" s="21">
        <v>840.39</v>
      </c>
    </row>
    <row r="6" spans="1:5" x14ac:dyDescent="0.25">
      <c r="A6" s="16" t="s">
        <v>6</v>
      </c>
      <c r="B6" s="20">
        <v>650674</v>
      </c>
      <c r="C6" s="395">
        <v>398568513.81999999</v>
      </c>
      <c r="D6" s="21">
        <v>612.54999999999995</v>
      </c>
      <c r="E6" s="21">
        <v>508.78</v>
      </c>
    </row>
    <row r="7" spans="1:5" x14ac:dyDescent="0.25">
      <c r="A7" s="16" t="s">
        <v>7</v>
      </c>
      <c r="B7" s="20">
        <v>204258</v>
      </c>
      <c r="C7" s="395">
        <v>131422141.56999999</v>
      </c>
      <c r="D7" s="21">
        <v>643.41</v>
      </c>
      <c r="E7" s="21">
        <v>551.58000000000004</v>
      </c>
    </row>
    <row r="8" spans="1:5" x14ac:dyDescent="0.25">
      <c r="A8" s="16" t="s">
        <v>8</v>
      </c>
      <c r="B8" s="20">
        <v>36314</v>
      </c>
      <c r="C8" s="395">
        <v>28889228.460000001</v>
      </c>
      <c r="D8" s="21">
        <v>795.54</v>
      </c>
      <c r="E8" s="21">
        <v>846</v>
      </c>
    </row>
    <row r="9" spans="1:5" x14ac:dyDescent="0.25">
      <c r="A9" s="214" t="s">
        <v>603</v>
      </c>
      <c r="B9" s="20">
        <v>34121</v>
      </c>
      <c r="C9" s="395">
        <v>12492336.25</v>
      </c>
      <c r="D9" s="21">
        <v>366.12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1372245</v>
      </c>
      <c r="C11" s="396">
        <f>C12+C13+C14+C15</f>
        <v>269853444.03999996</v>
      </c>
      <c r="D11" s="24">
        <f>C11/B11</f>
        <v>196.65106744058093</v>
      </c>
      <c r="E11" s="7"/>
    </row>
    <row r="12" spans="1:5" x14ac:dyDescent="0.25">
      <c r="A12" s="16" t="s">
        <v>5</v>
      </c>
      <c r="B12" s="20">
        <v>993422</v>
      </c>
      <c r="C12" s="395">
        <v>220049060.13</v>
      </c>
      <c r="D12" s="21">
        <v>221.51</v>
      </c>
      <c r="E12" s="21">
        <v>199.94</v>
      </c>
    </row>
    <row r="13" spans="1:5" x14ac:dyDescent="0.25">
      <c r="A13" s="16" t="s">
        <v>6</v>
      </c>
      <c r="B13" s="20">
        <v>307910</v>
      </c>
      <c r="C13" s="395">
        <v>39723401.390000001</v>
      </c>
      <c r="D13" s="21">
        <v>129.01</v>
      </c>
      <c r="E13" s="21">
        <v>120.6</v>
      </c>
    </row>
    <row r="14" spans="1:5" x14ac:dyDescent="0.25">
      <c r="A14" s="16" t="s">
        <v>7</v>
      </c>
      <c r="B14" s="20">
        <v>70912</v>
      </c>
      <c r="C14" s="395">
        <v>10080838.99</v>
      </c>
      <c r="D14" s="21">
        <v>142.16</v>
      </c>
      <c r="E14" s="21">
        <v>131.37</v>
      </c>
    </row>
    <row r="15" spans="1:5" x14ac:dyDescent="0.25">
      <c r="A15" s="16" t="s">
        <v>8</v>
      </c>
      <c r="B15" s="20">
        <v>1</v>
      </c>
      <c r="C15" s="395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435</v>
      </c>
      <c r="B17" s="23">
        <f>B18+B19+B20</f>
        <v>436792</v>
      </c>
      <c r="C17" s="396">
        <f>C18+C19+C20</f>
        <v>49239320.719999999</v>
      </c>
      <c r="D17" s="24">
        <f>C17/B17</f>
        <v>112.72944724262349</v>
      </c>
      <c r="E17" s="7"/>
    </row>
    <row r="18" spans="1:5" x14ac:dyDescent="0.25">
      <c r="A18" s="16" t="s">
        <v>5</v>
      </c>
      <c r="B18" s="20">
        <v>360147</v>
      </c>
      <c r="C18" s="395">
        <v>43461675.630000003</v>
      </c>
      <c r="D18" s="21">
        <v>120.68</v>
      </c>
      <c r="E18" s="21">
        <v>103.87</v>
      </c>
    </row>
    <row r="19" spans="1:5" x14ac:dyDescent="0.25">
      <c r="A19" s="16" t="s">
        <v>6</v>
      </c>
      <c r="B19" s="20">
        <v>76629</v>
      </c>
      <c r="C19" s="395">
        <v>5771167.6500000004</v>
      </c>
      <c r="D19" s="21">
        <v>75.31</v>
      </c>
      <c r="E19" s="21">
        <v>50.49</v>
      </c>
    </row>
    <row r="20" spans="1:5" x14ac:dyDescent="0.25">
      <c r="A20" s="16" t="s">
        <v>7</v>
      </c>
      <c r="B20" s="20">
        <v>16</v>
      </c>
      <c r="C20" s="395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395">
        <v>0</v>
      </c>
      <c r="D21" s="21">
        <v>0</v>
      </c>
      <c r="E21" s="203" t="s">
        <v>432</v>
      </c>
    </row>
    <row r="22" spans="1:5" x14ac:dyDescent="0.25">
      <c r="A22" s="16"/>
      <c r="B22" s="85"/>
      <c r="C22" s="86"/>
      <c r="D22" s="86"/>
      <c r="E22" s="73"/>
    </row>
    <row r="23" spans="1:5" s="2" customFormat="1" x14ac:dyDescent="0.25">
      <c r="A23" s="10" t="s">
        <v>638</v>
      </c>
      <c r="B23" s="23">
        <v>0</v>
      </c>
      <c r="C23" s="396">
        <v>0</v>
      </c>
      <c r="D23" s="24">
        <v>0</v>
      </c>
      <c r="E23" s="20" t="s">
        <v>432</v>
      </c>
    </row>
    <row r="24" spans="1:5" x14ac:dyDescent="0.25">
      <c r="A24" s="16" t="s">
        <v>5</v>
      </c>
      <c r="B24" s="20">
        <v>0</v>
      </c>
      <c r="C24" s="395">
        <v>0</v>
      </c>
      <c r="D24" s="21">
        <v>0</v>
      </c>
      <c r="E24" s="21" t="s">
        <v>432</v>
      </c>
    </row>
    <row r="25" spans="1:5" x14ac:dyDescent="0.25">
      <c r="A25" s="16" t="s">
        <v>6</v>
      </c>
      <c r="B25" s="20">
        <v>0</v>
      </c>
      <c r="C25" s="395">
        <v>0</v>
      </c>
      <c r="D25" s="21">
        <v>0</v>
      </c>
      <c r="E25" s="21" t="s">
        <v>432</v>
      </c>
    </row>
    <row r="26" spans="1:5" x14ac:dyDescent="0.25">
      <c r="A26" s="16" t="s">
        <v>7</v>
      </c>
      <c r="B26" s="20">
        <v>0</v>
      </c>
      <c r="C26" s="395">
        <v>0</v>
      </c>
      <c r="D26" s="21">
        <v>0</v>
      </c>
      <c r="E26" s="21" t="s">
        <v>432</v>
      </c>
    </row>
    <row r="27" spans="1:5" x14ac:dyDescent="0.25">
      <c r="A27" s="16" t="s">
        <v>8</v>
      </c>
      <c r="B27" s="20">
        <v>0</v>
      </c>
      <c r="C27" s="395">
        <v>0</v>
      </c>
      <c r="D27" s="21">
        <v>0</v>
      </c>
      <c r="E27" s="21" t="s">
        <v>432</v>
      </c>
    </row>
    <row r="28" spans="1:5" ht="15.75" x14ac:dyDescent="0.25">
      <c r="A28" s="66" t="s">
        <v>10</v>
      </c>
      <c r="B28" s="67">
        <f>B4+B11+B17+B23</f>
        <v>4668071</v>
      </c>
      <c r="C28" s="397">
        <f>C4+C11+C17+C23</f>
        <v>2722677535.2400002</v>
      </c>
      <c r="D28" s="95"/>
      <c r="E28" s="95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sqref="A1:E1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2.85546875" customWidth="1"/>
    <col min="4" max="4" width="15.140625" bestFit="1" customWidth="1"/>
    <col min="5" max="5" width="12.7109375" customWidth="1"/>
  </cols>
  <sheetData>
    <row r="1" spans="1:5" ht="15.75" x14ac:dyDescent="0.25">
      <c r="A1" s="460" t="s">
        <v>694</v>
      </c>
      <c r="B1" s="460"/>
      <c r="C1" s="460"/>
      <c r="D1" s="460"/>
      <c r="E1" s="460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434</v>
      </c>
    </row>
    <row r="4" spans="1:5" x14ac:dyDescent="0.25">
      <c r="A4" s="10" t="s">
        <v>4</v>
      </c>
      <c r="B4" s="23">
        <f>B5+B6+B7+B8+B9</f>
        <v>2859034</v>
      </c>
      <c r="C4" s="396">
        <f>C5+C6+C7+C8+C9</f>
        <v>2230263472.0999999</v>
      </c>
      <c r="D4" s="24">
        <f>C4/B4</f>
        <v>780.07588300803695</v>
      </c>
      <c r="E4" s="24"/>
    </row>
    <row r="5" spans="1:5" x14ac:dyDescent="0.25">
      <c r="A5" s="16" t="s">
        <v>5</v>
      </c>
      <c r="B5" s="20">
        <v>1933667</v>
      </c>
      <c r="C5" s="395">
        <v>1693940459.9000001</v>
      </c>
      <c r="D5" s="21">
        <v>876.02</v>
      </c>
      <c r="E5" s="21">
        <v>786.89</v>
      </c>
    </row>
    <row r="6" spans="1:5" x14ac:dyDescent="0.25">
      <c r="A6" s="16" t="s">
        <v>6</v>
      </c>
      <c r="B6" s="20">
        <v>650674</v>
      </c>
      <c r="C6" s="395">
        <v>371324584.75</v>
      </c>
      <c r="D6" s="21">
        <v>570.67999999999995</v>
      </c>
      <c r="E6" s="21">
        <v>476.14</v>
      </c>
    </row>
    <row r="7" spans="1:5" x14ac:dyDescent="0.25">
      <c r="A7" s="16" t="s">
        <v>7</v>
      </c>
      <c r="B7" s="20">
        <v>204258</v>
      </c>
      <c r="C7" s="395">
        <v>124304420.48999999</v>
      </c>
      <c r="D7" s="21">
        <v>608.57000000000005</v>
      </c>
      <c r="E7" s="21">
        <v>518.49</v>
      </c>
    </row>
    <row r="8" spans="1:5" x14ac:dyDescent="0.25">
      <c r="A8" s="16" t="s">
        <v>8</v>
      </c>
      <c r="B8" s="20">
        <v>36314</v>
      </c>
      <c r="C8" s="395">
        <v>28537780.93</v>
      </c>
      <c r="D8" s="21">
        <v>785.86</v>
      </c>
      <c r="E8" s="21">
        <v>846</v>
      </c>
    </row>
    <row r="9" spans="1:5" x14ac:dyDescent="0.25">
      <c r="A9" s="214" t="s">
        <v>603</v>
      </c>
      <c r="B9" s="20">
        <v>34121</v>
      </c>
      <c r="C9" s="395">
        <v>12156226.029999999</v>
      </c>
      <c r="D9" s="21">
        <v>356.27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1372245</v>
      </c>
      <c r="C11" s="396">
        <f>C12+C13+C14+C15</f>
        <v>245041749.06999996</v>
      </c>
      <c r="D11" s="24">
        <f>C11/B11</f>
        <v>178.56997042802121</v>
      </c>
      <c r="E11" s="7"/>
    </row>
    <row r="12" spans="1:5" x14ac:dyDescent="0.25">
      <c r="A12" s="16" t="s">
        <v>5</v>
      </c>
      <c r="B12" s="20">
        <v>993422</v>
      </c>
      <c r="C12" s="395">
        <v>198689897.50999999</v>
      </c>
      <c r="D12" s="21">
        <v>200.01</v>
      </c>
      <c r="E12" s="21">
        <v>187.38</v>
      </c>
    </row>
    <row r="13" spans="1:5" x14ac:dyDescent="0.25">
      <c r="A13" s="16" t="s">
        <v>6</v>
      </c>
      <c r="B13" s="20">
        <v>307910</v>
      </c>
      <c r="C13" s="395">
        <v>37004569.130000003</v>
      </c>
      <c r="D13" s="21">
        <v>120.18</v>
      </c>
      <c r="E13" s="21">
        <v>113.39</v>
      </c>
    </row>
    <row r="14" spans="1:5" x14ac:dyDescent="0.25">
      <c r="A14" s="16" t="s">
        <v>7</v>
      </c>
      <c r="B14" s="20">
        <v>70912</v>
      </c>
      <c r="C14" s="395">
        <v>9347147.5099999998</v>
      </c>
      <c r="D14" s="21">
        <v>131.81</v>
      </c>
      <c r="E14" s="21">
        <v>123.51</v>
      </c>
    </row>
    <row r="15" spans="1:5" x14ac:dyDescent="0.25">
      <c r="A15" s="16" t="s">
        <v>8</v>
      </c>
      <c r="B15" s="20">
        <v>1</v>
      </c>
      <c r="C15" s="395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435</v>
      </c>
      <c r="B17" s="23">
        <f>B18+B19+B20</f>
        <v>436792</v>
      </c>
      <c r="C17" s="396">
        <f>C18+C19+C20</f>
        <v>48943678.140000001</v>
      </c>
      <c r="D17" s="24">
        <f>C17/B17</f>
        <v>112.05259743768201</v>
      </c>
      <c r="E17" s="7"/>
    </row>
    <row r="18" spans="1:6" x14ac:dyDescent="0.25">
      <c r="A18" s="16" t="s">
        <v>5</v>
      </c>
      <c r="B18" s="20">
        <v>360147</v>
      </c>
      <c r="C18" s="395">
        <v>43195973.450000003</v>
      </c>
      <c r="D18" s="21">
        <v>119.94</v>
      </c>
      <c r="E18" s="21">
        <v>103.71</v>
      </c>
    </row>
    <row r="19" spans="1:6" x14ac:dyDescent="0.25">
      <c r="A19" s="16" t="s">
        <v>6</v>
      </c>
      <c r="B19" s="20">
        <v>76629</v>
      </c>
      <c r="C19" s="395">
        <v>5741252.3899999997</v>
      </c>
      <c r="D19" s="21">
        <v>74.92</v>
      </c>
      <c r="E19" s="21">
        <v>50.49</v>
      </c>
    </row>
    <row r="20" spans="1:6" x14ac:dyDescent="0.25">
      <c r="A20" s="16" t="s">
        <v>7</v>
      </c>
      <c r="B20" s="20">
        <v>16</v>
      </c>
      <c r="C20" s="395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395">
        <v>0</v>
      </c>
      <c r="D21" s="21">
        <v>0</v>
      </c>
      <c r="E21" s="21" t="s">
        <v>432</v>
      </c>
    </row>
    <row r="22" spans="1:6" x14ac:dyDescent="0.25">
      <c r="A22" s="16"/>
      <c r="B22" s="85"/>
      <c r="C22" s="86"/>
      <c r="D22" s="86"/>
      <c r="E22" s="73"/>
    </row>
    <row r="23" spans="1:6" x14ac:dyDescent="0.25">
      <c r="A23" s="10" t="s">
        <v>638</v>
      </c>
      <c r="B23" s="23">
        <v>0</v>
      </c>
      <c r="C23" s="396">
        <v>0</v>
      </c>
      <c r="D23" s="24">
        <v>0</v>
      </c>
      <c r="E23" s="20" t="s">
        <v>432</v>
      </c>
    </row>
    <row r="24" spans="1:6" x14ac:dyDescent="0.25">
      <c r="A24" s="16" t="s">
        <v>5</v>
      </c>
      <c r="B24" s="20">
        <v>0</v>
      </c>
      <c r="C24" s="395">
        <v>0</v>
      </c>
      <c r="D24" s="21">
        <v>0</v>
      </c>
      <c r="E24" s="21" t="s">
        <v>432</v>
      </c>
      <c r="F24" t="s">
        <v>432</v>
      </c>
    </row>
    <row r="25" spans="1:6" x14ac:dyDescent="0.25">
      <c r="A25" s="16" t="s">
        <v>6</v>
      </c>
      <c r="B25" s="20">
        <v>0</v>
      </c>
      <c r="C25" s="395">
        <v>0</v>
      </c>
      <c r="D25" s="21">
        <v>0</v>
      </c>
      <c r="E25" s="21" t="s">
        <v>432</v>
      </c>
      <c r="F25" t="s">
        <v>432</v>
      </c>
    </row>
    <row r="26" spans="1:6" x14ac:dyDescent="0.25">
      <c r="A26" s="16" t="s">
        <v>7</v>
      </c>
      <c r="B26" s="20">
        <v>0</v>
      </c>
      <c r="C26" s="395">
        <v>0</v>
      </c>
      <c r="D26" s="21">
        <v>0</v>
      </c>
      <c r="E26" s="21" t="s">
        <v>432</v>
      </c>
      <c r="F26" t="s">
        <v>432</v>
      </c>
    </row>
    <row r="27" spans="1:6" x14ac:dyDescent="0.25">
      <c r="A27" s="16" t="s">
        <v>8</v>
      </c>
      <c r="B27" s="20">
        <v>0</v>
      </c>
      <c r="C27" s="395">
        <v>0</v>
      </c>
      <c r="D27" s="21">
        <v>0</v>
      </c>
      <c r="E27" s="21" t="s">
        <v>432</v>
      </c>
      <c r="F27" t="s">
        <v>432</v>
      </c>
    </row>
    <row r="28" spans="1:6" ht="15.75" x14ac:dyDescent="0.25">
      <c r="A28" s="66" t="s">
        <v>10</v>
      </c>
      <c r="B28" s="67">
        <f>B4+B11+B17+B23</f>
        <v>4668071</v>
      </c>
      <c r="C28" s="397">
        <f>C4+C11+C17+C23</f>
        <v>2524248899.3099999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zoomScaleNormal="100" workbookViewId="0">
      <selection sqref="A1:F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20.5703125" customWidth="1"/>
    <col min="5" max="5" width="20.140625" customWidth="1"/>
    <col min="6" max="6" width="20" customWidth="1"/>
  </cols>
  <sheetData>
    <row r="1" spans="1:10" s="2" customFormat="1" ht="15.75" x14ac:dyDescent="0.25">
      <c r="A1" s="460" t="s">
        <v>807</v>
      </c>
      <c r="B1" s="460"/>
      <c r="C1" s="460"/>
      <c r="D1" s="460"/>
      <c r="E1" s="460"/>
      <c r="F1" s="460"/>
    </row>
    <row r="2" spans="1:10" x14ac:dyDescent="0.25">
      <c r="A2" s="39"/>
    </row>
    <row r="3" spans="1:10" s="42" customFormat="1" ht="47.25" x14ac:dyDescent="0.25">
      <c r="A3" s="87" t="s">
        <v>11</v>
      </c>
      <c r="B3" s="87" t="s">
        <v>605</v>
      </c>
      <c r="C3" s="87" t="s">
        <v>606</v>
      </c>
      <c r="D3" s="215" t="s">
        <v>607</v>
      </c>
      <c r="E3" s="215" t="s">
        <v>608</v>
      </c>
      <c r="F3" s="215" t="s">
        <v>609</v>
      </c>
    </row>
    <row r="4" spans="1:10" x14ac:dyDescent="0.25">
      <c r="A4" s="1" t="s">
        <v>5</v>
      </c>
      <c r="B4" s="308">
        <v>1906552</v>
      </c>
      <c r="C4" s="308">
        <v>2244032327.79</v>
      </c>
      <c r="D4" s="310" t="s">
        <v>681</v>
      </c>
      <c r="E4" s="308">
        <v>126620803.16</v>
      </c>
      <c r="F4" s="310" t="s">
        <v>682</v>
      </c>
    </row>
    <row r="5" spans="1:10" x14ac:dyDescent="0.25">
      <c r="A5" s="1" t="s">
        <v>6</v>
      </c>
      <c r="B5" s="308">
        <v>383062</v>
      </c>
      <c r="C5" s="308">
        <v>287016646.58999997</v>
      </c>
      <c r="D5" s="310" t="s">
        <v>685</v>
      </c>
      <c r="E5" s="308">
        <v>15831367.35</v>
      </c>
      <c r="F5" s="310" t="s">
        <v>686</v>
      </c>
    </row>
    <row r="6" spans="1:10" ht="15" customHeight="1" x14ac:dyDescent="0.25">
      <c r="A6" s="1" t="s">
        <v>45</v>
      </c>
      <c r="B6" s="308">
        <v>173561</v>
      </c>
      <c r="C6" s="308">
        <v>125554849.09999999</v>
      </c>
      <c r="D6" s="310" t="s">
        <v>687</v>
      </c>
      <c r="E6" s="308">
        <v>6434624.6100000003</v>
      </c>
      <c r="F6" s="310" t="s">
        <v>688</v>
      </c>
    </row>
    <row r="7" spans="1:10" x14ac:dyDescent="0.25">
      <c r="A7" s="1" t="s">
        <v>603</v>
      </c>
      <c r="B7" s="308">
        <v>13839</v>
      </c>
      <c r="C7" s="308">
        <v>5738500.5300000003</v>
      </c>
      <c r="D7" s="310" t="s">
        <v>683</v>
      </c>
      <c r="E7" s="308">
        <v>341536.08</v>
      </c>
      <c r="F7" s="310" t="s">
        <v>684</v>
      </c>
    </row>
    <row r="8" spans="1:10" ht="15" customHeight="1" x14ac:dyDescent="0.25">
      <c r="A8" s="1" t="s">
        <v>8</v>
      </c>
      <c r="B8" s="308">
        <v>25656</v>
      </c>
      <c r="C8" s="308">
        <v>11389910.74</v>
      </c>
      <c r="D8" s="310" t="s">
        <v>689</v>
      </c>
      <c r="E8" s="308">
        <v>255004.24</v>
      </c>
      <c r="F8" s="310" t="s">
        <v>690</v>
      </c>
    </row>
    <row r="9" spans="1:10" ht="15.75" x14ac:dyDescent="0.25">
      <c r="A9" s="66" t="s">
        <v>10</v>
      </c>
      <c r="B9" s="398">
        <f>SUM(B4:B8)</f>
        <v>2502670</v>
      </c>
      <c r="C9" s="398">
        <f>SUM(C4:C8)</f>
        <v>2673732234.75</v>
      </c>
      <c r="D9" s="328"/>
      <c r="E9" s="398">
        <f>SUM(E4:E8)</f>
        <v>149483335.44000003</v>
      </c>
      <c r="F9" s="303"/>
    </row>
    <row r="10" spans="1:10" ht="15" customHeight="1" x14ac:dyDescent="0.25"/>
    <row r="11" spans="1:10" ht="15.75" x14ac:dyDescent="0.25">
      <c r="A11" s="460" t="s">
        <v>809</v>
      </c>
      <c r="B11" s="460"/>
      <c r="C11" s="460"/>
      <c r="D11" s="460"/>
      <c r="E11" s="460"/>
      <c r="F11" s="460"/>
    </row>
    <row r="12" spans="1:10" x14ac:dyDescent="0.25">
      <c r="A12" s="39"/>
    </row>
    <row r="13" spans="1:10" ht="47.25" x14ac:dyDescent="0.25">
      <c r="A13" s="87" t="s">
        <v>11</v>
      </c>
      <c r="B13" s="87" t="s">
        <v>605</v>
      </c>
      <c r="C13" s="87" t="s">
        <v>606</v>
      </c>
      <c r="D13" s="215" t="s">
        <v>607</v>
      </c>
      <c r="E13" s="215" t="s">
        <v>608</v>
      </c>
      <c r="F13" s="215" t="s">
        <v>609</v>
      </c>
      <c r="J13" s="9"/>
    </row>
    <row r="14" spans="1:10" x14ac:dyDescent="0.25">
      <c r="A14" s="1" t="s">
        <v>5</v>
      </c>
      <c r="B14" s="308">
        <v>1906918</v>
      </c>
      <c r="C14" s="308">
        <v>2241672563.6799998</v>
      </c>
      <c r="D14" s="310" t="s">
        <v>669</v>
      </c>
      <c r="E14" s="308">
        <v>126512083.09</v>
      </c>
      <c r="F14" s="310" t="s">
        <v>670</v>
      </c>
    </row>
    <row r="15" spans="1:10" x14ac:dyDescent="0.25">
      <c r="A15" s="1" t="s">
        <v>6</v>
      </c>
      <c r="B15" s="308">
        <v>383795</v>
      </c>
      <c r="C15" s="308">
        <v>287483568.31</v>
      </c>
      <c r="D15" s="310" t="s">
        <v>673</v>
      </c>
      <c r="E15" s="308">
        <v>15858166.4</v>
      </c>
      <c r="F15" s="310" t="s">
        <v>674</v>
      </c>
    </row>
    <row r="16" spans="1:10" x14ac:dyDescent="0.25">
      <c r="A16" s="1" t="s">
        <v>45</v>
      </c>
      <c r="B16" s="308">
        <v>173810</v>
      </c>
      <c r="C16" s="308">
        <v>125778571.12</v>
      </c>
      <c r="D16" s="310" t="s">
        <v>675</v>
      </c>
      <c r="E16" s="308">
        <v>6446508.7199999997</v>
      </c>
      <c r="F16" s="310" t="s">
        <v>676</v>
      </c>
    </row>
    <row r="17" spans="1:6" x14ac:dyDescent="0.25">
      <c r="A17" s="1" t="s">
        <v>603</v>
      </c>
      <c r="B17" s="308">
        <v>13979</v>
      </c>
      <c r="C17" s="308">
        <v>5794838.6500000004</v>
      </c>
      <c r="D17" s="310" t="s">
        <v>671</v>
      </c>
      <c r="E17" s="308">
        <v>344970.31</v>
      </c>
      <c r="F17" s="310" t="s">
        <v>672</v>
      </c>
    </row>
    <row r="18" spans="1:6" x14ac:dyDescent="0.25">
      <c r="A18" s="1" t="s">
        <v>8</v>
      </c>
      <c r="B18" s="308">
        <v>25420</v>
      </c>
      <c r="C18" s="308">
        <v>11273230.220000001</v>
      </c>
      <c r="D18" s="310" t="s">
        <v>677</v>
      </c>
      <c r="E18" s="308">
        <v>253606.52</v>
      </c>
      <c r="F18" s="310" t="s">
        <v>678</v>
      </c>
    </row>
    <row r="19" spans="1:6" ht="15.75" x14ac:dyDescent="0.25">
      <c r="A19" s="66" t="s">
        <v>10</v>
      </c>
      <c r="B19" s="318">
        <f>SUM(B14:B18)</f>
        <v>2503922</v>
      </c>
      <c r="C19" s="398">
        <f>SUM(C14:C18)</f>
        <v>2672002771.9799995</v>
      </c>
      <c r="D19" s="328"/>
      <c r="E19" s="398">
        <f>SUM(E14:E18)</f>
        <v>149415335.04000002</v>
      </c>
      <c r="F19" s="303"/>
    </row>
    <row r="21" spans="1:6" ht="15.75" x14ac:dyDescent="0.25">
      <c r="A21" s="460" t="s">
        <v>808</v>
      </c>
      <c r="B21" s="460"/>
      <c r="C21" s="460"/>
      <c r="D21" s="460"/>
      <c r="E21" s="460"/>
      <c r="F21" s="460"/>
    </row>
    <row r="22" spans="1:6" x14ac:dyDescent="0.25">
      <c r="A22" s="39"/>
    </row>
    <row r="23" spans="1:6" ht="47.25" x14ac:dyDescent="0.25">
      <c r="A23" s="87" t="s">
        <v>11</v>
      </c>
      <c r="B23" s="87" t="s">
        <v>605</v>
      </c>
      <c r="C23" s="87" t="s">
        <v>606</v>
      </c>
      <c r="D23" s="215" t="s">
        <v>607</v>
      </c>
      <c r="E23" s="215" t="s">
        <v>608</v>
      </c>
      <c r="F23" s="215" t="s">
        <v>609</v>
      </c>
    </row>
    <row r="24" spans="1:6" x14ac:dyDescent="0.25">
      <c r="A24" s="1" t="s">
        <v>5</v>
      </c>
      <c r="B24" s="308">
        <v>1904025</v>
      </c>
      <c r="C24" s="308">
        <v>2202985173.5999999</v>
      </c>
      <c r="D24" s="309" t="s">
        <v>659</v>
      </c>
      <c r="E24" s="308">
        <v>123597337.55</v>
      </c>
      <c r="F24" s="309" t="s">
        <v>660</v>
      </c>
    </row>
    <row r="25" spans="1:6" x14ac:dyDescent="0.25">
      <c r="A25" s="1" t="s">
        <v>6</v>
      </c>
      <c r="B25" s="308">
        <v>384453</v>
      </c>
      <c r="C25" s="308">
        <v>283801126.08999997</v>
      </c>
      <c r="D25" s="309" t="s">
        <v>663</v>
      </c>
      <c r="E25" s="308">
        <v>15566073.800000001</v>
      </c>
      <c r="F25" s="309" t="s">
        <v>664</v>
      </c>
    </row>
    <row r="26" spans="1:6" x14ac:dyDescent="0.25">
      <c r="A26" s="1" t="s">
        <v>45</v>
      </c>
      <c r="B26" s="308">
        <v>174562</v>
      </c>
      <c r="C26" s="308">
        <v>124469490.27</v>
      </c>
      <c r="D26" s="309" t="s">
        <v>665</v>
      </c>
      <c r="E26" s="308">
        <v>6344933.5800000001</v>
      </c>
      <c r="F26" s="309" t="s">
        <v>666</v>
      </c>
    </row>
    <row r="27" spans="1:6" x14ac:dyDescent="0.25">
      <c r="A27" s="1" t="s">
        <v>603</v>
      </c>
      <c r="B27" s="308">
        <v>14090</v>
      </c>
      <c r="C27" s="308">
        <v>5697273.2699999996</v>
      </c>
      <c r="D27" s="309" t="s">
        <v>661</v>
      </c>
      <c r="E27" s="308">
        <v>339342.04</v>
      </c>
      <c r="F27" s="309" t="s">
        <v>662</v>
      </c>
    </row>
    <row r="28" spans="1:6" x14ac:dyDescent="0.25">
      <c r="A28" s="1" t="s">
        <v>8</v>
      </c>
      <c r="B28" s="311">
        <v>25167</v>
      </c>
      <c r="C28" s="308">
        <v>10999784.43</v>
      </c>
      <c r="D28" s="312" t="s">
        <v>667</v>
      </c>
      <c r="E28" s="308">
        <v>252497.9</v>
      </c>
      <c r="F28" s="312" t="s">
        <v>668</v>
      </c>
    </row>
    <row r="29" spans="1:6" ht="15.75" x14ac:dyDescent="0.25">
      <c r="A29" s="66" t="s">
        <v>10</v>
      </c>
      <c r="B29" s="318">
        <f>SUM(B24:B28)</f>
        <v>2502297</v>
      </c>
      <c r="C29" s="398">
        <f>SUM(C24:C28)</f>
        <v>2627952847.6599998</v>
      </c>
      <c r="D29" s="328"/>
      <c r="E29" s="398">
        <f>SUM(E24:E28)</f>
        <v>146100184.87</v>
      </c>
      <c r="F29" s="303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sqref="A1:M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6" ht="15.75" x14ac:dyDescent="0.25">
      <c r="A1" s="460" t="s">
        <v>692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6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6" ht="15.75" x14ac:dyDescent="0.25">
      <c r="A3" s="464" t="s">
        <v>18</v>
      </c>
      <c r="B3" s="489" t="s">
        <v>5</v>
      </c>
      <c r="C3" s="489"/>
      <c r="D3" s="489"/>
      <c r="E3" s="489" t="s">
        <v>6</v>
      </c>
      <c r="F3" s="489"/>
      <c r="G3" s="62"/>
      <c r="H3" s="489" t="s">
        <v>19</v>
      </c>
      <c r="I3" s="489"/>
      <c r="J3" s="489"/>
      <c r="K3" s="489" t="s">
        <v>20</v>
      </c>
      <c r="L3" s="489"/>
      <c r="M3" s="489"/>
    </row>
    <row r="4" spans="1:16" ht="15.75" x14ac:dyDescent="0.25">
      <c r="A4" s="488"/>
      <c r="B4" s="62" t="s">
        <v>1</v>
      </c>
      <c r="C4" s="68" t="s">
        <v>21</v>
      </c>
      <c r="D4" s="68" t="s">
        <v>434</v>
      </c>
      <c r="E4" s="62" t="s">
        <v>1</v>
      </c>
      <c r="F4" s="68" t="s">
        <v>21</v>
      </c>
      <c r="G4" s="68" t="s">
        <v>434</v>
      </c>
      <c r="H4" s="62" t="s">
        <v>1</v>
      </c>
      <c r="I4" s="68" t="s">
        <v>21</v>
      </c>
      <c r="J4" s="68" t="s">
        <v>434</v>
      </c>
      <c r="K4" s="62" t="s">
        <v>1</v>
      </c>
      <c r="L4" s="68" t="s">
        <v>21</v>
      </c>
      <c r="M4" s="68" t="s">
        <v>434</v>
      </c>
    </row>
    <row r="5" spans="1:16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x14ac:dyDescent="0.25">
      <c r="A6" s="16" t="s">
        <v>437</v>
      </c>
      <c r="B6" s="26">
        <v>368837</v>
      </c>
      <c r="C6" s="54">
        <v>366.36</v>
      </c>
      <c r="D6" s="203">
        <v>414.1</v>
      </c>
      <c r="E6" s="170">
        <v>345951</v>
      </c>
      <c r="F6" s="203">
        <v>370.31</v>
      </c>
      <c r="G6" s="203">
        <v>408.33</v>
      </c>
      <c r="H6" s="170">
        <v>94315</v>
      </c>
      <c r="I6" s="203">
        <v>392.22</v>
      </c>
      <c r="J6" s="203">
        <v>393.03</v>
      </c>
      <c r="K6" s="170">
        <v>3087</v>
      </c>
      <c r="L6" s="203">
        <v>244.48</v>
      </c>
      <c r="M6" s="203">
        <v>200</v>
      </c>
    </row>
    <row r="7" spans="1:16" x14ac:dyDescent="0.25">
      <c r="A7" s="16" t="s">
        <v>438</v>
      </c>
      <c r="B7" s="26">
        <v>848543</v>
      </c>
      <c r="C7" s="54">
        <v>702.03</v>
      </c>
      <c r="D7" s="203">
        <v>670.45</v>
      </c>
      <c r="E7" s="170">
        <v>253462</v>
      </c>
      <c r="F7" s="203">
        <v>716.94</v>
      </c>
      <c r="G7" s="203">
        <v>705.7</v>
      </c>
      <c r="H7" s="170">
        <v>89779</v>
      </c>
      <c r="I7" s="203">
        <v>688.83</v>
      </c>
      <c r="J7" s="203">
        <v>670.17</v>
      </c>
      <c r="K7" s="170">
        <v>33213</v>
      </c>
      <c r="L7" s="203">
        <v>835.83</v>
      </c>
      <c r="M7" s="203">
        <v>846</v>
      </c>
    </row>
    <row r="8" spans="1:16" x14ac:dyDescent="0.25">
      <c r="A8" s="16" t="s">
        <v>439</v>
      </c>
      <c r="B8" s="26">
        <v>567622</v>
      </c>
      <c r="C8" s="54">
        <v>1207.44</v>
      </c>
      <c r="D8" s="203">
        <v>1192.1099999999999</v>
      </c>
      <c r="E8" s="170">
        <v>47508</v>
      </c>
      <c r="F8" s="203">
        <v>1148.73</v>
      </c>
      <c r="G8" s="203">
        <v>1127.03</v>
      </c>
      <c r="H8" s="170">
        <v>17425</v>
      </c>
      <c r="I8" s="203">
        <v>1179.3699999999999</v>
      </c>
      <c r="J8" s="203">
        <v>1158.79</v>
      </c>
      <c r="K8" s="170">
        <v>1</v>
      </c>
      <c r="L8" s="203">
        <v>1216.25</v>
      </c>
      <c r="M8" s="203">
        <v>1216.25</v>
      </c>
    </row>
    <row r="9" spans="1:16" x14ac:dyDescent="0.25">
      <c r="A9" s="16" t="s">
        <v>440</v>
      </c>
      <c r="B9" s="26">
        <v>110391</v>
      </c>
      <c r="C9" s="54">
        <v>1668.6</v>
      </c>
      <c r="D9" s="203">
        <v>1628.56</v>
      </c>
      <c r="E9" s="170">
        <v>2877</v>
      </c>
      <c r="F9" s="203">
        <v>1661.72</v>
      </c>
      <c r="G9" s="203">
        <v>1620.43</v>
      </c>
      <c r="H9" s="170">
        <v>2282</v>
      </c>
      <c r="I9" s="203">
        <v>1673.61</v>
      </c>
      <c r="J9" s="203">
        <v>1639.02</v>
      </c>
      <c r="K9" s="170">
        <v>13</v>
      </c>
      <c r="L9" s="203">
        <v>1640.86</v>
      </c>
      <c r="M9" s="203">
        <v>1640.86</v>
      </c>
    </row>
    <row r="10" spans="1:16" x14ac:dyDescent="0.25">
      <c r="A10" s="16" t="s">
        <v>441</v>
      </c>
      <c r="B10" s="26">
        <v>26384</v>
      </c>
      <c r="C10" s="54">
        <v>2183.3200000000002</v>
      </c>
      <c r="D10" s="203">
        <v>2145.62</v>
      </c>
      <c r="E10" s="170">
        <v>549</v>
      </c>
      <c r="F10" s="203">
        <v>2199.79</v>
      </c>
      <c r="G10" s="203">
        <v>2175.1</v>
      </c>
      <c r="H10" s="170">
        <v>337</v>
      </c>
      <c r="I10" s="203">
        <v>2188.19</v>
      </c>
      <c r="J10" s="203">
        <v>2150.2600000000002</v>
      </c>
      <c r="K10" s="170">
        <v>0</v>
      </c>
      <c r="L10" s="203">
        <v>0</v>
      </c>
      <c r="M10" s="203" t="s">
        <v>432</v>
      </c>
    </row>
    <row r="11" spans="1:16" x14ac:dyDescent="0.25">
      <c r="A11" s="16" t="s">
        <v>442</v>
      </c>
      <c r="B11" s="26">
        <v>11890</v>
      </c>
      <c r="C11" s="54">
        <v>3023.13</v>
      </c>
      <c r="D11" s="203">
        <v>2864.81</v>
      </c>
      <c r="E11" s="170">
        <v>327</v>
      </c>
      <c r="F11" s="203">
        <v>2864.26</v>
      </c>
      <c r="G11" s="203">
        <v>2787.35</v>
      </c>
      <c r="H11" s="170">
        <v>120</v>
      </c>
      <c r="I11" s="203">
        <v>3020.06</v>
      </c>
      <c r="J11" s="203">
        <v>2799.55</v>
      </c>
      <c r="K11" s="170">
        <v>0</v>
      </c>
      <c r="L11" s="203">
        <v>0</v>
      </c>
      <c r="M11" s="203" t="s">
        <v>432</v>
      </c>
    </row>
    <row r="12" spans="1:16" ht="15.75" x14ac:dyDescent="0.25">
      <c r="A12" s="69" t="s">
        <v>26</v>
      </c>
      <c r="B12" s="53">
        <f>SUM(B6:B11)</f>
        <v>1933667</v>
      </c>
      <c r="C12" s="70"/>
      <c r="D12" s="70"/>
      <c r="E12" s="53">
        <f>SUM(E6:E11)</f>
        <v>650674</v>
      </c>
      <c r="F12" s="70"/>
      <c r="G12" s="70"/>
      <c r="H12" s="53">
        <f>SUM(H6:H11)</f>
        <v>204258</v>
      </c>
      <c r="I12" s="70"/>
      <c r="J12" s="70"/>
      <c r="K12" s="53">
        <f>SUM(K6:K11)</f>
        <v>36314</v>
      </c>
      <c r="L12" s="70"/>
      <c r="M12" s="70"/>
      <c r="P12" s="8"/>
    </row>
    <row r="13" spans="1:16" x14ac:dyDescent="0.25">
      <c r="A13" s="75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O13" s="8"/>
    </row>
    <row r="14" spans="1:16" x14ac:dyDescent="0.25">
      <c r="A14" s="16" t="s">
        <v>443</v>
      </c>
      <c r="B14" s="26">
        <v>89334</v>
      </c>
      <c r="C14" s="169">
        <v>72.48</v>
      </c>
      <c r="D14" s="169">
        <v>77.23</v>
      </c>
      <c r="E14" s="26">
        <v>131582</v>
      </c>
      <c r="F14" s="169">
        <v>65.78</v>
      </c>
      <c r="G14" s="169">
        <v>71</v>
      </c>
      <c r="H14" s="26">
        <v>24867</v>
      </c>
      <c r="I14" s="169">
        <v>60.15</v>
      </c>
      <c r="J14" s="169">
        <v>62.67</v>
      </c>
      <c r="K14" s="169">
        <v>0</v>
      </c>
      <c r="L14" s="169">
        <v>0</v>
      </c>
      <c r="M14" s="169" t="s">
        <v>432</v>
      </c>
    </row>
    <row r="15" spans="1:16" x14ac:dyDescent="0.25">
      <c r="A15" s="16" t="s">
        <v>444</v>
      </c>
      <c r="B15" s="26">
        <v>488841</v>
      </c>
      <c r="C15" s="169">
        <v>160.13</v>
      </c>
      <c r="D15" s="169">
        <v>168.17</v>
      </c>
      <c r="E15" s="26">
        <v>150567</v>
      </c>
      <c r="F15" s="169">
        <v>144.28</v>
      </c>
      <c r="G15" s="169">
        <v>142.76</v>
      </c>
      <c r="H15" s="26">
        <v>35876</v>
      </c>
      <c r="I15" s="169">
        <v>144.63</v>
      </c>
      <c r="J15" s="169">
        <v>143.44999999999999</v>
      </c>
      <c r="K15" s="169">
        <v>1</v>
      </c>
      <c r="L15" s="169">
        <v>134.91999999999999</v>
      </c>
      <c r="M15" s="169">
        <v>134.91999999999999</v>
      </c>
      <c r="O15" s="8"/>
    </row>
    <row r="16" spans="1:16" x14ac:dyDescent="0.25">
      <c r="A16" s="16" t="s">
        <v>445</v>
      </c>
      <c r="B16" s="26">
        <v>315459</v>
      </c>
      <c r="C16" s="169">
        <v>234.5</v>
      </c>
      <c r="D16" s="169">
        <v>227.24</v>
      </c>
      <c r="E16" s="26">
        <v>21245</v>
      </c>
      <c r="F16" s="169">
        <v>232.36</v>
      </c>
      <c r="G16" s="169">
        <v>224.39</v>
      </c>
      <c r="H16" s="26">
        <v>8282</v>
      </c>
      <c r="I16" s="169">
        <v>232.7</v>
      </c>
      <c r="J16" s="169">
        <v>228.62</v>
      </c>
      <c r="K16" s="169">
        <v>0</v>
      </c>
      <c r="L16" s="169">
        <v>0</v>
      </c>
      <c r="M16" s="169" t="s">
        <v>432</v>
      </c>
    </row>
    <row r="17" spans="1:16" x14ac:dyDescent="0.25">
      <c r="A17" s="16" t="s">
        <v>446</v>
      </c>
      <c r="B17" s="26">
        <v>65298</v>
      </c>
      <c r="C17" s="169">
        <v>341.91</v>
      </c>
      <c r="D17" s="169">
        <v>339.8</v>
      </c>
      <c r="E17" s="26">
        <v>3350</v>
      </c>
      <c r="F17" s="169">
        <v>335.91</v>
      </c>
      <c r="G17" s="169">
        <v>327.05</v>
      </c>
      <c r="H17" s="26">
        <v>1313</v>
      </c>
      <c r="I17" s="169">
        <v>341.22</v>
      </c>
      <c r="J17" s="169">
        <v>338.14</v>
      </c>
      <c r="K17" s="169">
        <v>0</v>
      </c>
      <c r="L17" s="169">
        <v>0</v>
      </c>
      <c r="M17" s="169" t="s">
        <v>432</v>
      </c>
    </row>
    <row r="18" spans="1:16" x14ac:dyDescent="0.25">
      <c r="A18" s="16" t="s">
        <v>447</v>
      </c>
      <c r="B18" s="26">
        <v>20572</v>
      </c>
      <c r="C18" s="169">
        <v>443.78</v>
      </c>
      <c r="D18" s="169">
        <v>440.69</v>
      </c>
      <c r="E18" s="26">
        <v>854</v>
      </c>
      <c r="F18" s="169">
        <v>438.48</v>
      </c>
      <c r="G18" s="169">
        <v>438.48</v>
      </c>
      <c r="H18" s="26">
        <v>385</v>
      </c>
      <c r="I18" s="169">
        <v>441.47</v>
      </c>
      <c r="J18" s="169">
        <v>437.47</v>
      </c>
      <c r="K18" s="169">
        <v>0</v>
      </c>
      <c r="L18" s="169">
        <v>0</v>
      </c>
      <c r="M18" s="169" t="s">
        <v>432</v>
      </c>
      <c r="P18" s="8"/>
    </row>
    <row r="19" spans="1:16" x14ac:dyDescent="0.25">
      <c r="A19" s="74" t="s">
        <v>448</v>
      </c>
      <c r="B19" s="26">
        <v>13618</v>
      </c>
      <c r="C19" s="169">
        <v>598.73</v>
      </c>
      <c r="D19" s="169">
        <v>562.79</v>
      </c>
      <c r="E19" s="26">
        <v>306</v>
      </c>
      <c r="F19" s="169">
        <v>594.16</v>
      </c>
      <c r="G19" s="169">
        <v>556.24</v>
      </c>
      <c r="H19" s="26">
        <v>183</v>
      </c>
      <c r="I19" s="169">
        <v>605.53</v>
      </c>
      <c r="J19" s="169">
        <v>574.11</v>
      </c>
      <c r="K19" s="169">
        <v>0</v>
      </c>
      <c r="L19" s="169">
        <v>0</v>
      </c>
      <c r="M19" s="169" t="s">
        <v>432</v>
      </c>
    </row>
    <row r="20" spans="1:16" x14ac:dyDescent="0.25">
      <c r="A20" s="16" t="s">
        <v>449</v>
      </c>
      <c r="B20" s="26">
        <v>293</v>
      </c>
      <c r="C20" s="169">
        <v>1160.5</v>
      </c>
      <c r="D20" s="169">
        <v>1121.17</v>
      </c>
      <c r="E20" s="26">
        <v>6</v>
      </c>
      <c r="F20" s="169">
        <v>1175.19</v>
      </c>
      <c r="G20" s="169">
        <v>1211.8800000000001</v>
      </c>
      <c r="H20" s="26">
        <v>6</v>
      </c>
      <c r="I20" s="169">
        <v>1093.7</v>
      </c>
      <c r="J20" s="169">
        <v>1056.45</v>
      </c>
      <c r="K20" s="169">
        <v>0</v>
      </c>
      <c r="L20" s="169">
        <v>0</v>
      </c>
      <c r="M20" s="169" t="s">
        <v>432</v>
      </c>
    </row>
    <row r="21" spans="1:16" x14ac:dyDescent="0.25">
      <c r="A21" s="16" t="s">
        <v>450</v>
      </c>
      <c r="B21" s="26">
        <v>6</v>
      </c>
      <c r="C21" s="169">
        <v>1590.08</v>
      </c>
      <c r="D21" s="169">
        <v>1547.91</v>
      </c>
      <c r="E21" s="26">
        <v>0</v>
      </c>
      <c r="F21" s="169">
        <v>0</v>
      </c>
      <c r="G21" s="169" t="s">
        <v>432</v>
      </c>
      <c r="H21" s="26">
        <v>0</v>
      </c>
      <c r="I21" s="169">
        <v>0</v>
      </c>
      <c r="J21" s="169" t="s">
        <v>432</v>
      </c>
      <c r="K21" s="169">
        <v>0</v>
      </c>
      <c r="L21" s="169">
        <v>0</v>
      </c>
      <c r="M21" s="169" t="s">
        <v>432</v>
      </c>
    </row>
    <row r="22" spans="1:16" x14ac:dyDescent="0.25">
      <c r="A22" s="16" t="s">
        <v>451</v>
      </c>
      <c r="B22" s="26">
        <v>0</v>
      </c>
      <c r="C22" s="169">
        <v>0</v>
      </c>
      <c r="D22" s="169" t="s">
        <v>432</v>
      </c>
      <c r="E22" s="26">
        <v>0</v>
      </c>
      <c r="F22" s="169">
        <v>0</v>
      </c>
      <c r="G22" s="169" t="s">
        <v>432</v>
      </c>
      <c r="H22" s="26">
        <v>0</v>
      </c>
      <c r="I22" s="169">
        <v>0</v>
      </c>
      <c r="J22" s="169" t="s">
        <v>432</v>
      </c>
      <c r="K22" s="169">
        <v>0</v>
      </c>
      <c r="L22" s="169">
        <v>0</v>
      </c>
      <c r="M22" s="169" t="s">
        <v>432</v>
      </c>
    </row>
    <row r="23" spans="1:16" x14ac:dyDescent="0.25">
      <c r="A23" s="16" t="s">
        <v>442</v>
      </c>
      <c r="B23" s="26">
        <v>1</v>
      </c>
      <c r="C23" s="169">
        <v>4858.21</v>
      </c>
      <c r="D23" s="169">
        <v>4858.21</v>
      </c>
      <c r="E23" s="26">
        <v>0</v>
      </c>
      <c r="F23" s="169">
        <v>0</v>
      </c>
      <c r="G23" s="169" t="s">
        <v>432</v>
      </c>
      <c r="H23" s="26">
        <v>0</v>
      </c>
      <c r="I23" s="169">
        <v>0</v>
      </c>
      <c r="J23" s="169" t="s">
        <v>432</v>
      </c>
      <c r="K23" s="169">
        <v>0</v>
      </c>
      <c r="L23" s="169">
        <v>0</v>
      </c>
      <c r="M23" s="169" t="s">
        <v>432</v>
      </c>
    </row>
    <row r="24" spans="1:16" ht="15.75" x14ac:dyDescent="0.25">
      <c r="A24" s="69" t="s">
        <v>28</v>
      </c>
      <c r="B24" s="53">
        <f>SUM(B14:B23)</f>
        <v>993422</v>
      </c>
      <c r="C24" s="70"/>
      <c r="D24" s="70"/>
      <c r="E24" s="53">
        <f>SUM(E14:E23)</f>
        <v>307910</v>
      </c>
      <c r="F24" s="70"/>
      <c r="G24" s="70"/>
      <c r="H24" s="53">
        <f>SUM(H14:H23)</f>
        <v>70912</v>
      </c>
      <c r="I24" s="70"/>
      <c r="J24" s="70"/>
      <c r="K24" s="53">
        <f>SUM(K14:K23)</f>
        <v>1</v>
      </c>
      <c r="L24" s="70"/>
      <c r="M24" s="70"/>
    </row>
    <row r="25" spans="1:16" x14ac:dyDescent="0.25">
      <c r="A25" s="10" t="s">
        <v>435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443</v>
      </c>
      <c r="B26" s="26">
        <v>165961</v>
      </c>
      <c r="C26" s="203">
        <v>73.260000000000005</v>
      </c>
      <c r="D26" s="203">
        <v>75.06</v>
      </c>
      <c r="E26" s="26">
        <v>60747</v>
      </c>
      <c r="F26" s="54">
        <v>47.36</v>
      </c>
      <c r="G26" s="54">
        <v>44.67</v>
      </c>
      <c r="H26" s="26">
        <v>1</v>
      </c>
      <c r="I26" s="54">
        <v>80</v>
      </c>
      <c r="J26" s="54">
        <v>80</v>
      </c>
      <c r="K26" s="170">
        <v>0</v>
      </c>
      <c r="L26" s="203">
        <v>0</v>
      </c>
      <c r="M26" s="203" t="s">
        <v>432</v>
      </c>
    </row>
    <row r="27" spans="1:16" x14ac:dyDescent="0.25">
      <c r="A27" s="16" t="s">
        <v>444</v>
      </c>
      <c r="B27" s="26">
        <v>161821</v>
      </c>
      <c r="C27" s="203">
        <v>128.94999999999999</v>
      </c>
      <c r="D27" s="203">
        <v>121.22</v>
      </c>
      <c r="E27" s="26">
        <v>11145</v>
      </c>
      <c r="F27" s="54">
        <v>133.38999999999999</v>
      </c>
      <c r="G27" s="54">
        <v>135.28</v>
      </c>
      <c r="H27" s="26">
        <v>1</v>
      </c>
      <c r="I27" s="54">
        <v>192</v>
      </c>
      <c r="J27" s="54">
        <v>192</v>
      </c>
      <c r="K27" s="170">
        <v>0</v>
      </c>
      <c r="L27" s="203">
        <v>0</v>
      </c>
      <c r="M27" s="203" t="s">
        <v>432</v>
      </c>
    </row>
    <row r="28" spans="1:16" x14ac:dyDescent="0.25">
      <c r="A28" s="16" t="s">
        <v>445</v>
      </c>
      <c r="B28" s="26">
        <v>19331</v>
      </c>
      <c r="C28" s="203">
        <v>225.08</v>
      </c>
      <c r="D28" s="203">
        <v>212.15</v>
      </c>
      <c r="E28" s="26">
        <v>2867</v>
      </c>
      <c r="F28" s="54">
        <v>222.73</v>
      </c>
      <c r="G28" s="54">
        <v>209.95</v>
      </c>
      <c r="H28" s="26">
        <v>1</v>
      </c>
      <c r="I28" s="54">
        <v>263.38</v>
      </c>
      <c r="J28" s="54">
        <v>263.38</v>
      </c>
      <c r="K28" s="170">
        <v>0</v>
      </c>
      <c r="L28" s="203">
        <v>0</v>
      </c>
      <c r="M28" s="203" t="s">
        <v>432</v>
      </c>
    </row>
    <row r="29" spans="1:16" x14ac:dyDescent="0.25">
      <c r="A29" s="16" t="s">
        <v>446</v>
      </c>
      <c r="B29" s="26">
        <v>3725</v>
      </c>
      <c r="C29" s="203">
        <v>349.68</v>
      </c>
      <c r="D29" s="203">
        <v>349.24</v>
      </c>
      <c r="E29" s="26">
        <v>1129</v>
      </c>
      <c r="F29" s="54">
        <v>343.21</v>
      </c>
      <c r="G29" s="54">
        <v>343.29</v>
      </c>
      <c r="H29" s="26">
        <v>1</v>
      </c>
      <c r="I29" s="54">
        <v>375.36</v>
      </c>
      <c r="J29" s="54">
        <v>375.36</v>
      </c>
      <c r="K29" s="170">
        <v>0</v>
      </c>
      <c r="L29" s="203">
        <v>0</v>
      </c>
      <c r="M29" s="203" t="s">
        <v>432</v>
      </c>
    </row>
    <row r="30" spans="1:16" x14ac:dyDescent="0.25">
      <c r="A30" s="16" t="s">
        <v>447</v>
      </c>
      <c r="B30" s="26">
        <v>6651</v>
      </c>
      <c r="C30" s="203">
        <v>461</v>
      </c>
      <c r="D30" s="203">
        <v>469.2</v>
      </c>
      <c r="E30" s="26">
        <v>523</v>
      </c>
      <c r="F30" s="54">
        <v>453.61</v>
      </c>
      <c r="G30" s="54">
        <v>442.96</v>
      </c>
      <c r="H30" s="26">
        <v>11</v>
      </c>
      <c r="I30" s="54">
        <v>457.23</v>
      </c>
      <c r="J30" s="54">
        <v>448</v>
      </c>
      <c r="K30" s="170">
        <v>0</v>
      </c>
      <c r="L30" s="203">
        <v>0</v>
      </c>
      <c r="M30" s="203" t="s">
        <v>432</v>
      </c>
    </row>
    <row r="31" spans="1:16" x14ac:dyDescent="0.25">
      <c r="A31" s="74" t="s">
        <v>448</v>
      </c>
      <c r="B31" s="26">
        <v>2658</v>
      </c>
      <c r="C31" s="203">
        <v>546.04999999999995</v>
      </c>
      <c r="D31" s="203">
        <v>547.4</v>
      </c>
      <c r="E31" s="26">
        <v>218</v>
      </c>
      <c r="F31" s="54">
        <v>525.4</v>
      </c>
      <c r="G31" s="54">
        <v>506.24</v>
      </c>
      <c r="H31" s="26">
        <v>1</v>
      </c>
      <c r="I31" s="54">
        <v>512</v>
      </c>
      <c r="J31" s="54">
        <v>512</v>
      </c>
      <c r="K31" s="170">
        <v>0</v>
      </c>
      <c r="L31" s="203">
        <v>0</v>
      </c>
      <c r="M31" s="203" t="s">
        <v>432</v>
      </c>
    </row>
    <row r="32" spans="1:16" x14ac:dyDescent="0.25">
      <c r="A32" s="16" t="s">
        <v>449</v>
      </c>
      <c r="B32" s="26">
        <v>0</v>
      </c>
      <c r="C32" s="203">
        <v>0</v>
      </c>
      <c r="D32" s="203" t="s">
        <v>432</v>
      </c>
      <c r="E32" s="26">
        <v>0</v>
      </c>
      <c r="F32" s="54">
        <v>0</v>
      </c>
      <c r="G32" s="54" t="s">
        <v>432</v>
      </c>
      <c r="H32" s="26">
        <v>0</v>
      </c>
      <c r="I32" s="54">
        <v>0</v>
      </c>
      <c r="J32" s="54" t="s">
        <v>432</v>
      </c>
      <c r="K32" s="26">
        <v>0</v>
      </c>
      <c r="L32" s="54">
        <v>0</v>
      </c>
      <c r="M32" s="54" t="s">
        <v>432</v>
      </c>
    </row>
    <row r="33" spans="1:14" x14ac:dyDescent="0.25">
      <c r="A33" s="16" t="s">
        <v>450</v>
      </c>
      <c r="B33" s="26">
        <v>0</v>
      </c>
      <c r="C33" s="203">
        <v>0</v>
      </c>
      <c r="D33" s="203" t="s">
        <v>432</v>
      </c>
      <c r="E33" s="26">
        <v>0</v>
      </c>
      <c r="F33" s="54">
        <v>0</v>
      </c>
      <c r="G33" s="54" t="s">
        <v>432</v>
      </c>
      <c r="H33" s="26">
        <v>0</v>
      </c>
      <c r="I33" s="54">
        <v>0</v>
      </c>
      <c r="J33" s="54" t="s">
        <v>432</v>
      </c>
      <c r="K33" s="26">
        <v>0</v>
      </c>
      <c r="L33" s="54">
        <v>0</v>
      </c>
      <c r="M33" s="54" t="s">
        <v>432</v>
      </c>
    </row>
    <row r="34" spans="1:14" x14ac:dyDescent="0.25">
      <c r="A34" s="16" t="s">
        <v>451</v>
      </c>
      <c r="B34" s="26">
        <v>0</v>
      </c>
      <c r="C34" s="203">
        <v>0</v>
      </c>
      <c r="D34" s="203" t="s">
        <v>432</v>
      </c>
      <c r="E34" s="26">
        <v>0</v>
      </c>
      <c r="F34" s="54">
        <v>0</v>
      </c>
      <c r="G34" s="54" t="s">
        <v>432</v>
      </c>
      <c r="H34" s="26">
        <v>0</v>
      </c>
      <c r="I34" s="54">
        <v>0</v>
      </c>
      <c r="J34" s="54" t="s">
        <v>432</v>
      </c>
      <c r="K34" s="26">
        <v>0</v>
      </c>
      <c r="L34" s="54">
        <v>0</v>
      </c>
      <c r="M34" s="54" t="s">
        <v>432</v>
      </c>
    </row>
    <row r="35" spans="1:14" x14ac:dyDescent="0.25">
      <c r="A35" s="16" t="s">
        <v>442</v>
      </c>
      <c r="B35" s="26">
        <v>0</v>
      </c>
      <c r="C35" s="203">
        <v>0</v>
      </c>
      <c r="D35" s="203" t="s">
        <v>432</v>
      </c>
      <c r="E35" s="26">
        <v>0</v>
      </c>
      <c r="F35" s="54">
        <v>0</v>
      </c>
      <c r="G35" s="54" t="s">
        <v>432</v>
      </c>
      <c r="H35" s="26">
        <v>0</v>
      </c>
      <c r="I35" s="54">
        <v>0</v>
      </c>
      <c r="J35" s="54" t="s">
        <v>432</v>
      </c>
      <c r="K35" s="26">
        <v>0</v>
      </c>
      <c r="L35" s="54">
        <v>0</v>
      </c>
      <c r="M35" s="54" t="s">
        <v>432</v>
      </c>
    </row>
    <row r="36" spans="1:14" ht="15.75" x14ac:dyDescent="0.25">
      <c r="A36" s="69" t="s">
        <v>639</v>
      </c>
      <c r="B36" s="53">
        <f>SUM(B26:B35)</f>
        <v>360147</v>
      </c>
      <c r="C36" s="70"/>
      <c r="D36" s="70"/>
      <c r="E36" s="53">
        <f>SUM(E26:E35)</f>
        <v>76629</v>
      </c>
      <c r="F36" s="70"/>
      <c r="G36" s="70"/>
      <c r="H36" s="53">
        <f>SUM(H26:H35)</f>
        <v>16</v>
      </c>
      <c r="I36" s="70"/>
      <c r="J36" s="70"/>
      <c r="K36" s="53">
        <f>SUM(K26:K35)</f>
        <v>0</v>
      </c>
      <c r="L36" s="70"/>
      <c r="M36" s="70"/>
    </row>
    <row r="37" spans="1:14" x14ac:dyDescent="0.25">
      <c r="A37" s="10" t="s">
        <v>592</v>
      </c>
      <c r="B37" s="29"/>
      <c r="C37" s="216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437</v>
      </c>
      <c r="B38" s="26">
        <v>13688</v>
      </c>
      <c r="C38" s="203">
        <v>384.62</v>
      </c>
      <c r="D38" s="203">
        <v>384.58</v>
      </c>
      <c r="E38" s="26">
        <v>0</v>
      </c>
      <c r="F38" s="54">
        <v>0</v>
      </c>
      <c r="G38" s="54" t="s">
        <v>432</v>
      </c>
      <c r="H38" s="26">
        <v>0</v>
      </c>
      <c r="I38" s="54">
        <v>0</v>
      </c>
      <c r="J38" s="54" t="s">
        <v>432</v>
      </c>
      <c r="K38" s="26">
        <v>20433</v>
      </c>
      <c r="L38" s="54">
        <v>337.28</v>
      </c>
      <c r="M38" s="54">
        <v>409.13</v>
      </c>
    </row>
    <row r="39" spans="1:14" x14ac:dyDescent="0.25">
      <c r="A39" s="16" t="s">
        <v>438</v>
      </c>
      <c r="B39" s="170">
        <v>0</v>
      </c>
      <c r="C39" s="203">
        <v>0</v>
      </c>
      <c r="D39" s="203" t="s">
        <v>432</v>
      </c>
      <c r="E39" s="17">
        <v>0</v>
      </c>
      <c r="F39" s="18">
        <v>0</v>
      </c>
      <c r="G39" s="18" t="s">
        <v>432</v>
      </c>
      <c r="H39" s="17">
        <v>0</v>
      </c>
      <c r="I39" s="18">
        <v>0</v>
      </c>
      <c r="J39" s="18" t="s">
        <v>432</v>
      </c>
      <c r="K39" s="17">
        <v>0</v>
      </c>
      <c r="L39" s="18">
        <v>0</v>
      </c>
      <c r="M39" s="18" t="s">
        <v>432</v>
      </c>
    </row>
    <row r="40" spans="1:14" x14ac:dyDescent="0.25">
      <c r="A40" s="16" t="s">
        <v>439</v>
      </c>
      <c r="B40" s="170">
        <v>0</v>
      </c>
      <c r="C40" s="203">
        <v>0</v>
      </c>
      <c r="D40" s="203" t="s">
        <v>432</v>
      </c>
      <c r="E40" s="17">
        <v>0</v>
      </c>
      <c r="F40" s="18">
        <v>0</v>
      </c>
      <c r="G40" s="18" t="s">
        <v>432</v>
      </c>
      <c r="H40" s="17">
        <v>0</v>
      </c>
      <c r="I40" s="18">
        <v>0</v>
      </c>
      <c r="J40" s="18" t="s">
        <v>432</v>
      </c>
      <c r="K40" s="17">
        <v>0</v>
      </c>
      <c r="L40" s="18">
        <v>0</v>
      </c>
      <c r="M40" s="18" t="s">
        <v>432</v>
      </c>
    </row>
    <row r="41" spans="1:14" x14ac:dyDescent="0.25">
      <c r="A41" s="16" t="s">
        <v>440</v>
      </c>
      <c r="B41" s="170">
        <v>0</v>
      </c>
      <c r="C41" s="203">
        <v>0</v>
      </c>
      <c r="D41" s="203" t="s">
        <v>432</v>
      </c>
      <c r="E41" s="17">
        <v>0</v>
      </c>
      <c r="F41" s="18">
        <v>0</v>
      </c>
      <c r="G41" s="18" t="s">
        <v>432</v>
      </c>
      <c r="H41" s="17">
        <v>0</v>
      </c>
      <c r="I41" s="18">
        <v>0</v>
      </c>
      <c r="J41" s="18" t="s">
        <v>432</v>
      </c>
      <c r="K41" s="17">
        <v>0</v>
      </c>
      <c r="L41" s="18">
        <v>0</v>
      </c>
      <c r="M41" s="18" t="s">
        <v>432</v>
      </c>
    </row>
    <row r="42" spans="1:14" x14ac:dyDescent="0.25">
      <c r="A42" s="16" t="s">
        <v>441</v>
      </c>
      <c r="B42" s="170">
        <v>0</v>
      </c>
      <c r="C42" s="203">
        <v>0</v>
      </c>
      <c r="D42" s="203" t="s">
        <v>432</v>
      </c>
      <c r="E42" s="17">
        <v>0</v>
      </c>
      <c r="F42" s="18">
        <v>0</v>
      </c>
      <c r="G42" s="18" t="s">
        <v>432</v>
      </c>
      <c r="H42" s="17">
        <v>0</v>
      </c>
      <c r="I42" s="18">
        <v>0</v>
      </c>
      <c r="J42" s="18" t="s">
        <v>432</v>
      </c>
      <c r="K42" s="17">
        <v>0</v>
      </c>
      <c r="L42" s="18">
        <v>0</v>
      </c>
      <c r="M42" s="18" t="s">
        <v>432</v>
      </c>
    </row>
    <row r="43" spans="1:14" x14ac:dyDescent="0.25">
      <c r="A43" s="16" t="s">
        <v>442</v>
      </c>
      <c r="B43" s="170">
        <v>0</v>
      </c>
      <c r="C43" s="203">
        <v>0</v>
      </c>
      <c r="D43" s="203" t="s">
        <v>432</v>
      </c>
      <c r="E43" s="17">
        <v>0</v>
      </c>
      <c r="F43" s="18">
        <v>0</v>
      </c>
      <c r="G43" s="18" t="s">
        <v>432</v>
      </c>
      <c r="H43" s="17">
        <v>0</v>
      </c>
      <c r="I43" s="18">
        <v>0</v>
      </c>
      <c r="J43" s="18" t="s">
        <v>432</v>
      </c>
      <c r="K43" s="17">
        <v>0</v>
      </c>
      <c r="L43" s="18">
        <v>0</v>
      </c>
      <c r="M43" s="18" t="s">
        <v>432</v>
      </c>
    </row>
    <row r="44" spans="1:14" ht="15.75" x14ac:dyDescent="0.25">
      <c r="A44" s="69" t="s">
        <v>602</v>
      </c>
      <c r="B44" s="71">
        <f>SUM(B38:B43)</f>
        <v>13688</v>
      </c>
      <c r="C44" s="217"/>
      <c r="D44" s="70"/>
      <c r="E44" s="53">
        <f>SUM(E38:E43)</f>
        <v>0</v>
      </c>
      <c r="F44" s="70"/>
      <c r="G44" s="70"/>
      <c r="H44" s="53">
        <f>SUM(H38:H43)</f>
        <v>0</v>
      </c>
      <c r="I44" s="70"/>
      <c r="J44" s="70"/>
      <c r="K44" s="53">
        <f>SUM(K38:K43)</f>
        <v>20433</v>
      </c>
      <c r="L44" s="70"/>
      <c r="M44" s="70"/>
    </row>
    <row r="45" spans="1:14" x14ac:dyDescent="0.25">
      <c r="A45" s="10" t="s">
        <v>601</v>
      </c>
      <c r="B45" s="29"/>
      <c r="C45" s="216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437</v>
      </c>
      <c r="B46" s="26">
        <v>0</v>
      </c>
      <c r="C46" s="203">
        <v>0</v>
      </c>
      <c r="D46" s="203" t="s">
        <v>432</v>
      </c>
      <c r="E46" s="26">
        <v>0</v>
      </c>
      <c r="F46" s="54">
        <v>0</v>
      </c>
      <c r="G46" s="54" t="s">
        <v>432</v>
      </c>
      <c r="H46" s="26">
        <v>0</v>
      </c>
      <c r="I46" s="54">
        <v>0</v>
      </c>
      <c r="J46" s="54" t="s">
        <v>432</v>
      </c>
      <c r="K46" s="26">
        <v>0</v>
      </c>
      <c r="L46" s="54">
        <v>0</v>
      </c>
      <c r="M46" s="54" t="s">
        <v>432</v>
      </c>
      <c r="N46" t="s">
        <v>432</v>
      </c>
    </row>
    <row r="47" spans="1:14" x14ac:dyDescent="0.25">
      <c r="A47" s="16" t="s">
        <v>438</v>
      </c>
      <c r="B47" s="170">
        <v>0</v>
      </c>
      <c r="C47" s="203">
        <v>0</v>
      </c>
      <c r="D47" s="203" t="s">
        <v>432</v>
      </c>
      <c r="E47" s="17">
        <v>0</v>
      </c>
      <c r="F47" s="18">
        <v>0</v>
      </c>
      <c r="G47" s="18" t="s">
        <v>432</v>
      </c>
      <c r="H47" s="17">
        <v>0</v>
      </c>
      <c r="I47" s="18">
        <v>0</v>
      </c>
      <c r="J47" s="18" t="s">
        <v>432</v>
      </c>
      <c r="K47" s="17">
        <v>0</v>
      </c>
      <c r="L47" s="18">
        <v>0</v>
      </c>
      <c r="M47" s="18" t="s">
        <v>432</v>
      </c>
      <c r="N47" t="s">
        <v>432</v>
      </c>
    </row>
    <row r="48" spans="1:14" x14ac:dyDescent="0.25">
      <c r="A48" s="16" t="s">
        <v>439</v>
      </c>
      <c r="B48" s="170">
        <v>0</v>
      </c>
      <c r="C48" s="203">
        <v>0</v>
      </c>
      <c r="D48" s="203" t="s">
        <v>432</v>
      </c>
      <c r="E48" s="17">
        <v>0</v>
      </c>
      <c r="F48" s="18">
        <v>0</v>
      </c>
      <c r="G48" s="18" t="s">
        <v>432</v>
      </c>
      <c r="H48" s="17">
        <v>0</v>
      </c>
      <c r="I48" s="18">
        <v>0</v>
      </c>
      <c r="J48" s="18" t="s">
        <v>432</v>
      </c>
      <c r="K48" s="17">
        <v>0</v>
      </c>
      <c r="L48" s="18">
        <v>0</v>
      </c>
      <c r="M48" s="18" t="s">
        <v>432</v>
      </c>
      <c r="N48" t="s">
        <v>432</v>
      </c>
    </row>
    <row r="49" spans="1:14" x14ac:dyDescent="0.25">
      <c r="A49" s="16" t="s">
        <v>440</v>
      </c>
      <c r="B49" s="170">
        <v>0</v>
      </c>
      <c r="C49" s="203">
        <v>0</v>
      </c>
      <c r="D49" s="203" t="s">
        <v>432</v>
      </c>
      <c r="E49" s="17">
        <v>0</v>
      </c>
      <c r="F49" s="18">
        <v>0</v>
      </c>
      <c r="G49" s="18" t="s">
        <v>432</v>
      </c>
      <c r="H49" s="17">
        <v>0</v>
      </c>
      <c r="I49" s="18">
        <v>0</v>
      </c>
      <c r="J49" s="18" t="s">
        <v>432</v>
      </c>
      <c r="K49" s="17">
        <v>0</v>
      </c>
      <c r="L49" s="18">
        <v>0</v>
      </c>
      <c r="M49" s="18" t="s">
        <v>432</v>
      </c>
      <c r="N49" t="s">
        <v>432</v>
      </c>
    </row>
    <row r="50" spans="1:14" x14ac:dyDescent="0.25">
      <c r="A50" s="16" t="s">
        <v>441</v>
      </c>
      <c r="B50" s="170">
        <v>0</v>
      </c>
      <c r="C50" s="203">
        <v>0</v>
      </c>
      <c r="D50" s="203" t="s">
        <v>432</v>
      </c>
      <c r="E50" s="17">
        <v>0</v>
      </c>
      <c r="F50" s="18">
        <v>0</v>
      </c>
      <c r="G50" s="18" t="s">
        <v>432</v>
      </c>
      <c r="H50" s="17">
        <v>0</v>
      </c>
      <c r="I50" s="18">
        <v>0</v>
      </c>
      <c r="J50" s="18" t="s">
        <v>432</v>
      </c>
      <c r="K50" s="17">
        <v>0</v>
      </c>
      <c r="L50" s="18">
        <v>0</v>
      </c>
      <c r="M50" s="18" t="s">
        <v>432</v>
      </c>
      <c r="N50" t="s">
        <v>432</v>
      </c>
    </row>
    <row r="51" spans="1:14" x14ac:dyDescent="0.25">
      <c r="A51" s="16" t="s">
        <v>442</v>
      </c>
      <c r="B51" s="170">
        <v>0</v>
      </c>
      <c r="C51" s="203">
        <v>0</v>
      </c>
      <c r="D51" s="203" t="s">
        <v>432</v>
      </c>
      <c r="E51" s="17">
        <v>0</v>
      </c>
      <c r="F51" s="18">
        <v>0</v>
      </c>
      <c r="G51" s="18" t="s">
        <v>432</v>
      </c>
      <c r="H51" s="17">
        <v>0</v>
      </c>
      <c r="I51" s="18">
        <v>0</v>
      </c>
      <c r="J51" s="18" t="s">
        <v>432</v>
      </c>
      <c r="K51" s="17">
        <v>0</v>
      </c>
      <c r="L51" s="18">
        <v>0</v>
      </c>
      <c r="M51" s="18" t="s">
        <v>432</v>
      </c>
      <c r="N51" t="s">
        <v>432</v>
      </c>
    </row>
    <row r="52" spans="1:14" ht="15.75" x14ac:dyDescent="0.25">
      <c r="A52" s="69" t="s">
        <v>29</v>
      </c>
      <c r="B52" s="71">
        <f>SUM(B46:B51)</f>
        <v>0</v>
      </c>
      <c r="C52" s="217"/>
      <c r="D52" s="70"/>
      <c r="E52" s="53">
        <f>SUM(E46:E51)</f>
        <v>0</v>
      </c>
      <c r="F52" s="70"/>
      <c r="G52" s="70"/>
      <c r="H52" s="53">
        <f>SUM(H46:H51)</f>
        <v>0</v>
      </c>
      <c r="I52" s="70"/>
      <c r="J52" s="70"/>
      <c r="K52" s="53">
        <f>SUM(K46:K51)</f>
        <v>0</v>
      </c>
      <c r="L52" s="70"/>
      <c r="M52" s="70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50.42578125" customWidth="1"/>
    <col min="3" max="3" width="14" bestFit="1" customWidth="1"/>
    <col min="4" max="4" width="17.5703125" bestFit="1" customWidth="1"/>
    <col min="5" max="5" width="23.140625" bestFit="1" customWidth="1"/>
    <col min="6" max="6" width="14.85546875" customWidth="1"/>
    <col min="7" max="7" width="17.85546875" bestFit="1" customWidth="1"/>
  </cols>
  <sheetData>
    <row r="1" spans="1:11" s="38" customFormat="1" ht="15.75" x14ac:dyDescent="0.25">
      <c r="A1" s="460" t="s">
        <v>699</v>
      </c>
      <c r="B1" s="460"/>
      <c r="C1" s="460"/>
      <c r="D1" s="460"/>
      <c r="E1" s="460"/>
      <c r="F1" s="460"/>
      <c r="G1" s="460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436</v>
      </c>
      <c r="G3" s="60" t="s">
        <v>39</v>
      </c>
    </row>
    <row r="4" spans="1:11" x14ac:dyDescent="0.25">
      <c r="A4" s="313">
        <v>1</v>
      </c>
      <c r="B4" s="304">
        <v>10</v>
      </c>
      <c r="C4" s="305">
        <v>3</v>
      </c>
      <c r="D4" s="305">
        <v>13</v>
      </c>
      <c r="E4" s="305">
        <v>11</v>
      </c>
      <c r="F4" s="305">
        <v>6</v>
      </c>
      <c r="G4" s="305">
        <v>0</v>
      </c>
    </row>
    <row r="5" spans="1:11" x14ac:dyDescent="0.25">
      <c r="A5" s="313">
        <v>2</v>
      </c>
      <c r="B5" s="304">
        <v>9</v>
      </c>
      <c r="C5" s="305">
        <v>7</v>
      </c>
      <c r="D5" s="305">
        <v>28</v>
      </c>
      <c r="E5" s="305">
        <v>19</v>
      </c>
      <c r="F5" s="305">
        <v>16</v>
      </c>
      <c r="G5" s="305">
        <v>0</v>
      </c>
    </row>
    <row r="6" spans="1:11" x14ac:dyDescent="0.25">
      <c r="A6" s="313">
        <v>3</v>
      </c>
      <c r="B6" s="304">
        <v>8</v>
      </c>
      <c r="C6" s="305">
        <v>129</v>
      </c>
      <c r="D6" s="305">
        <v>492</v>
      </c>
      <c r="E6" s="305">
        <v>287</v>
      </c>
      <c r="F6" s="305">
        <v>253</v>
      </c>
      <c r="G6" s="305">
        <v>0</v>
      </c>
    </row>
    <row r="7" spans="1:11" x14ac:dyDescent="0.25">
      <c r="A7" s="313">
        <v>4</v>
      </c>
      <c r="B7" s="304">
        <v>7</v>
      </c>
      <c r="C7" s="305">
        <v>788</v>
      </c>
      <c r="D7" s="305">
        <v>2546</v>
      </c>
      <c r="E7" s="305">
        <v>1487</v>
      </c>
      <c r="F7" s="305">
        <v>1483</v>
      </c>
      <c r="G7" s="305">
        <v>0</v>
      </c>
    </row>
    <row r="8" spans="1:11" x14ac:dyDescent="0.25">
      <c r="A8" s="313">
        <v>5</v>
      </c>
      <c r="B8" s="304">
        <v>6</v>
      </c>
      <c r="C8" s="305">
        <v>9892</v>
      </c>
      <c r="D8" s="305">
        <v>22290</v>
      </c>
      <c r="E8" s="305">
        <v>18510</v>
      </c>
      <c r="F8" s="305">
        <v>18552</v>
      </c>
      <c r="G8" s="305">
        <v>0</v>
      </c>
    </row>
    <row r="9" spans="1:11" x14ac:dyDescent="0.25">
      <c r="A9" s="313">
        <v>6</v>
      </c>
      <c r="B9" s="304">
        <v>5</v>
      </c>
      <c r="C9" s="305">
        <v>22862</v>
      </c>
      <c r="D9" s="305">
        <v>50580</v>
      </c>
      <c r="E9" s="305">
        <v>38958</v>
      </c>
      <c r="F9" s="305">
        <v>24772</v>
      </c>
      <c r="G9" s="305">
        <v>0</v>
      </c>
    </row>
    <row r="10" spans="1:11" x14ac:dyDescent="0.25">
      <c r="A10" s="313">
        <v>7</v>
      </c>
      <c r="B10" s="304">
        <v>4</v>
      </c>
      <c r="C10" s="305">
        <v>84376</v>
      </c>
      <c r="D10" s="305">
        <v>172974</v>
      </c>
      <c r="E10" s="305">
        <v>128405</v>
      </c>
      <c r="F10" s="305">
        <v>36125</v>
      </c>
      <c r="G10" s="305">
        <v>0</v>
      </c>
    </row>
    <row r="11" spans="1:11" x14ac:dyDescent="0.25">
      <c r="A11" s="313">
        <v>8</v>
      </c>
      <c r="B11" s="304">
        <v>3</v>
      </c>
      <c r="C11" s="305">
        <v>394194</v>
      </c>
      <c r="D11" s="305">
        <v>516991</v>
      </c>
      <c r="E11" s="305">
        <v>349234</v>
      </c>
      <c r="F11" s="305">
        <v>316357</v>
      </c>
      <c r="G11" s="305">
        <v>0</v>
      </c>
    </row>
    <row r="12" spans="1:11" x14ac:dyDescent="0.25">
      <c r="A12" s="313">
        <v>9</v>
      </c>
      <c r="B12" s="304">
        <v>2</v>
      </c>
      <c r="C12" s="305">
        <v>977263</v>
      </c>
      <c r="D12" s="305">
        <v>1083605</v>
      </c>
      <c r="E12" s="305">
        <v>833511</v>
      </c>
      <c r="F12" s="305">
        <v>37410</v>
      </c>
      <c r="G12" s="305">
        <v>0</v>
      </c>
    </row>
    <row r="13" spans="1:11" x14ac:dyDescent="0.25">
      <c r="A13" s="313">
        <v>10</v>
      </c>
      <c r="B13" s="304">
        <v>1</v>
      </c>
      <c r="C13" s="305">
        <v>1013156</v>
      </c>
      <c r="D13" s="305">
        <v>1009515</v>
      </c>
      <c r="E13" s="305">
        <v>1823</v>
      </c>
      <c r="F13" s="305">
        <v>1818</v>
      </c>
      <c r="G13" s="305">
        <v>0</v>
      </c>
    </row>
    <row r="14" spans="1:11" s="2" customFormat="1" ht="15.75" x14ac:dyDescent="0.25">
      <c r="A14" s="196"/>
      <c r="B14" s="306" t="s">
        <v>433</v>
      </c>
      <c r="C14" s="307">
        <f>SUM(C4:C13)</f>
        <v>2502670</v>
      </c>
      <c r="D14" s="307">
        <f>SUM(D4:D13)</f>
        <v>2859034</v>
      </c>
      <c r="E14" s="336">
        <f>SUM(E4:E13)</f>
        <v>1372245</v>
      </c>
      <c r="F14" s="307">
        <f>SUM(F4:F13)</f>
        <v>436792</v>
      </c>
      <c r="G14" s="307">
        <v>0</v>
      </c>
      <c r="K14" s="36"/>
    </row>
    <row r="15" spans="1:11" x14ac:dyDescent="0.25">
      <c r="C15" s="8"/>
    </row>
    <row r="16" spans="1:11" s="42" customFormat="1" ht="15.75" x14ac:dyDescent="0.25">
      <c r="A16" s="460" t="s">
        <v>42</v>
      </c>
      <c r="B16" s="460"/>
      <c r="C16" s="460"/>
      <c r="D16" s="135"/>
      <c r="E16" s="135"/>
      <c r="G16" s="168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198"/>
      <c r="F18" s="198"/>
      <c r="G18"/>
      <c r="H18"/>
    </row>
    <row r="19" spans="1:8" x14ac:dyDescent="0.25">
      <c r="A19" s="226">
        <v>1</v>
      </c>
      <c r="B19" s="169">
        <v>6</v>
      </c>
      <c r="C19" s="170">
        <v>1</v>
      </c>
      <c r="D19" s="82"/>
      <c r="E19" s="201"/>
      <c r="F19" s="198"/>
      <c r="G19" s="201"/>
    </row>
    <row r="20" spans="1:8" x14ac:dyDescent="0.25">
      <c r="A20" s="226">
        <v>2</v>
      </c>
      <c r="B20" s="169">
        <v>5</v>
      </c>
      <c r="C20" s="170">
        <v>21</v>
      </c>
      <c r="D20" s="82"/>
      <c r="E20" s="201"/>
      <c r="F20" s="201"/>
      <c r="G20" s="201"/>
    </row>
    <row r="21" spans="1:8" x14ac:dyDescent="0.25">
      <c r="A21" s="226">
        <v>3</v>
      </c>
      <c r="B21" s="169">
        <v>4</v>
      </c>
      <c r="C21" s="170">
        <v>943</v>
      </c>
      <c r="D21" s="82"/>
      <c r="E21" s="201"/>
      <c r="F21" s="198"/>
      <c r="G21" s="201"/>
      <c r="H21" s="198"/>
    </row>
    <row r="22" spans="1:8" x14ac:dyDescent="0.25">
      <c r="A22" s="226">
        <v>4</v>
      </c>
      <c r="B22" s="169">
        <v>3</v>
      </c>
      <c r="C22" s="170">
        <v>16341</v>
      </c>
      <c r="D22" s="82"/>
      <c r="E22" s="201"/>
      <c r="F22" s="198"/>
      <c r="G22" s="201"/>
      <c r="H22" s="201"/>
    </row>
    <row r="23" spans="1:8" x14ac:dyDescent="0.25">
      <c r="A23" s="226">
        <v>5</v>
      </c>
      <c r="B23" s="169">
        <v>2</v>
      </c>
      <c r="C23" s="170">
        <v>324864</v>
      </c>
      <c r="D23" s="8"/>
      <c r="E23" s="201"/>
      <c r="F23" s="198"/>
      <c r="G23" s="201"/>
      <c r="H23" s="201"/>
    </row>
    <row r="24" spans="1:8" x14ac:dyDescent="0.25">
      <c r="A24" s="226">
        <v>6</v>
      </c>
      <c r="B24" s="169">
        <v>1</v>
      </c>
      <c r="C24" s="170">
        <v>2156400</v>
      </c>
      <c r="D24" s="167"/>
      <c r="E24" s="201"/>
      <c r="F24" s="201"/>
      <c r="G24" s="201"/>
      <c r="H24" s="201"/>
    </row>
    <row r="25" spans="1:8" ht="15.75" x14ac:dyDescent="0.25">
      <c r="A25" s="196"/>
      <c r="B25" s="47" t="s">
        <v>433</v>
      </c>
      <c r="C25" s="47">
        <f>SUM(C19:C24)</f>
        <v>2498570</v>
      </c>
      <c r="D25" s="167"/>
      <c r="E25" s="201"/>
      <c r="F25" s="202"/>
      <c r="G25" s="225"/>
    </row>
    <row r="26" spans="1:8" x14ac:dyDescent="0.25">
      <c r="D26" s="167"/>
      <c r="E26" s="8"/>
    </row>
    <row r="27" spans="1:8" ht="15.75" x14ac:dyDescent="0.25">
      <c r="A27" s="460" t="s">
        <v>614</v>
      </c>
      <c r="B27" s="460"/>
      <c r="C27" s="460"/>
      <c r="D27" s="167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5">
        <v>1</v>
      </c>
      <c r="B30" s="108">
        <v>4</v>
      </c>
      <c r="C30" s="108">
        <v>10</v>
      </c>
      <c r="E30" s="8"/>
    </row>
    <row r="31" spans="1:8" x14ac:dyDescent="0.25">
      <c r="A31" s="85">
        <v>2</v>
      </c>
      <c r="B31" s="108">
        <v>3</v>
      </c>
      <c r="C31" s="108">
        <v>458</v>
      </c>
    </row>
    <row r="32" spans="1:8" x14ac:dyDescent="0.25">
      <c r="A32" s="85">
        <v>3</v>
      </c>
      <c r="B32" s="108">
        <v>2</v>
      </c>
      <c r="C32" s="108">
        <v>74322</v>
      </c>
    </row>
    <row r="33" spans="1:3" x14ac:dyDescent="0.25">
      <c r="A33" s="85">
        <v>4</v>
      </c>
      <c r="B33" s="6">
        <v>1</v>
      </c>
      <c r="C33" s="6">
        <v>1222187</v>
      </c>
    </row>
    <row r="34" spans="1:3" ht="15.75" x14ac:dyDescent="0.25">
      <c r="A34" s="196"/>
      <c r="B34" s="47" t="s">
        <v>433</v>
      </c>
      <c r="C34" s="47">
        <f>SUM(C30:C33)</f>
        <v>1296977</v>
      </c>
    </row>
  </sheetData>
  <mergeCells count="3">
    <mergeCell ref="A1:G1"/>
    <mergeCell ref="A16:C16"/>
    <mergeCell ref="A27:C2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sqref="A1:H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60" t="s">
        <v>701</v>
      </c>
      <c r="B1" s="460"/>
      <c r="C1" s="460"/>
      <c r="D1" s="460"/>
      <c r="E1" s="460"/>
      <c r="F1" s="460"/>
      <c r="G1" s="460"/>
      <c r="H1" s="460"/>
    </row>
    <row r="2" spans="1:8" x14ac:dyDescent="0.25">
      <c r="A2" s="39"/>
    </row>
    <row r="3" spans="1:8" s="38" customFormat="1" ht="31.5" x14ac:dyDescent="0.25">
      <c r="A3" s="175" t="s">
        <v>53</v>
      </c>
      <c r="B3" s="175" t="s">
        <v>30</v>
      </c>
      <c r="C3" s="175" t="s">
        <v>55</v>
      </c>
      <c r="D3" s="175" t="s">
        <v>5</v>
      </c>
      <c r="E3" s="175" t="s">
        <v>6</v>
      </c>
      <c r="F3" s="175" t="s">
        <v>45</v>
      </c>
      <c r="G3" s="87" t="s">
        <v>54</v>
      </c>
      <c r="H3" s="87" t="s">
        <v>33</v>
      </c>
    </row>
    <row r="4" spans="1:8" x14ac:dyDescent="0.25">
      <c r="A4" s="35">
        <v>1</v>
      </c>
      <c r="B4" s="7" t="s">
        <v>34</v>
      </c>
      <c r="C4" s="6">
        <v>78687</v>
      </c>
      <c r="D4" s="6">
        <v>53793</v>
      </c>
      <c r="E4" s="6">
        <v>16041</v>
      </c>
      <c r="F4" s="6">
        <v>6883</v>
      </c>
      <c r="G4" s="6">
        <v>1970</v>
      </c>
      <c r="H4" s="6">
        <v>0</v>
      </c>
    </row>
    <row r="5" spans="1:8" x14ac:dyDescent="0.25">
      <c r="A5" s="35">
        <v>2</v>
      </c>
      <c r="B5" s="7" t="s">
        <v>209</v>
      </c>
      <c r="C5" s="6">
        <v>37391</v>
      </c>
      <c r="D5" s="6">
        <v>26766</v>
      </c>
      <c r="E5" s="6">
        <v>7565</v>
      </c>
      <c r="F5" s="6">
        <v>2491</v>
      </c>
      <c r="G5" s="6">
        <v>569</v>
      </c>
      <c r="H5" s="6">
        <v>0</v>
      </c>
    </row>
    <row r="6" spans="1:8" x14ac:dyDescent="0.25">
      <c r="A6" s="35">
        <v>3</v>
      </c>
      <c r="B6" s="7" t="s">
        <v>210</v>
      </c>
      <c r="C6" s="6">
        <v>35005</v>
      </c>
      <c r="D6" s="6">
        <v>26154</v>
      </c>
      <c r="E6" s="6">
        <v>6524</v>
      </c>
      <c r="F6" s="6">
        <v>1937</v>
      </c>
      <c r="G6" s="6">
        <v>390</v>
      </c>
      <c r="H6" s="6">
        <v>0</v>
      </c>
    </row>
    <row r="7" spans="1:8" x14ac:dyDescent="0.25">
      <c r="A7" s="35">
        <v>4</v>
      </c>
      <c r="B7" s="7" t="s">
        <v>211</v>
      </c>
      <c r="C7" s="6">
        <v>31971</v>
      </c>
      <c r="D7" s="6">
        <v>22191</v>
      </c>
      <c r="E7" s="6">
        <v>6324</v>
      </c>
      <c r="F7" s="6">
        <v>2776</v>
      </c>
      <c r="G7" s="6">
        <v>680</v>
      </c>
      <c r="H7" s="6">
        <v>0</v>
      </c>
    </row>
    <row r="8" spans="1:8" x14ac:dyDescent="0.25">
      <c r="A8" s="35">
        <v>5</v>
      </c>
      <c r="B8" s="7" t="s">
        <v>212</v>
      </c>
      <c r="C8" s="6">
        <v>1718302</v>
      </c>
      <c r="D8" s="6">
        <v>1224186</v>
      </c>
      <c r="E8" s="6">
        <v>399575</v>
      </c>
      <c r="F8" s="6">
        <v>77863</v>
      </c>
      <c r="G8" s="6">
        <v>16678</v>
      </c>
      <c r="H8" s="6">
        <v>0</v>
      </c>
    </row>
    <row r="9" spans="1:8" x14ac:dyDescent="0.25">
      <c r="A9" s="35">
        <v>6</v>
      </c>
      <c r="B9" s="7" t="s">
        <v>213</v>
      </c>
      <c r="C9" s="6">
        <v>130312</v>
      </c>
      <c r="D9" s="6">
        <v>91654</v>
      </c>
      <c r="E9" s="6">
        <v>28288</v>
      </c>
      <c r="F9" s="6">
        <v>8358</v>
      </c>
      <c r="G9" s="6">
        <v>2012</v>
      </c>
      <c r="H9" s="6">
        <v>0</v>
      </c>
    </row>
    <row r="10" spans="1:8" x14ac:dyDescent="0.25">
      <c r="A10" s="35">
        <v>7</v>
      </c>
      <c r="B10" s="7" t="s">
        <v>214</v>
      </c>
      <c r="C10" s="6">
        <v>43407</v>
      </c>
      <c r="D10" s="6">
        <v>30206</v>
      </c>
      <c r="E10" s="6">
        <v>10026</v>
      </c>
      <c r="F10" s="6">
        <v>2623</v>
      </c>
      <c r="G10" s="6">
        <v>552</v>
      </c>
      <c r="H10" s="6">
        <v>0</v>
      </c>
    </row>
    <row r="11" spans="1:8" x14ac:dyDescent="0.25">
      <c r="A11" s="35">
        <v>8</v>
      </c>
      <c r="B11" s="7" t="s">
        <v>215</v>
      </c>
      <c r="C11" s="6">
        <v>12822</v>
      </c>
      <c r="D11" s="6">
        <v>9271</v>
      </c>
      <c r="E11" s="6">
        <v>2343</v>
      </c>
      <c r="F11" s="6">
        <v>1041</v>
      </c>
      <c r="G11" s="6">
        <v>167</v>
      </c>
      <c r="H11" s="6">
        <v>0</v>
      </c>
    </row>
    <row r="12" spans="1:8" x14ac:dyDescent="0.25">
      <c r="A12" s="35">
        <v>9</v>
      </c>
      <c r="B12" s="7" t="s">
        <v>216</v>
      </c>
      <c r="C12" s="6">
        <v>40802</v>
      </c>
      <c r="D12" s="6">
        <v>28400</v>
      </c>
      <c r="E12" s="6">
        <v>8647</v>
      </c>
      <c r="F12" s="6">
        <v>3056</v>
      </c>
      <c r="G12" s="6">
        <v>699</v>
      </c>
      <c r="H12" s="6">
        <v>0</v>
      </c>
    </row>
    <row r="13" spans="1:8" x14ac:dyDescent="0.25">
      <c r="A13" s="35">
        <v>10</v>
      </c>
      <c r="B13" s="7" t="s">
        <v>217</v>
      </c>
      <c r="C13" s="6">
        <v>68120</v>
      </c>
      <c r="D13" s="6">
        <v>49260</v>
      </c>
      <c r="E13" s="6">
        <v>14445</v>
      </c>
      <c r="F13" s="6">
        <v>3902</v>
      </c>
      <c r="G13" s="6">
        <v>513</v>
      </c>
      <c r="H13" s="6">
        <v>0</v>
      </c>
    </row>
    <row r="14" spans="1:8" x14ac:dyDescent="0.25">
      <c r="A14" s="35">
        <v>11</v>
      </c>
      <c r="B14" s="7" t="s">
        <v>218</v>
      </c>
      <c r="C14" s="6">
        <v>57396</v>
      </c>
      <c r="D14" s="6">
        <v>41417</v>
      </c>
      <c r="E14" s="6">
        <v>10417</v>
      </c>
      <c r="F14" s="6">
        <v>4533</v>
      </c>
      <c r="G14" s="6">
        <v>1029</v>
      </c>
      <c r="H14" s="6">
        <v>0</v>
      </c>
    </row>
    <row r="15" spans="1:8" x14ac:dyDescent="0.25">
      <c r="A15" s="35">
        <v>12</v>
      </c>
      <c r="B15" s="7" t="s">
        <v>219</v>
      </c>
      <c r="C15" s="6">
        <v>85483</v>
      </c>
      <c r="D15" s="6">
        <v>58310</v>
      </c>
      <c r="E15" s="6">
        <v>21419</v>
      </c>
      <c r="F15" s="6">
        <v>4680</v>
      </c>
      <c r="G15" s="6">
        <v>1074</v>
      </c>
      <c r="H15" s="6">
        <v>0</v>
      </c>
    </row>
    <row r="16" spans="1:8" x14ac:dyDescent="0.25">
      <c r="A16" s="35">
        <v>13</v>
      </c>
      <c r="B16" s="7" t="s">
        <v>220</v>
      </c>
      <c r="C16" s="6">
        <v>6680</v>
      </c>
      <c r="D16" s="6">
        <v>4827</v>
      </c>
      <c r="E16" s="6">
        <v>1244</v>
      </c>
      <c r="F16" s="6">
        <v>493</v>
      </c>
      <c r="G16" s="6">
        <v>116</v>
      </c>
      <c r="H16" s="6">
        <v>0</v>
      </c>
    </row>
    <row r="17" spans="1:8" x14ac:dyDescent="0.25">
      <c r="A17" s="35">
        <v>14</v>
      </c>
      <c r="B17" s="7" t="s">
        <v>221</v>
      </c>
      <c r="C17" s="6">
        <v>12827</v>
      </c>
      <c r="D17" s="6">
        <v>9599</v>
      </c>
      <c r="E17" s="6">
        <v>2246</v>
      </c>
      <c r="F17" s="6">
        <v>793</v>
      </c>
      <c r="G17" s="6">
        <v>189</v>
      </c>
      <c r="H17" s="6">
        <v>0</v>
      </c>
    </row>
    <row r="18" spans="1:8" x14ac:dyDescent="0.25">
      <c r="A18" s="35">
        <v>15</v>
      </c>
      <c r="B18" s="7" t="s">
        <v>222</v>
      </c>
      <c r="C18" s="6">
        <v>52291</v>
      </c>
      <c r="D18" s="6">
        <v>36983</v>
      </c>
      <c r="E18" s="6">
        <v>10379</v>
      </c>
      <c r="F18" s="6">
        <v>3929</v>
      </c>
      <c r="G18" s="6">
        <v>1000</v>
      </c>
      <c r="H18" s="6">
        <v>0</v>
      </c>
    </row>
    <row r="19" spans="1:8" x14ac:dyDescent="0.25">
      <c r="A19" s="35">
        <v>16</v>
      </c>
      <c r="B19" s="7" t="s">
        <v>223</v>
      </c>
      <c r="C19" s="6">
        <v>57479</v>
      </c>
      <c r="D19" s="6">
        <v>40116</v>
      </c>
      <c r="E19" s="6">
        <v>12150</v>
      </c>
      <c r="F19" s="6">
        <v>4460</v>
      </c>
      <c r="G19" s="6">
        <v>753</v>
      </c>
      <c r="H19" s="6">
        <v>0</v>
      </c>
    </row>
    <row r="20" spans="1:8" x14ac:dyDescent="0.25">
      <c r="A20" s="35">
        <v>17</v>
      </c>
      <c r="B20" s="7" t="s">
        <v>224</v>
      </c>
      <c r="C20" s="6">
        <v>113168</v>
      </c>
      <c r="D20" s="6">
        <v>80246</v>
      </c>
      <c r="E20" s="6">
        <v>21895</v>
      </c>
      <c r="F20" s="6">
        <v>9749</v>
      </c>
      <c r="G20" s="6">
        <v>1278</v>
      </c>
      <c r="H20" s="6">
        <v>0</v>
      </c>
    </row>
    <row r="21" spans="1:8" x14ac:dyDescent="0.25">
      <c r="A21" s="35">
        <v>18</v>
      </c>
      <c r="B21" s="7" t="s">
        <v>225</v>
      </c>
      <c r="C21" s="6">
        <v>17201</v>
      </c>
      <c r="D21" s="6">
        <v>12787</v>
      </c>
      <c r="E21" s="6">
        <v>2726</v>
      </c>
      <c r="F21" s="6">
        <v>1399</v>
      </c>
      <c r="G21" s="6">
        <v>289</v>
      </c>
      <c r="H21" s="6">
        <v>0</v>
      </c>
    </row>
    <row r="22" spans="1:8" x14ac:dyDescent="0.25">
      <c r="A22" s="35">
        <v>19</v>
      </c>
      <c r="B22" s="7" t="s">
        <v>226</v>
      </c>
      <c r="C22" s="6">
        <v>457644</v>
      </c>
      <c r="D22" s="6">
        <v>323047</v>
      </c>
      <c r="E22" s="6">
        <v>104417</v>
      </c>
      <c r="F22" s="6">
        <v>24335</v>
      </c>
      <c r="G22" s="6">
        <v>5845</v>
      </c>
      <c r="H22" s="6">
        <v>0</v>
      </c>
    </row>
    <row r="23" spans="1:8" x14ac:dyDescent="0.25">
      <c r="A23" s="35">
        <v>20</v>
      </c>
      <c r="B23" s="7" t="s">
        <v>227</v>
      </c>
      <c r="C23" s="6">
        <v>73641</v>
      </c>
      <c r="D23" s="6">
        <v>53207</v>
      </c>
      <c r="E23" s="6">
        <v>14414</v>
      </c>
      <c r="F23" s="6">
        <v>4985</v>
      </c>
      <c r="G23" s="6">
        <v>1035</v>
      </c>
      <c r="H23" s="6">
        <v>0</v>
      </c>
    </row>
    <row r="24" spans="1:8" x14ac:dyDescent="0.25">
      <c r="A24" s="35">
        <v>21</v>
      </c>
      <c r="B24" s="7" t="s">
        <v>228</v>
      </c>
      <c r="C24" s="6">
        <v>59037</v>
      </c>
      <c r="D24" s="6">
        <v>40970</v>
      </c>
      <c r="E24" s="6">
        <v>12873</v>
      </c>
      <c r="F24" s="6">
        <v>4430</v>
      </c>
      <c r="G24" s="6">
        <v>764</v>
      </c>
      <c r="H24" s="6">
        <v>0</v>
      </c>
    </row>
    <row r="25" spans="1:8" x14ac:dyDescent="0.25">
      <c r="A25" s="35">
        <v>22</v>
      </c>
      <c r="B25" s="7" t="s">
        <v>229</v>
      </c>
      <c r="C25" s="6">
        <v>46663</v>
      </c>
      <c r="D25" s="6">
        <v>32032</v>
      </c>
      <c r="E25" s="6">
        <v>9180</v>
      </c>
      <c r="F25" s="6">
        <v>4675</v>
      </c>
      <c r="G25" s="6">
        <v>776</v>
      </c>
      <c r="H25" s="6">
        <v>0</v>
      </c>
    </row>
    <row r="26" spans="1:8" x14ac:dyDescent="0.25">
      <c r="A26" s="35">
        <v>23</v>
      </c>
      <c r="B26" s="7" t="s">
        <v>230</v>
      </c>
      <c r="C26" s="6">
        <v>18609</v>
      </c>
      <c r="D26" s="6">
        <v>13085</v>
      </c>
      <c r="E26" s="6">
        <v>3822</v>
      </c>
      <c r="F26" s="6">
        <v>1359</v>
      </c>
      <c r="G26" s="6">
        <v>343</v>
      </c>
      <c r="H26" s="6">
        <v>0</v>
      </c>
    </row>
    <row r="27" spans="1:8" x14ac:dyDescent="0.25">
      <c r="A27" s="35">
        <v>24</v>
      </c>
      <c r="B27" s="7" t="s">
        <v>231</v>
      </c>
      <c r="C27" s="6">
        <v>42458</v>
      </c>
      <c r="D27" s="6">
        <v>30150</v>
      </c>
      <c r="E27" s="6">
        <v>8820</v>
      </c>
      <c r="F27" s="6">
        <v>3048</v>
      </c>
      <c r="G27" s="6">
        <v>440</v>
      </c>
      <c r="H27" s="6">
        <v>0</v>
      </c>
    </row>
    <row r="28" spans="1:8" x14ac:dyDescent="0.25">
      <c r="A28" s="35">
        <v>25</v>
      </c>
      <c r="B28" s="7" t="s">
        <v>232</v>
      </c>
      <c r="C28" s="6">
        <v>14537</v>
      </c>
      <c r="D28" s="6">
        <v>10598</v>
      </c>
      <c r="E28" s="6">
        <v>2948</v>
      </c>
      <c r="F28" s="6">
        <v>812</v>
      </c>
      <c r="G28" s="6">
        <v>179</v>
      </c>
      <c r="H28" s="6">
        <v>0</v>
      </c>
    </row>
    <row r="29" spans="1:8" x14ac:dyDescent="0.25">
      <c r="A29" s="35">
        <v>26</v>
      </c>
      <c r="B29" s="7" t="s">
        <v>233</v>
      </c>
      <c r="C29" s="6">
        <v>28074</v>
      </c>
      <c r="D29" s="6">
        <v>20051</v>
      </c>
      <c r="E29" s="6">
        <v>5282</v>
      </c>
      <c r="F29" s="6">
        <v>2291</v>
      </c>
      <c r="G29" s="6">
        <v>450</v>
      </c>
      <c r="H29" s="6">
        <v>0</v>
      </c>
    </row>
    <row r="30" spans="1:8" x14ac:dyDescent="0.25">
      <c r="A30" s="35">
        <v>27</v>
      </c>
      <c r="B30" s="7" t="s">
        <v>234</v>
      </c>
      <c r="C30" s="6">
        <v>63136</v>
      </c>
      <c r="D30" s="6">
        <v>44868</v>
      </c>
      <c r="E30" s="6">
        <v>14056</v>
      </c>
      <c r="F30" s="6">
        <v>3549</v>
      </c>
      <c r="G30" s="6">
        <v>663</v>
      </c>
      <c r="H30" s="6">
        <v>0</v>
      </c>
    </row>
    <row r="31" spans="1:8" x14ac:dyDescent="0.25">
      <c r="A31" s="35">
        <v>28</v>
      </c>
      <c r="B31" s="7" t="s">
        <v>235</v>
      </c>
      <c r="C31" s="6">
        <v>57170</v>
      </c>
      <c r="D31" s="6">
        <v>40080</v>
      </c>
      <c r="E31" s="6">
        <v>12655</v>
      </c>
      <c r="F31" s="6">
        <v>3513</v>
      </c>
      <c r="G31" s="6">
        <v>922</v>
      </c>
      <c r="H31" s="6">
        <v>0</v>
      </c>
    </row>
    <row r="32" spans="1:8" x14ac:dyDescent="0.25">
      <c r="A32" s="35">
        <v>29</v>
      </c>
      <c r="B32" s="7" t="s">
        <v>236</v>
      </c>
      <c r="C32" s="6">
        <v>40101</v>
      </c>
      <c r="D32" s="6">
        <v>28705</v>
      </c>
      <c r="E32" s="6">
        <v>8761</v>
      </c>
      <c r="F32" s="6">
        <v>2251</v>
      </c>
      <c r="G32" s="6">
        <v>384</v>
      </c>
      <c r="H32" s="6">
        <v>0</v>
      </c>
    </row>
    <row r="33" spans="1:8" x14ac:dyDescent="0.25">
      <c r="A33" s="35">
        <v>30</v>
      </c>
      <c r="B33" s="7" t="s">
        <v>237</v>
      </c>
      <c r="C33" s="6">
        <v>30981</v>
      </c>
      <c r="D33" s="6">
        <v>22827</v>
      </c>
      <c r="E33" s="6">
        <v>5504</v>
      </c>
      <c r="F33" s="6">
        <v>2239</v>
      </c>
      <c r="G33" s="6">
        <v>411</v>
      </c>
      <c r="H33" s="6">
        <v>0</v>
      </c>
    </row>
    <row r="34" spans="1:8" x14ac:dyDescent="0.25">
      <c r="A34" s="35">
        <v>31</v>
      </c>
      <c r="B34" s="7" t="s">
        <v>238</v>
      </c>
      <c r="C34" s="6">
        <v>115326</v>
      </c>
      <c r="D34" s="6">
        <v>82263</v>
      </c>
      <c r="E34" s="6">
        <v>23098</v>
      </c>
      <c r="F34" s="6">
        <v>8702</v>
      </c>
      <c r="G34" s="6">
        <v>1263</v>
      </c>
      <c r="H34" s="6">
        <v>0</v>
      </c>
    </row>
    <row r="35" spans="1:8" x14ac:dyDescent="0.25">
      <c r="A35" s="35">
        <v>32</v>
      </c>
      <c r="B35" s="7" t="s">
        <v>239</v>
      </c>
      <c r="C35" s="6">
        <v>31728</v>
      </c>
      <c r="D35" s="6">
        <v>23308</v>
      </c>
      <c r="E35" s="6">
        <v>5800</v>
      </c>
      <c r="F35" s="6">
        <v>2308</v>
      </c>
      <c r="G35" s="6">
        <v>312</v>
      </c>
      <c r="H35" s="6">
        <v>0</v>
      </c>
    </row>
    <row r="36" spans="1:8" x14ac:dyDescent="0.25">
      <c r="A36" s="35">
        <v>33</v>
      </c>
      <c r="B36" s="7" t="s">
        <v>240</v>
      </c>
      <c r="C36" s="6">
        <v>39319</v>
      </c>
      <c r="D36" s="6">
        <v>27704</v>
      </c>
      <c r="E36" s="6">
        <v>8042</v>
      </c>
      <c r="F36" s="6">
        <v>3123</v>
      </c>
      <c r="G36" s="6">
        <v>450</v>
      </c>
      <c r="H36" s="6">
        <v>0</v>
      </c>
    </row>
    <row r="37" spans="1:8" x14ac:dyDescent="0.25">
      <c r="A37" s="35">
        <v>34</v>
      </c>
      <c r="B37" s="7" t="s">
        <v>241</v>
      </c>
      <c r="C37" s="6">
        <v>9189</v>
      </c>
      <c r="D37" s="6">
        <v>6649</v>
      </c>
      <c r="E37" s="6">
        <v>1741</v>
      </c>
      <c r="F37" s="6">
        <v>677</v>
      </c>
      <c r="G37" s="6">
        <v>122</v>
      </c>
      <c r="H37" s="6">
        <v>0</v>
      </c>
    </row>
    <row r="38" spans="1:8" x14ac:dyDescent="0.25">
      <c r="A38" s="35">
        <v>35</v>
      </c>
      <c r="B38" s="7" t="s">
        <v>242</v>
      </c>
      <c r="C38" s="6">
        <v>85012</v>
      </c>
      <c r="D38" s="6">
        <v>58672</v>
      </c>
      <c r="E38" s="6">
        <v>20071</v>
      </c>
      <c r="F38" s="6">
        <v>5473</v>
      </c>
      <c r="G38" s="6">
        <v>796</v>
      </c>
      <c r="H38" s="6">
        <v>0</v>
      </c>
    </row>
    <row r="39" spans="1:8" x14ac:dyDescent="0.25">
      <c r="A39" s="35">
        <v>36</v>
      </c>
      <c r="B39" s="7" t="s">
        <v>243</v>
      </c>
      <c r="C39" s="6">
        <v>62810</v>
      </c>
      <c r="D39" s="6">
        <v>45237</v>
      </c>
      <c r="E39" s="6">
        <v>12079</v>
      </c>
      <c r="F39" s="6">
        <v>4424</v>
      </c>
      <c r="G39" s="6">
        <v>1070</v>
      </c>
      <c r="H39" s="6">
        <v>0</v>
      </c>
    </row>
    <row r="40" spans="1:8" x14ac:dyDescent="0.25">
      <c r="A40" s="35">
        <v>37</v>
      </c>
      <c r="B40" s="7" t="s">
        <v>244</v>
      </c>
      <c r="C40" s="6">
        <v>38306</v>
      </c>
      <c r="D40" s="6">
        <v>26175</v>
      </c>
      <c r="E40" s="6">
        <v>7521</v>
      </c>
      <c r="F40" s="6">
        <v>3530</v>
      </c>
      <c r="G40" s="6">
        <v>1080</v>
      </c>
      <c r="H40" s="6">
        <v>0</v>
      </c>
    </row>
    <row r="41" spans="1:8" x14ac:dyDescent="0.25">
      <c r="A41" s="35">
        <v>38</v>
      </c>
      <c r="B41" s="7" t="s">
        <v>245</v>
      </c>
      <c r="C41" s="6">
        <v>52302</v>
      </c>
      <c r="D41" s="6">
        <v>35984</v>
      </c>
      <c r="E41" s="6">
        <v>10244</v>
      </c>
      <c r="F41" s="6">
        <v>5223</v>
      </c>
      <c r="G41" s="6">
        <v>851</v>
      </c>
      <c r="H41" s="6">
        <v>0</v>
      </c>
    </row>
    <row r="42" spans="1:8" x14ac:dyDescent="0.25">
      <c r="A42" s="35">
        <v>39</v>
      </c>
      <c r="B42" s="7" t="s">
        <v>246</v>
      </c>
      <c r="C42" s="6">
        <v>46105</v>
      </c>
      <c r="D42" s="6">
        <v>32071</v>
      </c>
      <c r="E42" s="6">
        <v>9384</v>
      </c>
      <c r="F42" s="6">
        <v>3917</v>
      </c>
      <c r="G42" s="6">
        <v>733</v>
      </c>
      <c r="H42" s="6">
        <v>0</v>
      </c>
    </row>
    <row r="43" spans="1:8" x14ac:dyDescent="0.25">
      <c r="A43" s="35">
        <v>40</v>
      </c>
      <c r="B43" s="7" t="s">
        <v>247</v>
      </c>
      <c r="C43" s="6">
        <v>27645</v>
      </c>
      <c r="D43" s="6">
        <v>19915</v>
      </c>
      <c r="E43" s="6">
        <v>4827</v>
      </c>
      <c r="F43" s="6">
        <v>2390</v>
      </c>
      <c r="G43" s="6">
        <v>513</v>
      </c>
      <c r="H43" s="6">
        <v>0</v>
      </c>
    </row>
    <row r="44" spans="1:8" x14ac:dyDescent="0.25">
      <c r="A44" s="35">
        <v>41</v>
      </c>
      <c r="B44" s="7" t="s">
        <v>248</v>
      </c>
      <c r="C44" s="6">
        <v>29240</v>
      </c>
      <c r="D44" s="6">
        <v>20350</v>
      </c>
      <c r="E44" s="6">
        <v>6049</v>
      </c>
      <c r="F44" s="6">
        <v>2454</v>
      </c>
      <c r="G44" s="6">
        <v>387</v>
      </c>
      <c r="H44" s="6">
        <v>0</v>
      </c>
    </row>
    <row r="45" spans="1:8" x14ac:dyDescent="0.25">
      <c r="A45" s="35">
        <v>42</v>
      </c>
      <c r="B45" s="7" t="s">
        <v>249</v>
      </c>
      <c r="C45" s="6">
        <v>40082</v>
      </c>
      <c r="D45" s="6">
        <v>27550</v>
      </c>
      <c r="E45" s="6">
        <v>7137</v>
      </c>
      <c r="F45" s="6">
        <v>4075</v>
      </c>
      <c r="G45" s="6">
        <v>1320</v>
      </c>
      <c r="H45" s="6">
        <v>0</v>
      </c>
    </row>
    <row r="46" spans="1:8" x14ac:dyDescent="0.25">
      <c r="A46" s="35">
        <v>43</v>
      </c>
      <c r="B46" s="7" t="s">
        <v>250</v>
      </c>
      <c r="C46" s="6">
        <v>16145</v>
      </c>
      <c r="D46" s="6">
        <v>11986</v>
      </c>
      <c r="E46" s="6">
        <v>3185</v>
      </c>
      <c r="F46" s="6">
        <v>845</v>
      </c>
      <c r="G46" s="6">
        <v>129</v>
      </c>
      <c r="H46" s="6">
        <v>0</v>
      </c>
    </row>
    <row r="47" spans="1:8" x14ac:dyDescent="0.25">
      <c r="A47" s="35">
        <v>44</v>
      </c>
      <c r="B47" s="7" t="s">
        <v>251</v>
      </c>
      <c r="C47" s="6">
        <v>70789</v>
      </c>
      <c r="D47" s="6">
        <v>50203</v>
      </c>
      <c r="E47" s="6">
        <v>14257</v>
      </c>
      <c r="F47" s="6">
        <v>5044</v>
      </c>
      <c r="G47" s="6">
        <v>1285</v>
      </c>
      <c r="H47" s="6">
        <v>0</v>
      </c>
    </row>
    <row r="48" spans="1:8" x14ac:dyDescent="0.25">
      <c r="A48" s="35">
        <v>45</v>
      </c>
      <c r="B48" s="7" t="s">
        <v>252</v>
      </c>
      <c r="C48" s="6">
        <v>58431</v>
      </c>
      <c r="D48" s="6">
        <v>40956</v>
      </c>
      <c r="E48" s="6">
        <v>11751</v>
      </c>
      <c r="F48" s="6">
        <v>4892</v>
      </c>
      <c r="G48" s="6">
        <v>832</v>
      </c>
      <c r="H48" s="6">
        <v>0</v>
      </c>
    </row>
    <row r="49" spans="1:9" x14ac:dyDescent="0.25">
      <c r="A49" s="35">
        <v>46</v>
      </c>
      <c r="B49" s="7" t="s">
        <v>253</v>
      </c>
      <c r="C49" s="6">
        <v>64758</v>
      </c>
      <c r="D49" s="6">
        <v>44433</v>
      </c>
      <c r="E49" s="6">
        <v>14544</v>
      </c>
      <c r="F49" s="6">
        <v>4984</v>
      </c>
      <c r="G49" s="6">
        <v>797</v>
      </c>
      <c r="H49" s="6">
        <v>0</v>
      </c>
    </row>
    <row r="50" spans="1:9" x14ac:dyDescent="0.25">
      <c r="A50" s="35">
        <v>47</v>
      </c>
      <c r="B50" s="7" t="s">
        <v>254</v>
      </c>
      <c r="C50" s="6">
        <v>18958</v>
      </c>
      <c r="D50" s="6">
        <v>13850</v>
      </c>
      <c r="E50" s="6">
        <v>3506</v>
      </c>
      <c r="F50" s="6">
        <v>1306</v>
      </c>
      <c r="G50" s="6">
        <v>296</v>
      </c>
      <c r="H50" s="6">
        <v>0</v>
      </c>
    </row>
    <row r="51" spans="1:9" x14ac:dyDescent="0.25">
      <c r="A51" s="35">
        <v>48</v>
      </c>
      <c r="B51" s="7" t="s">
        <v>255</v>
      </c>
      <c r="C51" s="6">
        <v>15090</v>
      </c>
      <c r="D51" s="6">
        <v>10385</v>
      </c>
      <c r="E51" s="6">
        <v>3751</v>
      </c>
      <c r="F51" s="6">
        <v>769</v>
      </c>
      <c r="G51" s="6">
        <v>185</v>
      </c>
      <c r="H51" s="6">
        <v>0</v>
      </c>
    </row>
    <row r="52" spans="1:9" x14ac:dyDescent="0.25">
      <c r="A52" s="35">
        <v>49</v>
      </c>
      <c r="B52" s="7" t="s">
        <v>256</v>
      </c>
      <c r="C52" s="6">
        <v>35148</v>
      </c>
      <c r="D52" s="6">
        <v>24548</v>
      </c>
      <c r="E52" s="6">
        <v>7944</v>
      </c>
      <c r="F52" s="6">
        <v>2154</v>
      </c>
      <c r="G52" s="6">
        <v>502</v>
      </c>
      <c r="H52" s="6">
        <v>0</v>
      </c>
    </row>
    <row r="53" spans="1:9" x14ac:dyDescent="0.25">
      <c r="A53" s="35">
        <v>50</v>
      </c>
      <c r="B53" s="7" t="s">
        <v>257</v>
      </c>
      <c r="C53" s="6">
        <v>57648</v>
      </c>
      <c r="D53" s="6">
        <v>40531</v>
      </c>
      <c r="E53" s="6">
        <v>12782</v>
      </c>
      <c r="F53" s="6">
        <v>3716</v>
      </c>
      <c r="G53" s="6">
        <v>619</v>
      </c>
      <c r="H53" s="6">
        <v>0</v>
      </c>
    </row>
    <row r="54" spans="1:9" x14ac:dyDescent="0.25">
      <c r="A54" s="35">
        <v>51</v>
      </c>
      <c r="B54" s="7" t="s">
        <v>258</v>
      </c>
      <c r="C54" s="6">
        <v>21255</v>
      </c>
      <c r="D54" s="6">
        <v>14882</v>
      </c>
      <c r="E54" s="6">
        <v>5130</v>
      </c>
      <c r="F54" s="6">
        <v>1029</v>
      </c>
      <c r="G54" s="6">
        <v>214</v>
      </c>
      <c r="H54" s="6">
        <v>0</v>
      </c>
    </row>
    <row r="55" spans="1:9" x14ac:dyDescent="0.25">
      <c r="A55" s="35">
        <v>52</v>
      </c>
      <c r="B55" s="12" t="s">
        <v>432</v>
      </c>
      <c r="C55" s="6">
        <v>201390</v>
      </c>
      <c r="D55" s="6">
        <v>137486</v>
      </c>
      <c r="E55" s="6">
        <v>57384</v>
      </c>
      <c r="F55" s="6">
        <v>5698</v>
      </c>
      <c r="G55" s="6">
        <v>822</v>
      </c>
      <c r="H55" s="6">
        <v>0</v>
      </c>
    </row>
    <row r="56" spans="1:9" s="2" customFormat="1" ht="15.75" x14ac:dyDescent="0.25">
      <c r="A56" s="45"/>
      <c r="B56" s="136" t="s">
        <v>10</v>
      </c>
      <c r="C56" s="47">
        <f>SUM(C4:C55)</f>
        <v>4668071</v>
      </c>
      <c r="D56" s="47">
        <f>SUM(D4:D55)</f>
        <v>3300924</v>
      </c>
      <c r="E56" s="47">
        <f>SUM(E4:E55)</f>
        <v>1035213</v>
      </c>
      <c r="F56" s="47">
        <f>SUM(F4:F55)</f>
        <v>275186</v>
      </c>
      <c r="G56" s="47">
        <f>SUM(G4:G55)</f>
        <v>56748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49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21" ht="15.75" x14ac:dyDescent="0.25">
      <c r="A1" s="452" t="s">
        <v>709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</row>
    <row r="2" spans="1:21" ht="15.75" thickBot="1" x14ac:dyDescent="0.3">
      <c r="L2" s="8"/>
    </row>
    <row r="3" spans="1:21" x14ac:dyDescent="0.25">
      <c r="A3" s="453" t="s">
        <v>18</v>
      </c>
      <c r="B3" s="455" t="s">
        <v>5</v>
      </c>
      <c r="C3" s="456"/>
      <c r="D3" s="456"/>
      <c r="E3" s="457"/>
      <c r="F3" s="455" t="s">
        <v>6</v>
      </c>
      <c r="G3" s="456"/>
      <c r="H3" s="456"/>
      <c r="I3" s="457"/>
      <c r="J3" s="455" t="s">
        <v>19</v>
      </c>
      <c r="K3" s="456"/>
      <c r="L3" s="456"/>
      <c r="M3" s="457"/>
      <c r="N3" s="455" t="s">
        <v>20</v>
      </c>
      <c r="O3" s="456"/>
      <c r="P3" s="456"/>
      <c r="Q3" s="458"/>
    </row>
    <row r="4" spans="1:21" ht="15.75" thickBot="1" x14ac:dyDescent="0.3">
      <c r="A4" s="459"/>
      <c r="B4" s="222" t="s">
        <v>1</v>
      </c>
      <c r="C4" s="223" t="s">
        <v>51</v>
      </c>
      <c r="D4" s="223" t="s">
        <v>21</v>
      </c>
      <c r="E4" s="223" t="s">
        <v>434</v>
      </c>
      <c r="F4" s="222" t="s">
        <v>1</v>
      </c>
      <c r="G4" s="223" t="s">
        <v>51</v>
      </c>
      <c r="H4" s="223" t="s">
        <v>21</v>
      </c>
      <c r="I4" s="223" t="s">
        <v>434</v>
      </c>
      <c r="J4" s="222" t="s">
        <v>1</v>
      </c>
      <c r="K4" s="223" t="s">
        <v>51</v>
      </c>
      <c r="L4" s="223" t="s">
        <v>21</v>
      </c>
      <c r="M4" s="223" t="s">
        <v>434</v>
      </c>
      <c r="N4" s="223" t="s">
        <v>1</v>
      </c>
      <c r="O4" s="223" t="s">
        <v>51</v>
      </c>
      <c r="P4" s="223" t="s">
        <v>21</v>
      </c>
      <c r="Q4" s="224" t="s">
        <v>434</v>
      </c>
    </row>
    <row r="5" spans="1:21" x14ac:dyDescent="0.25">
      <c r="A5" s="218" t="s">
        <v>611</v>
      </c>
      <c r="B5" s="351">
        <v>1022494</v>
      </c>
      <c r="C5" s="352">
        <v>1251038359.4100001</v>
      </c>
      <c r="D5" s="352">
        <v>1223.52</v>
      </c>
      <c r="E5" s="352">
        <v>1190.82</v>
      </c>
      <c r="F5" s="351">
        <v>34124</v>
      </c>
      <c r="G5" s="352">
        <v>17069406.280000001</v>
      </c>
      <c r="H5" s="352">
        <v>500.22</v>
      </c>
      <c r="I5" s="352">
        <v>410.22</v>
      </c>
      <c r="J5" s="351">
        <v>105514</v>
      </c>
      <c r="K5" s="352">
        <v>77610772.25</v>
      </c>
      <c r="L5" s="352">
        <v>735.55</v>
      </c>
      <c r="M5" s="352">
        <v>627.08000000000004</v>
      </c>
      <c r="N5" s="351">
        <v>10616</v>
      </c>
      <c r="O5" s="352">
        <v>4741672.51</v>
      </c>
      <c r="P5" s="353">
        <v>446.65</v>
      </c>
      <c r="Q5" s="354">
        <v>409.13</v>
      </c>
    </row>
    <row r="6" spans="1:21" ht="15.75" thickBot="1" x14ac:dyDescent="0.3">
      <c r="A6" s="287" t="s">
        <v>612</v>
      </c>
      <c r="B6" s="355">
        <v>897897</v>
      </c>
      <c r="C6" s="356">
        <v>871770129.66999996</v>
      </c>
      <c r="D6" s="357">
        <v>970.9</v>
      </c>
      <c r="E6" s="357">
        <v>848.87</v>
      </c>
      <c r="F6" s="355">
        <v>348938</v>
      </c>
      <c r="G6" s="356">
        <v>254115872.96000001</v>
      </c>
      <c r="H6" s="357">
        <v>728.26</v>
      </c>
      <c r="I6" s="357">
        <v>633.24</v>
      </c>
      <c r="J6" s="355">
        <v>68047</v>
      </c>
      <c r="K6" s="356">
        <v>41509452.240000002</v>
      </c>
      <c r="L6" s="357">
        <v>610.01</v>
      </c>
      <c r="M6" s="357">
        <v>510.74</v>
      </c>
      <c r="N6" s="355">
        <v>15040</v>
      </c>
      <c r="O6" s="356">
        <v>6393233.9900000002</v>
      </c>
      <c r="P6" s="356">
        <v>425.08</v>
      </c>
      <c r="Q6" s="358">
        <v>409.13</v>
      </c>
      <c r="S6" s="8"/>
      <c r="U6" s="8"/>
    </row>
    <row r="7" spans="1:21" ht="16.5" thickBot="1" x14ac:dyDescent="0.3">
      <c r="A7" s="288" t="s">
        <v>529</v>
      </c>
      <c r="B7" s="330">
        <v>1920391</v>
      </c>
      <c r="C7" s="289">
        <v>2122808489.0799999</v>
      </c>
      <c r="D7" s="286">
        <v>1105.4000000000001</v>
      </c>
      <c r="E7" s="286">
        <v>1035.6099999999999</v>
      </c>
      <c r="F7" s="228">
        <v>383062</v>
      </c>
      <c r="G7" s="289">
        <v>271185279.24000001</v>
      </c>
      <c r="H7" s="315">
        <v>707.94</v>
      </c>
      <c r="I7" s="284">
        <v>606.04</v>
      </c>
      <c r="J7" s="228">
        <v>173561</v>
      </c>
      <c r="K7" s="289">
        <v>119120224.48999999</v>
      </c>
      <c r="L7" s="286">
        <v>686.33</v>
      </c>
      <c r="M7" s="315">
        <v>572.76</v>
      </c>
      <c r="N7" s="228">
        <v>25656</v>
      </c>
      <c r="O7" s="289">
        <v>11134906.5</v>
      </c>
      <c r="P7" s="286">
        <v>434.01</v>
      </c>
      <c r="Q7" s="242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52" t="s">
        <v>708</v>
      </c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T9" s="8"/>
    </row>
    <row r="10" spans="1:21" ht="16.5" thickBot="1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25">
      <c r="A11" s="453" t="s">
        <v>18</v>
      </c>
      <c r="B11" s="455" t="s">
        <v>5</v>
      </c>
      <c r="C11" s="456"/>
      <c r="D11" s="456"/>
      <c r="E11" s="457"/>
      <c r="F11" s="455" t="s">
        <v>6</v>
      </c>
      <c r="G11" s="456"/>
      <c r="H11" s="456"/>
      <c r="I11" s="457"/>
      <c r="J11" s="455" t="s">
        <v>19</v>
      </c>
      <c r="K11" s="456"/>
      <c r="L11" s="456"/>
      <c r="M11" s="457"/>
      <c r="N11" s="455" t="s">
        <v>20</v>
      </c>
      <c r="O11" s="456"/>
      <c r="P11" s="456"/>
      <c r="Q11" s="458"/>
    </row>
    <row r="12" spans="1:21" ht="15.75" thickBot="1" x14ac:dyDescent="0.3">
      <c r="A12" s="454"/>
      <c r="B12" s="154" t="s">
        <v>1</v>
      </c>
      <c r="C12" s="155" t="s">
        <v>51</v>
      </c>
      <c r="D12" s="155" t="s">
        <v>21</v>
      </c>
      <c r="E12" s="155" t="s">
        <v>434</v>
      </c>
      <c r="F12" s="154" t="s">
        <v>1</v>
      </c>
      <c r="G12" s="155" t="s">
        <v>51</v>
      </c>
      <c r="H12" s="155" t="s">
        <v>21</v>
      </c>
      <c r="I12" s="155" t="s">
        <v>434</v>
      </c>
      <c r="J12" s="154" t="s">
        <v>1</v>
      </c>
      <c r="K12" s="155" t="s">
        <v>51</v>
      </c>
      <c r="L12" s="155" t="s">
        <v>21</v>
      </c>
      <c r="M12" s="155" t="s">
        <v>434</v>
      </c>
      <c r="N12" s="154" t="s">
        <v>1</v>
      </c>
      <c r="O12" s="155" t="s">
        <v>51</v>
      </c>
      <c r="P12" s="155" t="s">
        <v>21</v>
      </c>
      <c r="Q12" s="156" t="s">
        <v>434</v>
      </c>
    </row>
    <row r="13" spans="1:21" x14ac:dyDescent="0.25">
      <c r="A13" s="149" t="s">
        <v>452</v>
      </c>
      <c r="B13" s="150">
        <v>22525</v>
      </c>
      <c r="C13" s="151">
        <v>1283296.68</v>
      </c>
      <c r="D13" s="151">
        <v>56.97</v>
      </c>
      <c r="E13" s="151">
        <v>56.97</v>
      </c>
      <c r="F13" s="150">
        <v>6411</v>
      </c>
      <c r="G13" s="151">
        <v>408201.21</v>
      </c>
      <c r="H13" s="151">
        <v>63.67</v>
      </c>
      <c r="I13" s="151">
        <v>67.38</v>
      </c>
      <c r="J13" s="150">
        <v>1140</v>
      </c>
      <c r="K13" s="151">
        <v>67056.899999999994</v>
      </c>
      <c r="L13" s="151">
        <v>58.82</v>
      </c>
      <c r="M13" s="151">
        <v>60.61</v>
      </c>
      <c r="N13" s="150">
        <v>900</v>
      </c>
      <c r="O13" s="151">
        <v>67871.83</v>
      </c>
      <c r="P13" s="152">
        <v>75.41</v>
      </c>
      <c r="Q13" s="153">
        <v>71.13</v>
      </c>
    </row>
    <row r="14" spans="1:21" x14ac:dyDescent="0.25">
      <c r="A14" s="142" t="s">
        <v>453</v>
      </c>
      <c r="B14" s="99">
        <v>18639</v>
      </c>
      <c r="C14" s="100">
        <v>2716627.48</v>
      </c>
      <c r="D14" s="100">
        <v>145.75</v>
      </c>
      <c r="E14" s="100">
        <v>143.58000000000001</v>
      </c>
      <c r="F14" s="99">
        <v>11292</v>
      </c>
      <c r="G14" s="100">
        <v>1765054.73</v>
      </c>
      <c r="H14" s="100">
        <v>156.31</v>
      </c>
      <c r="I14" s="100">
        <v>153.09</v>
      </c>
      <c r="J14" s="99">
        <v>983</v>
      </c>
      <c r="K14" s="100">
        <v>144007.74</v>
      </c>
      <c r="L14" s="100">
        <v>146.5</v>
      </c>
      <c r="M14" s="100">
        <v>143.61000000000001</v>
      </c>
      <c r="N14" s="99">
        <v>2660</v>
      </c>
      <c r="O14" s="100">
        <v>428632.8</v>
      </c>
      <c r="P14" s="98">
        <v>161.13999999999999</v>
      </c>
      <c r="Q14" s="143">
        <v>163.5</v>
      </c>
      <c r="S14" s="8"/>
    </row>
    <row r="15" spans="1:21" x14ac:dyDescent="0.25">
      <c r="A15" s="142" t="s">
        <v>454</v>
      </c>
      <c r="B15" s="99">
        <v>11706</v>
      </c>
      <c r="C15" s="100">
        <v>2907346.78</v>
      </c>
      <c r="D15" s="100">
        <v>248.36</v>
      </c>
      <c r="E15" s="100">
        <v>247.05</v>
      </c>
      <c r="F15" s="99">
        <v>14018</v>
      </c>
      <c r="G15" s="100">
        <v>3298777.75</v>
      </c>
      <c r="H15" s="100">
        <v>235.32</v>
      </c>
      <c r="I15" s="100">
        <v>227.74</v>
      </c>
      <c r="J15" s="99">
        <v>3084</v>
      </c>
      <c r="K15" s="100">
        <v>820027.88</v>
      </c>
      <c r="L15" s="100">
        <v>265.89999999999998</v>
      </c>
      <c r="M15" s="100">
        <v>272.49</v>
      </c>
      <c r="N15" s="99">
        <v>2181</v>
      </c>
      <c r="O15" s="100">
        <v>538529.03</v>
      </c>
      <c r="P15" s="98">
        <v>246.92</v>
      </c>
      <c r="Q15" s="143">
        <v>245.48</v>
      </c>
    </row>
    <row r="16" spans="1:21" x14ac:dyDescent="0.25">
      <c r="A16" s="142" t="s">
        <v>455</v>
      </c>
      <c r="B16" s="99">
        <v>58164</v>
      </c>
      <c r="C16" s="100">
        <v>21707789.699999999</v>
      </c>
      <c r="D16" s="100">
        <v>373.22</v>
      </c>
      <c r="E16" s="100">
        <v>384.58</v>
      </c>
      <c r="F16" s="99">
        <v>27386</v>
      </c>
      <c r="G16" s="100">
        <v>10348359.800000001</v>
      </c>
      <c r="H16" s="100">
        <v>377.87</v>
      </c>
      <c r="I16" s="100">
        <v>384.58</v>
      </c>
      <c r="J16" s="99">
        <v>29463</v>
      </c>
      <c r="K16" s="100">
        <v>10988359.57</v>
      </c>
      <c r="L16" s="100">
        <v>372.95</v>
      </c>
      <c r="M16" s="100">
        <v>384.58</v>
      </c>
      <c r="N16" s="99">
        <v>1787</v>
      </c>
      <c r="O16" s="100">
        <v>604676.99</v>
      </c>
      <c r="P16" s="98">
        <v>338.38</v>
      </c>
      <c r="Q16" s="143">
        <v>339.13</v>
      </c>
    </row>
    <row r="17" spans="1:20" x14ac:dyDescent="0.25">
      <c r="A17" s="142" t="s">
        <v>456</v>
      </c>
      <c r="B17" s="99">
        <v>123258</v>
      </c>
      <c r="C17" s="100">
        <v>56229716.039999999</v>
      </c>
      <c r="D17" s="100">
        <v>456.2</v>
      </c>
      <c r="E17" s="100">
        <v>459.15</v>
      </c>
      <c r="F17" s="99">
        <v>78355</v>
      </c>
      <c r="G17" s="100">
        <v>34763831.100000001</v>
      </c>
      <c r="H17" s="100">
        <v>443.67</v>
      </c>
      <c r="I17" s="100">
        <v>434.97</v>
      </c>
      <c r="J17" s="99">
        <v>30954</v>
      </c>
      <c r="K17" s="100">
        <v>14013769.539999999</v>
      </c>
      <c r="L17" s="100">
        <v>452.73</v>
      </c>
      <c r="M17" s="100">
        <v>457.12</v>
      </c>
      <c r="N17" s="99">
        <v>12823</v>
      </c>
      <c r="O17" s="100">
        <v>5246499.88</v>
      </c>
      <c r="P17" s="98">
        <v>409.15</v>
      </c>
      <c r="Q17" s="143">
        <v>409.13</v>
      </c>
    </row>
    <row r="18" spans="1:20" x14ac:dyDescent="0.25">
      <c r="A18" s="142" t="s">
        <v>457</v>
      </c>
      <c r="B18" s="99">
        <v>182170</v>
      </c>
      <c r="C18" s="100">
        <v>100610956.18000001</v>
      </c>
      <c r="D18" s="100">
        <v>552.29</v>
      </c>
      <c r="E18" s="100">
        <v>555.62</v>
      </c>
      <c r="F18" s="99">
        <v>51727</v>
      </c>
      <c r="G18" s="100">
        <v>28175667.690000001</v>
      </c>
      <c r="H18" s="100">
        <v>544.70000000000005</v>
      </c>
      <c r="I18" s="100">
        <v>542.24</v>
      </c>
      <c r="J18" s="99">
        <v>28664</v>
      </c>
      <c r="K18" s="100">
        <v>15729300.27</v>
      </c>
      <c r="L18" s="100">
        <v>548.75</v>
      </c>
      <c r="M18" s="100">
        <v>547.94000000000005</v>
      </c>
      <c r="N18" s="99">
        <v>4</v>
      </c>
      <c r="O18" s="100">
        <v>2179.83</v>
      </c>
      <c r="P18" s="98">
        <v>544.96</v>
      </c>
      <c r="Q18" s="143">
        <v>546.9</v>
      </c>
    </row>
    <row r="19" spans="1:20" x14ac:dyDescent="0.25">
      <c r="A19" s="142" t="s">
        <v>458</v>
      </c>
      <c r="B19" s="99">
        <v>150064</v>
      </c>
      <c r="C19" s="100">
        <v>97307030.959999993</v>
      </c>
      <c r="D19" s="100">
        <v>648.44000000000005</v>
      </c>
      <c r="E19" s="100">
        <v>648.29999999999995</v>
      </c>
      <c r="F19" s="99">
        <v>33454</v>
      </c>
      <c r="G19" s="100">
        <v>21669346.260000002</v>
      </c>
      <c r="H19" s="100">
        <v>647.74</v>
      </c>
      <c r="I19" s="100">
        <v>646.64</v>
      </c>
      <c r="J19" s="99">
        <v>17287</v>
      </c>
      <c r="K19" s="100">
        <v>11129094.949999999</v>
      </c>
      <c r="L19" s="100">
        <v>643.78</v>
      </c>
      <c r="M19" s="100">
        <v>641.49</v>
      </c>
      <c r="N19" s="99">
        <v>12</v>
      </c>
      <c r="O19" s="100">
        <v>7309.56</v>
      </c>
      <c r="P19" s="98">
        <v>609.13</v>
      </c>
      <c r="Q19" s="143">
        <v>609.13</v>
      </c>
      <c r="T19" s="8"/>
    </row>
    <row r="20" spans="1:20" x14ac:dyDescent="0.25">
      <c r="A20" s="142" t="s">
        <v>459</v>
      </c>
      <c r="B20" s="99">
        <v>125024</v>
      </c>
      <c r="C20" s="100">
        <v>93510282.859999999</v>
      </c>
      <c r="D20" s="100">
        <v>747.94</v>
      </c>
      <c r="E20" s="100">
        <v>746.69</v>
      </c>
      <c r="F20" s="99">
        <v>29615</v>
      </c>
      <c r="G20" s="100">
        <v>22154925.379999999</v>
      </c>
      <c r="H20" s="100">
        <v>748.1</v>
      </c>
      <c r="I20" s="100">
        <v>748.6</v>
      </c>
      <c r="J20" s="99">
        <v>15148</v>
      </c>
      <c r="K20" s="100">
        <v>11561558.310000001</v>
      </c>
      <c r="L20" s="100">
        <v>763.24</v>
      </c>
      <c r="M20" s="100">
        <v>771.83</v>
      </c>
      <c r="N20" s="99">
        <v>4786</v>
      </c>
      <c r="O20" s="100">
        <v>3805933.44</v>
      </c>
      <c r="P20" s="98">
        <v>795.22</v>
      </c>
      <c r="Q20" s="143">
        <v>795.24</v>
      </c>
    </row>
    <row r="21" spans="1:20" x14ac:dyDescent="0.25">
      <c r="A21" s="142" t="s">
        <v>460</v>
      </c>
      <c r="B21" s="99">
        <v>110587</v>
      </c>
      <c r="C21" s="100">
        <v>94003422.939999998</v>
      </c>
      <c r="D21" s="100">
        <v>850.04</v>
      </c>
      <c r="E21" s="100">
        <v>849.96</v>
      </c>
      <c r="F21" s="99">
        <v>26915</v>
      </c>
      <c r="G21" s="100">
        <v>22824326.25</v>
      </c>
      <c r="H21" s="100">
        <v>848.02</v>
      </c>
      <c r="I21" s="100">
        <v>846.01</v>
      </c>
      <c r="J21" s="99">
        <v>9559</v>
      </c>
      <c r="K21" s="100">
        <v>8085269.2199999997</v>
      </c>
      <c r="L21" s="100">
        <v>845.83</v>
      </c>
      <c r="M21" s="100">
        <v>843.13</v>
      </c>
      <c r="N21" s="99">
        <v>487</v>
      </c>
      <c r="O21" s="100">
        <v>409780.62</v>
      </c>
      <c r="P21" s="98">
        <v>841.44</v>
      </c>
      <c r="Q21" s="143">
        <v>846</v>
      </c>
      <c r="S21" s="8"/>
    </row>
    <row r="22" spans="1:20" x14ac:dyDescent="0.25">
      <c r="A22" s="142" t="s">
        <v>461</v>
      </c>
      <c r="B22" s="99">
        <v>117401</v>
      </c>
      <c r="C22" s="100">
        <v>111484559.64</v>
      </c>
      <c r="D22" s="100">
        <v>949.6</v>
      </c>
      <c r="E22" s="100">
        <v>947.79</v>
      </c>
      <c r="F22" s="99">
        <v>27551</v>
      </c>
      <c r="G22" s="100">
        <v>26090042.75</v>
      </c>
      <c r="H22" s="100">
        <v>946.97</v>
      </c>
      <c r="I22" s="100">
        <v>944.46</v>
      </c>
      <c r="J22" s="99">
        <v>8587</v>
      </c>
      <c r="K22" s="100">
        <v>8134081.2199999997</v>
      </c>
      <c r="L22" s="100">
        <v>947.26</v>
      </c>
      <c r="M22" s="100">
        <v>942.41</v>
      </c>
      <c r="N22" s="99">
        <v>1</v>
      </c>
      <c r="O22" s="100">
        <v>917.77</v>
      </c>
      <c r="P22" s="98">
        <v>917.77</v>
      </c>
      <c r="Q22" s="143">
        <v>917.77</v>
      </c>
    </row>
    <row r="23" spans="1:20" x14ac:dyDescent="0.25">
      <c r="A23" s="142" t="s">
        <v>439</v>
      </c>
      <c r="B23" s="99">
        <v>577260</v>
      </c>
      <c r="C23" s="100">
        <v>722229235.47000003</v>
      </c>
      <c r="D23" s="100">
        <v>1251.1300000000001</v>
      </c>
      <c r="E23" s="100">
        <v>1257.42</v>
      </c>
      <c r="F23" s="99">
        <v>62655</v>
      </c>
      <c r="G23" s="100">
        <v>75041564.219999999</v>
      </c>
      <c r="H23" s="100">
        <v>1197.69</v>
      </c>
      <c r="I23" s="100">
        <v>1179.8900000000001</v>
      </c>
      <c r="J23" s="99">
        <v>22865</v>
      </c>
      <c r="K23" s="100">
        <v>27838144.18</v>
      </c>
      <c r="L23" s="100">
        <v>1217.5</v>
      </c>
      <c r="M23" s="100">
        <v>1230.58</v>
      </c>
      <c r="N23" s="99">
        <v>4</v>
      </c>
      <c r="O23" s="100">
        <v>4525.29</v>
      </c>
      <c r="P23" s="98">
        <v>1131.32</v>
      </c>
      <c r="Q23" s="143">
        <v>1140.08</v>
      </c>
    </row>
    <row r="24" spans="1:20" x14ac:dyDescent="0.25">
      <c r="A24" s="142" t="s">
        <v>440</v>
      </c>
      <c r="B24" s="99">
        <v>295825</v>
      </c>
      <c r="C24" s="100">
        <v>500304468.91000003</v>
      </c>
      <c r="D24" s="100">
        <v>1691.22</v>
      </c>
      <c r="E24" s="100">
        <v>1666.26</v>
      </c>
      <c r="F24" s="99">
        <v>11180</v>
      </c>
      <c r="G24" s="100">
        <v>18755261.149999999</v>
      </c>
      <c r="H24" s="100">
        <v>1677.57</v>
      </c>
      <c r="I24" s="100">
        <v>1652.95</v>
      </c>
      <c r="J24" s="99">
        <v>4697</v>
      </c>
      <c r="K24" s="100">
        <v>7932989.6799999997</v>
      </c>
      <c r="L24" s="100">
        <v>1688.95</v>
      </c>
      <c r="M24" s="100">
        <v>1666.45</v>
      </c>
      <c r="N24" s="99">
        <v>11</v>
      </c>
      <c r="O24" s="100">
        <v>18049.46</v>
      </c>
      <c r="P24" s="98">
        <v>1640.86</v>
      </c>
      <c r="Q24" s="143">
        <v>1640.86</v>
      </c>
    </row>
    <row r="25" spans="1:20" x14ac:dyDescent="0.25">
      <c r="A25" s="142" t="s">
        <v>441</v>
      </c>
      <c r="B25" s="99">
        <v>82392</v>
      </c>
      <c r="C25" s="100">
        <v>182364609.43000001</v>
      </c>
      <c r="D25" s="100">
        <v>2213.38</v>
      </c>
      <c r="E25" s="100">
        <v>2195.96</v>
      </c>
      <c r="F25" s="99">
        <v>1913</v>
      </c>
      <c r="G25" s="100">
        <v>4184582.07</v>
      </c>
      <c r="H25" s="100">
        <v>2187.44</v>
      </c>
      <c r="I25" s="100">
        <v>2158.4699999999998</v>
      </c>
      <c r="J25" s="99">
        <v>840</v>
      </c>
      <c r="K25" s="100">
        <v>1834655.8</v>
      </c>
      <c r="L25" s="100">
        <v>2184.11</v>
      </c>
      <c r="M25" s="100">
        <v>2153.19</v>
      </c>
      <c r="N25" s="99">
        <v>0</v>
      </c>
      <c r="O25" s="100">
        <v>0</v>
      </c>
      <c r="P25" s="98">
        <v>0</v>
      </c>
      <c r="Q25" s="143" t="s">
        <v>432</v>
      </c>
    </row>
    <row r="26" spans="1:20" x14ac:dyDescent="0.25">
      <c r="A26" s="142" t="s">
        <v>488</v>
      </c>
      <c r="B26" s="99">
        <v>29145</v>
      </c>
      <c r="C26" s="100">
        <v>78934156.689999998</v>
      </c>
      <c r="D26" s="100">
        <v>2708.33</v>
      </c>
      <c r="E26" s="100">
        <v>2690.16</v>
      </c>
      <c r="F26" s="99">
        <v>434</v>
      </c>
      <c r="G26" s="100">
        <v>1180486.17</v>
      </c>
      <c r="H26" s="100">
        <v>2720.01</v>
      </c>
      <c r="I26" s="100">
        <v>2698.19</v>
      </c>
      <c r="J26" s="99">
        <v>209</v>
      </c>
      <c r="K26" s="100">
        <v>569271.66</v>
      </c>
      <c r="L26" s="100">
        <v>2723.79</v>
      </c>
      <c r="M26" s="100">
        <v>2733.02</v>
      </c>
      <c r="N26" s="99">
        <v>0</v>
      </c>
      <c r="O26" s="100">
        <v>0</v>
      </c>
      <c r="P26" s="98">
        <v>0</v>
      </c>
      <c r="Q26" s="143" t="s">
        <v>432</v>
      </c>
    </row>
    <row r="27" spans="1:20" x14ac:dyDescent="0.25">
      <c r="A27" s="142" t="s">
        <v>489</v>
      </c>
      <c r="B27" s="99">
        <v>9922</v>
      </c>
      <c r="C27" s="100">
        <v>31823894.66</v>
      </c>
      <c r="D27" s="100">
        <v>3207.41</v>
      </c>
      <c r="E27" s="100">
        <v>3187.64</v>
      </c>
      <c r="F27" s="99">
        <v>119</v>
      </c>
      <c r="G27" s="100">
        <v>377885.44</v>
      </c>
      <c r="H27" s="100">
        <v>3175.51</v>
      </c>
      <c r="I27" s="100">
        <v>3149.6</v>
      </c>
      <c r="J27" s="99">
        <v>63</v>
      </c>
      <c r="K27" s="100">
        <v>201193.4</v>
      </c>
      <c r="L27" s="100">
        <v>3193.55</v>
      </c>
      <c r="M27" s="100">
        <v>3174.87</v>
      </c>
      <c r="N27" s="99">
        <v>0</v>
      </c>
      <c r="O27" s="100">
        <v>0</v>
      </c>
      <c r="P27" s="98">
        <v>0</v>
      </c>
      <c r="Q27" s="143" t="s">
        <v>432</v>
      </c>
    </row>
    <row r="28" spans="1:20" x14ac:dyDescent="0.25">
      <c r="A28" s="142" t="s">
        <v>490</v>
      </c>
      <c r="B28" s="99">
        <v>3561</v>
      </c>
      <c r="C28" s="100">
        <v>13217691.1</v>
      </c>
      <c r="D28" s="100">
        <v>3711.79</v>
      </c>
      <c r="E28" s="100">
        <v>3697.57</v>
      </c>
      <c r="F28" s="99">
        <v>25</v>
      </c>
      <c r="G28" s="100">
        <v>91954.38</v>
      </c>
      <c r="H28" s="100">
        <v>3678.18</v>
      </c>
      <c r="I28" s="100">
        <v>3676.78</v>
      </c>
      <c r="J28" s="99">
        <v>11</v>
      </c>
      <c r="K28" s="100">
        <v>39674.43</v>
      </c>
      <c r="L28" s="100">
        <v>3606.77</v>
      </c>
      <c r="M28" s="100">
        <v>3581.39</v>
      </c>
      <c r="N28" s="99">
        <v>0</v>
      </c>
      <c r="O28" s="100">
        <v>0</v>
      </c>
      <c r="P28" s="98">
        <v>0</v>
      </c>
      <c r="Q28" s="143" t="s">
        <v>432</v>
      </c>
    </row>
    <row r="29" spans="1:20" ht="15.75" thickBot="1" x14ac:dyDescent="0.3">
      <c r="A29" s="144" t="s">
        <v>491</v>
      </c>
      <c r="B29" s="145">
        <v>2748</v>
      </c>
      <c r="C29" s="146">
        <v>12173403.560000001</v>
      </c>
      <c r="D29" s="146">
        <v>4429.91</v>
      </c>
      <c r="E29" s="146">
        <v>4276.41</v>
      </c>
      <c r="F29" s="145">
        <v>12</v>
      </c>
      <c r="G29" s="146">
        <v>55012.89</v>
      </c>
      <c r="H29" s="146">
        <v>4584.41</v>
      </c>
      <c r="I29" s="146">
        <v>4316.74</v>
      </c>
      <c r="J29" s="145">
        <v>7</v>
      </c>
      <c r="K29" s="146">
        <v>31769.74</v>
      </c>
      <c r="L29" s="146">
        <v>4538.53</v>
      </c>
      <c r="M29" s="146">
        <v>4503.6499999999996</v>
      </c>
      <c r="N29" s="145">
        <v>0</v>
      </c>
      <c r="O29" s="146">
        <v>0</v>
      </c>
      <c r="P29" s="147">
        <v>0</v>
      </c>
      <c r="Q29" s="148" t="s">
        <v>432</v>
      </c>
    </row>
    <row r="30" spans="1:20" ht="16.5" thickBot="1" x14ac:dyDescent="0.3">
      <c r="A30" s="138" t="s">
        <v>529</v>
      </c>
      <c r="B30" s="282">
        <v>1920391</v>
      </c>
      <c r="C30" s="283">
        <v>2122808489.0799999</v>
      </c>
      <c r="D30" s="286">
        <v>1105.4000000000001</v>
      </c>
      <c r="E30" s="286">
        <v>1035.6099999999999</v>
      </c>
      <c r="F30" s="285">
        <v>383062</v>
      </c>
      <c r="G30" s="286">
        <v>271185279.24000001</v>
      </c>
      <c r="H30" s="315">
        <v>707.94</v>
      </c>
      <c r="I30" s="284">
        <v>606.04</v>
      </c>
      <c r="J30" s="285">
        <v>173561</v>
      </c>
      <c r="K30" s="286">
        <v>119120224.48999999</v>
      </c>
      <c r="L30" s="286">
        <v>686.33</v>
      </c>
      <c r="M30" s="315">
        <v>572.76</v>
      </c>
      <c r="N30" s="285">
        <v>25656</v>
      </c>
      <c r="O30" s="286">
        <v>11134906.5</v>
      </c>
      <c r="P30" s="286">
        <v>434.01</v>
      </c>
      <c r="Q30" s="242">
        <v>409.13</v>
      </c>
    </row>
    <row r="32" spans="1:20" ht="15.75" x14ac:dyDescent="0.25">
      <c r="A32" s="452" t="s">
        <v>710</v>
      </c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  <c r="P32" s="452"/>
      <c r="Q32" s="452"/>
    </row>
    <row r="33" spans="1:19" ht="16.5" thickBot="1" x14ac:dyDescent="0.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25">
      <c r="A34" s="453" t="s">
        <v>18</v>
      </c>
      <c r="B34" s="455" t="s">
        <v>5</v>
      </c>
      <c r="C34" s="456"/>
      <c r="D34" s="456"/>
      <c r="E34" s="457"/>
      <c r="F34" s="455" t="s">
        <v>6</v>
      </c>
      <c r="G34" s="456"/>
      <c r="H34" s="456"/>
      <c r="I34" s="457"/>
      <c r="J34" s="455" t="s">
        <v>19</v>
      </c>
      <c r="K34" s="456"/>
      <c r="L34" s="456"/>
      <c r="M34" s="457"/>
      <c r="N34" s="455" t="s">
        <v>20</v>
      </c>
      <c r="O34" s="456"/>
      <c r="P34" s="456"/>
      <c r="Q34" s="458"/>
    </row>
    <row r="35" spans="1:19" ht="15.75" thickBot="1" x14ac:dyDescent="0.3">
      <c r="A35" s="454"/>
      <c r="B35" s="154" t="s">
        <v>1</v>
      </c>
      <c r="C35" s="155" t="s">
        <v>51</v>
      </c>
      <c r="D35" s="155" t="s">
        <v>21</v>
      </c>
      <c r="E35" s="155" t="s">
        <v>434</v>
      </c>
      <c r="F35" s="154" t="s">
        <v>1</v>
      </c>
      <c r="G35" s="155" t="s">
        <v>51</v>
      </c>
      <c r="H35" s="155" t="s">
        <v>21</v>
      </c>
      <c r="I35" s="155" t="s">
        <v>434</v>
      </c>
      <c r="J35" s="154" t="s">
        <v>1</v>
      </c>
      <c r="K35" s="155" t="s">
        <v>51</v>
      </c>
      <c r="L35" s="155" t="s">
        <v>21</v>
      </c>
      <c r="M35" s="155" t="s">
        <v>434</v>
      </c>
      <c r="N35" s="154" t="s">
        <v>1</v>
      </c>
      <c r="O35" s="155" t="s">
        <v>51</v>
      </c>
      <c r="P35" s="155" t="s">
        <v>21</v>
      </c>
      <c r="Q35" s="156" t="s">
        <v>434</v>
      </c>
    </row>
    <row r="36" spans="1:19" x14ac:dyDescent="0.25">
      <c r="A36" s="149" t="s">
        <v>452</v>
      </c>
      <c r="B36" s="150">
        <v>12824</v>
      </c>
      <c r="C36" s="151">
        <v>712371.88</v>
      </c>
      <c r="D36" s="151">
        <v>55.55</v>
      </c>
      <c r="E36" s="151">
        <v>54.65</v>
      </c>
      <c r="F36" s="150">
        <v>919</v>
      </c>
      <c r="G36" s="151">
        <v>58249.5</v>
      </c>
      <c r="H36" s="151">
        <v>63.38</v>
      </c>
      <c r="I36" s="151">
        <v>68.59</v>
      </c>
      <c r="J36" s="150">
        <v>717</v>
      </c>
      <c r="K36" s="151">
        <v>42068.58</v>
      </c>
      <c r="L36" s="151">
        <v>58.67</v>
      </c>
      <c r="M36" s="151">
        <v>59.87</v>
      </c>
      <c r="N36" s="150">
        <v>409</v>
      </c>
      <c r="O36" s="151">
        <v>30603.75</v>
      </c>
      <c r="P36" s="152">
        <v>74.83</v>
      </c>
      <c r="Q36" s="153">
        <v>71.13</v>
      </c>
    </row>
    <row r="37" spans="1:19" x14ac:dyDescent="0.25">
      <c r="A37" s="142" t="s">
        <v>453</v>
      </c>
      <c r="B37" s="99">
        <v>8413</v>
      </c>
      <c r="C37" s="100">
        <v>1212235.79</v>
      </c>
      <c r="D37" s="100">
        <v>144.09</v>
      </c>
      <c r="E37" s="100">
        <v>140.97</v>
      </c>
      <c r="F37" s="99">
        <v>3804</v>
      </c>
      <c r="G37" s="100">
        <v>616339.49</v>
      </c>
      <c r="H37" s="100">
        <v>162.02000000000001</v>
      </c>
      <c r="I37" s="100">
        <v>162.43</v>
      </c>
      <c r="J37" s="99">
        <v>600</v>
      </c>
      <c r="K37" s="100">
        <v>87711.42</v>
      </c>
      <c r="L37" s="100">
        <v>146.19</v>
      </c>
      <c r="M37" s="100">
        <v>142.36000000000001</v>
      </c>
      <c r="N37" s="99">
        <v>861</v>
      </c>
      <c r="O37" s="100">
        <v>140745.26</v>
      </c>
      <c r="P37" s="98">
        <v>163.47</v>
      </c>
      <c r="Q37" s="143">
        <v>169.57</v>
      </c>
    </row>
    <row r="38" spans="1:19" x14ac:dyDescent="0.25">
      <c r="A38" s="142" t="s">
        <v>454</v>
      </c>
      <c r="B38" s="99">
        <v>4941</v>
      </c>
      <c r="C38" s="100">
        <v>1226820.07</v>
      </c>
      <c r="D38" s="100">
        <v>248.29</v>
      </c>
      <c r="E38" s="100">
        <v>247.07</v>
      </c>
      <c r="F38" s="99">
        <v>5158</v>
      </c>
      <c r="G38" s="100">
        <v>1177656.3400000001</v>
      </c>
      <c r="H38" s="100">
        <v>228.32</v>
      </c>
      <c r="I38" s="100">
        <v>219.32</v>
      </c>
      <c r="J38" s="99">
        <v>1320</v>
      </c>
      <c r="K38" s="100">
        <v>350185.24</v>
      </c>
      <c r="L38" s="100">
        <v>265.29000000000002</v>
      </c>
      <c r="M38" s="100">
        <v>270.73</v>
      </c>
      <c r="N38" s="99">
        <v>659</v>
      </c>
      <c r="O38" s="100">
        <v>162661.25</v>
      </c>
      <c r="P38" s="98">
        <v>246.83</v>
      </c>
      <c r="Q38" s="143">
        <v>245.48</v>
      </c>
    </row>
    <row r="39" spans="1:19" x14ac:dyDescent="0.25">
      <c r="A39" s="142" t="s">
        <v>455</v>
      </c>
      <c r="B39" s="99">
        <v>15671</v>
      </c>
      <c r="C39" s="100">
        <v>5827428.8600000003</v>
      </c>
      <c r="D39" s="100">
        <v>371.86</v>
      </c>
      <c r="E39" s="100">
        <v>384.58</v>
      </c>
      <c r="F39" s="99">
        <v>4151</v>
      </c>
      <c r="G39" s="100">
        <v>1573485.79</v>
      </c>
      <c r="H39" s="100">
        <v>379.06</v>
      </c>
      <c r="I39" s="100">
        <v>384.58</v>
      </c>
      <c r="J39" s="99">
        <v>14283</v>
      </c>
      <c r="K39" s="100">
        <v>5346096.97</v>
      </c>
      <c r="L39" s="100">
        <v>374.3</v>
      </c>
      <c r="M39" s="100">
        <v>384.58</v>
      </c>
      <c r="N39" s="99">
        <v>648</v>
      </c>
      <c r="O39" s="100">
        <v>221484.84</v>
      </c>
      <c r="P39" s="98">
        <v>341.8</v>
      </c>
      <c r="Q39" s="143">
        <v>339.13</v>
      </c>
    </row>
    <row r="40" spans="1:19" x14ac:dyDescent="0.25">
      <c r="A40" s="142" t="s">
        <v>456</v>
      </c>
      <c r="B40" s="99">
        <v>37199</v>
      </c>
      <c r="C40" s="100">
        <v>16977611.940000001</v>
      </c>
      <c r="D40" s="100">
        <v>456.4</v>
      </c>
      <c r="E40" s="100">
        <v>458.95</v>
      </c>
      <c r="F40" s="99">
        <v>9992</v>
      </c>
      <c r="G40" s="100">
        <v>4341561.0199999996</v>
      </c>
      <c r="H40" s="100">
        <v>434.5</v>
      </c>
      <c r="I40" s="100">
        <v>421.32</v>
      </c>
      <c r="J40" s="99">
        <v>16038</v>
      </c>
      <c r="K40" s="100">
        <v>7296834.3200000003</v>
      </c>
      <c r="L40" s="100">
        <v>454.97</v>
      </c>
      <c r="M40" s="100">
        <v>457.63</v>
      </c>
      <c r="N40" s="99">
        <v>5749</v>
      </c>
      <c r="O40" s="100">
        <v>2352286.52</v>
      </c>
      <c r="P40" s="98">
        <v>409.16</v>
      </c>
      <c r="Q40" s="143">
        <v>409.13</v>
      </c>
    </row>
    <row r="41" spans="1:19" x14ac:dyDescent="0.25">
      <c r="A41" s="142" t="s">
        <v>457</v>
      </c>
      <c r="B41" s="99">
        <v>61896</v>
      </c>
      <c r="C41" s="100">
        <v>34264070.520000003</v>
      </c>
      <c r="D41" s="100">
        <v>553.57000000000005</v>
      </c>
      <c r="E41" s="100">
        <v>557.59</v>
      </c>
      <c r="F41" s="99">
        <v>2412</v>
      </c>
      <c r="G41" s="100">
        <v>1307921.43</v>
      </c>
      <c r="H41" s="100">
        <v>542.26</v>
      </c>
      <c r="I41" s="100">
        <v>537.30999999999995</v>
      </c>
      <c r="J41" s="99">
        <v>15580</v>
      </c>
      <c r="K41" s="100">
        <v>8578438.1300000008</v>
      </c>
      <c r="L41" s="100">
        <v>550.61</v>
      </c>
      <c r="M41" s="100">
        <v>551.53</v>
      </c>
      <c r="N41" s="99">
        <v>3</v>
      </c>
      <c r="O41" s="100">
        <v>1632.93</v>
      </c>
      <c r="P41" s="98">
        <v>544.30999999999995</v>
      </c>
      <c r="Q41" s="143">
        <v>546.9</v>
      </c>
    </row>
    <row r="42" spans="1:19" x14ac:dyDescent="0.25">
      <c r="A42" s="142" t="s">
        <v>458</v>
      </c>
      <c r="B42" s="99">
        <v>62947</v>
      </c>
      <c r="C42" s="100">
        <v>40915432.280000001</v>
      </c>
      <c r="D42" s="100">
        <v>650</v>
      </c>
      <c r="E42" s="100">
        <v>650.39</v>
      </c>
      <c r="F42" s="99">
        <v>1338</v>
      </c>
      <c r="G42" s="100">
        <v>865265.29</v>
      </c>
      <c r="H42" s="100">
        <v>646.69000000000005</v>
      </c>
      <c r="I42" s="100">
        <v>643.25</v>
      </c>
      <c r="J42" s="99">
        <v>12132</v>
      </c>
      <c r="K42" s="100">
        <v>7816663.0999999996</v>
      </c>
      <c r="L42" s="100">
        <v>644.29999999999995</v>
      </c>
      <c r="M42" s="100">
        <v>642.45000000000005</v>
      </c>
      <c r="N42" s="99">
        <v>12</v>
      </c>
      <c r="O42" s="100">
        <v>7309.56</v>
      </c>
      <c r="P42" s="98">
        <v>609.13</v>
      </c>
      <c r="Q42" s="143">
        <v>609.13</v>
      </c>
    </row>
    <row r="43" spans="1:19" x14ac:dyDescent="0.25">
      <c r="A43" s="142" t="s">
        <v>459</v>
      </c>
      <c r="B43" s="99">
        <v>64011</v>
      </c>
      <c r="C43" s="100">
        <v>47930504.049999997</v>
      </c>
      <c r="D43" s="100">
        <v>748.79</v>
      </c>
      <c r="E43" s="100">
        <v>747.96</v>
      </c>
      <c r="F43" s="99">
        <v>1044</v>
      </c>
      <c r="G43" s="100">
        <v>780961.44</v>
      </c>
      <c r="H43" s="100">
        <v>748.05</v>
      </c>
      <c r="I43" s="100">
        <v>745.83</v>
      </c>
      <c r="J43" s="99">
        <v>10265</v>
      </c>
      <c r="K43" s="100">
        <v>7797337.1900000004</v>
      </c>
      <c r="L43" s="100">
        <v>759.6</v>
      </c>
      <c r="M43" s="100">
        <v>763.76</v>
      </c>
      <c r="N43" s="99">
        <v>2054</v>
      </c>
      <c r="O43" s="100">
        <v>1633366.16</v>
      </c>
      <c r="P43" s="98">
        <v>795.21</v>
      </c>
      <c r="Q43" s="143">
        <v>795.24</v>
      </c>
    </row>
    <row r="44" spans="1:19" x14ac:dyDescent="0.25">
      <c r="A44" s="142" t="s">
        <v>460</v>
      </c>
      <c r="B44" s="99">
        <v>59027</v>
      </c>
      <c r="C44" s="100">
        <v>50179089.280000001</v>
      </c>
      <c r="D44" s="100">
        <v>850.1</v>
      </c>
      <c r="E44" s="100">
        <v>850</v>
      </c>
      <c r="F44" s="99">
        <v>971</v>
      </c>
      <c r="G44" s="100">
        <v>824704.68</v>
      </c>
      <c r="H44" s="100">
        <v>849.34</v>
      </c>
      <c r="I44" s="100">
        <v>846.01</v>
      </c>
      <c r="J44" s="99">
        <v>7376</v>
      </c>
      <c r="K44" s="100">
        <v>6241808.5899999999</v>
      </c>
      <c r="L44" s="100">
        <v>846.23</v>
      </c>
      <c r="M44" s="100">
        <v>843.75</v>
      </c>
      <c r="N44" s="99">
        <v>211</v>
      </c>
      <c r="O44" s="100">
        <v>177369.81</v>
      </c>
      <c r="P44" s="98">
        <v>840.62</v>
      </c>
      <c r="Q44" s="143">
        <v>846</v>
      </c>
    </row>
    <row r="45" spans="1:19" x14ac:dyDescent="0.25">
      <c r="A45" s="142" t="s">
        <v>461</v>
      </c>
      <c r="B45" s="99">
        <v>63400</v>
      </c>
      <c r="C45" s="100">
        <v>60203211.57</v>
      </c>
      <c r="D45" s="100">
        <v>949.58</v>
      </c>
      <c r="E45" s="100">
        <v>947.72</v>
      </c>
      <c r="F45" s="99">
        <v>908</v>
      </c>
      <c r="G45" s="100">
        <v>860746.71</v>
      </c>
      <c r="H45" s="100">
        <v>947.96</v>
      </c>
      <c r="I45" s="100">
        <v>947.63</v>
      </c>
      <c r="J45" s="99">
        <v>7002</v>
      </c>
      <c r="K45" s="100">
        <v>6634922.6200000001</v>
      </c>
      <c r="L45" s="100">
        <v>947.58</v>
      </c>
      <c r="M45" s="100">
        <v>942.41</v>
      </c>
      <c r="N45" s="99">
        <v>1</v>
      </c>
      <c r="O45" s="100">
        <v>917.77</v>
      </c>
      <c r="P45" s="98">
        <v>917.77</v>
      </c>
      <c r="Q45" s="143">
        <v>917.77</v>
      </c>
      <c r="S45" s="8"/>
    </row>
    <row r="46" spans="1:19" x14ac:dyDescent="0.25">
      <c r="A46" s="142" t="s">
        <v>439</v>
      </c>
      <c r="B46" s="99">
        <v>343522</v>
      </c>
      <c r="C46" s="100">
        <v>431496177.44</v>
      </c>
      <c r="D46" s="100">
        <v>1256.0899999999999</v>
      </c>
      <c r="E46" s="100">
        <v>1265.53</v>
      </c>
      <c r="F46" s="99">
        <v>2639</v>
      </c>
      <c r="G46" s="100">
        <v>3199342.76</v>
      </c>
      <c r="H46" s="100">
        <v>1212.33</v>
      </c>
      <c r="I46" s="100">
        <v>1215.04</v>
      </c>
      <c r="J46" s="99">
        <v>15520</v>
      </c>
      <c r="K46" s="100">
        <v>18840684.239999998</v>
      </c>
      <c r="L46" s="100">
        <v>1213.96</v>
      </c>
      <c r="M46" s="100">
        <v>1215.8900000000001</v>
      </c>
      <c r="N46" s="99">
        <v>3</v>
      </c>
      <c r="O46" s="100">
        <v>3449.5</v>
      </c>
      <c r="P46" s="98">
        <v>1149.83</v>
      </c>
      <c r="Q46" s="143">
        <v>1204.3699999999999</v>
      </c>
    </row>
    <row r="47" spans="1:19" x14ac:dyDescent="0.25">
      <c r="A47" s="142" t="s">
        <v>440</v>
      </c>
      <c r="B47" s="99">
        <v>200630</v>
      </c>
      <c r="C47" s="100">
        <v>339705104.06</v>
      </c>
      <c r="D47" s="100">
        <v>1693.19</v>
      </c>
      <c r="E47" s="100">
        <v>1669.49</v>
      </c>
      <c r="F47" s="99">
        <v>612</v>
      </c>
      <c r="G47" s="100">
        <v>1038730.99</v>
      </c>
      <c r="H47" s="100">
        <v>1697.27</v>
      </c>
      <c r="I47" s="100">
        <v>1668.98</v>
      </c>
      <c r="J47" s="99">
        <v>3734</v>
      </c>
      <c r="K47" s="100">
        <v>6324424.29</v>
      </c>
      <c r="L47" s="100">
        <v>1693.74</v>
      </c>
      <c r="M47" s="100">
        <v>1674.58</v>
      </c>
      <c r="N47" s="99">
        <v>6</v>
      </c>
      <c r="O47" s="100">
        <v>9845.16</v>
      </c>
      <c r="P47" s="98">
        <v>1640.86</v>
      </c>
      <c r="Q47" s="143">
        <v>1640.86</v>
      </c>
    </row>
    <row r="48" spans="1:19" x14ac:dyDescent="0.25">
      <c r="A48" s="142" t="s">
        <v>441</v>
      </c>
      <c r="B48" s="99">
        <v>55999</v>
      </c>
      <c r="C48" s="100">
        <v>124008064.06</v>
      </c>
      <c r="D48" s="100">
        <v>2214.4699999999998</v>
      </c>
      <c r="E48" s="100">
        <v>2197.08</v>
      </c>
      <c r="F48" s="99">
        <v>129</v>
      </c>
      <c r="G48" s="100">
        <v>283693.3</v>
      </c>
      <c r="H48" s="100">
        <v>2199.17</v>
      </c>
      <c r="I48" s="100">
        <v>2177.9499999999998</v>
      </c>
      <c r="J48" s="99">
        <v>694</v>
      </c>
      <c r="K48" s="100">
        <v>1517732.37</v>
      </c>
      <c r="L48" s="100">
        <v>2186.9299999999998</v>
      </c>
      <c r="M48" s="100">
        <v>2157.88</v>
      </c>
      <c r="N48" s="99">
        <v>0</v>
      </c>
      <c r="O48" s="100">
        <v>0</v>
      </c>
      <c r="P48" s="98">
        <v>0</v>
      </c>
      <c r="Q48" s="143" t="s">
        <v>432</v>
      </c>
    </row>
    <row r="49" spans="1:20" x14ac:dyDescent="0.25">
      <c r="A49" s="142" t="s">
        <v>488</v>
      </c>
      <c r="B49" s="99">
        <v>20248</v>
      </c>
      <c r="C49" s="100">
        <v>54901834.289999999</v>
      </c>
      <c r="D49" s="100">
        <v>2711.47</v>
      </c>
      <c r="E49" s="100">
        <v>2694.77</v>
      </c>
      <c r="F49" s="99">
        <v>33</v>
      </c>
      <c r="G49" s="100">
        <v>90148.38</v>
      </c>
      <c r="H49" s="100">
        <v>2731.77</v>
      </c>
      <c r="I49" s="100">
        <v>2721.29</v>
      </c>
      <c r="J49" s="99">
        <v>180</v>
      </c>
      <c r="K49" s="100">
        <v>489855.76</v>
      </c>
      <c r="L49" s="100">
        <v>2721.42</v>
      </c>
      <c r="M49" s="100">
        <v>2728.95</v>
      </c>
      <c r="N49" s="99">
        <v>0</v>
      </c>
      <c r="O49" s="100">
        <v>0</v>
      </c>
      <c r="P49" s="98">
        <v>0</v>
      </c>
      <c r="Q49" s="143" t="s">
        <v>432</v>
      </c>
    </row>
    <row r="50" spans="1:20" x14ac:dyDescent="0.25">
      <c r="A50" s="142" t="s">
        <v>489</v>
      </c>
      <c r="B50" s="99">
        <v>7208</v>
      </c>
      <c r="C50" s="100">
        <v>23122570.690000001</v>
      </c>
      <c r="D50" s="100">
        <v>3207.9</v>
      </c>
      <c r="E50" s="100">
        <v>3188.7</v>
      </c>
      <c r="F50" s="99">
        <v>8</v>
      </c>
      <c r="G50" s="100">
        <v>25097.7</v>
      </c>
      <c r="H50" s="100">
        <v>3137.21</v>
      </c>
      <c r="I50" s="100">
        <v>3144.03</v>
      </c>
      <c r="J50" s="99">
        <v>58</v>
      </c>
      <c r="K50" s="100">
        <v>185375.16</v>
      </c>
      <c r="L50" s="100">
        <v>3196.12</v>
      </c>
      <c r="M50" s="100">
        <v>3178.86</v>
      </c>
      <c r="N50" s="99">
        <v>0</v>
      </c>
      <c r="O50" s="100">
        <v>0</v>
      </c>
      <c r="P50" s="98">
        <v>0</v>
      </c>
      <c r="Q50" s="143" t="s">
        <v>432</v>
      </c>
    </row>
    <row r="51" spans="1:20" x14ac:dyDescent="0.25">
      <c r="A51" s="142" t="s">
        <v>490</v>
      </c>
      <c r="B51" s="99">
        <v>2547</v>
      </c>
      <c r="C51" s="100">
        <v>9463634.5500000007</v>
      </c>
      <c r="D51" s="100">
        <v>3715.6</v>
      </c>
      <c r="E51" s="100">
        <v>3702.73</v>
      </c>
      <c r="F51" s="99">
        <v>3</v>
      </c>
      <c r="G51" s="100">
        <v>10897.7</v>
      </c>
      <c r="H51" s="100">
        <v>3632.57</v>
      </c>
      <c r="I51" s="100">
        <v>3594.79</v>
      </c>
      <c r="J51" s="99">
        <v>8</v>
      </c>
      <c r="K51" s="100">
        <v>28864.53</v>
      </c>
      <c r="L51" s="100">
        <v>3608.07</v>
      </c>
      <c r="M51" s="100">
        <v>3589.43</v>
      </c>
      <c r="N51" s="99">
        <v>0</v>
      </c>
      <c r="O51" s="100">
        <v>0</v>
      </c>
      <c r="P51" s="98">
        <v>0</v>
      </c>
      <c r="Q51" s="143" t="s">
        <v>432</v>
      </c>
      <c r="S51" s="8"/>
    </row>
    <row r="52" spans="1:20" ht="15.75" thickBot="1" x14ac:dyDescent="0.3">
      <c r="A52" s="144" t="s">
        <v>491</v>
      </c>
      <c r="B52" s="145">
        <v>2011</v>
      </c>
      <c r="C52" s="146">
        <v>8892198.0800000001</v>
      </c>
      <c r="D52" s="146">
        <v>4421.78</v>
      </c>
      <c r="E52" s="146">
        <v>4249.1000000000004</v>
      </c>
      <c r="F52" s="145">
        <v>3</v>
      </c>
      <c r="G52" s="146">
        <v>14603.76</v>
      </c>
      <c r="H52" s="146">
        <v>4867.92</v>
      </c>
      <c r="I52" s="146">
        <v>4526.95</v>
      </c>
      <c r="J52" s="145">
        <v>7</v>
      </c>
      <c r="K52" s="146">
        <v>31769.74</v>
      </c>
      <c r="L52" s="146">
        <v>4538.53</v>
      </c>
      <c r="M52" s="146">
        <v>4503.6499999999996</v>
      </c>
      <c r="N52" s="145">
        <v>0</v>
      </c>
      <c r="O52" s="146">
        <v>0</v>
      </c>
      <c r="P52" s="147">
        <v>0</v>
      </c>
      <c r="Q52" s="148" t="s">
        <v>432</v>
      </c>
    </row>
    <row r="53" spans="1:20" ht="16.5" thickBot="1" x14ac:dyDescent="0.3">
      <c r="A53" s="138" t="s">
        <v>529</v>
      </c>
      <c r="B53" s="139">
        <v>1022494</v>
      </c>
      <c r="C53" s="140">
        <v>1251038359.4100001</v>
      </c>
      <c r="D53" s="140">
        <v>1223.52</v>
      </c>
      <c r="E53" s="140">
        <v>1190.82</v>
      </c>
      <c r="F53" s="139">
        <v>34124</v>
      </c>
      <c r="G53" s="140">
        <v>17069406.280000001</v>
      </c>
      <c r="H53" s="140">
        <v>500.22</v>
      </c>
      <c r="I53" s="140">
        <v>410.22</v>
      </c>
      <c r="J53" s="139">
        <v>105514</v>
      </c>
      <c r="K53" s="140">
        <v>77610772.25</v>
      </c>
      <c r="L53" s="140">
        <v>735.55</v>
      </c>
      <c r="M53" s="140">
        <v>627.08000000000004</v>
      </c>
      <c r="N53" s="139">
        <v>10616</v>
      </c>
      <c r="O53" s="140">
        <v>4741672.51</v>
      </c>
      <c r="P53" s="141">
        <v>446.65</v>
      </c>
      <c r="Q53" s="242">
        <v>409.13</v>
      </c>
    </row>
    <row r="55" spans="1:20" ht="15.75" x14ac:dyDescent="0.25">
      <c r="A55" s="445" t="s">
        <v>711</v>
      </c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5"/>
      <c r="P55" s="445"/>
      <c r="Q55" s="445"/>
    </row>
    <row r="56" spans="1:20" ht="15.75" thickBot="1" x14ac:dyDescent="0.3"/>
    <row r="57" spans="1:20" x14ac:dyDescent="0.25">
      <c r="A57" s="446" t="s">
        <v>18</v>
      </c>
      <c r="B57" s="448" t="s">
        <v>5</v>
      </c>
      <c r="C57" s="449"/>
      <c r="D57" s="449"/>
      <c r="E57" s="450"/>
      <c r="F57" s="448" t="s">
        <v>6</v>
      </c>
      <c r="G57" s="449"/>
      <c r="H57" s="449"/>
      <c r="I57" s="450"/>
      <c r="J57" s="448" t="s">
        <v>19</v>
      </c>
      <c r="K57" s="449"/>
      <c r="L57" s="449"/>
      <c r="M57" s="450"/>
      <c r="N57" s="448" t="s">
        <v>20</v>
      </c>
      <c r="O57" s="449"/>
      <c r="P57" s="449"/>
      <c r="Q57" s="451"/>
    </row>
    <row r="58" spans="1:20" ht="15.75" thickBot="1" x14ac:dyDescent="0.3">
      <c r="A58" s="447"/>
      <c r="B58" s="157" t="s">
        <v>1</v>
      </c>
      <c r="C58" s="158" t="s">
        <v>51</v>
      </c>
      <c r="D58" s="158" t="s">
        <v>21</v>
      </c>
      <c r="E58" s="158" t="s">
        <v>434</v>
      </c>
      <c r="F58" s="157" t="s">
        <v>1</v>
      </c>
      <c r="G58" s="158" t="s">
        <v>51</v>
      </c>
      <c r="H58" s="158" t="s">
        <v>21</v>
      </c>
      <c r="I58" s="158" t="s">
        <v>434</v>
      </c>
      <c r="J58" s="157" t="s">
        <v>1</v>
      </c>
      <c r="K58" s="158" t="s">
        <v>51</v>
      </c>
      <c r="L58" s="158" t="s">
        <v>21</v>
      </c>
      <c r="M58" s="158" t="s">
        <v>434</v>
      </c>
      <c r="N58" s="157" t="s">
        <v>1</v>
      </c>
      <c r="O58" s="158" t="s">
        <v>51</v>
      </c>
      <c r="P58" s="158" t="s">
        <v>21</v>
      </c>
      <c r="Q58" s="159" t="s">
        <v>434</v>
      </c>
    </row>
    <row r="59" spans="1:20" x14ac:dyDescent="0.25">
      <c r="A59" s="290" t="s">
        <v>452</v>
      </c>
      <c r="B59" s="171">
        <v>9701</v>
      </c>
      <c r="C59" s="294">
        <v>570924.80000000005</v>
      </c>
      <c r="D59" s="294">
        <v>58.85</v>
      </c>
      <c r="E59" s="294">
        <v>60.69</v>
      </c>
      <c r="F59" s="171">
        <v>5492</v>
      </c>
      <c r="G59" s="294">
        <v>349951.71</v>
      </c>
      <c r="H59" s="294">
        <v>63.72</v>
      </c>
      <c r="I59" s="294">
        <v>67.38</v>
      </c>
      <c r="J59" s="171">
        <v>423</v>
      </c>
      <c r="K59" s="294">
        <v>24988.32</v>
      </c>
      <c r="L59" s="294">
        <v>59.07</v>
      </c>
      <c r="M59" s="294">
        <v>61.71</v>
      </c>
      <c r="N59" s="171">
        <v>491</v>
      </c>
      <c r="O59" s="294">
        <v>37268.080000000002</v>
      </c>
      <c r="P59" s="294">
        <v>75.900000000000006</v>
      </c>
      <c r="Q59" s="296">
        <v>71.13</v>
      </c>
      <c r="S59" s="8"/>
      <c r="T59" s="8"/>
    </row>
    <row r="60" spans="1:20" x14ac:dyDescent="0.25">
      <c r="A60" s="291" t="s">
        <v>453</v>
      </c>
      <c r="B60" s="170">
        <v>10226</v>
      </c>
      <c r="C60" s="203">
        <v>1504391.69</v>
      </c>
      <c r="D60" s="203">
        <v>147.11000000000001</v>
      </c>
      <c r="E60" s="203">
        <v>145.52000000000001</v>
      </c>
      <c r="F60" s="170">
        <v>7488</v>
      </c>
      <c r="G60" s="203">
        <v>1148715.24</v>
      </c>
      <c r="H60" s="203">
        <v>153.41</v>
      </c>
      <c r="I60" s="203">
        <v>149.68</v>
      </c>
      <c r="J60" s="170">
        <v>383</v>
      </c>
      <c r="K60" s="203">
        <v>56296.32</v>
      </c>
      <c r="L60" s="203">
        <v>146.99</v>
      </c>
      <c r="M60" s="203">
        <v>144.88999999999999</v>
      </c>
      <c r="N60" s="170">
        <v>1799</v>
      </c>
      <c r="O60" s="203">
        <v>287887.53999999998</v>
      </c>
      <c r="P60" s="203">
        <v>160.03</v>
      </c>
      <c r="Q60" s="297">
        <v>163.5</v>
      </c>
    </row>
    <row r="61" spans="1:20" x14ac:dyDescent="0.25">
      <c r="A61" s="291" t="s">
        <v>454</v>
      </c>
      <c r="B61" s="170">
        <v>6765</v>
      </c>
      <c r="C61" s="203">
        <v>1680526.71</v>
      </c>
      <c r="D61" s="203">
        <v>248.41</v>
      </c>
      <c r="E61" s="203">
        <v>247.03</v>
      </c>
      <c r="F61" s="170">
        <v>8860</v>
      </c>
      <c r="G61" s="203">
        <v>2121121.41</v>
      </c>
      <c r="H61" s="203">
        <v>239.4</v>
      </c>
      <c r="I61" s="203">
        <v>234.9</v>
      </c>
      <c r="J61" s="170">
        <v>1764</v>
      </c>
      <c r="K61" s="203">
        <v>469842.64</v>
      </c>
      <c r="L61" s="203">
        <v>266.35000000000002</v>
      </c>
      <c r="M61" s="203">
        <v>273.56</v>
      </c>
      <c r="N61" s="170">
        <v>1522</v>
      </c>
      <c r="O61" s="203">
        <v>375867.78</v>
      </c>
      <c r="P61" s="203">
        <v>246.96</v>
      </c>
      <c r="Q61" s="297">
        <v>245.48</v>
      </c>
    </row>
    <row r="62" spans="1:20" x14ac:dyDescent="0.25">
      <c r="A62" s="291" t="s">
        <v>455</v>
      </c>
      <c r="B62" s="170">
        <v>42493</v>
      </c>
      <c r="C62" s="203">
        <v>15880360.84</v>
      </c>
      <c r="D62" s="203">
        <v>373.72</v>
      </c>
      <c r="E62" s="203">
        <v>384.58</v>
      </c>
      <c r="F62" s="170">
        <v>23235</v>
      </c>
      <c r="G62" s="203">
        <v>8774874.0099999998</v>
      </c>
      <c r="H62" s="203">
        <v>377.66</v>
      </c>
      <c r="I62" s="203">
        <v>384.58</v>
      </c>
      <c r="J62" s="170">
        <v>15180</v>
      </c>
      <c r="K62" s="203">
        <v>5642262.5999999996</v>
      </c>
      <c r="L62" s="203">
        <v>371.69</v>
      </c>
      <c r="M62" s="203">
        <v>384.58</v>
      </c>
      <c r="N62" s="170">
        <v>1139</v>
      </c>
      <c r="O62" s="203">
        <v>383192.15</v>
      </c>
      <c r="P62" s="203">
        <v>336.43</v>
      </c>
      <c r="Q62" s="297">
        <v>339.13</v>
      </c>
    </row>
    <row r="63" spans="1:20" x14ac:dyDescent="0.25">
      <c r="A63" s="291" t="s">
        <v>456</v>
      </c>
      <c r="B63" s="170">
        <v>86059</v>
      </c>
      <c r="C63" s="203">
        <v>39252104.100000001</v>
      </c>
      <c r="D63" s="203">
        <v>456.11</v>
      </c>
      <c r="E63" s="203">
        <v>459.26</v>
      </c>
      <c r="F63" s="170">
        <v>68363</v>
      </c>
      <c r="G63" s="203">
        <v>30422270.079999998</v>
      </c>
      <c r="H63" s="203">
        <v>445.01</v>
      </c>
      <c r="I63" s="203">
        <v>437.65</v>
      </c>
      <c r="J63" s="170">
        <v>14916</v>
      </c>
      <c r="K63" s="203">
        <v>6716935.2199999997</v>
      </c>
      <c r="L63" s="203">
        <v>450.32</v>
      </c>
      <c r="M63" s="203">
        <v>453.78</v>
      </c>
      <c r="N63" s="170">
        <v>7074</v>
      </c>
      <c r="O63" s="203">
        <v>2894213.36</v>
      </c>
      <c r="P63" s="203">
        <v>409.13</v>
      </c>
      <c r="Q63" s="297">
        <v>409.13</v>
      </c>
    </row>
    <row r="64" spans="1:20" x14ac:dyDescent="0.25">
      <c r="A64" s="291" t="s">
        <v>457</v>
      </c>
      <c r="B64" s="170">
        <v>120274</v>
      </c>
      <c r="C64" s="203">
        <v>66346885.659999996</v>
      </c>
      <c r="D64" s="203">
        <v>551.63</v>
      </c>
      <c r="E64" s="203">
        <v>554.99</v>
      </c>
      <c r="F64" s="170">
        <v>49315</v>
      </c>
      <c r="G64" s="203">
        <v>26867746.260000002</v>
      </c>
      <c r="H64" s="203">
        <v>544.82000000000005</v>
      </c>
      <c r="I64" s="203">
        <v>542.51</v>
      </c>
      <c r="J64" s="170">
        <v>13084</v>
      </c>
      <c r="K64" s="203">
        <v>7150862.1399999997</v>
      </c>
      <c r="L64" s="203">
        <v>546.53</v>
      </c>
      <c r="M64" s="203">
        <v>544.96</v>
      </c>
      <c r="N64" s="170">
        <v>1</v>
      </c>
      <c r="O64" s="203">
        <v>546.9</v>
      </c>
      <c r="P64" s="203">
        <v>546.9</v>
      </c>
      <c r="Q64" s="297">
        <v>546.9</v>
      </c>
    </row>
    <row r="65" spans="1:17" x14ac:dyDescent="0.25">
      <c r="A65" s="291" t="s">
        <v>458</v>
      </c>
      <c r="B65" s="170">
        <v>87117</v>
      </c>
      <c r="C65" s="203">
        <v>56391598.68</v>
      </c>
      <c r="D65" s="203">
        <v>647.30999999999995</v>
      </c>
      <c r="E65" s="203">
        <v>646.71</v>
      </c>
      <c r="F65" s="170">
        <v>32116</v>
      </c>
      <c r="G65" s="203">
        <v>20804080.969999999</v>
      </c>
      <c r="H65" s="203">
        <v>647.78</v>
      </c>
      <c r="I65" s="203">
        <v>646.78</v>
      </c>
      <c r="J65" s="170">
        <v>5155</v>
      </c>
      <c r="K65" s="203">
        <v>3312431.85</v>
      </c>
      <c r="L65" s="203">
        <v>642.57000000000005</v>
      </c>
      <c r="M65" s="203">
        <v>638.89</v>
      </c>
      <c r="N65" s="170">
        <v>0</v>
      </c>
      <c r="O65" s="203">
        <v>0</v>
      </c>
      <c r="P65" s="203">
        <v>0</v>
      </c>
      <c r="Q65" s="297" t="s">
        <v>432</v>
      </c>
    </row>
    <row r="66" spans="1:17" x14ac:dyDescent="0.25">
      <c r="A66" s="291" t="s">
        <v>459</v>
      </c>
      <c r="B66" s="170">
        <v>61013</v>
      </c>
      <c r="C66" s="203">
        <v>45579778.810000002</v>
      </c>
      <c r="D66" s="203">
        <v>747.05</v>
      </c>
      <c r="E66" s="203">
        <v>745.24</v>
      </c>
      <c r="F66" s="170">
        <v>28571</v>
      </c>
      <c r="G66" s="203">
        <v>21373963.940000001</v>
      </c>
      <c r="H66" s="203">
        <v>748.1</v>
      </c>
      <c r="I66" s="203">
        <v>748.67</v>
      </c>
      <c r="J66" s="170">
        <v>4883</v>
      </c>
      <c r="K66" s="203">
        <v>3764221.12</v>
      </c>
      <c r="L66" s="203">
        <v>770.88</v>
      </c>
      <c r="M66" s="203">
        <v>795.24</v>
      </c>
      <c r="N66" s="170">
        <v>2732</v>
      </c>
      <c r="O66" s="203">
        <v>2172567.2799999998</v>
      </c>
      <c r="P66" s="203">
        <v>795.23</v>
      </c>
      <c r="Q66" s="297">
        <v>795.24</v>
      </c>
    </row>
    <row r="67" spans="1:17" x14ac:dyDescent="0.25">
      <c r="A67" s="291" t="s">
        <v>460</v>
      </c>
      <c r="B67" s="170">
        <v>51560</v>
      </c>
      <c r="C67" s="203">
        <v>43824333.659999996</v>
      </c>
      <c r="D67" s="203">
        <v>849.97</v>
      </c>
      <c r="E67" s="203">
        <v>849.92</v>
      </c>
      <c r="F67" s="170">
        <v>25944</v>
      </c>
      <c r="G67" s="203">
        <v>21999621.57</v>
      </c>
      <c r="H67" s="203">
        <v>847.97</v>
      </c>
      <c r="I67" s="203">
        <v>846</v>
      </c>
      <c r="J67" s="170">
        <v>2183</v>
      </c>
      <c r="K67" s="203">
        <v>1843460.63</v>
      </c>
      <c r="L67" s="203">
        <v>844.46</v>
      </c>
      <c r="M67" s="203">
        <v>841.02</v>
      </c>
      <c r="N67" s="170">
        <v>276</v>
      </c>
      <c r="O67" s="203">
        <v>232410.81</v>
      </c>
      <c r="P67" s="203">
        <v>842.07</v>
      </c>
      <c r="Q67" s="297">
        <v>846</v>
      </c>
    </row>
    <row r="68" spans="1:17" x14ac:dyDescent="0.25">
      <c r="A68" s="291" t="s">
        <v>461</v>
      </c>
      <c r="B68" s="170">
        <v>54001</v>
      </c>
      <c r="C68" s="203">
        <v>51281348.07</v>
      </c>
      <c r="D68" s="203">
        <v>949.64</v>
      </c>
      <c r="E68" s="203">
        <v>947.86</v>
      </c>
      <c r="F68" s="170">
        <v>26643</v>
      </c>
      <c r="G68" s="203">
        <v>25229296.039999999</v>
      </c>
      <c r="H68" s="203">
        <v>946.94</v>
      </c>
      <c r="I68" s="203">
        <v>944.28</v>
      </c>
      <c r="J68" s="170">
        <v>1585</v>
      </c>
      <c r="K68" s="203">
        <v>1499158.6</v>
      </c>
      <c r="L68" s="203">
        <v>945.84</v>
      </c>
      <c r="M68" s="203">
        <v>942.53</v>
      </c>
      <c r="N68" s="170">
        <v>0</v>
      </c>
      <c r="O68" s="203">
        <v>0</v>
      </c>
      <c r="P68" s="203">
        <v>0</v>
      </c>
      <c r="Q68" s="297" t="s">
        <v>432</v>
      </c>
    </row>
    <row r="69" spans="1:17" x14ac:dyDescent="0.25">
      <c r="A69" s="291" t="s">
        <v>439</v>
      </c>
      <c r="B69" s="170">
        <v>233738</v>
      </c>
      <c r="C69" s="203">
        <v>290733058.02999997</v>
      </c>
      <c r="D69" s="203">
        <v>1243.8399999999999</v>
      </c>
      <c r="E69" s="203">
        <v>1245.26</v>
      </c>
      <c r="F69" s="170">
        <v>60016</v>
      </c>
      <c r="G69" s="203">
        <v>71842221.459999993</v>
      </c>
      <c r="H69" s="203">
        <v>1197.05</v>
      </c>
      <c r="I69" s="203">
        <v>1179.05</v>
      </c>
      <c r="J69" s="170">
        <v>7345</v>
      </c>
      <c r="K69" s="203">
        <v>8997459.9399999995</v>
      </c>
      <c r="L69" s="203">
        <v>1224.98</v>
      </c>
      <c r="M69" s="203">
        <v>1230.58</v>
      </c>
      <c r="N69" s="170">
        <v>1</v>
      </c>
      <c r="O69" s="203">
        <v>1075.79</v>
      </c>
      <c r="P69" s="203">
        <v>1075.79</v>
      </c>
      <c r="Q69" s="297">
        <v>1075.79</v>
      </c>
    </row>
    <row r="70" spans="1:17" x14ac:dyDescent="0.25">
      <c r="A70" s="291" t="s">
        <v>440</v>
      </c>
      <c r="B70" s="170">
        <v>95195</v>
      </c>
      <c r="C70" s="203">
        <v>160599364.84999999</v>
      </c>
      <c r="D70" s="203">
        <v>1687.06</v>
      </c>
      <c r="E70" s="203">
        <v>1659.1</v>
      </c>
      <c r="F70" s="170">
        <v>10568</v>
      </c>
      <c r="G70" s="203">
        <v>17716530.16</v>
      </c>
      <c r="H70" s="203">
        <v>1676.43</v>
      </c>
      <c r="I70" s="203">
        <v>1651.94</v>
      </c>
      <c r="J70" s="170">
        <v>963</v>
      </c>
      <c r="K70" s="203">
        <v>1608565.39</v>
      </c>
      <c r="L70" s="203">
        <v>1670.37</v>
      </c>
      <c r="M70" s="203">
        <v>1643.29</v>
      </c>
      <c r="N70" s="170">
        <v>5</v>
      </c>
      <c r="O70" s="203">
        <v>8204.2999999999993</v>
      </c>
      <c r="P70" s="203">
        <v>1640.86</v>
      </c>
      <c r="Q70" s="297">
        <v>1640.86</v>
      </c>
    </row>
    <row r="71" spans="1:17" x14ac:dyDescent="0.25">
      <c r="A71" s="291" t="s">
        <v>441</v>
      </c>
      <c r="B71" s="170">
        <v>26393</v>
      </c>
      <c r="C71" s="203">
        <v>58356545.369999997</v>
      </c>
      <c r="D71" s="203">
        <v>2211.06</v>
      </c>
      <c r="E71" s="203">
        <v>2193.94</v>
      </c>
      <c r="F71" s="170">
        <v>1784</v>
      </c>
      <c r="G71" s="203">
        <v>3900888.77</v>
      </c>
      <c r="H71" s="203">
        <v>2186.6</v>
      </c>
      <c r="I71" s="203">
        <v>2157.0300000000002</v>
      </c>
      <c r="J71" s="170">
        <v>146</v>
      </c>
      <c r="K71" s="203">
        <v>316923.43</v>
      </c>
      <c r="L71" s="203">
        <v>2170.71</v>
      </c>
      <c r="M71" s="203">
        <v>2142.2199999999998</v>
      </c>
      <c r="N71" s="170">
        <v>0</v>
      </c>
      <c r="O71" s="203">
        <v>0</v>
      </c>
      <c r="P71" s="203">
        <v>0</v>
      </c>
      <c r="Q71" s="297" t="s">
        <v>432</v>
      </c>
    </row>
    <row r="72" spans="1:17" x14ac:dyDescent="0.25">
      <c r="A72" s="291" t="s">
        <v>488</v>
      </c>
      <c r="B72" s="170">
        <v>8897</v>
      </c>
      <c r="C72" s="203">
        <v>24032322.399999999</v>
      </c>
      <c r="D72" s="203">
        <v>2701.17</v>
      </c>
      <c r="E72" s="203">
        <v>2680.21</v>
      </c>
      <c r="F72" s="170">
        <v>401</v>
      </c>
      <c r="G72" s="203">
        <v>1090337.79</v>
      </c>
      <c r="H72" s="203">
        <v>2719.05</v>
      </c>
      <c r="I72" s="203">
        <v>2697.5</v>
      </c>
      <c r="J72" s="170">
        <v>29</v>
      </c>
      <c r="K72" s="203">
        <v>79415.899999999994</v>
      </c>
      <c r="L72" s="203">
        <v>2738.48</v>
      </c>
      <c r="M72" s="203">
        <v>2768.03</v>
      </c>
      <c r="N72" s="170">
        <v>0</v>
      </c>
      <c r="O72" s="203">
        <v>0</v>
      </c>
      <c r="P72" s="203">
        <v>0</v>
      </c>
      <c r="Q72" s="297" t="s">
        <v>432</v>
      </c>
    </row>
    <row r="73" spans="1:17" x14ac:dyDescent="0.25">
      <c r="A73" s="291" t="s">
        <v>489</v>
      </c>
      <c r="B73" s="170">
        <v>2714</v>
      </c>
      <c r="C73" s="203">
        <v>8701323.9700000007</v>
      </c>
      <c r="D73" s="203">
        <v>3206.09</v>
      </c>
      <c r="E73" s="203">
        <v>3185.13</v>
      </c>
      <c r="F73" s="170">
        <v>111</v>
      </c>
      <c r="G73" s="203">
        <v>352787.74</v>
      </c>
      <c r="H73" s="203">
        <v>3178.27</v>
      </c>
      <c r="I73" s="203">
        <v>3149.6</v>
      </c>
      <c r="J73" s="170">
        <v>5</v>
      </c>
      <c r="K73" s="203">
        <v>15818.24</v>
      </c>
      <c r="L73" s="203">
        <v>3163.65</v>
      </c>
      <c r="M73" s="203">
        <v>3085.79</v>
      </c>
      <c r="N73" s="170">
        <v>0</v>
      </c>
      <c r="O73" s="203">
        <v>0</v>
      </c>
      <c r="P73" s="203">
        <v>0</v>
      </c>
      <c r="Q73" s="297" t="s">
        <v>432</v>
      </c>
    </row>
    <row r="74" spans="1:17" x14ac:dyDescent="0.25">
      <c r="A74" s="291" t="s">
        <v>490</v>
      </c>
      <c r="B74" s="170">
        <v>1014</v>
      </c>
      <c r="C74" s="203">
        <v>3754056.55</v>
      </c>
      <c r="D74" s="203">
        <v>3702.23</v>
      </c>
      <c r="E74" s="203">
        <v>3682.47</v>
      </c>
      <c r="F74" s="170">
        <v>22</v>
      </c>
      <c r="G74" s="203">
        <v>81056.679999999993</v>
      </c>
      <c r="H74" s="203">
        <v>3684.39</v>
      </c>
      <c r="I74" s="203">
        <v>3680.97</v>
      </c>
      <c r="J74" s="170">
        <v>3</v>
      </c>
      <c r="K74" s="203">
        <v>10809.9</v>
      </c>
      <c r="L74" s="203">
        <v>3603.3</v>
      </c>
      <c r="M74" s="203">
        <v>3526.38</v>
      </c>
      <c r="N74" s="170">
        <v>0</v>
      </c>
      <c r="O74" s="203">
        <v>0</v>
      </c>
      <c r="P74" s="203">
        <v>0</v>
      </c>
      <c r="Q74" s="297" t="s">
        <v>432</v>
      </c>
    </row>
    <row r="75" spans="1:17" ht="15.75" thickBot="1" x14ac:dyDescent="0.3">
      <c r="A75" s="292" t="s">
        <v>491</v>
      </c>
      <c r="B75" s="200">
        <v>737</v>
      </c>
      <c r="C75" s="295">
        <v>3281205.48</v>
      </c>
      <c r="D75" s="295">
        <v>4452.1099999999997</v>
      </c>
      <c r="E75" s="295">
        <v>4350.29</v>
      </c>
      <c r="F75" s="200">
        <v>9</v>
      </c>
      <c r="G75" s="295">
        <v>40409.129999999997</v>
      </c>
      <c r="H75" s="295">
        <v>4489.8999999999996</v>
      </c>
      <c r="I75" s="295">
        <v>4261.8</v>
      </c>
      <c r="J75" s="200">
        <v>0</v>
      </c>
      <c r="K75" s="295">
        <v>0</v>
      </c>
      <c r="L75" s="295">
        <v>0</v>
      </c>
      <c r="M75" s="295" t="s">
        <v>432</v>
      </c>
      <c r="N75" s="200">
        <v>0</v>
      </c>
      <c r="O75" s="295">
        <v>0</v>
      </c>
      <c r="P75" s="295">
        <v>0</v>
      </c>
      <c r="Q75" s="298" t="s">
        <v>432</v>
      </c>
    </row>
    <row r="76" spans="1:17" ht="16.5" thickBot="1" x14ac:dyDescent="0.3">
      <c r="A76" s="138" t="s">
        <v>529</v>
      </c>
      <c r="B76" s="285">
        <v>897897</v>
      </c>
      <c r="C76" s="286">
        <v>871770129.66999996</v>
      </c>
      <c r="D76" s="284">
        <v>970.9</v>
      </c>
      <c r="E76" s="284">
        <v>848.87</v>
      </c>
      <c r="F76" s="285">
        <v>348938</v>
      </c>
      <c r="G76" s="286">
        <v>254115872.96000001</v>
      </c>
      <c r="H76" s="284">
        <v>728.26</v>
      </c>
      <c r="I76" s="284">
        <v>633.24</v>
      </c>
      <c r="J76" s="285">
        <v>68047</v>
      </c>
      <c r="K76" s="286">
        <v>41509452.240000002</v>
      </c>
      <c r="L76" s="284">
        <v>610.01</v>
      </c>
      <c r="M76" s="284">
        <v>510.74</v>
      </c>
      <c r="N76" s="285">
        <v>15040</v>
      </c>
      <c r="O76" s="286">
        <v>6393233.9900000002</v>
      </c>
      <c r="P76" s="286">
        <v>425.08</v>
      </c>
      <c r="Q76" s="314">
        <v>409.13</v>
      </c>
    </row>
    <row r="78" spans="1:17" x14ac:dyDescent="0.25">
      <c r="D78" s="8"/>
      <c r="F78" s="8"/>
    </row>
    <row r="79" spans="1:17" x14ac:dyDescent="0.25">
      <c r="B79" s="8"/>
      <c r="C79" s="8"/>
    </row>
    <row r="80" spans="1:17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3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60" t="s">
        <v>702</v>
      </c>
      <c r="B1" s="460"/>
      <c r="C1" s="460"/>
      <c r="D1" s="460"/>
      <c r="E1" s="460"/>
      <c r="F1" s="460"/>
      <c r="G1" s="460"/>
    </row>
    <row r="2" spans="1:7" ht="15.75" thickBot="1" x14ac:dyDescent="0.3">
      <c r="A2" s="39"/>
    </row>
    <row r="3" spans="1:7" s="42" customFormat="1" ht="16.5" thickBot="1" x14ac:dyDescent="0.3">
      <c r="A3" s="130" t="s">
        <v>17</v>
      </c>
      <c r="B3" s="117" t="s">
        <v>43</v>
      </c>
      <c r="C3" s="117" t="s">
        <v>44</v>
      </c>
      <c r="D3" s="117" t="s">
        <v>75</v>
      </c>
      <c r="E3" s="117" t="s">
        <v>71</v>
      </c>
      <c r="F3" s="117" t="s">
        <v>72</v>
      </c>
      <c r="G3" s="227" t="s">
        <v>73</v>
      </c>
    </row>
    <row r="4" spans="1:7" x14ac:dyDescent="0.25">
      <c r="A4" s="83">
        <v>1</v>
      </c>
      <c r="B4" s="316" t="s">
        <v>259</v>
      </c>
      <c r="C4" s="321" t="s">
        <v>418</v>
      </c>
      <c r="D4" s="187" t="s">
        <v>432</v>
      </c>
      <c r="E4" s="187" t="s">
        <v>432</v>
      </c>
      <c r="F4" s="187">
        <v>2</v>
      </c>
      <c r="G4" s="317">
        <v>15</v>
      </c>
    </row>
    <row r="5" spans="1:7" x14ac:dyDescent="0.25">
      <c r="A5" s="52">
        <v>2</v>
      </c>
      <c r="B5" s="77" t="s">
        <v>636</v>
      </c>
      <c r="C5" s="211" t="s">
        <v>635</v>
      </c>
      <c r="D5" s="17" t="s">
        <v>432</v>
      </c>
      <c r="E5" s="17">
        <v>1</v>
      </c>
      <c r="F5" s="17">
        <v>2</v>
      </c>
      <c r="G5" s="131">
        <v>9</v>
      </c>
    </row>
    <row r="6" spans="1:7" x14ac:dyDescent="0.25">
      <c r="A6" s="52">
        <v>3</v>
      </c>
      <c r="B6" s="77" t="s">
        <v>502</v>
      </c>
      <c r="C6" s="77" t="s">
        <v>560</v>
      </c>
      <c r="D6" s="17">
        <v>5</v>
      </c>
      <c r="E6" s="17">
        <v>14</v>
      </c>
      <c r="F6" s="17">
        <v>232</v>
      </c>
      <c r="G6" s="131">
        <v>1278</v>
      </c>
    </row>
    <row r="7" spans="1:7" x14ac:dyDescent="0.25">
      <c r="A7" s="52">
        <v>4</v>
      </c>
      <c r="B7" s="77" t="s">
        <v>260</v>
      </c>
      <c r="C7" s="77" t="s">
        <v>56</v>
      </c>
      <c r="D7" s="17" t="s">
        <v>432</v>
      </c>
      <c r="E7" s="17">
        <v>2</v>
      </c>
      <c r="F7" s="17">
        <v>15</v>
      </c>
      <c r="G7" s="131">
        <v>140</v>
      </c>
    </row>
    <row r="8" spans="1:7" x14ac:dyDescent="0.25">
      <c r="A8" s="52">
        <v>5</v>
      </c>
      <c r="B8" s="77" t="s">
        <v>262</v>
      </c>
      <c r="C8" s="77" t="s">
        <v>57</v>
      </c>
      <c r="D8" s="17">
        <v>1</v>
      </c>
      <c r="E8" s="17" t="s">
        <v>432</v>
      </c>
      <c r="F8" s="17" t="s">
        <v>432</v>
      </c>
      <c r="G8" s="131">
        <v>1</v>
      </c>
    </row>
    <row r="9" spans="1:7" x14ac:dyDescent="0.25">
      <c r="A9" s="52">
        <v>6</v>
      </c>
      <c r="B9" s="77" t="s">
        <v>350</v>
      </c>
      <c r="C9" s="77" t="s">
        <v>504</v>
      </c>
      <c r="D9" s="17" t="s">
        <v>432</v>
      </c>
      <c r="E9" s="17" t="s">
        <v>432</v>
      </c>
      <c r="F9" s="17">
        <v>1</v>
      </c>
      <c r="G9" s="131" t="s">
        <v>432</v>
      </c>
    </row>
    <row r="10" spans="1:7" x14ac:dyDescent="0.25">
      <c r="A10" s="52">
        <v>7</v>
      </c>
      <c r="B10" s="77" t="s">
        <v>263</v>
      </c>
      <c r="C10" s="77" t="s">
        <v>58</v>
      </c>
      <c r="D10" s="17" t="s">
        <v>432</v>
      </c>
      <c r="E10" s="17" t="s">
        <v>432</v>
      </c>
      <c r="F10" s="17">
        <v>2</v>
      </c>
      <c r="G10" s="131">
        <v>16</v>
      </c>
    </row>
    <row r="11" spans="1:7" x14ac:dyDescent="0.25">
      <c r="A11" s="52">
        <v>8</v>
      </c>
      <c r="B11" s="77" t="s">
        <v>264</v>
      </c>
      <c r="C11" s="77" t="s">
        <v>59</v>
      </c>
      <c r="D11" s="17" t="s">
        <v>432</v>
      </c>
      <c r="E11" s="17" t="s">
        <v>432</v>
      </c>
      <c r="F11" s="17" t="s">
        <v>432</v>
      </c>
      <c r="G11" s="131">
        <v>1</v>
      </c>
    </row>
    <row r="12" spans="1:7" x14ac:dyDescent="0.25">
      <c r="A12" s="52">
        <v>9</v>
      </c>
      <c r="B12" s="77" t="s">
        <v>405</v>
      </c>
      <c r="C12" s="77" t="s">
        <v>383</v>
      </c>
      <c r="D12" s="17" t="s">
        <v>432</v>
      </c>
      <c r="E12" s="17" t="s">
        <v>432</v>
      </c>
      <c r="F12" s="17" t="s">
        <v>432</v>
      </c>
      <c r="G12" s="131">
        <v>1</v>
      </c>
    </row>
    <row r="13" spans="1:7" x14ac:dyDescent="0.25">
      <c r="A13" s="52">
        <v>10</v>
      </c>
      <c r="B13" s="77" t="s">
        <v>265</v>
      </c>
      <c r="C13" s="77" t="s">
        <v>60</v>
      </c>
      <c r="D13" s="17" t="s">
        <v>432</v>
      </c>
      <c r="E13" s="17" t="s">
        <v>432</v>
      </c>
      <c r="F13" s="17">
        <v>1</v>
      </c>
      <c r="G13" s="131">
        <v>1</v>
      </c>
    </row>
    <row r="14" spans="1:7" x14ac:dyDescent="0.25">
      <c r="A14" s="52">
        <v>11</v>
      </c>
      <c r="B14" s="77" t="s">
        <v>266</v>
      </c>
      <c r="C14" s="77" t="s">
        <v>61</v>
      </c>
      <c r="D14" s="17">
        <v>1</v>
      </c>
      <c r="E14" s="17" t="s">
        <v>432</v>
      </c>
      <c r="F14" s="17" t="s">
        <v>432</v>
      </c>
      <c r="G14" s="131">
        <v>8</v>
      </c>
    </row>
    <row r="15" spans="1:7" x14ac:dyDescent="0.25">
      <c r="A15" s="52">
        <v>12</v>
      </c>
      <c r="B15" s="77" t="s">
        <v>267</v>
      </c>
      <c r="C15" s="77" t="s">
        <v>62</v>
      </c>
      <c r="D15" s="17" t="s">
        <v>432</v>
      </c>
      <c r="E15" s="17" t="s">
        <v>432</v>
      </c>
      <c r="F15" s="17">
        <v>4</v>
      </c>
      <c r="G15" s="131">
        <v>44</v>
      </c>
    </row>
    <row r="16" spans="1:7" x14ac:dyDescent="0.25">
      <c r="A16" s="52">
        <v>13</v>
      </c>
      <c r="B16" s="77" t="s">
        <v>409</v>
      </c>
      <c r="C16" s="77" t="s">
        <v>387</v>
      </c>
      <c r="D16" s="17" t="s">
        <v>432</v>
      </c>
      <c r="E16" s="17" t="s">
        <v>432</v>
      </c>
      <c r="F16" s="17" t="s">
        <v>432</v>
      </c>
      <c r="G16" s="131">
        <v>1</v>
      </c>
    </row>
    <row r="17" spans="1:7" x14ac:dyDescent="0.25">
      <c r="A17" s="52">
        <v>14</v>
      </c>
      <c r="B17" s="77" t="s">
        <v>268</v>
      </c>
      <c r="C17" s="77" t="s">
        <v>353</v>
      </c>
      <c r="D17" s="17">
        <v>5</v>
      </c>
      <c r="E17" s="17">
        <v>4</v>
      </c>
      <c r="F17" s="17">
        <v>29</v>
      </c>
      <c r="G17" s="131">
        <v>82</v>
      </c>
    </row>
    <row r="18" spans="1:7" x14ac:dyDescent="0.25">
      <c r="A18" s="52">
        <v>15</v>
      </c>
      <c r="B18" s="77" t="s">
        <v>269</v>
      </c>
      <c r="C18" s="77" t="s">
        <v>63</v>
      </c>
      <c r="D18" s="17" t="s">
        <v>432</v>
      </c>
      <c r="E18" s="17">
        <v>1</v>
      </c>
      <c r="F18" s="17">
        <v>84</v>
      </c>
      <c r="G18" s="131">
        <v>312</v>
      </c>
    </row>
    <row r="19" spans="1:7" x14ac:dyDescent="0.25">
      <c r="A19" s="52">
        <v>16</v>
      </c>
      <c r="B19" s="77" t="s">
        <v>270</v>
      </c>
      <c r="C19" s="77" t="s">
        <v>64</v>
      </c>
      <c r="D19" s="17" t="s">
        <v>432</v>
      </c>
      <c r="E19" s="17">
        <v>2</v>
      </c>
      <c r="F19" s="17">
        <v>41</v>
      </c>
      <c r="G19" s="131">
        <v>161</v>
      </c>
    </row>
    <row r="20" spans="1:7" x14ac:dyDescent="0.25">
      <c r="A20" s="52">
        <v>17</v>
      </c>
      <c r="B20" s="77" t="s">
        <v>271</v>
      </c>
      <c r="C20" s="77" t="s">
        <v>354</v>
      </c>
      <c r="D20" s="17" t="s">
        <v>432</v>
      </c>
      <c r="E20" s="17" t="s">
        <v>432</v>
      </c>
      <c r="F20" s="17">
        <v>1</v>
      </c>
      <c r="G20" s="131" t="s">
        <v>432</v>
      </c>
    </row>
    <row r="21" spans="1:7" x14ac:dyDescent="0.25">
      <c r="A21" s="52">
        <v>18</v>
      </c>
      <c r="B21" s="77" t="s">
        <v>272</v>
      </c>
      <c r="C21" s="77" t="s">
        <v>355</v>
      </c>
      <c r="D21" s="17" t="s">
        <v>432</v>
      </c>
      <c r="E21" s="17" t="s">
        <v>432</v>
      </c>
      <c r="F21" s="17" t="s">
        <v>432</v>
      </c>
      <c r="G21" s="131">
        <v>1</v>
      </c>
    </row>
    <row r="22" spans="1:7" x14ac:dyDescent="0.25">
      <c r="A22" s="52">
        <v>19</v>
      </c>
      <c r="B22" s="77" t="s">
        <v>273</v>
      </c>
      <c r="C22" s="77" t="s">
        <v>356</v>
      </c>
      <c r="D22" s="17" t="s">
        <v>432</v>
      </c>
      <c r="E22" s="17">
        <v>1</v>
      </c>
      <c r="F22" s="17">
        <v>2</v>
      </c>
      <c r="G22" s="131">
        <v>17</v>
      </c>
    </row>
    <row r="23" spans="1:7" x14ac:dyDescent="0.25">
      <c r="A23" s="52">
        <v>20</v>
      </c>
      <c r="B23" s="77" t="s">
        <v>391</v>
      </c>
      <c r="C23" s="77" t="s">
        <v>384</v>
      </c>
      <c r="D23" s="17" t="s">
        <v>432</v>
      </c>
      <c r="E23" s="17" t="s">
        <v>432</v>
      </c>
      <c r="F23" s="17">
        <v>3</v>
      </c>
      <c r="G23" s="131">
        <v>22</v>
      </c>
    </row>
    <row r="24" spans="1:7" x14ac:dyDescent="0.25">
      <c r="A24" s="52">
        <v>21</v>
      </c>
      <c r="B24" s="77" t="s">
        <v>569</v>
      </c>
      <c r="C24" s="77" t="s">
        <v>570</v>
      </c>
      <c r="D24" s="17">
        <v>1</v>
      </c>
      <c r="E24" s="17">
        <v>3</v>
      </c>
      <c r="F24" s="17">
        <v>72</v>
      </c>
      <c r="G24" s="131">
        <v>431</v>
      </c>
    </row>
    <row r="25" spans="1:7" x14ac:dyDescent="0.25">
      <c r="A25" s="52">
        <v>22</v>
      </c>
      <c r="B25" s="77" t="s">
        <v>274</v>
      </c>
      <c r="C25" s="77" t="s">
        <v>505</v>
      </c>
      <c r="D25" s="17" t="s">
        <v>432</v>
      </c>
      <c r="E25" s="17" t="s">
        <v>432</v>
      </c>
      <c r="F25" s="17" t="s">
        <v>432</v>
      </c>
      <c r="G25" s="131">
        <v>6</v>
      </c>
    </row>
    <row r="26" spans="1:7" x14ac:dyDescent="0.25">
      <c r="A26" s="52">
        <v>23</v>
      </c>
      <c r="B26" s="77" t="s">
        <v>275</v>
      </c>
      <c r="C26" s="77" t="s">
        <v>506</v>
      </c>
      <c r="D26" s="17" t="s">
        <v>432</v>
      </c>
      <c r="E26" s="17" t="s">
        <v>432</v>
      </c>
      <c r="F26" s="17">
        <v>1</v>
      </c>
      <c r="G26" s="131">
        <v>6</v>
      </c>
    </row>
    <row r="27" spans="1:7" x14ac:dyDescent="0.25">
      <c r="A27" s="52">
        <v>24</v>
      </c>
      <c r="B27" s="77" t="s">
        <v>640</v>
      </c>
      <c r="C27" s="77" t="s">
        <v>641</v>
      </c>
      <c r="D27" s="17" t="s">
        <v>432</v>
      </c>
      <c r="E27" s="17" t="s">
        <v>432</v>
      </c>
      <c r="F27" s="17">
        <v>2</v>
      </c>
      <c r="G27" s="131">
        <v>21</v>
      </c>
    </row>
    <row r="28" spans="1:7" x14ac:dyDescent="0.25">
      <c r="A28" s="52">
        <v>25</v>
      </c>
      <c r="B28" s="77" t="s">
        <v>276</v>
      </c>
      <c r="C28" s="77" t="s">
        <v>508</v>
      </c>
      <c r="D28" s="17" t="s">
        <v>432</v>
      </c>
      <c r="E28" s="17" t="s">
        <v>432</v>
      </c>
      <c r="F28" s="17">
        <v>15</v>
      </c>
      <c r="G28" s="131">
        <v>40</v>
      </c>
    </row>
    <row r="29" spans="1:7" x14ac:dyDescent="0.25">
      <c r="A29" s="52">
        <v>26</v>
      </c>
      <c r="B29" s="77" t="s">
        <v>277</v>
      </c>
      <c r="C29" s="77" t="s">
        <v>509</v>
      </c>
      <c r="D29" s="17" t="s">
        <v>432</v>
      </c>
      <c r="E29" s="17" t="s">
        <v>432</v>
      </c>
      <c r="F29" s="17">
        <v>11</v>
      </c>
      <c r="G29" s="131">
        <v>86</v>
      </c>
    </row>
    <row r="30" spans="1:7" x14ac:dyDescent="0.25">
      <c r="A30" s="52">
        <v>27</v>
      </c>
      <c r="B30" s="77" t="s">
        <v>278</v>
      </c>
      <c r="C30" s="77" t="s">
        <v>510</v>
      </c>
      <c r="D30" s="17" t="s">
        <v>432</v>
      </c>
      <c r="E30" s="17" t="s">
        <v>432</v>
      </c>
      <c r="F30" s="17">
        <v>2</v>
      </c>
      <c r="G30" s="131">
        <v>41</v>
      </c>
    </row>
    <row r="31" spans="1:7" x14ac:dyDescent="0.25">
      <c r="A31" s="52">
        <v>28</v>
      </c>
      <c r="B31" s="77" t="s">
        <v>279</v>
      </c>
      <c r="C31" s="77" t="s">
        <v>511</v>
      </c>
      <c r="D31" s="17" t="s">
        <v>432</v>
      </c>
      <c r="E31" s="17" t="s">
        <v>432</v>
      </c>
      <c r="F31" s="17" t="s">
        <v>432</v>
      </c>
      <c r="G31" s="131">
        <v>4</v>
      </c>
    </row>
    <row r="32" spans="1:7" x14ac:dyDescent="0.25">
      <c r="A32" s="52">
        <v>29</v>
      </c>
      <c r="B32" s="77" t="s">
        <v>280</v>
      </c>
      <c r="C32" s="77" t="s">
        <v>512</v>
      </c>
      <c r="D32" s="17">
        <v>1</v>
      </c>
      <c r="E32" s="17" t="s">
        <v>432</v>
      </c>
      <c r="F32" s="17">
        <v>3</v>
      </c>
      <c r="G32" s="131">
        <v>5</v>
      </c>
    </row>
    <row r="33" spans="1:7" x14ac:dyDescent="0.25">
      <c r="A33" s="52">
        <v>30</v>
      </c>
      <c r="B33" s="77" t="s">
        <v>281</v>
      </c>
      <c r="C33" s="77" t="s">
        <v>632</v>
      </c>
      <c r="D33" s="17">
        <v>4</v>
      </c>
      <c r="E33" s="17">
        <v>12</v>
      </c>
      <c r="F33" s="17">
        <v>214</v>
      </c>
      <c r="G33" s="131">
        <v>1046</v>
      </c>
    </row>
    <row r="34" spans="1:7" x14ac:dyDescent="0.25">
      <c r="A34" s="52">
        <v>31</v>
      </c>
      <c r="B34" s="77" t="s">
        <v>282</v>
      </c>
      <c r="C34" s="77" t="s">
        <v>513</v>
      </c>
      <c r="D34" s="17" t="s">
        <v>432</v>
      </c>
      <c r="E34" s="17" t="s">
        <v>432</v>
      </c>
      <c r="F34" s="17">
        <v>1</v>
      </c>
      <c r="G34" s="131">
        <v>14</v>
      </c>
    </row>
    <row r="35" spans="1:7" x14ac:dyDescent="0.25">
      <c r="A35" s="52">
        <v>32</v>
      </c>
      <c r="B35" s="77" t="s">
        <v>283</v>
      </c>
      <c r="C35" s="77" t="s">
        <v>514</v>
      </c>
      <c r="D35" s="17" t="s">
        <v>432</v>
      </c>
      <c r="E35" s="17" t="s">
        <v>432</v>
      </c>
      <c r="F35" s="17" t="s">
        <v>432</v>
      </c>
      <c r="G35" s="131">
        <v>1</v>
      </c>
    </row>
    <row r="36" spans="1:7" x14ac:dyDescent="0.25">
      <c r="A36" s="52">
        <v>33</v>
      </c>
      <c r="B36" s="77" t="s">
        <v>284</v>
      </c>
      <c r="C36" s="77" t="s">
        <v>515</v>
      </c>
      <c r="D36" s="17" t="s">
        <v>432</v>
      </c>
      <c r="E36" s="17" t="s">
        <v>432</v>
      </c>
      <c r="F36" s="17">
        <v>1</v>
      </c>
      <c r="G36" s="131">
        <v>17</v>
      </c>
    </row>
    <row r="37" spans="1:7" x14ac:dyDescent="0.25">
      <c r="A37" s="52">
        <v>34</v>
      </c>
      <c r="B37" s="77" t="s">
        <v>285</v>
      </c>
      <c r="C37" s="77" t="s">
        <v>516</v>
      </c>
      <c r="D37" s="17" t="s">
        <v>432</v>
      </c>
      <c r="E37" s="17" t="s">
        <v>432</v>
      </c>
      <c r="F37" s="17">
        <v>1</v>
      </c>
      <c r="G37" s="131">
        <v>2</v>
      </c>
    </row>
    <row r="38" spans="1:7" x14ac:dyDescent="0.25">
      <c r="A38" s="52">
        <v>35</v>
      </c>
      <c r="B38" s="77" t="s">
        <v>401</v>
      </c>
      <c r="C38" s="77" t="s">
        <v>324</v>
      </c>
      <c r="D38" s="17" t="s">
        <v>432</v>
      </c>
      <c r="E38" s="17" t="s">
        <v>432</v>
      </c>
      <c r="F38" s="17">
        <v>2</v>
      </c>
      <c r="G38" s="131" t="s">
        <v>432</v>
      </c>
    </row>
    <row r="39" spans="1:7" x14ac:dyDescent="0.25">
      <c r="A39" s="52">
        <v>36</v>
      </c>
      <c r="B39" s="77" t="s">
        <v>286</v>
      </c>
      <c r="C39" s="77" t="s">
        <v>517</v>
      </c>
      <c r="D39" s="17" t="s">
        <v>432</v>
      </c>
      <c r="E39" s="17" t="s">
        <v>432</v>
      </c>
      <c r="F39" s="17" t="s">
        <v>432</v>
      </c>
      <c r="G39" s="131">
        <v>2</v>
      </c>
    </row>
    <row r="40" spans="1:7" x14ac:dyDescent="0.25">
      <c r="A40" s="52">
        <v>37</v>
      </c>
      <c r="B40" s="77" t="s">
        <v>287</v>
      </c>
      <c r="C40" s="77" t="s">
        <v>518</v>
      </c>
      <c r="D40" s="17">
        <v>4</v>
      </c>
      <c r="E40" s="17">
        <v>4</v>
      </c>
      <c r="F40" s="17">
        <v>25</v>
      </c>
      <c r="G40" s="131">
        <v>68</v>
      </c>
    </row>
    <row r="41" spans="1:7" x14ac:dyDescent="0.25">
      <c r="A41" s="52">
        <v>38</v>
      </c>
      <c r="B41" s="77" t="s">
        <v>288</v>
      </c>
      <c r="C41" s="77" t="s">
        <v>519</v>
      </c>
      <c r="D41" s="17" t="s">
        <v>432</v>
      </c>
      <c r="E41" s="17" t="s">
        <v>432</v>
      </c>
      <c r="F41" s="17">
        <v>5</v>
      </c>
      <c r="G41" s="131">
        <v>56</v>
      </c>
    </row>
    <row r="42" spans="1:7" x14ac:dyDescent="0.25">
      <c r="A42" s="52">
        <v>39</v>
      </c>
      <c r="B42" s="77" t="s">
        <v>289</v>
      </c>
      <c r="C42" s="77" t="s">
        <v>520</v>
      </c>
      <c r="D42" s="17" t="s">
        <v>432</v>
      </c>
      <c r="E42" s="17" t="s">
        <v>432</v>
      </c>
      <c r="F42" s="17" t="s">
        <v>432</v>
      </c>
      <c r="G42" s="131">
        <v>4</v>
      </c>
    </row>
    <row r="43" spans="1:7" x14ac:dyDescent="0.25">
      <c r="A43" s="52">
        <v>40</v>
      </c>
      <c r="B43" s="77" t="s">
        <v>407</v>
      </c>
      <c r="C43" s="77" t="s">
        <v>521</v>
      </c>
      <c r="D43" s="17" t="s">
        <v>432</v>
      </c>
      <c r="E43" s="17" t="s">
        <v>432</v>
      </c>
      <c r="F43" s="17" t="s">
        <v>432</v>
      </c>
      <c r="G43" s="131">
        <v>2</v>
      </c>
    </row>
    <row r="44" spans="1:7" x14ac:dyDescent="0.25">
      <c r="A44" s="52">
        <v>41</v>
      </c>
      <c r="B44" s="77" t="s">
        <v>397</v>
      </c>
      <c r="C44" s="77" t="s">
        <v>559</v>
      </c>
      <c r="D44" s="17" t="s">
        <v>432</v>
      </c>
      <c r="E44" s="17" t="s">
        <v>432</v>
      </c>
      <c r="F44" s="17" t="s">
        <v>432</v>
      </c>
      <c r="G44" s="131">
        <v>1</v>
      </c>
    </row>
    <row r="45" spans="1:7" x14ac:dyDescent="0.25">
      <c r="A45" s="52">
        <v>42</v>
      </c>
      <c r="B45" s="77" t="s">
        <v>290</v>
      </c>
      <c r="C45" s="77" t="s">
        <v>629</v>
      </c>
      <c r="D45" s="17" t="s">
        <v>432</v>
      </c>
      <c r="E45" s="17" t="s">
        <v>432</v>
      </c>
      <c r="F45" s="17">
        <v>1</v>
      </c>
      <c r="G45" s="131">
        <v>2</v>
      </c>
    </row>
    <row r="46" spans="1:7" x14ac:dyDescent="0.25">
      <c r="A46" s="52">
        <v>43</v>
      </c>
      <c r="B46" s="77" t="s">
        <v>291</v>
      </c>
      <c r="C46" s="77" t="s">
        <v>522</v>
      </c>
      <c r="D46" s="17">
        <v>1</v>
      </c>
      <c r="E46" s="17" t="s">
        <v>432</v>
      </c>
      <c r="F46" s="17" t="s">
        <v>432</v>
      </c>
      <c r="G46" s="131">
        <v>3</v>
      </c>
    </row>
    <row r="47" spans="1:7" x14ac:dyDescent="0.25">
      <c r="A47" s="52">
        <v>44</v>
      </c>
      <c r="B47" s="77" t="s">
        <v>292</v>
      </c>
      <c r="C47" s="77" t="s">
        <v>523</v>
      </c>
      <c r="D47" s="17" t="s">
        <v>432</v>
      </c>
      <c r="E47" s="17">
        <v>1</v>
      </c>
      <c r="F47" s="17" t="s">
        <v>432</v>
      </c>
      <c r="G47" s="131">
        <v>1</v>
      </c>
    </row>
    <row r="48" spans="1:7" x14ac:dyDescent="0.25">
      <c r="A48" s="52">
        <v>45</v>
      </c>
      <c r="B48" s="77" t="s">
        <v>293</v>
      </c>
      <c r="C48" s="77" t="s">
        <v>524</v>
      </c>
      <c r="D48" s="17" t="s">
        <v>432</v>
      </c>
      <c r="E48" s="17">
        <v>1</v>
      </c>
      <c r="F48" s="17">
        <v>2</v>
      </c>
      <c r="G48" s="131">
        <v>22</v>
      </c>
    </row>
    <row r="49" spans="1:7" x14ac:dyDescent="0.25">
      <c r="A49" s="52">
        <v>46</v>
      </c>
      <c r="B49" s="77" t="s">
        <v>294</v>
      </c>
      <c r="C49" s="77" t="s">
        <v>525</v>
      </c>
      <c r="D49" s="17" t="s">
        <v>432</v>
      </c>
      <c r="E49" s="17" t="s">
        <v>432</v>
      </c>
      <c r="F49" s="17" t="s">
        <v>432</v>
      </c>
      <c r="G49" s="131">
        <v>5</v>
      </c>
    </row>
    <row r="50" spans="1:7" x14ac:dyDescent="0.25">
      <c r="A50" s="52">
        <v>47</v>
      </c>
      <c r="B50" s="77" t="s">
        <v>295</v>
      </c>
      <c r="C50" s="77" t="s">
        <v>630</v>
      </c>
      <c r="D50" s="17">
        <v>1</v>
      </c>
      <c r="E50" s="17" t="s">
        <v>432</v>
      </c>
      <c r="F50" s="17" t="s">
        <v>432</v>
      </c>
      <c r="G50" s="131">
        <v>5</v>
      </c>
    </row>
    <row r="51" spans="1:7" x14ac:dyDescent="0.25">
      <c r="A51" s="52">
        <v>48</v>
      </c>
      <c r="B51" s="77" t="s">
        <v>352</v>
      </c>
      <c r="C51" s="77" t="s">
        <v>526</v>
      </c>
      <c r="D51" s="17" t="s">
        <v>432</v>
      </c>
      <c r="E51" s="17" t="s">
        <v>432</v>
      </c>
      <c r="F51" s="17" t="s">
        <v>432</v>
      </c>
      <c r="G51" s="131">
        <v>3</v>
      </c>
    </row>
    <row r="52" spans="1:7" x14ac:dyDescent="0.25">
      <c r="A52" s="52">
        <v>49</v>
      </c>
      <c r="B52" s="77" t="s">
        <v>296</v>
      </c>
      <c r="C52" s="77" t="s">
        <v>527</v>
      </c>
      <c r="D52" s="17" t="s">
        <v>432</v>
      </c>
      <c r="E52" s="17">
        <v>1</v>
      </c>
      <c r="F52" s="17" t="s">
        <v>432</v>
      </c>
      <c r="G52" s="131" t="s">
        <v>432</v>
      </c>
    </row>
    <row r="53" spans="1:7" x14ac:dyDescent="0.25">
      <c r="A53" s="52">
        <v>50</v>
      </c>
      <c r="B53" s="77" t="s">
        <v>403</v>
      </c>
      <c r="C53" s="77" t="s">
        <v>381</v>
      </c>
      <c r="D53" s="17" t="s">
        <v>432</v>
      </c>
      <c r="E53" s="17" t="s">
        <v>432</v>
      </c>
      <c r="F53" s="17">
        <v>2</v>
      </c>
      <c r="G53" s="131">
        <v>22</v>
      </c>
    </row>
    <row r="54" spans="1:7" x14ac:dyDescent="0.25">
      <c r="A54" s="52">
        <v>51</v>
      </c>
      <c r="B54" s="77" t="s">
        <v>297</v>
      </c>
      <c r="C54" s="77" t="s">
        <v>528</v>
      </c>
      <c r="D54" s="17" t="s">
        <v>432</v>
      </c>
      <c r="E54" s="17" t="s">
        <v>432</v>
      </c>
      <c r="F54" s="17" t="s">
        <v>432</v>
      </c>
      <c r="G54" s="131">
        <v>2</v>
      </c>
    </row>
    <row r="55" spans="1:7" x14ac:dyDescent="0.25">
      <c r="A55" s="52">
        <v>52</v>
      </c>
      <c r="B55" s="77" t="s">
        <v>298</v>
      </c>
      <c r="C55" s="77" t="s">
        <v>65</v>
      </c>
      <c r="D55" s="17" t="s">
        <v>432</v>
      </c>
      <c r="E55" s="17" t="s">
        <v>432</v>
      </c>
      <c r="F55" s="17" t="s">
        <v>432</v>
      </c>
      <c r="G55" s="131">
        <v>5</v>
      </c>
    </row>
    <row r="56" spans="1:7" x14ac:dyDescent="0.25">
      <c r="A56" s="52">
        <v>53</v>
      </c>
      <c r="B56" s="77" t="s">
        <v>299</v>
      </c>
      <c r="C56" s="77" t="s">
        <v>66</v>
      </c>
      <c r="D56" s="17" t="s">
        <v>432</v>
      </c>
      <c r="E56" s="17">
        <v>1</v>
      </c>
      <c r="F56" s="17">
        <v>16</v>
      </c>
      <c r="G56" s="131">
        <v>116</v>
      </c>
    </row>
    <row r="57" spans="1:7" x14ac:dyDescent="0.25">
      <c r="A57" s="52">
        <v>54</v>
      </c>
      <c r="B57" s="77" t="s">
        <v>300</v>
      </c>
      <c r="C57" s="77" t="s">
        <v>67</v>
      </c>
      <c r="D57" s="17" t="s">
        <v>432</v>
      </c>
      <c r="E57" s="17" t="s">
        <v>432</v>
      </c>
      <c r="F57" s="17">
        <v>1</v>
      </c>
      <c r="G57" s="131">
        <v>28</v>
      </c>
    </row>
    <row r="58" spans="1:7" x14ac:dyDescent="0.25">
      <c r="A58" s="52">
        <v>55</v>
      </c>
      <c r="B58" s="7" t="s">
        <v>301</v>
      </c>
      <c r="C58" s="7" t="s">
        <v>68</v>
      </c>
      <c r="D58" s="7" t="s">
        <v>432</v>
      </c>
      <c r="E58" s="7" t="s">
        <v>432</v>
      </c>
      <c r="F58" s="7" t="s">
        <v>432</v>
      </c>
      <c r="G58" s="426">
        <v>9</v>
      </c>
    </row>
    <row r="59" spans="1:7" x14ac:dyDescent="0.25">
      <c r="A59" s="52">
        <v>56</v>
      </c>
      <c r="B59" s="7" t="s">
        <v>302</v>
      </c>
      <c r="C59" s="7" t="s">
        <v>69</v>
      </c>
      <c r="D59" s="7">
        <v>6</v>
      </c>
      <c r="E59" s="7">
        <v>14</v>
      </c>
      <c r="F59" s="7">
        <v>220</v>
      </c>
      <c r="G59" s="426">
        <v>1203</v>
      </c>
    </row>
    <row r="60" spans="1:7" x14ac:dyDescent="0.25">
      <c r="A60" s="35">
        <v>57</v>
      </c>
      <c r="B60" s="7" t="s">
        <v>303</v>
      </c>
      <c r="C60" s="7" t="s">
        <v>70</v>
      </c>
      <c r="D60" s="7" t="s">
        <v>432</v>
      </c>
      <c r="E60" s="7" t="s">
        <v>432</v>
      </c>
      <c r="F60" s="7">
        <v>1</v>
      </c>
      <c r="G60" s="6">
        <v>28</v>
      </c>
    </row>
    <row r="61" spans="1:7" ht="15.75" thickBot="1" x14ac:dyDescent="0.3">
      <c r="A61" s="338">
        <v>58</v>
      </c>
      <c r="B61" s="259" t="s">
        <v>304</v>
      </c>
      <c r="C61" s="259" t="s">
        <v>74</v>
      </c>
      <c r="D61" s="259" t="s">
        <v>432</v>
      </c>
      <c r="E61" s="259">
        <v>1</v>
      </c>
      <c r="F61" s="259">
        <v>15</v>
      </c>
      <c r="G61" s="243">
        <v>99</v>
      </c>
    </row>
    <row r="62" spans="1:7" ht="16.5" thickBot="1" x14ac:dyDescent="0.3">
      <c r="A62" s="399"/>
      <c r="B62" s="400"/>
      <c r="C62" s="228" t="s">
        <v>657</v>
      </c>
      <c r="D62" s="228">
        <f>SUM(D6:D61)</f>
        <v>30</v>
      </c>
      <c r="E62" s="228">
        <f>SUM(E5:E61)</f>
        <v>63</v>
      </c>
      <c r="F62" s="228">
        <f>SUM(F4:F61)</f>
        <v>1032</v>
      </c>
      <c r="G62" s="197">
        <f>SUM(G4:G61)</f>
        <v>5516</v>
      </c>
    </row>
    <row r="70" spans="5:6" x14ac:dyDescent="0.25">
      <c r="E70" s="8"/>
    </row>
    <row r="73" spans="5:6" x14ac:dyDescent="0.25">
      <c r="F7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460" t="s">
        <v>703</v>
      </c>
      <c r="B1" s="460"/>
      <c r="C1" s="460"/>
      <c r="D1" s="460"/>
      <c r="E1" s="460"/>
    </row>
    <row r="3" spans="1:10" x14ac:dyDescent="0.25">
      <c r="A3" s="2" t="s">
        <v>305</v>
      </c>
    </row>
    <row r="4" spans="1:10" ht="30" x14ac:dyDescent="0.25">
      <c r="A4" s="179" t="s">
        <v>11</v>
      </c>
      <c r="B4" s="179" t="s">
        <v>1</v>
      </c>
      <c r="C4" s="179" t="s">
        <v>2</v>
      </c>
      <c r="D4" s="180" t="s">
        <v>12</v>
      </c>
      <c r="E4" s="180" t="s">
        <v>434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1018824</v>
      </c>
      <c r="C6" s="13">
        <v>1358006570.53</v>
      </c>
      <c r="D6" s="13">
        <v>1332.92</v>
      </c>
      <c r="E6" s="22">
        <v>1263.69</v>
      </c>
    </row>
    <row r="7" spans="1:10" x14ac:dyDescent="0.25">
      <c r="A7" s="214" t="s">
        <v>603</v>
      </c>
      <c r="B7" s="6">
        <v>3670</v>
      </c>
      <c r="C7" s="13">
        <v>1528479.64</v>
      </c>
      <c r="D7" s="13">
        <v>416.48</v>
      </c>
      <c r="E7" s="22">
        <v>409.13</v>
      </c>
    </row>
    <row r="8" spans="1:10" x14ac:dyDescent="0.25">
      <c r="A8" s="1" t="s">
        <v>6</v>
      </c>
      <c r="B8" s="6">
        <v>34124</v>
      </c>
      <c r="C8" s="13">
        <v>18091075.829999998</v>
      </c>
      <c r="D8" s="13">
        <v>530.16</v>
      </c>
      <c r="E8" s="22">
        <v>436.4</v>
      </c>
    </row>
    <row r="9" spans="1:10" x14ac:dyDescent="0.25">
      <c r="A9" s="1" t="s">
        <v>45</v>
      </c>
      <c r="B9" s="6">
        <v>105514</v>
      </c>
      <c r="C9" s="13">
        <v>82055522.659999996</v>
      </c>
      <c r="D9" s="13">
        <v>777.67</v>
      </c>
      <c r="E9" s="22">
        <v>665.75</v>
      </c>
    </row>
    <row r="10" spans="1:10" x14ac:dyDescent="0.25">
      <c r="A10" s="1" t="s">
        <v>8</v>
      </c>
      <c r="B10" s="6">
        <v>10616</v>
      </c>
      <c r="C10" s="13">
        <v>4853046.3099999996</v>
      </c>
      <c r="D10" s="13">
        <v>457.14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1172748</v>
      </c>
      <c r="C11" s="49">
        <f>SUM(C6:C10)</f>
        <v>1464534694.97</v>
      </c>
      <c r="D11" s="49"/>
      <c r="E11" s="49"/>
      <c r="I11" s="8"/>
      <c r="J11" s="9"/>
    </row>
    <row r="13" spans="1:10" x14ac:dyDescent="0.25">
      <c r="A13" s="2" t="s">
        <v>306</v>
      </c>
    </row>
    <row r="14" spans="1:10" ht="30" x14ac:dyDescent="0.25">
      <c r="A14" s="179" t="s">
        <v>11</v>
      </c>
      <c r="B14" s="179" t="s">
        <v>1</v>
      </c>
      <c r="C14" s="179" t="s">
        <v>2</v>
      </c>
      <c r="D14" s="180" t="s">
        <v>12</v>
      </c>
      <c r="E14" s="180" t="s">
        <v>434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887728</v>
      </c>
      <c r="C16" s="13">
        <v>933641567</v>
      </c>
      <c r="D16" s="13">
        <v>1051.72</v>
      </c>
      <c r="E16" s="7">
        <v>912.66</v>
      </c>
      <c r="G16" s="8"/>
    </row>
    <row r="17" spans="1:12" x14ac:dyDescent="0.25">
      <c r="A17" s="214" t="s">
        <v>603</v>
      </c>
      <c r="B17" s="6">
        <v>10169</v>
      </c>
      <c r="C17" s="13">
        <v>4210099.4800000004</v>
      </c>
      <c r="D17" s="13">
        <v>414.01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348938</v>
      </c>
      <c r="C18" s="13">
        <v>269996842.63</v>
      </c>
      <c r="D18" s="13">
        <v>773.77</v>
      </c>
      <c r="E18" s="7">
        <v>672.16</v>
      </c>
      <c r="I18" s="8"/>
    </row>
    <row r="19" spans="1:12" x14ac:dyDescent="0.25">
      <c r="A19" s="1" t="s">
        <v>45</v>
      </c>
      <c r="B19" s="6">
        <v>68047</v>
      </c>
      <c r="C19" s="13">
        <v>43757466.729999997</v>
      </c>
      <c r="D19" s="13">
        <v>643.04999999999995</v>
      </c>
      <c r="E19" s="7">
        <v>542.98</v>
      </c>
    </row>
    <row r="20" spans="1:12" x14ac:dyDescent="0.25">
      <c r="A20" s="1" t="s">
        <v>8</v>
      </c>
      <c r="B20" s="6">
        <v>15040</v>
      </c>
      <c r="C20" s="13">
        <v>6536864.4299999997</v>
      </c>
      <c r="D20" s="13">
        <v>434.63</v>
      </c>
      <c r="E20" s="209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1329922</v>
      </c>
      <c r="C21" s="49">
        <f>SUM(C16:C20)</f>
        <v>1258142840.2700002</v>
      </c>
      <c r="D21" s="49"/>
      <c r="E21" s="49"/>
    </row>
    <row r="22" spans="1:12" x14ac:dyDescent="0.25">
      <c r="B22" s="8"/>
    </row>
    <row r="23" spans="1:12" x14ac:dyDescent="0.25">
      <c r="A23" s="2" t="s">
        <v>307</v>
      </c>
      <c r="J23" s="8"/>
    </row>
    <row r="24" spans="1:12" ht="30" x14ac:dyDescent="0.25">
      <c r="A24" s="179" t="s">
        <v>11</v>
      </c>
      <c r="B24" s="179" t="s">
        <v>1</v>
      </c>
      <c r="C24" s="179" t="s">
        <v>2</v>
      </c>
      <c r="D24" s="180" t="s">
        <v>12</v>
      </c>
      <c r="E24" s="180" t="s">
        <v>434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432</v>
      </c>
    </row>
    <row r="27" spans="1:12" x14ac:dyDescent="0.25">
      <c r="A27" s="214" t="s">
        <v>603</v>
      </c>
      <c r="B27" s="6">
        <v>0</v>
      </c>
      <c r="C27" s="13">
        <v>0</v>
      </c>
      <c r="D27" s="13">
        <v>0</v>
      </c>
      <c r="E27" s="7" t="s">
        <v>432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432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432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432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60" t="s">
        <v>704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s="42" customFormat="1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A3" s="490" t="s">
        <v>18</v>
      </c>
      <c r="B3" s="492" t="s">
        <v>5</v>
      </c>
      <c r="C3" s="493"/>
      <c r="D3" s="493"/>
      <c r="E3" s="492" t="s">
        <v>6</v>
      </c>
      <c r="F3" s="493"/>
      <c r="G3" s="493"/>
      <c r="H3" s="492" t="s">
        <v>19</v>
      </c>
      <c r="I3" s="493"/>
      <c r="J3" s="493"/>
      <c r="K3" s="492" t="s">
        <v>20</v>
      </c>
      <c r="L3" s="493"/>
      <c r="M3" s="493"/>
    </row>
    <row r="4" spans="1:13" x14ac:dyDescent="0.25">
      <c r="A4" s="491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80</v>
      </c>
      <c r="B5" s="30">
        <v>185768</v>
      </c>
      <c r="C5" s="30"/>
      <c r="D5" s="31">
        <v>350.69</v>
      </c>
      <c r="E5" s="30">
        <v>115395</v>
      </c>
      <c r="F5" s="30"/>
      <c r="G5" s="203">
        <v>365.94</v>
      </c>
      <c r="H5" s="170">
        <v>56760</v>
      </c>
      <c r="I5" s="30"/>
      <c r="J5" s="31">
        <v>406.73</v>
      </c>
      <c r="K5" s="30">
        <v>20350</v>
      </c>
      <c r="L5" s="30"/>
      <c r="M5" s="31">
        <v>338.52</v>
      </c>
    </row>
    <row r="6" spans="1:13" x14ac:dyDescent="0.25">
      <c r="A6" s="7" t="s">
        <v>81</v>
      </c>
      <c r="B6" s="30">
        <v>666645</v>
      </c>
      <c r="C6" s="6"/>
      <c r="D6" s="31">
        <v>726.08</v>
      </c>
      <c r="E6" s="30">
        <v>177247</v>
      </c>
      <c r="F6" s="6"/>
      <c r="G6" s="203">
        <v>706.38</v>
      </c>
      <c r="H6" s="170">
        <v>83867</v>
      </c>
      <c r="I6" s="6"/>
      <c r="J6" s="31">
        <v>693.43</v>
      </c>
      <c r="K6" s="30">
        <v>5291</v>
      </c>
      <c r="L6" s="6"/>
      <c r="M6" s="31">
        <v>846.17</v>
      </c>
    </row>
    <row r="7" spans="1:13" x14ac:dyDescent="0.25">
      <c r="A7" s="7" t="s">
        <v>23</v>
      </c>
      <c r="B7" s="30">
        <v>548562</v>
      </c>
      <c r="C7" s="6"/>
      <c r="D7" s="31">
        <v>1253.45</v>
      </c>
      <c r="E7" s="30">
        <v>71504</v>
      </c>
      <c r="F7" s="6"/>
      <c r="G7" s="203">
        <v>1199.78</v>
      </c>
      <c r="H7" s="170">
        <v>25664</v>
      </c>
      <c r="I7" s="6"/>
      <c r="J7" s="31">
        <v>1213.24</v>
      </c>
      <c r="K7" s="30">
        <v>4</v>
      </c>
      <c r="L7" s="6"/>
      <c r="M7" s="31">
        <v>1188.8</v>
      </c>
    </row>
    <row r="8" spans="1:13" x14ac:dyDescent="0.25">
      <c r="A8" s="7" t="s">
        <v>24</v>
      </c>
      <c r="B8" s="30">
        <v>328110</v>
      </c>
      <c r="C8" s="6"/>
      <c r="D8" s="31">
        <v>1702.93</v>
      </c>
      <c r="E8" s="30">
        <v>14746</v>
      </c>
      <c r="F8" s="6"/>
      <c r="G8" s="203">
        <v>1679.12</v>
      </c>
      <c r="H8" s="170">
        <v>5654</v>
      </c>
      <c r="I8" s="6"/>
      <c r="J8" s="31">
        <v>1690.63</v>
      </c>
      <c r="K8" s="30">
        <v>11</v>
      </c>
      <c r="L8" s="6"/>
      <c r="M8" s="31">
        <v>1745.6</v>
      </c>
    </row>
    <row r="9" spans="1:13" x14ac:dyDescent="0.25">
      <c r="A9" s="7" t="s">
        <v>25</v>
      </c>
      <c r="B9" s="30">
        <v>106857</v>
      </c>
      <c r="C9" s="6"/>
      <c r="D9" s="31">
        <v>2210.31</v>
      </c>
      <c r="E9" s="30">
        <v>2964</v>
      </c>
      <c r="F9" s="6"/>
      <c r="G9" s="203">
        <v>2193.7399999999998</v>
      </c>
      <c r="H9" s="170">
        <v>1173</v>
      </c>
      <c r="I9" s="6"/>
      <c r="J9" s="31">
        <v>2191.3000000000002</v>
      </c>
      <c r="K9" s="30">
        <v>0</v>
      </c>
      <c r="L9" s="6"/>
      <c r="M9" s="31">
        <v>0</v>
      </c>
    </row>
    <row r="10" spans="1:13" x14ac:dyDescent="0.25">
      <c r="A10" s="7" t="s">
        <v>83</v>
      </c>
      <c r="B10" s="30">
        <v>27917</v>
      </c>
      <c r="C10" s="6"/>
      <c r="D10" s="31">
        <v>2618.46</v>
      </c>
      <c r="E10" s="30">
        <v>507</v>
      </c>
      <c r="F10" s="6"/>
      <c r="G10" s="203">
        <v>2612.4</v>
      </c>
      <c r="H10" s="170">
        <v>184</v>
      </c>
      <c r="I10" s="6"/>
      <c r="J10" s="31">
        <v>2606.7399999999998</v>
      </c>
      <c r="K10" s="30">
        <v>0</v>
      </c>
      <c r="L10" s="6"/>
      <c r="M10" s="31">
        <v>0</v>
      </c>
    </row>
    <row r="11" spans="1:13" x14ac:dyDescent="0.25">
      <c r="A11" s="7" t="s">
        <v>84</v>
      </c>
      <c r="B11" s="30">
        <v>18659</v>
      </c>
      <c r="C11" s="6"/>
      <c r="D11" s="31">
        <v>2862.52</v>
      </c>
      <c r="E11" s="30">
        <v>274</v>
      </c>
      <c r="F11" s="6"/>
      <c r="G11" s="203">
        <v>2854.72</v>
      </c>
      <c r="H11" s="170">
        <v>116</v>
      </c>
      <c r="I11" s="6"/>
      <c r="J11" s="31">
        <v>2867.99</v>
      </c>
      <c r="K11" s="30">
        <v>0</v>
      </c>
      <c r="L11" s="6"/>
      <c r="M11" s="31">
        <v>0</v>
      </c>
    </row>
    <row r="12" spans="1:13" x14ac:dyDescent="0.25">
      <c r="A12" s="7" t="s">
        <v>85</v>
      </c>
      <c r="B12" s="30">
        <v>12048</v>
      </c>
      <c r="C12" s="6"/>
      <c r="D12" s="31">
        <v>3117.69</v>
      </c>
      <c r="E12" s="30">
        <v>153</v>
      </c>
      <c r="F12" s="6"/>
      <c r="G12" s="203">
        <v>3111.91</v>
      </c>
      <c r="H12" s="170">
        <v>68</v>
      </c>
      <c r="I12" s="6"/>
      <c r="J12" s="31">
        <v>3094.66</v>
      </c>
      <c r="K12" s="30">
        <v>0</v>
      </c>
      <c r="L12" s="6"/>
      <c r="M12" s="31">
        <v>0</v>
      </c>
    </row>
    <row r="13" spans="1:13" x14ac:dyDescent="0.25">
      <c r="A13" s="7" t="s">
        <v>86</v>
      </c>
      <c r="B13" s="30">
        <v>8115</v>
      </c>
      <c r="C13" s="6"/>
      <c r="D13" s="31">
        <v>3366.69</v>
      </c>
      <c r="E13" s="30">
        <v>84</v>
      </c>
      <c r="F13" s="6"/>
      <c r="G13" s="203">
        <v>3363.1</v>
      </c>
      <c r="H13" s="170">
        <v>27</v>
      </c>
      <c r="I13" s="6"/>
      <c r="J13" s="31">
        <v>3356.67</v>
      </c>
      <c r="K13" s="30">
        <v>0</v>
      </c>
      <c r="L13" s="6"/>
      <c r="M13" s="31">
        <v>0</v>
      </c>
    </row>
    <row r="14" spans="1:13" x14ac:dyDescent="0.25">
      <c r="A14" s="7" t="s">
        <v>87</v>
      </c>
      <c r="B14" s="30">
        <v>5255</v>
      </c>
      <c r="C14" s="6"/>
      <c r="D14" s="31">
        <v>3617.73</v>
      </c>
      <c r="E14" s="30">
        <v>82</v>
      </c>
      <c r="F14" s="6"/>
      <c r="G14" s="203">
        <v>3612.34</v>
      </c>
      <c r="H14" s="170">
        <v>27</v>
      </c>
      <c r="I14" s="6"/>
      <c r="J14" s="31">
        <v>3646.09</v>
      </c>
      <c r="K14" s="30">
        <v>0</v>
      </c>
      <c r="L14" s="6"/>
      <c r="M14" s="31">
        <v>0</v>
      </c>
    </row>
    <row r="15" spans="1:13" x14ac:dyDescent="0.25">
      <c r="A15" s="7" t="s">
        <v>88</v>
      </c>
      <c r="B15" s="30">
        <v>3832</v>
      </c>
      <c r="C15" s="6"/>
      <c r="D15" s="31">
        <v>3867.43</v>
      </c>
      <c r="E15" s="30">
        <v>50</v>
      </c>
      <c r="F15" s="6"/>
      <c r="G15" s="203">
        <v>3846.36</v>
      </c>
      <c r="H15" s="170">
        <v>6</v>
      </c>
      <c r="I15" s="6"/>
      <c r="J15" s="31">
        <v>3882.14</v>
      </c>
      <c r="K15" s="30">
        <v>0</v>
      </c>
      <c r="L15" s="6"/>
      <c r="M15" s="31">
        <v>0</v>
      </c>
    </row>
    <row r="16" spans="1:13" x14ac:dyDescent="0.25">
      <c r="A16" s="7" t="s">
        <v>89</v>
      </c>
      <c r="B16" s="30">
        <v>2453</v>
      </c>
      <c r="C16" s="6"/>
      <c r="D16" s="31">
        <v>4116.9399999999996</v>
      </c>
      <c r="E16" s="30">
        <v>28</v>
      </c>
      <c r="F16" s="6"/>
      <c r="G16" s="203">
        <v>4103.96</v>
      </c>
      <c r="H16" s="170">
        <v>4</v>
      </c>
      <c r="I16" s="6"/>
      <c r="J16" s="31">
        <v>4108.0200000000004</v>
      </c>
      <c r="K16" s="30">
        <v>0</v>
      </c>
      <c r="L16" s="6"/>
      <c r="M16" s="31">
        <v>0</v>
      </c>
    </row>
    <row r="17" spans="1:16" x14ac:dyDescent="0.25">
      <c r="A17" s="7" t="s">
        <v>90</v>
      </c>
      <c r="B17" s="30">
        <v>1737</v>
      </c>
      <c r="C17" s="6"/>
      <c r="D17" s="31">
        <v>4374.43</v>
      </c>
      <c r="E17" s="30">
        <v>13</v>
      </c>
      <c r="F17" s="6"/>
      <c r="G17" s="203">
        <v>4405.3999999999996</v>
      </c>
      <c r="H17" s="170">
        <v>4</v>
      </c>
      <c r="I17" s="6"/>
      <c r="J17" s="31">
        <v>4318.24</v>
      </c>
      <c r="K17" s="30">
        <v>0</v>
      </c>
      <c r="L17" s="6"/>
      <c r="M17" s="31">
        <v>0</v>
      </c>
    </row>
    <row r="18" spans="1:16" x14ac:dyDescent="0.25">
      <c r="A18" s="7" t="s">
        <v>91</v>
      </c>
      <c r="B18" s="30">
        <v>1252</v>
      </c>
      <c r="C18" s="6"/>
      <c r="D18" s="31">
        <v>4613.8100000000004</v>
      </c>
      <c r="E18" s="30">
        <v>4</v>
      </c>
      <c r="F18" s="6"/>
      <c r="G18" s="203">
        <v>4596.22</v>
      </c>
      <c r="H18" s="170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92</v>
      </c>
      <c r="B19" s="30">
        <v>903</v>
      </c>
      <c r="C19" s="6"/>
      <c r="D19" s="31">
        <v>4869.5600000000004</v>
      </c>
      <c r="E19" s="30">
        <v>3</v>
      </c>
      <c r="F19" s="6"/>
      <c r="G19" s="203">
        <v>4841.0200000000004</v>
      </c>
      <c r="H19" s="170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93</v>
      </c>
      <c r="B20" s="30">
        <v>798</v>
      </c>
      <c r="C20" s="6"/>
      <c r="D20" s="31">
        <v>5139.37</v>
      </c>
      <c r="E20" s="30">
        <v>4</v>
      </c>
      <c r="F20" s="6"/>
      <c r="G20" s="203">
        <v>5042.1099999999997</v>
      </c>
      <c r="H20" s="170">
        <v>1</v>
      </c>
      <c r="I20" s="6"/>
      <c r="J20" s="31">
        <v>5002.96</v>
      </c>
      <c r="K20" s="30">
        <v>0</v>
      </c>
      <c r="L20" s="6"/>
      <c r="M20" s="31">
        <v>0</v>
      </c>
    </row>
    <row r="21" spans="1:16" x14ac:dyDescent="0.25">
      <c r="A21" s="7" t="s">
        <v>94</v>
      </c>
      <c r="B21" s="30">
        <v>595</v>
      </c>
      <c r="C21" s="6"/>
      <c r="D21" s="31">
        <v>5357.62</v>
      </c>
      <c r="E21" s="30">
        <v>0</v>
      </c>
      <c r="F21" s="6"/>
      <c r="G21" s="203">
        <v>0</v>
      </c>
      <c r="H21" s="170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95</v>
      </c>
      <c r="B22" s="30">
        <v>885</v>
      </c>
      <c r="C22" s="6"/>
      <c r="D22" s="31">
        <v>5967.1</v>
      </c>
      <c r="E22" s="30">
        <v>4</v>
      </c>
      <c r="F22" s="6"/>
      <c r="G22" s="203">
        <v>6240.34</v>
      </c>
      <c r="H22" s="170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1920391</v>
      </c>
      <c r="C23" s="47"/>
      <c r="D23" s="48"/>
      <c r="E23" s="47">
        <f>SUM(E5:E22)</f>
        <v>383062</v>
      </c>
      <c r="F23" s="47"/>
      <c r="G23" s="48"/>
      <c r="H23" s="47">
        <f>SUM(H5:H22)</f>
        <v>173561</v>
      </c>
      <c r="I23" s="47"/>
      <c r="J23" s="50"/>
      <c r="K23" s="51">
        <f>SUM(K5:K22)</f>
        <v>25656</v>
      </c>
      <c r="L23" s="47"/>
      <c r="M23" s="48"/>
      <c r="O23" s="8"/>
      <c r="P23" s="8"/>
    </row>
    <row r="26" spans="1:16" x14ac:dyDescent="0.25">
      <c r="A26" s="490" t="s">
        <v>18</v>
      </c>
      <c r="B26" s="492" t="s">
        <v>5</v>
      </c>
      <c r="C26" s="493"/>
      <c r="D26" s="493"/>
      <c r="E26" s="492" t="s">
        <v>6</v>
      </c>
      <c r="F26" s="493"/>
      <c r="G26" s="493"/>
      <c r="H26" s="492" t="s">
        <v>19</v>
      </c>
      <c r="I26" s="493"/>
      <c r="J26" s="493"/>
      <c r="K26" s="492" t="s">
        <v>20</v>
      </c>
      <c r="L26" s="493"/>
      <c r="M26" s="493"/>
    </row>
    <row r="27" spans="1:16" x14ac:dyDescent="0.25">
      <c r="A27" s="491"/>
      <c r="B27" s="33" t="s">
        <v>1</v>
      </c>
      <c r="C27" s="32" t="s">
        <v>51</v>
      </c>
      <c r="D27" s="32" t="s">
        <v>21</v>
      </c>
      <c r="E27" s="33" t="s">
        <v>1</v>
      </c>
      <c r="F27" s="32" t="s">
        <v>51</v>
      </c>
      <c r="G27" s="32" t="s">
        <v>21</v>
      </c>
      <c r="H27" s="33" t="s">
        <v>1</v>
      </c>
      <c r="I27" s="32" t="s">
        <v>51</v>
      </c>
      <c r="J27" s="32" t="s">
        <v>21</v>
      </c>
      <c r="K27" s="33" t="s">
        <v>1</v>
      </c>
      <c r="L27" s="32" t="s">
        <v>51</v>
      </c>
      <c r="M27" s="32" t="s">
        <v>21</v>
      </c>
    </row>
    <row r="28" spans="1:16" x14ac:dyDescent="0.25">
      <c r="A28" s="14" t="s">
        <v>452</v>
      </c>
      <c r="B28" s="30">
        <v>21487</v>
      </c>
      <c r="C28" s="31">
        <v>1242872.3500000001</v>
      </c>
      <c r="D28" s="31">
        <v>57.84</v>
      </c>
      <c r="E28" s="30">
        <v>5973</v>
      </c>
      <c r="F28" s="31">
        <v>385701.3</v>
      </c>
      <c r="G28" s="31">
        <v>64.569999999999993</v>
      </c>
      <c r="H28" s="30">
        <v>1079</v>
      </c>
      <c r="I28" s="31">
        <v>64490.57</v>
      </c>
      <c r="J28" s="31">
        <v>59.77</v>
      </c>
      <c r="K28" s="30">
        <v>900</v>
      </c>
      <c r="L28" s="31">
        <v>67873.64</v>
      </c>
      <c r="M28" s="31">
        <v>75.42</v>
      </c>
    </row>
    <row r="29" spans="1:16" x14ac:dyDescent="0.25">
      <c r="A29" s="14" t="s">
        <v>453</v>
      </c>
      <c r="B29" s="30">
        <v>18137</v>
      </c>
      <c r="C29" s="31">
        <v>2648957.39</v>
      </c>
      <c r="D29" s="31">
        <v>146.05000000000001</v>
      </c>
      <c r="E29" s="30">
        <v>8393</v>
      </c>
      <c r="F29" s="31">
        <v>1226908.69</v>
      </c>
      <c r="G29" s="31">
        <v>146.18</v>
      </c>
      <c r="H29" s="30">
        <v>954</v>
      </c>
      <c r="I29" s="31">
        <v>139592.70000000001</v>
      </c>
      <c r="J29" s="31">
        <v>146.32</v>
      </c>
      <c r="K29" s="30">
        <v>2660</v>
      </c>
      <c r="L29" s="31">
        <v>428632.8</v>
      </c>
      <c r="M29" s="31">
        <v>161.13999999999999</v>
      </c>
    </row>
    <row r="30" spans="1:16" x14ac:dyDescent="0.25">
      <c r="A30" s="14" t="s">
        <v>454</v>
      </c>
      <c r="B30" s="30">
        <v>11397</v>
      </c>
      <c r="C30" s="31">
        <v>2818601.13</v>
      </c>
      <c r="D30" s="31">
        <v>247.31</v>
      </c>
      <c r="E30" s="30">
        <v>15880</v>
      </c>
      <c r="F30" s="31">
        <v>3735327.15</v>
      </c>
      <c r="G30" s="31">
        <v>235.22</v>
      </c>
      <c r="H30" s="30">
        <v>2083</v>
      </c>
      <c r="I30" s="31">
        <v>550508.31000000006</v>
      </c>
      <c r="J30" s="31">
        <v>264.29000000000002</v>
      </c>
      <c r="K30" s="30">
        <v>2181</v>
      </c>
      <c r="L30" s="31">
        <v>538529.03</v>
      </c>
      <c r="M30" s="31">
        <v>246.92</v>
      </c>
    </row>
    <row r="31" spans="1:16" x14ac:dyDescent="0.25">
      <c r="A31" s="14" t="s">
        <v>455</v>
      </c>
      <c r="B31" s="30">
        <v>23946</v>
      </c>
      <c r="C31" s="31">
        <v>8826776.4299999997</v>
      </c>
      <c r="D31" s="31">
        <v>368.61</v>
      </c>
      <c r="E31" s="30">
        <v>9129</v>
      </c>
      <c r="F31" s="31">
        <v>3299866.25</v>
      </c>
      <c r="G31" s="31">
        <v>361.47</v>
      </c>
      <c r="H31" s="30">
        <v>10037</v>
      </c>
      <c r="I31" s="31">
        <v>3597200.15</v>
      </c>
      <c r="J31" s="31">
        <v>358.39</v>
      </c>
      <c r="K31" s="30">
        <v>1664</v>
      </c>
      <c r="L31" s="31">
        <v>555791.51</v>
      </c>
      <c r="M31" s="31">
        <v>334.01</v>
      </c>
    </row>
    <row r="32" spans="1:16" x14ac:dyDescent="0.25">
      <c r="A32" s="14" t="s">
        <v>456</v>
      </c>
      <c r="B32" s="30">
        <v>110801</v>
      </c>
      <c r="C32" s="31">
        <v>49610187.840000004</v>
      </c>
      <c r="D32" s="31">
        <v>447.74</v>
      </c>
      <c r="E32" s="30">
        <v>76020</v>
      </c>
      <c r="F32" s="31">
        <v>33580378.109999999</v>
      </c>
      <c r="G32" s="31">
        <v>441.73</v>
      </c>
      <c r="H32" s="30">
        <v>42607</v>
      </c>
      <c r="I32" s="31">
        <v>18733969.739999998</v>
      </c>
      <c r="J32" s="31">
        <v>439.69</v>
      </c>
      <c r="K32" s="30">
        <v>12945</v>
      </c>
      <c r="L32" s="31">
        <v>5298046.0599999996</v>
      </c>
      <c r="M32" s="31">
        <v>409.27</v>
      </c>
    </row>
    <row r="33" spans="1:13" x14ac:dyDescent="0.25">
      <c r="A33" s="14" t="s">
        <v>457</v>
      </c>
      <c r="B33" s="30">
        <v>153922</v>
      </c>
      <c r="C33" s="31">
        <v>84558040.219999999</v>
      </c>
      <c r="D33" s="31">
        <v>549.36</v>
      </c>
      <c r="E33" s="30">
        <v>59802</v>
      </c>
      <c r="F33" s="31">
        <v>32754957.629999999</v>
      </c>
      <c r="G33" s="31">
        <v>547.72</v>
      </c>
      <c r="H33" s="30">
        <v>27512</v>
      </c>
      <c r="I33" s="31">
        <v>15098622.869999999</v>
      </c>
      <c r="J33" s="31">
        <v>548.79999999999995</v>
      </c>
      <c r="K33" s="30">
        <v>5</v>
      </c>
      <c r="L33" s="31">
        <v>2798.2</v>
      </c>
      <c r="M33" s="31">
        <v>559.64</v>
      </c>
    </row>
    <row r="34" spans="1:13" x14ac:dyDescent="0.25">
      <c r="A34" s="14" t="s">
        <v>458</v>
      </c>
      <c r="B34" s="30">
        <v>167684</v>
      </c>
      <c r="C34" s="31">
        <v>108203259.31999999</v>
      </c>
      <c r="D34" s="31">
        <v>645.28</v>
      </c>
      <c r="E34" s="30">
        <v>35203</v>
      </c>
      <c r="F34" s="31">
        <v>22806171.120000001</v>
      </c>
      <c r="G34" s="31">
        <v>647.85</v>
      </c>
      <c r="H34" s="30">
        <v>21694</v>
      </c>
      <c r="I34" s="31">
        <v>13962868.630000001</v>
      </c>
      <c r="J34" s="31">
        <v>643.63</v>
      </c>
      <c r="K34" s="30">
        <v>12</v>
      </c>
      <c r="L34" s="31">
        <v>7309.56</v>
      </c>
      <c r="M34" s="31">
        <v>609.13</v>
      </c>
    </row>
    <row r="35" spans="1:13" x14ac:dyDescent="0.25">
      <c r="A35" s="14" t="s">
        <v>459</v>
      </c>
      <c r="B35" s="30">
        <v>128752</v>
      </c>
      <c r="C35" s="31">
        <v>96388155.25</v>
      </c>
      <c r="D35" s="31">
        <v>748.63</v>
      </c>
      <c r="E35" s="30">
        <v>28788</v>
      </c>
      <c r="F35" s="31">
        <v>21552798.920000002</v>
      </c>
      <c r="G35" s="31">
        <v>748.67</v>
      </c>
      <c r="H35" s="30">
        <v>11552</v>
      </c>
      <c r="I35" s="31">
        <v>8616530.5999999996</v>
      </c>
      <c r="J35" s="31">
        <v>745.89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460</v>
      </c>
      <c r="B36" s="30">
        <v>107205</v>
      </c>
      <c r="C36" s="31">
        <v>91036546.689999998</v>
      </c>
      <c r="D36" s="31">
        <v>849.18</v>
      </c>
      <c r="E36" s="30">
        <v>27307</v>
      </c>
      <c r="F36" s="31">
        <v>23186818.870000001</v>
      </c>
      <c r="G36" s="31">
        <v>849.12</v>
      </c>
      <c r="H36" s="30">
        <v>14739</v>
      </c>
      <c r="I36" s="31">
        <v>12511893.859999999</v>
      </c>
      <c r="J36" s="31">
        <v>848.9</v>
      </c>
      <c r="K36" s="30">
        <v>5269</v>
      </c>
      <c r="L36" s="31">
        <v>4462307.07</v>
      </c>
      <c r="M36" s="31">
        <v>846.9</v>
      </c>
    </row>
    <row r="37" spans="1:13" x14ac:dyDescent="0.25">
      <c r="A37" s="14" t="s">
        <v>461</v>
      </c>
      <c r="B37" s="30">
        <v>109082</v>
      </c>
      <c r="C37" s="31">
        <v>103852757.97</v>
      </c>
      <c r="D37" s="31">
        <v>952.06</v>
      </c>
      <c r="E37" s="30">
        <v>26147</v>
      </c>
      <c r="F37" s="31">
        <v>24903041.489999998</v>
      </c>
      <c r="G37" s="31">
        <v>952.42</v>
      </c>
      <c r="H37" s="30">
        <v>8370</v>
      </c>
      <c r="I37" s="31">
        <v>7966065.2199999997</v>
      </c>
      <c r="J37" s="31">
        <v>951.74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462</v>
      </c>
      <c r="B38" s="30">
        <v>106920</v>
      </c>
      <c r="C38" s="31">
        <v>112265742.28</v>
      </c>
      <c r="D38" s="31">
        <v>1050</v>
      </c>
      <c r="E38" s="30">
        <v>22490</v>
      </c>
      <c r="F38" s="31">
        <v>23544622.920000002</v>
      </c>
      <c r="G38" s="31">
        <v>1046.8900000000001</v>
      </c>
      <c r="H38" s="30">
        <v>8721</v>
      </c>
      <c r="I38" s="31">
        <v>9185434.0800000001</v>
      </c>
      <c r="J38" s="31">
        <v>1053.25</v>
      </c>
      <c r="K38" s="30">
        <v>1</v>
      </c>
      <c r="L38" s="31">
        <v>1079.6400000000001</v>
      </c>
      <c r="M38" s="31">
        <v>1079.6400000000001</v>
      </c>
    </row>
    <row r="39" spans="1:13" x14ac:dyDescent="0.25">
      <c r="A39" s="14" t="s">
        <v>463</v>
      </c>
      <c r="B39" s="30">
        <v>107925</v>
      </c>
      <c r="C39" s="31">
        <v>124049429.48</v>
      </c>
      <c r="D39" s="31">
        <v>1149.4000000000001</v>
      </c>
      <c r="E39" s="30">
        <v>15492</v>
      </c>
      <c r="F39" s="31">
        <v>17772357.52</v>
      </c>
      <c r="G39" s="31">
        <v>1147.2</v>
      </c>
      <c r="H39" s="30">
        <v>3778</v>
      </c>
      <c r="I39" s="31">
        <v>4335671.0199999996</v>
      </c>
      <c r="J39" s="31">
        <v>1147.6099999999999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464</v>
      </c>
      <c r="B40" s="30">
        <v>107537</v>
      </c>
      <c r="C40" s="31">
        <v>134501494.53</v>
      </c>
      <c r="D40" s="31">
        <v>1250.75</v>
      </c>
      <c r="E40" s="30">
        <v>15033</v>
      </c>
      <c r="F40" s="31">
        <v>18784184.859999999</v>
      </c>
      <c r="G40" s="31">
        <v>1249.53</v>
      </c>
      <c r="H40" s="30">
        <v>5335</v>
      </c>
      <c r="I40" s="31">
        <v>6683938.7800000003</v>
      </c>
      <c r="J40" s="31">
        <v>1252.8499999999999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465</v>
      </c>
      <c r="B41" s="30">
        <v>110486</v>
      </c>
      <c r="C41" s="31">
        <v>149419552.02000001</v>
      </c>
      <c r="D41" s="31">
        <v>1352.38</v>
      </c>
      <c r="E41" s="30">
        <v>10652</v>
      </c>
      <c r="F41" s="31">
        <v>14368914.77</v>
      </c>
      <c r="G41" s="31">
        <v>1348.94</v>
      </c>
      <c r="H41" s="30">
        <v>4131</v>
      </c>
      <c r="I41" s="31">
        <v>5573315.4299999997</v>
      </c>
      <c r="J41" s="31">
        <v>1349.14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466</v>
      </c>
      <c r="B42" s="30">
        <v>115694</v>
      </c>
      <c r="C42" s="31">
        <v>167360977.86000001</v>
      </c>
      <c r="D42" s="31">
        <v>1446.58</v>
      </c>
      <c r="E42" s="30">
        <v>7837</v>
      </c>
      <c r="F42" s="31">
        <v>11319324.189999999</v>
      </c>
      <c r="G42" s="31">
        <v>1444.34</v>
      </c>
      <c r="H42" s="30">
        <v>3699</v>
      </c>
      <c r="I42" s="31">
        <v>5358276.79</v>
      </c>
      <c r="J42" s="31">
        <v>1448.57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467</v>
      </c>
      <c r="B43" s="30">
        <v>98240</v>
      </c>
      <c r="C43" s="31">
        <v>152202903.27000001</v>
      </c>
      <c r="D43" s="31">
        <v>1549.3</v>
      </c>
      <c r="E43" s="30">
        <v>5453</v>
      </c>
      <c r="F43" s="31">
        <v>8441700.25</v>
      </c>
      <c r="G43" s="31">
        <v>1548.08</v>
      </c>
      <c r="H43" s="30">
        <v>2037</v>
      </c>
      <c r="I43" s="31">
        <v>3148762.35</v>
      </c>
      <c r="J43" s="31">
        <v>1545.78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468</v>
      </c>
      <c r="B44" s="30">
        <v>79464</v>
      </c>
      <c r="C44" s="31">
        <v>130983887.84999999</v>
      </c>
      <c r="D44" s="31">
        <v>1648.34</v>
      </c>
      <c r="E44" s="30">
        <v>3533</v>
      </c>
      <c r="F44" s="31">
        <v>5817020.1900000004</v>
      </c>
      <c r="G44" s="31">
        <v>1646.48</v>
      </c>
      <c r="H44" s="30">
        <v>1171</v>
      </c>
      <c r="I44" s="31">
        <v>1930589.5</v>
      </c>
      <c r="J44" s="31">
        <v>1648.67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469</v>
      </c>
      <c r="B45" s="30">
        <v>61545</v>
      </c>
      <c r="C45" s="31">
        <v>107604937.62</v>
      </c>
      <c r="D45" s="31">
        <v>1748.39</v>
      </c>
      <c r="E45" s="30">
        <v>2646</v>
      </c>
      <c r="F45" s="31">
        <v>4624248.66</v>
      </c>
      <c r="G45" s="31">
        <v>1747.64</v>
      </c>
      <c r="H45" s="30">
        <v>1015</v>
      </c>
      <c r="I45" s="31">
        <v>1774268.74</v>
      </c>
      <c r="J45" s="31">
        <v>1748.05</v>
      </c>
      <c r="K45" s="30">
        <v>11</v>
      </c>
      <c r="L45" s="31">
        <v>19201.599999999999</v>
      </c>
      <c r="M45" s="31">
        <v>1745.6</v>
      </c>
    </row>
    <row r="46" spans="1:13" x14ac:dyDescent="0.25">
      <c r="A46" s="14" t="s">
        <v>470</v>
      </c>
      <c r="B46" s="30">
        <v>50877</v>
      </c>
      <c r="C46" s="31">
        <v>93976058.879999995</v>
      </c>
      <c r="D46" s="31">
        <v>1847.12</v>
      </c>
      <c r="E46" s="30">
        <v>1836</v>
      </c>
      <c r="F46" s="31">
        <v>3388312.42</v>
      </c>
      <c r="G46" s="31">
        <v>1845.49</v>
      </c>
      <c r="H46" s="30">
        <v>789</v>
      </c>
      <c r="I46" s="31">
        <v>1458963.78</v>
      </c>
      <c r="J46" s="31">
        <v>1849.13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471</v>
      </c>
      <c r="B47" s="30">
        <v>37984</v>
      </c>
      <c r="C47" s="31">
        <v>73982041.680000007</v>
      </c>
      <c r="D47" s="31">
        <v>1947.72</v>
      </c>
      <c r="E47" s="30">
        <v>1278</v>
      </c>
      <c r="F47" s="31">
        <v>2488969.4300000002</v>
      </c>
      <c r="G47" s="31">
        <v>1947.55</v>
      </c>
      <c r="H47" s="30">
        <v>642</v>
      </c>
      <c r="I47" s="31">
        <v>1246262.67</v>
      </c>
      <c r="J47" s="31">
        <v>1941.22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472</v>
      </c>
      <c r="B48" s="30">
        <v>66259</v>
      </c>
      <c r="C48" s="31">
        <v>140146743.75</v>
      </c>
      <c r="D48" s="31">
        <v>2115.14</v>
      </c>
      <c r="E48" s="30">
        <v>1974</v>
      </c>
      <c r="F48" s="31">
        <v>4163851.45</v>
      </c>
      <c r="G48" s="31">
        <v>2109.35</v>
      </c>
      <c r="H48" s="30">
        <v>793</v>
      </c>
      <c r="I48" s="31">
        <v>1673509.88</v>
      </c>
      <c r="J48" s="31">
        <v>2110.35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473</v>
      </c>
      <c r="B49" s="30">
        <v>40598</v>
      </c>
      <c r="C49" s="31">
        <v>96040846.879999995</v>
      </c>
      <c r="D49" s="31">
        <v>2365.65</v>
      </c>
      <c r="E49" s="30">
        <v>990</v>
      </c>
      <c r="F49" s="31">
        <v>2338387.66</v>
      </c>
      <c r="G49" s="31">
        <v>2362.0100000000002</v>
      </c>
      <c r="H49" s="30">
        <v>380</v>
      </c>
      <c r="I49" s="31">
        <v>896883.9</v>
      </c>
      <c r="J49" s="31">
        <v>2360.2199999999998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474</v>
      </c>
      <c r="B50" s="30">
        <v>27917</v>
      </c>
      <c r="C50" s="31">
        <v>73099559.290000007</v>
      </c>
      <c r="D50" s="31">
        <v>2618.46</v>
      </c>
      <c r="E50" s="30">
        <v>507</v>
      </c>
      <c r="F50" s="31">
        <v>1324488.73</v>
      </c>
      <c r="G50" s="31">
        <v>2612.4</v>
      </c>
      <c r="H50" s="30">
        <v>184</v>
      </c>
      <c r="I50" s="31">
        <v>479639.59</v>
      </c>
      <c r="J50" s="31">
        <v>2606.7399999999998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475</v>
      </c>
      <c r="B51" s="30">
        <v>18659</v>
      </c>
      <c r="C51" s="31">
        <v>53411788.359999999</v>
      </c>
      <c r="D51" s="31">
        <v>2862.52</v>
      </c>
      <c r="E51" s="30">
        <v>274</v>
      </c>
      <c r="F51" s="31">
        <v>782194.36</v>
      </c>
      <c r="G51" s="31">
        <v>2854.72</v>
      </c>
      <c r="H51" s="30">
        <v>116</v>
      </c>
      <c r="I51" s="31">
        <v>332686.71000000002</v>
      </c>
      <c r="J51" s="31">
        <v>2867.99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476</v>
      </c>
      <c r="B52" s="30">
        <v>12048</v>
      </c>
      <c r="C52" s="31">
        <v>37561931.850000001</v>
      </c>
      <c r="D52" s="31">
        <v>3117.69</v>
      </c>
      <c r="E52" s="30">
        <v>153</v>
      </c>
      <c r="F52" s="31">
        <v>476122.37</v>
      </c>
      <c r="G52" s="31">
        <v>3111.91</v>
      </c>
      <c r="H52" s="30">
        <v>68</v>
      </c>
      <c r="I52" s="31">
        <v>210436.69</v>
      </c>
      <c r="J52" s="31">
        <v>3094.66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477</v>
      </c>
      <c r="B53" s="30">
        <v>8115</v>
      </c>
      <c r="C53" s="31">
        <v>27320701.489999998</v>
      </c>
      <c r="D53" s="31">
        <v>3366.69</v>
      </c>
      <c r="E53" s="30">
        <v>84</v>
      </c>
      <c r="F53" s="31">
        <v>282500.46999999997</v>
      </c>
      <c r="G53" s="31">
        <v>3363.1</v>
      </c>
      <c r="H53" s="30">
        <v>27</v>
      </c>
      <c r="I53" s="31">
        <v>90630.13</v>
      </c>
      <c r="J53" s="31">
        <v>3356.67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478</v>
      </c>
      <c r="B54" s="30">
        <v>5255</v>
      </c>
      <c r="C54" s="31">
        <v>19011179.98</v>
      </c>
      <c r="D54" s="31">
        <v>3617.73</v>
      </c>
      <c r="E54" s="30">
        <v>82</v>
      </c>
      <c r="F54" s="31">
        <v>296211.53999999998</v>
      </c>
      <c r="G54" s="31">
        <v>3612.34</v>
      </c>
      <c r="H54" s="30">
        <v>27</v>
      </c>
      <c r="I54" s="31">
        <v>98444.42</v>
      </c>
      <c r="J54" s="31">
        <v>3646.09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479</v>
      </c>
      <c r="B55" s="30">
        <v>3832</v>
      </c>
      <c r="C55" s="31">
        <v>14819987.41</v>
      </c>
      <c r="D55" s="31">
        <v>3867.43</v>
      </c>
      <c r="E55" s="30">
        <v>50</v>
      </c>
      <c r="F55" s="31">
        <v>192318.21</v>
      </c>
      <c r="G55" s="31">
        <v>3846.36</v>
      </c>
      <c r="H55" s="30">
        <v>6</v>
      </c>
      <c r="I55" s="31">
        <v>23292.85</v>
      </c>
      <c r="J55" s="31">
        <v>3882.14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480</v>
      </c>
      <c r="B56" s="30">
        <v>2453</v>
      </c>
      <c r="C56" s="31">
        <v>10098845.08</v>
      </c>
      <c r="D56" s="31">
        <v>4116.9399999999996</v>
      </c>
      <c r="E56" s="30">
        <v>28</v>
      </c>
      <c r="F56" s="31">
        <v>114910.95</v>
      </c>
      <c r="G56" s="31">
        <v>4103.96</v>
      </c>
      <c r="H56" s="30">
        <v>4</v>
      </c>
      <c r="I56" s="31">
        <v>16432.07</v>
      </c>
      <c r="J56" s="31">
        <v>4108.0200000000004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481</v>
      </c>
      <c r="B57" s="30">
        <v>1737</v>
      </c>
      <c r="C57" s="31">
        <v>7598380.9299999997</v>
      </c>
      <c r="D57" s="31">
        <v>4374.43</v>
      </c>
      <c r="E57" s="30">
        <v>13</v>
      </c>
      <c r="F57" s="31">
        <v>57270.22</v>
      </c>
      <c r="G57" s="31">
        <v>4405.3999999999996</v>
      </c>
      <c r="H57" s="30">
        <v>4</v>
      </c>
      <c r="I57" s="31">
        <v>17272.95</v>
      </c>
      <c r="J57" s="31">
        <v>4318.24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482</v>
      </c>
      <c r="B58" s="30">
        <v>1252</v>
      </c>
      <c r="C58" s="31">
        <v>5776483.9100000001</v>
      </c>
      <c r="D58" s="31">
        <v>4613.8100000000004</v>
      </c>
      <c r="E58" s="30">
        <v>4</v>
      </c>
      <c r="F58" s="31">
        <v>18384.89</v>
      </c>
      <c r="G58" s="31">
        <v>4596.22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483</v>
      </c>
      <c r="B59" s="30">
        <v>903</v>
      </c>
      <c r="C59" s="31">
        <v>4397208.59</v>
      </c>
      <c r="D59" s="31">
        <v>4869.5600000000004</v>
      </c>
      <c r="E59" s="30">
        <v>3</v>
      </c>
      <c r="F59" s="31">
        <v>14523.07</v>
      </c>
      <c r="G59" s="31">
        <v>4841.0200000000004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484</v>
      </c>
      <c r="B60" s="30">
        <v>798</v>
      </c>
      <c r="C60" s="31">
        <v>4101214.39</v>
      </c>
      <c r="D60" s="31">
        <v>5139.37</v>
      </c>
      <c r="E60" s="30">
        <v>4</v>
      </c>
      <c r="F60" s="31">
        <v>20168.439999999999</v>
      </c>
      <c r="G60" s="31">
        <v>5042.1099999999997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485</v>
      </c>
      <c r="B61" s="30">
        <v>595</v>
      </c>
      <c r="C61" s="31">
        <v>3187784.1</v>
      </c>
      <c r="D61" s="31">
        <v>5357.62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486</v>
      </c>
      <c r="B62" s="30">
        <v>885</v>
      </c>
      <c r="C62" s="31">
        <v>5280880.58</v>
      </c>
      <c r="D62" s="31">
        <v>5967.1</v>
      </c>
      <c r="E62" s="30">
        <v>4</v>
      </c>
      <c r="F62" s="31">
        <v>24961.360000000001</v>
      </c>
      <c r="G62" s="31">
        <v>6240.34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1920391</v>
      </c>
      <c r="C63" s="48">
        <f>SUM(C28:C62)</f>
        <v>2297386716.6499991</v>
      </c>
      <c r="D63" s="47"/>
      <c r="E63" s="47">
        <f>SUM(E28:E62)</f>
        <v>383062</v>
      </c>
      <c r="F63" s="48">
        <f>SUM(F28:F62)</f>
        <v>288087918.4600001</v>
      </c>
      <c r="G63" s="47"/>
      <c r="H63" s="47">
        <f>SUM(H28:H62)</f>
        <v>173561</v>
      </c>
      <c r="I63" s="48">
        <f>SUM(I28:I62)</f>
        <v>125812989.38999997</v>
      </c>
      <c r="J63" s="47"/>
      <c r="K63" s="47">
        <f>SUM(K28:K62)</f>
        <v>25656</v>
      </c>
      <c r="L63" s="48">
        <f>SUM(L28:L62)</f>
        <v>11389910.74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5"/>
  <sheetViews>
    <sheetView workbookViewId="0">
      <selection sqref="A1:Q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10.140625" customWidth="1"/>
    <col min="9" max="9" width="9.7109375" bestFit="1" customWidth="1"/>
    <col min="10" max="10" width="10.5703125" customWidth="1"/>
    <col min="11" max="11" width="15.7109375" bestFit="1" customWidth="1"/>
    <col min="12" max="12" width="10.140625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52" t="s">
        <v>705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</row>
    <row r="2" spans="1:20" ht="16.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25">
      <c r="A3" s="453" t="s">
        <v>18</v>
      </c>
      <c r="B3" s="455" t="s">
        <v>5</v>
      </c>
      <c r="C3" s="456"/>
      <c r="D3" s="456"/>
      <c r="E3" s="457"/>
      <c r="F3" s="455" t="s">
        <v>6</v>
      </c>
      <c r="G3" s="456"/>
      <c r="H3" s="456"/>
      <c r="I3" s="457"/>
      <c r="J3" s="455" t="s">
        <v>19</v>
      </c>
      <c r="K3" s="456"/>
      <c r="L3" s="456"/>
      <c r="M3" s="457"/>
      <c r="N3" s="455" t="s">
        <v>20</v>
      </c>
      <c r="O3" s="456"/>
      <c r="P3" s="456"/>
      <c r="Q3" s="458"/>
    </row>
    <row r="4" spans="1:20" ht="15.75" thickBot="1" x14ac:dyDescent="0.3">
      <c r="A4" s="454"/>
      <c r="B4" s="154" t="s">
        <v>1</v>
      </c>
      <c r="C4" s="155" t="s">
        <v>51</v>
      </c>
      <c r="D4" s="155" t="s">
        <v>21</v>
      </c>
      <c r="E4" s="155" t="s">
        <v>434</v>
      </c>
      <c r="F4" s="154" t="s">
        <v>1</v>
      </c>
      <c r="G4" s="155" t="s">
        <v>51</v>
      </c>
      <c r="H4" s="155" t="s">
        <v>21</v>
      </c>
      <c r="I4" s="155" t="s">
        <v>434</v>
      </c>
      <c r="J4" s="154" t="s">
        <v>1</v>
      </c>
      <c r="K4" s="155" t="s">
        <v>51</v>
      </c>
      <c r="L4" s="155" t="s">
        <v>21</v>
      </c>
      <c r="M4" s="155" t="s">
        <v>434</v>
      </c>
      <c r="N4" s="154" t="s">
        <v>1</v>
      </c>
      <c r="O4" s="155" t="s">
        <v>51</v>
      </c>
      <c r="P4" s="155" t="s">
        <v>21</v>
      </c>
      <c r="Q4" s="156" t="s">
        <v>434</v>
      </c>
    </row>
    <row r="5" spans="1:20" x14ac:dyDescent="0.25">
      <c r="A5" s="149" t="s">
        <v>452</v>
      </c>
      <c r="B5" s="150">
        <v>21487</v>
      </c>
      <c r="C5" s="151">
        <v>1242872.3500000001</v>
      </c>
      <c r="D5" s="151">
        <v>57.84</v>
      </c>
      <c r="E5" s="151">
        <v>57.88</v>
      </c>
      <c r="F5" s="150">
        <v>5973</v>
      </c>
      <c r="G5" s="151">
        <v>385701.3</v>
      </c>
      <c r="H5" s="151">
        <v>64.569999999999993</v>
      </c>
      <c r="I5" s="151">
        <v>71.13</v>
      </c>
      <c r="J5" s="150">
        <v>1079</v>
      </c>
      <c r="K5" s="151">
        <v>64490.57</v>
      </c>
      <c r="L5" s="151">
        <v>59.77</v>
      </c>
      <c r="M5" s="151">
        <v>61.59</v>
      </c>
      <c r="N5" s="150">
        <v>900</v>
      </c>
      <c r="O5" s="151">
        <v>67873.64</v>
      </c>
      <c r="P5" s="151">
        <v>75.42</v>
      </c>
      <c r="Q5" s="432">
        <v>71.13</v>
      </c>
    </row>
    <row r="6" spans="1:20" x14ac:dyDescent="0.25">
      <c r="A6" s="142" t="s">
        <v>453</v>
      </c>
      <c r="B6" s="99">
        <v>18137</v>
      </c>
      <c r="C6" s="100">
        <v>2648957.39</v>
      </c>
      <c r="D6" s="100">
        <v>146.05000000000001</v>
      </c>
      <c r="E6" s="100">
        <v>144.31</v>
      </c>
      <c r="F6" s="99">
        <v>8393</v>
      </c>
      <c r="G6" s="100">
        <v>1226908.69</v>
      </c>
      <c r="H6" s="100">
        <v>146.18</v>
      </c>
      <c r="I6" s="100">
        <v>145.44999999999999</v>
      </c>
      <c r="J6" s="99">
        <v>954</v>
      </c>
      <c r="K6" s="100">
        <v>139592.70000000001</v>
      </c>
      <c r="L6" s="100">
        <v>146.32</v>
      </c>
      <c r="M6" s="100">
        <v>142.66999999999999</v>
      </c>
      <c r="N6" s="99">
        <v>2660</v>
      </c>
      <c r="O6" s="100">
        <v>428632.8</v>
      </c>
      <c r="P6" s="100">
        <v>161.13999999999999</v>
      </c>
      <c r="Q6" s="433">
        <v>163.5</v>
      </c>
    </row>
    <row r="7" spans="1:20" x14ac:dyDescent="0.25">
      <c r="A7" s="142" t="s">
        <v>454</v>
      </c>
      <c r="B7" s="99">
        <v>11397</v>
      </c>
      <c r="C7" s="100">
        <v>2818601.13</v>
      </c>
      <c r="D7" s="100">
        <v>247.31</v>
      </c>
      <c r="E7" s="100">
        <v>245.93</v>
      </c>
      <c r="F7" s="99">
        <v>15880</v>
      </c>
      <c r="G7" s="100">
        <v>3735327.15</v>
      </c>
      <c r="H7" s="100">
        <v>235.22</v>
      </c>
      <c r="I7" s="100">
        <v>224.11</v>
      </c>
      <c r="J7" s="99">
        <v>2083</v>
      </c>
      <c r="K7" s="100">
        <v>550508.31000000006</v>
      </c>
      <c r="L7" s="100">
        <v>264.29000000000002</v>
      </c>
      <c r="M7" s="100">
        <v>269.42</v>
      </c>
      <c r="N7" s="99">
        <v>2181</v>
      </c>
      <c r="O7" s="100">
        <v>538529.03</v>
      </c>
      <c r="P7" s="100">
        <v>246.92</v>
      </c>
      <c r="Q7" s="433">
        <v>245.48</v>
      </c>
    </row>
    <row r="8" spans="1:20" x14ac:dyDescent="0.25">
      <c r="A8" s="142" t="s">
        <v>455</v>
      </c>
      <c r="B8" s="99">
        <v>23946</v>
      </c>
      <c r="C8" s="100">
        <v>8826776.4299999997</v>
      </c>
      <c r="D8" s="100">
        <v>368.61</v>
      </c>
      <c r="E8" s="100">
        <v>376.85</v>
      </c>
      <c r="F8" s="99">
        <v>9129</v>
      </c>
      <c r="G8" s="100">
        <v>3299866.25</v>
      </c>
      <c r="H8" s="100">
        <v>361.47</v>
      </c>
      <c r="I8" s="100">
        <v>377.12</v>
      </c>
      <c r="J8" s="99">
        <v>10037</v>
      </c>
      <c r="K8" s="100">
        <v>3597200.15</v>
      </c>
      <c r="L8" s="100">
        <v>358.39</v>
      </c>
      <c r="M8" s="100">
        <v>362.73</v>
      </c>
      <c r="N8" s="99">
        <v>1664</v>
      </c>
      <c r="O8" s="100">
        <v>555791.51</v>
      </c>
      <c r="P8" s="100">
        <v>334.01</v>
      </c>
      <c r="Q8" s="433">
        <v>339.13</v>
      </c>
    </row>
    <row r="9" spans="1:20" x14ac:dyDescent="0.25">
      <c r="A9" s="142" t="s">
        <v>456</v>
      </c>
      <c r="B9" s="99">
        <v>110801</v>
      </c>
      <c r="C9" s="100">
        <v>49610187.840000004</v>
      </c>
      <c r="D9" s="100">
        <v>447.74</v>
      </c>
      <c r="E9" s="100">
        <v>445.42</v>
      </c>
      <c r="F9" s="99">
        <v>76020</v>
      </c>
      <c r="G9" s="100">
        <v>33580378.109999999</v>
      </c>
      <c r="H9" s="100">
        <v>441.73</v>
      </c>
      <c r="I9" s="100">
        <v>436.41</v>
      </c>
      <c r="J9" s="99">
        <v>42607</v>
      </c>
      <c r="K9" s="100">
        <v>18733969.739999998</v>
      </c>
      <c r="L9" s="100">
        <v>439.69</v>
      </c>
      <c r="M9" s="100">
        <v>428.13</v>
      </c>
      <c r="N9" s="99">
        <v>12945</v>
      </c>
      <c r="O9" s="100">
        <v>5298046.0599999996</v>
      </c>
      <c r="P9" s="100">
        <v>409.27</v>
      </c>
      <c r="Q9" s="433">
        <v>409.13</v>
      </c>
    </row>
    <row r="10" spans="1:20" x14ac:dyDescent="0.25">
      <c r="A10" s="142" t="s">
        <v>457</v>
      </c>
      <c r="B10" s="99">
        <v>153922</v>
      </c>
      <c r="C10" s="100">
        <v>84558040.219999999</v>
      </c>
      <c r="D10" s="100">
        <v>549.36</v>
      </c>
      <c r="E10" s="100">
        <v>547.69000000000005</v>
      </c>
      <c r="F10" s="99">
        <v>59802</v>
      </c>
      <c r="G10" s="100">
        <v>32754957.629999999</v>
      </c>
      <c r="H10" s="100">
        <v>547.72</v>
      </c>
      <c r="I10" s="100">
        <v>543.59</v>
      </c>
      <c r="J10" s="99">
        <v>27512</v>
      </c>
      <c r="K10" s="100">
        <v>15098622.869999999</v>
      </c>
      <c r="L10" s="100">
        <v>548.79999999999995</v>
      </c>
      <c r="M10" s="100">
        <v>550.63</v>
      </c>
      <c r="N10" s="99">
        <v>5</v>
      </c>
      <c r="O10" s="100">
        <v>2798.2</v>
      </c>
      <c r="P10" s="100">
        <v>559.64</v>
      </c>
      <c r="Q10" s="433">
        <v>581.80999999999995</v>
      </c>
    </row>
    <row r="11" spans="1:20" x14ac:dyDescent="0.25">
      <c r="A11" s="142" t="s">
        <v>458</v>
      </c>
      <c r="B11" s="99">
        <v>167684</v>
      </c>
      <c r="C11" s="100">
        <v>108203259.31999999</v>
      </c>
      <c r="D11" s="100">
        <v>645.28</v>
      </c>
      <c r="E11" s="100">
        <v>642.66</v>
      </c>
      <c r="F11" s="99">
        <v>35203</v>
      </c>
      <c r="G11" s="100">
        <v>22806171.120000001</v>
      </c>
      <c r="H11" s="100">
        <v>647.85</v>
      </c>
      <c r="I11" s="100">
        <v>646.88</v>
      </c>
      <c r="J11" s="99">
        <v>21694</v>
      </c>
      <c r="K11" s="100">
        <v>13962868.630000001</v>
      </c>
      <c r="L11" s="100">
        <v>643.63</v>
      </c>
      <c r="M11" s="100">
        <v>639.35</v>
      </c>
      <c r="N11" s="99">
        <v>12</v>
      </c>
      <c r="O11" s="100">
        <v>7309.56</v>
      </c>
      <c r="P11" s="100">
        <v>609.13</v>
      </c>
      <c r="Q11" s="433">
        <v>609.13</v>
      </c>
    </row>
    <row r="12" spans="1:20" x14ac:dyDescent="0.25">
      <c r="A12" s="142" t="s">
        <v>459</v>
      </c>
      <c r="B12" s="99">
        <v>128752</v>
      </c>
      <c r="C12" s="100">
        <v>96388155.25</v>
      </c>
      <c r="D12" s="100">
        <v>748.63</v>
      </c>
      <c r="E12" s="100">
        <v>748.38</v>
      </c>
      <c r="F12" s="99">
        <v>28788</v>
      </c>
      <c r="G12" s="100">
        <v>21552798.920000002</v>
      </c>
      <c r="H12" s="100">
        <v>748.67</v>
      </c>
      <c r="I12" s="100">
        <v>747.8</v>
      </c>
      <c r="J12" s="99">
        <v>11552</v>
      </c>
      <c r="K12" s="100">
        <v>8616530.5999999996</v>
      </c>
      <c r="L12" s="100">
        <v>745.89</v>
      </c>
      <c r="M12" s="100">
        <v>744.1</v>
      </c>
      <c r="N12" s="99">
        <v>0</v>
      </c>
      <c r="O12" s="100">
        <v>0</v>
      </c>
      <c r="P12" s="100">
        <v>0</v>
      </c>
      <c r="Q12" s="433" t="s">
        <v>432</v>
      </c>
    </row>
    <row r="13" spans="1:20" x14ac:dyDescent="0.25">
      <c r="A13" s="142" t="s">
        <v>460</v>
      </c>
      <c r="B13" s="99">
        <v>107205</v>
      </c>
      <c r="C13" s="100">
        <v>91036546.689999998</v>
      </c>
      <c r="D13" s="100">
        <v>849.18</v>
      </c>
      <c r="E13" s="100">
        <v>848.68</v>
      </c>
      <c r="F13" s="99">
        <v>27307</v>
      </c>
      <c r="G13" s="100">
        <v>23186818.870000001</v>
      </c>
      <c r="H13" s="100">
        <v>849.12</v>
      </c>
      <c r="I13" s="100">
        <v>849.92</v>
      </c>
      <c r="J13" s="99">
        <v>14739</v>
      </c>
      <c r="K13" s="100">
        <v>12511893.859999999</v>
      </c>
      <c r="L13" s="100">
        <v>848.9</v>
      </c>
      <c r="M13" s="100">
        <v>846</v>
      </c>
      <c r="N13" s="99">
        <v>5269</v>
      </c>
      <c r="O13" s="100">
        <v>4462307.07</v>
      </c>
      <c r="P13" s="100">
        <v>846.9</v>
      </c>
      <c r="Q13" s="433">
        <v>846</v>
      </c>
    </row>
    <row r="14" spans="1:20" x14ac:dyDescent="0.25">
      <c r="A14" s="142" t="s">
        <v>461</v>
      </c>
      <c r="B14" s="99">
        <v>109082</v>
      </c>
      <c r="C14" s="100">
        <v>103852757.97</v>
      </c>
      <c r="D14" s="100">
        <v>952.06</v>
      </c>
      <c r="E14" s="100">
        <v>952.83</v>
      </c>
      <c r="F14" s="99">
        <v>26147</v>
      </c>
      <c r="G14" s="100">
        <v>24903041.489999998</v>
      </c>
      <c r="H14" s="100">
        <v>952.42</v>
      </c>
      <c r="I14" s="100">
        <v>954.6</v>
      </c>
      <c r="J14" s="99">
        <v>8370</v>
      </c>
      <c r="K14" s="100">
        <v>7966065.2199999997</v>
      </c>
      <c r="L14" s="100">
        <v>951.74</v>
      </c>
      <c r="M14" s="100">
        <v>951.98</v>
      </c>
      <c r="N14" s="99">
        <v>5</v>
      </c>
      <c r="O14" s="100">
        <v>4666.07</v>
      </c>
      <c r="P14" s="100">
        <v>933.21</v>
      </c>
      <c r="Q14" s="433">
        <v>924.15</v>
      </c>
    </row>
    <row r="15" spans="1:20" x14ac:dyDescent="0.25">
      <c r="A15" s="142" t="s">
        <v>439</v>
      </c>
      <c r="B15" s="99">
        <v>548562</v>
      </c>
      <c r="C15" s="100">
        <v>687597196.16999996</v>
      </c>
      <c r="D15" s="100">
        <v>1253.45</v>
      </c>
      <c r="E15" s="100">
        <v>1257.05</v>
      </c>
      <c r="F15" s="99">
        <v>71504</v>
      </c>
      <c r="G15" s="100">
        <v>85789404.260000005</v>
      </c>
      <c r="H15" s="100">
        <v>1199.78</v>
      </c>
      <c r="I15" s="100">
        <v>1183.8900000000001</v>
      </c>
      <c r="J15" s="99">
        <v>25664</v>
      </c>
      <c r="K15" s="100">
        <v>31136636.100000001</v>
      </c>
      <c r="L15" s="100">
        <v>1213.24</v>
      </c>
      <c r="M15" s="100">
        <v>1209.5999999999999</v>
      </c>
      <c r="N15" s="99">
        <v>4</v>
      </c>
      <c r="O15" s="100">
        <v>4755.2</v>
      </c>
      <c r="P15" s="100">
        <v>1188.8</v>
      </c>
      <c r="Q15" s="433">
        <v>1190.8399999999999</v>
      </c>
    </row>
    <row r="16" spans="1:20" x14ac:dyDescent="0.25">
      <c r="A16" s="142" t="s">
        <v>440</v>
      </c>
      <c r="B16" s="99">
        <v>328110</v>
      </c>
      <c r="C16" s="100">
        <v>558749829.29999995</v>
      </c>
      <c r="D16" s="100">
        <v>1702.93</v>
      </c>
      <c r="E16" s="100">
        <v>1681.18</v>
      </c>
      <c r="F16" s="99">
        <v>14746</v>
      </c>
      <c r="G16" s="100">
        <v>24760250.949999999</v>
      </c>
      <c r="H16" s="100">
        <v>1679.12</v>
      </c>
      <c r="I16" s="100">
        <v>1649.66</v>
      </c>
      <c r="J16" s="99">
        <v>5654</v>
      </c>
      <c r="K16" s="100">
        <v>9558847.0399999991</v>
      </c>
      <c r="L16" s="100">
        <v>1690.63</v>
      </c>
      <c r="M16" s="100">
        <v>1667.7</v>
      </c>
      <c r="N16" s="99">
        <v>11</v>
      </c>
      <c r="O16" s="100">
        <v>19201.599999999999</v>
      </c>
      <c r="P16" s="100">
        <v>1745.6</v>
      </c>
      <c r="Q16" s="433">
        <v>1745.6</v>
      </c>
      <c r="T16" s="8"/>
    </row>
    <row r="17" spans="1:19" x14ac:dyDescent="0.25">
      <c r="A17" s="142" t="s">
        <v>441</v>
      </c>
      <c r="B17" s="99">
        <v>106857</v>
      </c>
      <c r="C17" s="100">
        <v>236187590.63</v>
      </c>
      <c r="D17" s="100">
        <v>2210.31</v>
      </c>
      <c r="E17" s="100">
        <v>2192.39</v>
      </c>
      <c r="F17" s="99">
        <v>2964</v>
      </c>
      <c r="G17" s="100">
        <v>6502239.1100000003</v>
      </c>
      <c r="H17" s="100">
        <v>2193.7399999999998</v>
      </c>
      <c r="I17" s="100">
        <v>2167.2800000000002</v>
      </c>
      <c r="J17" s="99">
        <v>1173</v>
      </c>
      <c r="K17" s="100">
        <v>2570393.7799999998</v>
      </c>
      <c r="L17" s="100">
        <v>2191.3000000000002</v>
      </c>
      <c r="M17" s="100">
        <v>2165.27</v>
      </c>
      <c r="N17" s="99">
        <v>0</v>
      </c>
      <c r="O17" s="100">
        <v>0</v>
      </c>
      <c r="P17" s="100">
        <v>0</v>
      </c>
      <c r="Q17" s="433" t="s">
        <v>432</v>
      </c>
      <c r="S17" s="8"/>
    </row>
    <row r="18" spans="1:19" x14ac:dyDescent="0.25">
      <c r="A18" s="142" t="s">
        <v>488</v>
      </c>
      <c r="B18" s="99">
        <v>46576</v>
      </c>
      <c r="C18" s="100">
        <v>126511347.65000001</v>
      </c>
      <c r="D18" s="100">
        <v>2716.23</v>
      </c>
      <c r="E18" s="100">
        <v>2702.55</v>
      </c>
      <c r="F18" s="99">
        <v>781</v>
      </c>
      <c r="G18" s="100">
        <v>2106683.09</v>
      </c>
      <c r="H18" s="100">
        <v>2697.42</v>
      </c>
      <c r="I18" s="100">
        <v>2678.59</v>
      </c>
      <c r="J18" s="99">
        <v>300</v>
      </c>
      <c r="K18" s="100">
        <v>812326.3</v>
      </c>
      <c r="L18" s="100">
        <v>2707.75</v>
      </c>
      <c r="M18" s="100">
        <v>2684.43</v>
      </c>
      <c r="N18" s="99">
        <v>0</v>
      </c>
      <c r="O18" s="100">
        <v>0</v>
      </c>
      <c r="P18" s="100">
        <v>0</v>
      </c>
      <c r="Q18" s="433" t="s">
        <v>432</v>
      </c>
    </row>
    <row r="19" spans="1:19" x14ac:dyDescent="0.25">
      <c r="A19" s="142" t="s">
        <v>489</v>
      </c>
      <c r="B19" s="99">
        <v>20163</v>
      </c>
      <c r="C19" s="100">
        <v>64882633.340000004</v>
      </c>
      <c r="D19" s="100">
        <v>3217.91</v>
      </c>
      <c r="E19" s="100">
        <v>3202.32</v>
      </c>
      <c r="F19" s="99">
        <v>237</v>
      </c>
      <c r="G19" s="100">
        <v>758622.84</v>
      </c>
      <c r="H19" s="100">
        <v>3200.94</v>
      </c>
      <c r="I19" s="100">
        <v>3171.53</v>
      </c>
      <c r="J19" s="99">
        <v>95</v>
      </c>
      <c r="K19" s="100">
        <v>301066.82</v>
      </c>
      <c r="L19" s="100">
        <v>3169.12</v>
      </c>
      <c r="M19" s="100">
        <v>3132.05</v>
      </c>
      <c r="N19" s="99">
        <v>0</v>
      </c>
      <c r="O19" s="100">
        <v>0</v>
      </c>
      <c r="P19" s="100">
        <v>0</v>
      </c>
      <c r="Q19" s="433" t="s">
        <v>432</v>
      </c>
    </row>
    <row r="20" spans="1:19" x14ac:dyDescent="0.25">
      <c r="A20" s="142" t="s">
        <v>490</v>
      </c>
      <c r="B20" s="99">
        <v>9087</v>
      </c>
      <c r="C20" s="100">
        <v>33831167.390000001</v>
      </c>
      <c r="D20" s="100">
        <v>3723.03</v>
      </c>
      <c r="E20" s="100">
        <v>3710.89</v>
      </c>
      <c r="F20" s="99">
        <v>132</v>
      </c>
      <c r="G20" s="100">
        <v>488529.75</v>
      </c>
      <c r="H20" s="100">
        <v>3700.98</v>
      </c>
      <c r="I20" s="100">
        <v>3665.78</v>
      </c>
      <c r="J20" s="99">
        <v>33</v>
      </c>
      <c r="K20" s="100">
        <v>121737.27</v>
      </c>
      <c r="L20" s="100">
        <v>3689.01</v>
      </c>
      <c r="M20" s="100">
        <v>3678.93</v>
      </c>
      <c r="N20" s="99">
        <v>0</v>
      </c>
      <c r="O20" s="100">
        <v>0</v>
      </c>
      <c r="P20" s="100">
        <v>0</v>
      </c>
      <c r="Q20" s="433" t="s">
        <v>432</v>
      </c>
      <c r="S20" s="8"/>
    </row>
    <row r="21" spans="1:19" ht="15.75" thickBot="1" x14ac:dyDescent="0.3">
      <c r="A21" s="144" t="s">
        <v>491</v>
      </c>
      <c r="B21" s="145">
        <v>8623</v>
      </c>
      <c r="C21" s="146">
        <v>40440797.579999998</v>
      </c>
      <c r="D21" s="146">
        <v>4689.88</v>
      </c>
      <c r="E21" s="146">
        <v>4522.18</v>
      </c>
      <c r="F21" s="145">
        <v>56</v>
      </c>
      <c r="G21" s="146">
        <v>250218.93</v>
      </c>
      <c r="H21" s="146">
        <v>4468.2</v>
      </c>
      <c r="I21" s="146">
        <v>4259.5</v>
      </c>
      <c r="J21" s="145">
        <v>15</v>
      </c>
      <c r="K21" s="146">
        <v>70239.429999999993</v>
      </c>
      <c r="L21" s="146">
        <v>4682.63</v>
      </c>
      <c r="M21" s="146">
        <v>4341.67</v>
      </c>
      <c r="N21" s="145">
        <v>0</v>
      </c>
      <c r="O21" s="146">
        <v>0</v>
      </c>
      <c r="P21" s="146">
        <v>0</v>
      </c>
      <c r="Q21" s="434" t="s">
        <v>432</v>
      </c>
    </row>
    <row r="22" spans="1:19" ht="16.5" thickBot="1" x14ac:dyDescent="0.3">
      <c r="A22" s="138" t="s">
        <v>529</v>
      </c>
      <c r="B22" s="139">
        <v>1920391</v>
      </c>
      <c r="C22" s="140">
        <v>2297386716.6500001</v>
      </c>
      <c r="D22" s="140">
        <v>1196.31</v>
      </c>
      <c r="E22" s="140">
        <v>1100.76</v>
      </c>
      <c r="F22" s="139">
        <v>383062</v>
      </c>
      <c r="G22" s="140">
        <v>288087918.45999998</v>
      </c>
      <c r="H22" s="140">
        <v>752.07</v>
      </c>
      <c r="I22" s="140">
        <v>643.23</v>
      </c>
      <c r="J22" s="139">
        <v>173561</v>
      </c>
      <c r="K22" s="140">
        <v>125812989.39</v>
      </c>
      <c r="L22" s="140">
        <v>724.89</v>
      </c>
      <c r="M22" s="140">
        <v>608.78</v>
      </c>
      <c r="N22" s="139">
        <v>25656</v>
      </c>
      <c r="O22" s="140">
        <v>11389910.74</v>
      </c>
      <c r="P22" s="141">
        <v>443.95</v>
      </c>
      <c r="Q22" s="241">
        <v>409.13</v>
      </c>
      <c r="S22" s="9"/>
    </row>
    <row r="23" spans="1:19" x14ac:dyDescent="0.25"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</row>
    <row r="24" spans="1:19" ht="15.75" x14ac:dyDescent="0.25">
      <c r="A24" s="452" t="s">
        <v>706</v>
      </c>
      <c r="B24" s="45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  <c r="Q24" s="452"/>
    </row>
    <row r="25" spans="1:19" ht="16.5" thickBot="1" x14ac:dyDescent="0.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19" x14ac:dyDescent="0.25">
      <c r="A26" s="453" t="s">
        <v>18</v>
      </c>
      <c r="B26" s="455" t="s">
        <v>5</v>
      </c>
      <c r="C26" s="456"/>
      <c r="D26" s="456"/>
      <c r="E26" s="457"/>
      <c r="F26" s="455" t="s">
        <v>6</v>
      </c>
      <c r="G26" s="456"/>
      <c r="H26" s="456"/>
      <c r="I26" s="457"/>
      <c r="J26" s="455" t="s">
        <v>19</v>
      </c>
      <c r="K26" s="456"/>
      <c r="L26" s="456"/>
      <c r="M26" s="457"/>
      <c r="N26" s="455" t="s">
        <v>20</v>
      </c>
      <c r="O26" s="456"/>
      <c r="P26" s="456"/>
      <c r="Q26" s="458"/>
      <c r="S26" s="8"/>
    </row>
    <row r="27" spans="1:19" ht="15.75" thickBot="1" x14ac:dyDescent="0.3">
      <c r="A27" s="454"/>
      <c r="B27" s="154" t="s">
        <v>1</v>
      </c>
      <c r="C27" s="155" t="s">
        <v>51</v>
      </c>
      <c r="D27" s="155" t="s">
        <v>21</v>
      </c>
      <c r="E27" s="155" t="s">
        <v>434</v>
      </c>
      <c r="F27" s="154" t="s">
        <v>1</v>
      </c>
      <c r="G27" s="155" t="s">
        <v>51</v>
      </c>
      <c r="H27" s="155" t="s">
        <v>21</v>
      </c>
      <c r="I27" s="155" t="s">
        <v>434</v>
      </c>
      <c r="J27" s="154" t="s">
        <v>1</v>
      </c>
      <c r="K27" s="155" t="s">
        <v>51</v>
      </c>
      <c r="L27" s="155" t="s">
        <v>21</v>
      </c>
      <c r="M27" s="155" t="s">
        <v>434</v>
      </c>
      <c r="N27" s="154" t="s">
        <v>1</v>
      </c>
      <c r="O27" s="155" t="s">
        <v>51</v>
      </c>
      <c r="P27" s="155" t="s">
        <v>21</v>
      </c>
      <c r="Q27" s="156" t="s">
        <v>434</v>
      </c>
    </row>
    <row r="28" spans="1:19" x14ac:dyDescent="0.25">
      <c r="A28" s="149" t="s">
        <v>452</v>
      </c>
      <c r="B28" s="150">
        <v>12283</v>
      </c>
      <c r="C28" s="151">
        <v>693969.45</v>
      </c>
      <c r="D28" s="151">
        <v>56.5</v>
      </c>
      <c r="E28" s="151">
        <v>55.29</v>
      </c>
      <c r="F28" s="150">
        <v>833</v>
      </c>
      <c r="G28" s="151">
        <v>52625.41</v>
      </c>
      <c r="H28" s="151">
        <v>63.18</v>
      </c>
      <c r="I28" s="151">
        <v>71.09</v>
      </c>
      <c r="J28" s="150">
        <v>679</v>
      </c>
      <c r="K28" s="151">
        <v>40526.300000000003</v>
      </c>
      <c r="L28" s="151">
        <v>59.69</v>
      </c>
      <c r="M28" s="151">
        <v>61.59</v>
      </c>
      <c r="N28" s="150">
        <v>409</v>
      </c>
      <c r="O28" s="151">
        <v>30603.75</v>
      </c>
      <c r="P28" s="151">
        <v>74.83</v>
      </c>
      <c r="Q28" s="432">
        <v>71.13</v>
      </c>
      <c r="S28" s="8"/>
    </row>
    <row r="29" spans="1:19" x14ac:dyDescent="0.25">
      <c r="A29" s="142" t="s">
        <v>453</v>
      </c>
      <c r="B29" s="99">
        <v>8332</v>
      </c>
      <c r="C29" s="100">
        <v>1200388.94</v>
      </c>
      <c r="D29" s="100">
        <v>144.07</v>
      </c>
      <c r="E29" s="100">
        <v>140.93</v>
      </c>
      <c r="F29" s="99">
        <v>2331</v>
      </c>
      <c r="G29" s="100">
        <v>341252.3</v>
      </c>
      <c r="H29" s="100">
        <v>146.4</v>
      </c>
      <c r="I29" s="100">
        <v>145.44999999999999</v>
      </c>
      <c r="J29" s="99">
        <v>587</v>
      </c>
      <c r="K29" s="100">
        <v>85908.51</v>
      </c>
      <c r="L29" s="100">
        <v>146.35</v>
      </c>
      <c r="M29" s="100">
        <v>142.16999999999999</v>
      </c>
      <c r="N29" s="99">
        <v>861</v>
      </c>
      <c r="O29" s="100">
        <v>140745.26</v>
      </c>
      <c r="P29" s="100">
        <v>163.47</v>
      </c>
      <c r="Q29" s="433">
        <v>169.57</v>
      </c>
    </row>
    <row r="30" spans="1:19" x14ac:dyDescent="0.25">
      <c r="A30" s="142" t="s">
        <v>454</v>
      </c>
      <c r="B30" s="99">
        <v>4831</v>
      </c>
      <c r="C30" s="100">
        <v>1194771.68</v>
      </c>
      <c r="D30" s="100">
        <v>247.31</v>
      </c>
      <c r="E30" s="100">
        <v>246.4</v>
      </c>
      <c r="F30" s="99">
        <v>6423</v>
      </c>
      <c r="G30" s="100">
        <v>1482558.75</v>
      </c>
      <c r="H30" s="100">
        <v>230.82</v>
      </c>
      <c r="I30" s="100">
        <v>218.2</v>
      </c>
      <c r="J30" s="99">
        <v>923</v>
      </c>
      <c r="K30" s="100">
        <v>242521.85</v>
      </c>
      <c r="L30" s="100">
        <v>262.75</v>
      </c>
      <c r="M30" s="100">
        <v>269.77</v>
      </c>
      <c r="N30" s="99">
        <v>659</v>
      </c>
      <c r="O30" s="100">
        <v>162661.25</v>
      </c>
      <c r="P30" s="100">
        <v>246.83</v>
      </c>
      <c r="Q30" s="433">
        <v>245.48</v>
      </c>
    </row>
    <row r="31" spans="1:19" x14ac:dyDescent="0.25">
      <c r="A31" s="142" t="s">
        <v>455</v>
      </c>
      <c r="B31" s="99">
        <v>7195</v>
      </c>
      <c r="C31" s="100">
        <v>2624682.71</v>
      </c>
      <c r="D31" s="100">
        <v>364.79</v>
      </c>
      <c r="E31" s="100">
        <v>373.06</v>
      </c>
      <c r="F31" s="99">
        <v>1085</v>
      </c>
      <c r="G31" s="100">
        <v>374300.79</v>
      </c>
      <c r="H31" s="100">
        <v>344.98</v>
      </c>
      <c r="I31" s="100">
        <v>343.2</v>
      </c>
      <c r="J31" s="99">
        <v>4528</v>
      </c>
      <c r="K31" s="100">
        <v>1626078.11</v>
      </c>
      <c r="L31" s="100">
        <v>359.12</v>
      </c>
      <c r="M31" s="100">
        <v>362.81</v>
      </c>
      <c r="N31" s="99">
        <v>567</v>
      </c>
      <c r="O31" s="100">
        <v>189299.4</v>
      </c>
      <c r="P31" s="100">
        <v>333.86</v>
      </c>
      <c r="Q31" s="433">
        <v>339.13</v>
      </c>
    </row>
    <row r="32" spans="1:19" x14ac:dyDescent="0.25">
      <c r="A32" s="142" t="s">
        <v>456</v>
      </c>
      <c r="B32" s="99">
        <v>31611</v>
      </c>
      <c r="C32" s="100">
        <v>14210805.57</v>
      </c>
      <c r="D32" s="100">
        <v>449.55</v>
      </c>
      <c r="E32" s="100">
        <v>449.2</v>
      </c>
      <c r="F32" s="99">
        <v>11761</v>
      </c>
      <c r="G32" s="100">
        <v>5176595.88</v>
      </c>
      <c r="H32" s="100">
        <v>440.15</v>
      </c>
      <c r="I32" s="100">
        <v>436.4</v>
      </c>
      <c r="J32" s="99">
        <v>21238</v>
      </c>
      <c r="K32" s="100">
        <v>9361527.5500000007</v>
      </c>
      <c r="L32" s="100">
        <v>440.79</v>
      </c>
      <c r="M32" s="100">
        <v>428.13</v>
      </c>
      <c r="N32" s="99">
        <v>5829</v>
      </c>
      <c r="O32" s="100">
        <v>2386066.7000000002</v>
      </c>
      <c r="P32" s="100">
        <v>409.34</v>
      </c>
      <c r="Q32" s="433">
        <v>409.13</v>
      </c>
    </row>
    <row r="33" spans="1:21" x14ac:dyDescent="0.25">
      <c r="A33" s="142" t="s">
        <v>457</v>
      </c>
      <c r="B33" s="99">
        <v>49577</v>
      </c>
      <c r="C33" s="100">
        <v>27296939.809999999</v>
      </c>
      <c r="D33" s="100">
        <v>550.6</v>
      </c>
      <c r="E33" s="100">
        <v>549.99</v>
      </c>
      <c r="F33" s="99">
        <v>3409</v>
      </c>
      <c r="G33" s="100">
        <v>1842977.85</v>
      </c>
      <c r="H33" s="100">
        <v>540.62</v>
      </c>
      <c r="I33" s="100">
        <v>533.51</v>
      </c>
      <c r="J33" s="99">
        <v>14783</v>
      </c>
      <c r="K33" s="100">
        <v>8111043.1699999999</v>
      </c>
      <c r="L33" s="100">
        <v>548.66999999999996</v>
      </c>
      <c r="M33" s="100">
        <v>549.12</v>
      </c>
      <c r="N33" s="99">
        <v>4</v>
      </c>
      <c r="O33" s="100">
        <v>2216.39</v>
      </c>
      <c r="P33" s="100">
        <v>554.1</v>
      </c>
      <c r="Q33" s="433">
        <v>560.47</v>
      </c>
    </row>
    <row r="34" spans="1:21" x14ac:dyDescent="0.25">
      <c r="A34" s="142" t="s">
        <v>458</v>
      </c>
      <c r="B34" s="99">
        <v>63861</v>
      </c>
      <c r="C34" s="100">
        <v>41349236.5</v>
      </c>
      <c r="D34" s="100">
        <v>647.49</v>
      </c>
      <c r="E34" s="100">
        <v>646.16999999999996</v>
      </c>
      <c r="F34" s="99">
        <v>1482</v>
      </c>
      <c r="G34" s="100">
        <v>957136.32</v>
      </c>
      <c r="H34" s="100">
        <v>645.84</v>
      </c>
      <c r="I34" s="100">
        <v>644.03</v>
      </c>
      <c r="J34" s="99">
        <v>13874</v>
      </c>
      <c r="K34" s="100">
        <v>8959071.7200000007</v>
      </c>
      <c r="L34" s="100">
        <v>645.75</v>
      </c>
      <c r="M34" s="100">
        <v>642.63</v>
      </c>
      <c r="N34" s="99">
        <v>12</v>
      </c>
      <c r="O34" s="100">
        <v>7309.56</v>
      </c>
      <c r="P34" s="100">
        <v>609.13</v>
      </c>
      <c r="Q34" s="433">
        <v>609.13</v>
      </c>
      <c r="S34" s="8"/>
    </row>
    <row r="35" spans="1:21" x14ac:dyDescent="0.25">
      <c r="A35" s="142" t="s">
        <v>459</v>
      </c>
      <c r="B35" s="99">
        <v>61059</v>
      </c>
      <c r="C35" s="100">
        <v>45835062.579999998</v>
      </c>
      <c r="D35" s="100">
        <v>750.67</v>
      </c>
      <c r="E35" s="100">
        <v>751.26</v>
      </c>
      <c r="F35" s="99">
        <v>1064</v>
      </c>
      <c r="G35" s="100">
        <v>795401.08</v>
      </c>
      <c r="H35" s="100">
        <v>747.56</v>
      </c>
      <c r="I35" s="100">
        <v>746.34</v>
      </c>
      <c r="J35" s="99">
        <v>8512</v>
      </c>
      <c r="K35" s="100">
        <v>6353235.3399999999</v>
      </c>
      <c r="L35" s="100">
        <v>746.39</v>
      </c>
      <c r="M35" s="100">
        <v>745.28</v>
      </c>
      <c r="N35" s="99">
        <v>0</v>
      </c>
      <c r="O35" s="100">
        <v>0</v>
      </c>
      <c r="P35" s="100">
        <v>0</v>
      </c>
      <c r="Q35" s="433" t="s">
        <v>432</v>
      </c>
    </row>
    <row r="36" spans="1:21" x14ac:dyDescent="0.25">
      <c r="A36" s="142" t="s">
        <v>460</v>
      </c>
      <c r="B36" s="99">
        <v>56568</v>
      </c>
      <c r="C36" s="100">
        <v>48051304.310000002</v>
      </c>
      <c r="D36" s="100">
        <v>849.44</v>
      </c>
      <c r="E36" s="100">
        <v>849.12</v>
      </c>
      <c r="F36" s="99">
        <v>956</v>
      </c>
      <c r="G36" s="100">
        <v>814275.69</v>
      </c>
      <c r="H36" s="100">
        <v>851.75</v>
      </c>
      <c r="I36" s="100">
        <v>851.16</v>
      </c>
      <c r="J36" s="99">
        <v>9973</v>
      </c>
      <c r="K36" s="100">
        <v>8475610.6400000006</v>
      </c>
      <c r="L36" s="100">
        <v>849.86</v>
      </c>
      <c r="M36" s="100">
        <v>846</v>
      </c>
      <c r="N36" s="99">
        <v>2261</v>
      </c>
      <c r="O36" s="100">
        <v>1915375.68</v>
      </c>
      <c r="P36" s="100">
        <v>847.14</v>
      </c>
      <c r="Q36" s="433">
        <v>846</v>
      </c>
    </row>
    <row r="37" spans="1:21" x14ac:dyDescent="0.25">
      <c r="A37" s="142" t="s">
        <v>461</v>
      </c>
      <c r="B37" s="99">
        <v>58588</v>
      </c>
      <c r="C37" s="100">
        <v>55791675.530000001</v>
      </c>
      <c r="D37" s="100">
        <v>952.27</v>
      </c>
      <c r="E37" s="100">
        <v>953.22</v>
      </c>
      <c r="F37" s="99">
        <v>877</v>
      </c>
      <c r="G37" s="100">
        <v>833068.47</v>
      </c>
      <c r="H37" s="100">
        <v>949.91</v>
      </c>
      <c r="I37" s="100">
        <v>950</v>
      </c>
      <c r="J37" s="99">
        <v>6718</v>
      </c>
      <c r="K37" s="100">
        <v>6399708.3399999999</v>
      </c>
      <c r="L37" s="100">
        <v>952.62</v>
      </c>
      <c r="M37" s="100">
        <v>953.66</v>
      </c>
      <c r="N37" s="99">
        <v>5</v>
      </c>
      <c r="O37" s="100">
        <v>4666.07</v>
      </c>
      <c r="P37" s="100">
        <v>933.21</v>
      </c>
      <c r="Q37" s="433">
        <v>924.15</v>
      </c>
      <c r="S37" s="8"/>
    </row>
    <row r="38" spans="1:21" x14ac:dyDescent="0.25">
      <c r="A38" s="142" t="s">
        <v>439</v>
      </c>
      <c r="B38" s="99">
        <v>320240</v>
      </c>
      <c r="C38" s="100">
        <v>403321719.55000001</v>
      </c>
      <c r="D38" s="100">
        <v>1259.44</v>
      </c>
      <c r="E38" s="100">
        <v>1264.73</v>
      </c>
      <c r="F38" s="99">
        <v>2898</v>
      </c>
      <c r="G38" s="100">
        <v>3516928.26</v>
      </c>
      <c r="H38" s="100">
        <v>1213.57</v>
      </c>
      <c r="I38" s="100">
        <v>1211.52</v>
      </c>
      <c r="J38" s="99">
        <v>17883</v>
      </c>
      <c r="K38" s="100">
        <v>21569655.719999999</v>
      </c>
      <c r="L38" s="100">
        <v>1206.1500000000001</v>
      </c>
      <c r="M38" s="100">
        <v>1186.92</v>
      </c>
      <c r="N38" s="99">
        <v>3</v>
      </c>
      <c r="O38" s="100">
        <v>3628.65</v>
      </c>
      <c r="P38" s="100">
        <v>1209.55</v>
      </c>
      <c r="Q38" s="433">
        <v>1255.1300000000001</v>
      </c>
    </row>
    <row r="39" spans="1:21" x14ac:dyDescent="0.25">
      <c r="A39" s="142" t="s">
        <v>440</v>
      </c>
      <c r="B39" s="99">
        <v>216388</v>
      </c>
      <c r="C39" s="100">
        <v>369921451.63999999</v>
      </c>
      <c r="D39" s="100">
        <v>1709.53</v>
      </c>
      <c r="E39" s="100">
        <v>1692.08</v>
      </c>
      <c r="F39" s="99">
        <v>732</v>
      </c>
      <c r="G39" s="100">
        <v>1241328.8799999999</v>
      </c>
      <c r="H39" s="100">
        <v>1695.8</v>
      </c>
      <c r="I39" s="100">
        <v>1672.5</v>
      </c>
      <c r="J39" s="99">
        <v>4463</v>
      </c>
      <c r="K39" s="100">
        <v>7568864.7599999998</v>
      </c>
      <c r="L39" s="100">
        <v>1695.91</v>
      </c>
      <c r="M39" s="100">
        <v>1675.45</v>
      </c>
      <c r="N39" s="99">
        <v>6</v>
      </c>
      <c r="O39" s="100">
        <v>10473.6</v>
      </c>
      <c r="P39" s="100">
        <v>1745.6</v>
      </c>
      <c r="Q39" s="433">
        <v>1745.6</v>
      </c>
    </row>
    <row r="40" spans="1:21" x14ac:dyDescent="0.25">
      <c r="A40" s="142" t="s">
        <v>441</v>
      </c>
      <c r="B40" s="99">
        <v>72534</v>
      </c>
      <c r="C40" s="100">
        <v>160260047.44</v>
      </c>
      <c r="D40" s="100">
        <v>2209.4499999999998</v>
      </c>
      <c r="E40" s="100">
        <v>2191.7800000000002</v>
      </c>
      <c r="F40" s="99">
        <v>189</v>
      </c>
      <c r="G40" s="100">
        <v>414025.85</v>
      </c>
      <c r="H40" s="100">
        <v>2190.61</v>
      </c>
      <c r="I40" s="100">
        <v>2170.8200000000002</v>
      </c>
      <c r="J40" s="99">
        <v>968</v>
      </c>
      <c r="K40" s="100">
        <v>2123220.12</v>
      </c>
      <c r="L40" s="100">
        <v>2193.41</v>
      </c>
      <c r="M40" s="100">
        <v>2166.7199999999998</v>
      </c>
      <c r="N40" s="99">
        <v>0</v>
      </c>
      <c r="O40" s="100">
        <v>0</v>
      </c>
      <c r="P40" s="100">
        <v>0</v>
      </c>
      <c r="Q40" s="433" t="s">
        <v>432</v>
      </c>
    </row>
    <row r="41" spans="1:21" x14ac:dyDescent="0.25">
      <c r="A41" s="142" t="s">
        <v>488</v>
      </c>
      <c r="B41" s="99">
        <v>32176</v>
      </c>
      <c r="C41" s="100">
        <v>87451385.590000004</v>
      </c>
      <c r="D41" s="100">
        <v>2717.91</v>
      </c>
      <c r="E41" s="100">
        <v>2705.67</v>
      </c>
      <c r="F41" s="99">
        <v>59</v>
      </c>
      <c r="G41" s="100">
        <v>157896.59</v>
      </c>
      <c r="H41" s="100">
        <v>2676.21</v>
      </c>
      <c r="I41" s="100">
        <v>2638.89</v>
      </c>
      <c r="J41" s="99">
        <v>257</v>
      </c>
      <c r="K41" s="100">
        <v>695613.39</v>
      </c>
      <c r="L41" s="100">
        <v>2706.67</v>
      </c>
      <c r="M41" s="100">
        <v>2672.67</v>
      </c>
      <c r="N41" s="99">
        <v>0</v>
      </c>
      <c r="O41" s="100">
        <v>0</v>
      </c>
      <c r="P41" s="100">
        <v>0</v>
      </c>
      <c r="Q41" s="433" t="s">
        <v>432</v>
      </c>
    </row>
    <row r="42" spans="1:21" x14ac:dyDescent="0.25">
      <c r="A42" s="142" t="s">
        <v>489</v>
      </c>
      <c r="B42" s="99">
        <v>14355</v>
      </c>
      <c r="C42" s="100">
        <v>46236715.840000004</v>
      </c>
      <c r="D42" s="100">
        <v>3220.95</v>
      </c>
      <c r="E42" s="100">
        <v>3208.08</v>
      </c>
      <c r="F42" s="99">
        <v>17</v>
      </c>
      <c r="G42" s="100">
        <v>54735.85</v>
      </c>
      <c r="H42" s="100">
        <v>3219.76</v>
      </c>
      <c r="I42" s="100">
        <v>3235.19</v>
      </c>
      <c r="J42" s="99">
        <v>84</v>
      </c>
      <c r="K42" s="100">
        <v>265949.40000000002</v>
      </c>
      <c r="L42" s="100">
        <v>3166.06</v>
      </c>
      <c r="M42" s="100">
        <v>3131.26</v>
      </c>
      <c r="N42" s="99">
        <v>0</v>
      </c>
      <c r="O42" s="100">
        <v>0</v>
      </c>
      <c r="P42" s="100">
        <v>0</v>
      </c>
      <c r="Q42" s="433" t="s">
        <v>432</v>
      </c>
    </row>
    <row r="43" spans="1:21" x14ac:dyDescent="0.25">
      <c r="A43" s="142" t="s">
        <v>490</v>
      </c>
      <c r="B43" s="99">
        <v>6611</v>
      </c>
      <c r="C43" s="100">
        <v>24611241.530000001</v>
      </c>
      <c r="D43" s="100">
        <v>3722.77</v>
      </c>
      <c r="E43" s="100">
        <v>3711.16</v>
      </c>
      <c r="F43" s="99">
        <v>4</v>
      </c>
      <c r="G43" s="100">
        <v>14990.03</v>
      </c>
      <c r="H43" s="100">
        <v>3747.51</v>
      </c>
      <c r="I43" s="100">
        <v>3774.88</v>
      </c>
      <c r="J43" s="99">
        <v>29</v>
      </c>
      <c r="K43" s="100">
        <v>106748.31</v>
      </c>
      <c r="L43" s="100">
        <v>3680.98</v>
      </c>
      <c r="M43" s="100">
        <v>3677.29</v>
      </c>
      <c r="N43" s="99">
        <v>0</v>
      </c>
      <c r="O43" s="100">
        <v>0</v>
      </c>
      <c r="P43" s="100">
        <v>0</v>
      </c>
      <c r="Q43" s="433" t="s">
        <v>432</v>
      </c>
      <c r="S43" s="8"/>
      <c r="U43" s="8"/>
    </row>
    <row r="44" spans="1:21" ht="15.75" thickBot="1" x14ac:dyDescent="0.3">
      <c r="A44" s="144" t="s">
        <v>491</v>
      </c>
      <c r="B44" s="145">
        <v>6285</v>
      </c>
      <c r="C44" s="146">
        <v>29483651.5</v>
      </c>
      <c r="D44" s="146">
        <v>4691.1099999999997</v>
      </c>
      <c r="E44" s="146">
        <v>4527.8900000000003</v>
      </c>
      <c r="F44" s="145">
        <v>4</v>
      </c>
      <c r="G44" s="146">
        <v>20977.83</v>
      </c>
      <c r="H44" s="146">
        <v>5244.46</v>
      </c>
      <c r="I44" s="146">
        <v>4589.5200000000004</v>
      </c>
      <c r="J44" s="145">
        <v>15</v>
      </c>
      <c r="K44" s="146">
        <v>70239.429999999993</v>
      </c>
      <c r="L44" s="146">
        <v>4682.63</v>
      </c>
      <c r="M44" s="146">
        <v>4341.67</v>
      </c>
      <c r="N44" s="145">
        <v>0</v>
      </c>
      <c r="O44" s="146">
        <v>0</v>
      </c>
      <c r="P44" s="146">
        <v>0</v>
      </c>
      <c r="Q44" s="434" t="s">
        <v>432</v>
      </c>
    </row>
    <row r="45" spans="1:21" ht="16.5" thickBot="1" x14ac:dyDescent="0.3">
      <c r="A45" s="138" t="s">
        <v>529</v>
      </c>
      <c r="B45" s="139">
        <v>1022494</v>
      </c>
      <c r="C45" s="140">
        <v>1359535050.1700001</v>
      </c>
      <c r="D45" s="140">
        <v>1329.63</v>
      </c>
      <c r="E45" s="140">
        <v>1261.95</v>
      </c>
      <c r="F45" s="139">
        <v>34124</v>
      </c>
      <c r="G45" s="140">
        <v>18091075.829999998</v>
      </c>
      <c r="H45" s="140">
        <v>530.16</v>
      </c>
      <c r="I45" s="140">
        <v>436.4</v>
      </c>
      <c r="J45" s="139">
        <v>105514</v>
      </c>
      <c r="K45" s="140">
        <v>82055522.659999996</v>
      </c>
      <c r="L45" s="140">
        <v>777.67</v>
      </c>
      <c r="M45" s="140">
        <v>665.75</v>
      </c>
      <c r="N45" s="139">
        <v>10616</v>
      </c>
      <c r="O45" s="140">
        <v>4853046.3099999996</v>
      </c>
      <c r="P45" s="141">
        <v>457.14</v>
      </c>
      <c r="Q45" s="241">
        <v>409.13</v>
      </c>
      <c r="S45" s="8"/>
    </row>
    <row r="46" spans="1:21" x14ac:dyDescent="0.25"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</row>
    <row r="47" spans="1:21" ht="15.75" x14ac:dyDescent="0.25">
      <c r="A47" s="445" t="s">
        <v>707</v>
      </c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U47" s="8"/>
    </row>
    <row r="48" spans="1:21" ht="15.75" thickBot="1" x14ac:dyDescent="0.3"/>
    <row r="49" spans="1:19" x14ac:dyDescent="0.25">
      <c r="A49" s="446" t="s">
        <v>18</v>
      </c>
      <c r="B49" s="448" t="s">
        <v>5</v>
      </c>
      <c r="C49" s="449"/>
      <c r="D49" s="449"/>
      <c r="E49" s="450"/>
      <c r="F49" s="448" t="s">
        <v>6</v>
      </c>
      <c r="G49" s="449"/>
      <c r="H49" s="449"/>
      <c r="I49" s="450"/>
      <c r="J49" s="448" t="s">
        <v>19</v>
      </c>
      <c r="K49" s="449"/>
      <c r="L49" s="449"/>
      <c r="M49" s="450"/>
      <c r="N49" s="448" t="s">
        <v>20</v>
      </c>
      <c r="O49" s="449"/>
      <c r="P49" s="449"/>
      <c r="Q49" s="451"/>
    </row>
    <row r="50" spans="1:19" ht="15.75" thickBot="1" x14ac:dyDescent="0.3">
      <c r="A50" s="447"/>
      <c r="B50" s="157" t="s">
        <v>1</v>
      </c>
      <c r="C50" s="158" t="s">
        <v>51</v>
      </c>
      <c r="D50" s="158" t="s">
        <v>21</v>
      </c>
      <c r="E50" s="158" t="s">
        <v>434</v>
      </c>
      <c r="F50" s="157" t="s">
        <v>1</v>
      </c>
      <c r="G50" s="158" t="s">
        <v>51</v>
      </c>
      <c r="H50" s="158" t="s">
        <v>21</v>
      </c>
      <c r="I50" s="158" t="s">
        <v>434</v>
      </c>
      <c r="J50" s="157" t="s">
        <v>1</v>
      </c>
      <c r="K50" s="158" t="s">
        <v>51</v>
      </c>
      <c r="L50" s="158" t="s">
        <v>21</v>
      </c>
      <c r="M50" s="158" t="s">
        <v>434</v>
      </c>
      <c r="N50" s="157" t="s">
        <v>1</v>
      </c>
      <c r="O50" s="158" t="s">
        <v>51</v>
      </c>
      <c r="P50" s="158" t="s">
        <v>21</v>
      </c>
      <c r="Q50" s="159" t="s">
        <v>434</v>
      </c>
    </row>
    <row r="51" spans="1:19" x14ac:dyDescent="0.25">
      <c r="A51" s="160" t="s">
        <v>452</v>
      </c>
      <c r="B51" s="161">
        <v>9204</v>
      </c>
      <c r="C51" s="162">
        <v>548902.9</v>
      </c>
      <c r="D51" s="162">
        <v>59.64</v>
      </c>
      <c r="E51" s="162">
        <v>61.37</v>
      </c>
      <c r="F51" s="161">
        <v>5140</v>
      </c>
      <c r="G51" s="162">
        <v>333075.89</v>
      </c>
      <c r="H51" s="162">
        <v>64.8</v>
      </c>
      <c r="I51" s="162">
        <v>71.14</v>
      </c>
      <c r="J51" s="161">
        <v>400</v>
      </c>
      <c r="K51" s="162">
        <v>23964.27</v>
      </c>
      <c r="L51" s="162">
        <v>59.91</v>
      </c>
      <c r="M51" s="162">
        <v>61.53</v>
      </c>
      <c r="N51" s="161">
        <v>491</v>
      </c>
      <c r="O51" s="162">
        <v>37269.89</v>
      </c>
      <c r="P51" s="162">
        <v>75.91</v>
      </c>
      <c r="Q51" s="435">
        <v>71.13</v>
      </c>
    </row>
    <row r="52" spans="1:19" x14ac:dyDescent="0.25">
      <c r="A52" s="163" t="s">
        <v>453</v>
      </c>
      <c r="B52" s="101">
        <v>9805</v>
      </c>
      <c r="C52" s="102">
        <v>1448568.45</v>
      </c>
      <c r="D52" s="102">
        <v>147.74</v>
      </c>
      <c r="E52" s="102">
        <v>146.65</v>
      </c>
      <c r="F52" s="101">
        <v>6062</v>
      </c>
      <c r="G52" s="102">
        <v>885656.39</v>
      </c>
      <c r="H52" s="102">
        <v>146.1</v>
      </c>
      <c r="I52" s="102">
        <v>145.44999999999999</v>
      </c>
      <c r="J52" s="101">
        <v>367</v>
      </c>
      <c r="K52" s="102">
        <v>53684.19</v>
      </c>
      <c r="L52" s="102">
        <v>146.28</v>
      </c>
      <c r="M52" s="102">
        <v>143.94</v>
      </c>
      <c r="N52" s="101">
        <v>1799</v>
      </c>
      <c r="O52" s="102">
        <v>287887.53999999998</v>
      </c>
      <c r="P52" s="102">
        <v>160.03</v>
      </c>
      <c r="Q52" s="436">
        <v>163.5</v>
      </c>
    </row>
    <row r="53" spans="1:19" x14ac:dyDescent="0.25">
      <c r="A53" s="163" t="s">
        <v>454</v>
      </c>
      <c r="B53" s="101">
        <v>6566</v>
      </c>
      <c r="C53" s="102">
        <v>1623829.45</v>
      </c>
      <c r="D53" s="102">
        <v>247.31</v>
      </c>
      <c r="E53" s="102">
        <v>245.74</v>
      </c>
      <c r="F53" s="101">
        <v>9457</v>
      </c>
      <c r="G53" s="102">
        <v>2252768.4</v>
      </c>
      <c r="H53" s="102">
        <v>238.21</v>
      </c>
      <c r="I53" s="102">
        <v>229.47</v>
      </c>
      <c r="J53" s="101">
        <v>1160</v>
      </c>
      <c r="K53" s="102">
        <v>307986.46000000002</v>
      </c>
      <c r="L53" s="102">
        <v>265.51</v>
      </c>
      <c r="M53" s="102">
        <v>269.24</v>
      </c>
      <c r="N53" s="101">
        <v>1522</v>
      </c>
      <c r="O53" s="102">
        <v>375867.78</v>
      </c>
      <c r="P53" s="102">
        <v>246.96</v>
      </c>
      <c r="Q53" s="436">
        <v>245.48</v>
      </c>
    </row>
    <row r="54" spans="1:19" x14ac:dyDescent="0.25">
      <c r="A54" s="163" t="s">
        <v>455</v>
      </c>
      <c r="B54" s="101">
        <v>16751</v>
      </c>
      <c r="C54" s="102">
        <v>6202093.7199999997</v>
      </c>
      <c r="D54" s="102">
        <v>370.25</v>
      </c>
      <c r="E54" s="102">
        <v>378.02</v>
      </c>
      <c r="F54" s="101">
        <v>8044</v>
      </c>
      <c r="G54" s="102">
        <v>2925565.46</v>
      </c>
      <c r="H54" s="102">
        <v>363.7</v>
      </c>
      <c r="I54" s="102">
        <v>377.12</v>
      </c>
      <c r="J54" s="101">
        <v>5509</v>
      </c>
      <c r="K54" s="102">
        <v>1971122.04</v>
      </c>
      <c r="L54" s="102">
        <v>357.8</v>
      </c>
      <c r="M54" s="102">
        <v>362.7</v>
      </c>
      <c r="N54" s="101">
        <v>1097</v>
      </c>
      <c r="O54" s="102">
        <v>366492.11</v>
      </c>
      <c r="P54" s="102">
        <v>334.09</v>
      </c>
      <c r="Q54" s="436">
        <v>339.13</v>
      </c>
      <c r="S54" s="8"/>
    </row>
    <row r="55" spans="1:19" x14ac:dyDescent="0.25">
      <c r="A55" s="163" t="s">
        <v>456</v>
      </c>
      <c r="B55" s="101">
        <v>79190</v>
      </c>
      <c r="C55" s="102">
        <v>35399382.270000003</v>
      </c>
      <c r="D55" s="102">
        <v>447.02</v>
      </c>
      <c r="E55" s="102">
        <v>445.16</v>
      </c>
      <c r="F55" s="101">
        <v>64259</v>
      </c>
      <c r="G55" s="102">
        <v>28403782.23</v>
      </c>
      <c r="H55" s="102">
        <v>442.02</v>
      </c>
      <c r="I55" s="102">
        <v>436.41</v>
      </c>
      <c r="J55" s="101">
        <v>21369</v>
      </c>
      <c r="K55" s="102">
        <v>9372442.1899999995</v>
      </c>
      <c r="L55" s="102">
        <v>438.6</v>
      </c>
      <c r="M55" s="102">
        <v>428.13</v>
      </c>
      <c r="N55" s="101">
        <v>7116</v>
      </c>
      <c r="O55" s="102">
        <v>2911979.36</v>
      </c>
      <c r="P55" s="102">
        <v>409.22</v>
      </c>
      <c r="Q55" s="436">
        <v>409.13</v>
      </c>
    </row>
    <row r="56" spans="1:19" x14ac:dyDescent="0.25">
      <c r="A56" s="163" t="s">
        <v>457</v>
      </c>
      <c r="B56" s="101">
        <v>104345</v>
      </c>
      <c r="C56" s="102">
        <v>57261100.409999996</v>
      </c>
      <c r="D56" s="102">
        <v>548.77</v>
      </c>
      <c r="E56" s="102">
        <v>546.41999999999996</v>
      </c>
      <c r="F56" s="101">
        <v>56393</v>
      </c>
      <c r="G56" s="102">
        <v>30911979.780000001</v>
      </c>
      <c r="H56" s="102">
        <v>548.15</v>
      </c>
      <c r="I56" s="102">
        <v>544.16999999999996</v>
      </c>
      <c r="J56" s="101">
        <v>12729</v>
      </c>
      <c r="K56" s="102">
        <v>6987579.7000000002</v>
      </c>
      <c r="L56" s="102">
        <v>548.95000000000005</v>
      </c>
      <c r="M56" s="102">
        <v>550.88</v>
      </c>
      <c r="N56" s="101">
        <v>1</v>
      </c>
      <c r="O56" s="102">
        <v>581.80999999999995</v>
      </c>
      <c r="P56" s="102">
        <v>581.80999999999995</v>
      </c>
      <c r="Q56" s="436">
        <v>581.80999999999995</v>
      </c>
    </row>
    <row r="57" spans="1:19" x14ac:dyDescent="0.25">
      <c r="A57" s="163" t="s">
        <v>458</v>
      </c>
      <c r="B57" s="101">
        <v>103823</v>
      </c>
      <c r="C57" s="102">
        <v>66854022.82</v>
      </c>
      <c r="D57" s="102">
        <v>643.91999999999996</v>
      </c>
      <c r="E57" s="102">
        <v>640.38</v>
      </c>
      <c r="F57" s="101">
        <v>33721</v>
      </c>
      <c r="G57" s="102">
        <v>21849034.800000001</v>
      </c>
      <c r="H57" s="102">
        <v>647.94000000000005</v>
      </c>
      <c r="I57" s="102">
        <v>647</v>
      </c>
      <c r="J57" s="101">
        <v>7820</v>
      </c>
      <c r="K57" s="102">
        <v>5003796.91</v>
      </c>
      <c r="L57" s="102">
        <v>639.87</v>
      </c>
      <c r="M57" s="102">
        <v>634.57000000000005</v>
      </c>
      <c r="N57" s="101">
        <v>0</v>
      </c>
      <c r="O57" s="102">
        <v>0</v>
      </c>
      <c r="P57" s="102">
        <v>0</v>
      </c>
      <c r="Q57" s="436" t="s">
        <v>432</v>
      </c>
      <c r="S57" s="8"/>
    </row>
    <row r="58" spans="1:19" x14ac:dyDescent="0.25">
      <c r="A58" s="163" t="s">
        <v>459</v>
      </c>
      <c r="B58" s="101">
        <v>67693</v>
      </c>
      <c r="C58" s="102">
        <v>50553092.670000002</v>
      </c>
      <c r="D58" s="102">
        <v>746.8</v>
      </c>
      <c r="E58" s="102">
        <v>745.6</v>
      </c>
      <c r="F58" s="101">
        <v>27724</v>
      </c>
      <c r="G58" s="102">
        <v>20757397.84</v>
      </c>
      <c r="H58" s="102">
        <v>748.72</v>
      </c>
      <c r="I58" s="102">
        <v>747.8</v>
      </c>
      <c r="J58" s="101">
        <v>3040</v>
      </c>
      <c r="K58" s="102">
        <v>2263295.2599999998</v>
      </c>
      <c r="L58" s="102">
        <v>744.51</v>
      </c>
      <c r="M58" s="102">
        <v>740.97</v>
      </c>
      <c r="N58" s="101">
        <v>0</v>
      </c>
      <c r="O58" s="102">
        <v>0</v>
      </c>
      <c r="P58" s="102">
        <v>0</v>
      </c>
      <c r="Q58" s="436" t="s">
        <v>432</v>
      </c>
    </row>
    <row r="59" spans="1:19" x14ac:dyDescent="0.25">
      <c r="A59" s="163" t="s">
        <v>460</v>
      </c>
      <c r="B59" s="101">
        <v>50637</v>
      </c>
      <c r="C59" s="102">
        <v>42985242.380000003</v>
      </c>
      <c r="D59" s="102">
        <v>848.89</v>
      </c>
      <c r="E59" s="102">
        <v>848.24</v>
      </c>
      <c r="F59" s="101">
        <v>26351</v>
      </c>
      <c r="G59" s="102">
        <v>22372543.18</v>
      </c>
      <c r="H59" s="102">
        <v>849.02</v>
      </c>
      <c r="I59" s="102">
        <v>849.87</v>
      </c>
      <c r="J59" s="101">
        <v>4766</v>
      </c>
      <c r="K59" s="102">
        <v>4036283.22</v>
      </c>
      <c r="L59" s="102">
        <v>846.89</v>
      </c>
      <c r="M59" s="102">
        <v>846</v>
      </c>
      <c r="N59" s="101">
        <v>3008</v>
      </c>
      <c r="O59" s="102">
        <v>2546931.39</v>
      </c>
      <c r="P59" s="102">
        <v>846.72</v>
      </c>
      <c r="Q59" s="436">
        <v>846</v>
      </c>
    </row>
    <row r="60" spans="1:19" x14ac:dyDescent="0.25">
      <c r="A60" s="163" t="s">
        <v>461</v>
      </c>
      <c r="B60" s="101">
        <v>50494</v>
      </c>
      <c r="C60" s="102">
        <v>48061082.439999998</v>
      </c>
      <c r="D60" s="102">
        <v>951.82</v>
      </c>
      <c r="E60" s="102">
        <v>952.31</v>
      </c>
      <c r="F60" s="101">
        <v>25270</v>
      </c>
      <c r="G60" s="102">
        <v>24069973.02</v>
      </c>
      <c r="H60" s="102">
        <v>952.51</v>
      </c>
      <c r="I60" s="102">
        <v>954.8</v>
      </c>
      <c r="J60" s="101">
        <v>1652</v>
      </c>
      <c r="K60" s="102">
        <v>1566356.88</v>
      </c>
      <c r="L60" s="102">
        <v>948.16</v>
      </c>
      <c r="M60" s="102">
        <v>947.92</v>
      </c>
      <c r="N60" s="101">
        <v>0</v>
      </c>
      <c r="O60" s="102">
        <v>0</v>
      </c>
      <c r="P60" s="102">
        <v>0</v>
      </c>
      <c r="Q60" s="436" t="s">
        <v>432</v>
      </c>
    </row>
    <row r="61" spans="1:19" x14ac:dyDescent="0.25">
      <c r="A61" s="163" t="s">
        <v>439</v>
      </c>
      <c r="B61" s="101">
        <v>228322</v>
      </c>
      <c r="C61" s="102">
        <v>284275476.62</v>
      </c>
      <c r="D61" s="102">
        <v>1245.06</v>
      </c>
      <c r="E61" s="102">
        <v>1242.8900000000001</v>
      </c>
      <c r="F61" s="101">
        <v>68606</v>
      </c>
      <c r="G61" s="102">
        <v>82272476</v>
      </c>
      <c r="H61" s="102">
        <v>1199.2</v>
      </c>
      <c r="I61" s="102">
        <v>1182.8499999999999</v>
      </c>
      <c r="J61" s="101">
        <v>7781</v>
      </c>
      <c r="K61" s="102">
        <v>9566980.3800000008</v>
      </c>
      <c r="L61" s="102">
        <v>1229.53</v>
      </c>
      <c r="M61" s="102">
        <v>1255.1300000000001</v>
      </c>
      <c r="N61" s="101">
        <v>1</v>
      </c>
      <c r="O61" s="102">
        <v>1126.55</v>
      </c>
      <c r="P61" s="102">
        <v>1126.55</v>
      </c>
      <c r="Q61" s="436">
        <v>1126.55</v>
      </c>
    </row>
    <row r="62" spans="1:19" x14ac:dyDescent="0.25">
      <c r="A62" s="163" t="s">
        <v>440</v>
      </c>
      <c r="B62" s="101">
        <v>111722</v>
      </c>
      <c r="C62" s="102">
        <v>188828377.66</v>
      </c>
      <c r="D62" s="102">
        <v>1690.16</v>
      </c>
      <c r="E62" s="102">
        <v>1659.72</v>
      </c>
      <c r="F62" s="101">
        <v>14014</v>
      </c>
      <c r="G62" s="102">
        <v>23518922.07</v>
      </c>
      <c r="H62" s="102">
        <v>1678.24</v>
      </c>
      <c r="I62" s="102">
        <v>1648.42</v>
      </c>
      <c r="J62" s="101">
        <v>1191</v>
      </c>
      <c r="K62" s="102">
        <v>1989982.28</v>
      </c>
      <c r="L62" s="102">
        <v>1670.85</v>
      </c>
      <c r="M62" s="102">
        <v>1632.52</v>
      </c>
      <c r="N62" s="101">
        <v>5</v>
      </c>
      <c r="O62" s="102">
        <v>8728</v>
      </c>
      <c r="P62" s="102">
        <v>1745.6</v>
      </c>
      <c r="Q62" s="436">
        <v>1745.6</v>
      </c>
    </row>
    <row r="63" spans="1:19" x14ac:dyDescent="0.25">
      <c r="A63" s="163" t="s">
        <v>441</v>
      </c>
      <c r="B63" s="101">
        <v>34323</v>
      </c>
      <c r="C63" s="102">
        <v>75927543.189999998</v>
      </c>
      <c r="D63" s="102">
        <v>2212.15</v>
      </c>
      <c r="E63" s="102">
        <v>2193.86</v>
      </c>
      <c r="F63" s="101">
        <v>2775</v>
      </c>
      <c r="G63" s="102">
        <v>6088213.2599999998</v>
      </c>
      <c r="H63" s="102">
        <v>2193.9499999999998</v>
      </c>
      <c r="I63" s="102">
        <v>2167.2399999999998</v>
      </c>
      <c r="J63" s="101">
        <v>205</v>
      </c>
      <c r="K63" s="102">
        <v>447173.66</v>
      </c>
      <c r="L63" s="102">
        <v>2181.33</v>
      </c>
      <c r="M63" s="102">
        <v>2157.7199999999998</v>
      </c>
      <c r="N63" s="101">
        <v>0</v>
      </c>
      <c r="O63" s="102">
        <v>0</v>
      </c>
      <c r="P63" s="102">
        <v>0</v>
      </c>
      <c r="Q63" s="436" t="s">
        <v>432</v>
      </c>
    </row>
    <row r="64" spans="1:19" x14ac:dyDescent="0.25">
      <c r="A64" s="163" t="s">
        <v>488</v>
      </c>
      <c r="B64" s="101">
        <v>14400</v>
      </c>
      <c r="C64" s="102">
        <v>39059962.060000002</v>
      </c>
      <c r="D64" s="102">
        <v>2712.5</v>
      </c>
      <c r="E64" s="102">
        <v>2696.05</v>
      </c>
      <c r="F64" s="101">
        <v>722</v>
      </c>
      <c r="G64" s="102">
        <v>1948786.5</v>
      </c>
      <c r="H64" s="102">
        <v>2699.15</v>
      </c>
      <c r="I64" s="102">
        <v>2680.98</v>
      </c>
      <c r="J64" s="101">
        <v>43</v>
      </c>
      <c r="K64" s="102">
        <v>116712.91</v>
      </c>
      <c r="L64" s="102">
        <v>2714.25</v>
      </c>
      <c r="M64" s="102">
        <v>2703.06</v>
      </c>
      <c r="N64" s="101">
        <v>0</v>
      </c>
      <c r="O64" s="102">
        <v>0</v>
      </c>
      <c r="P64" s="102">
        <v>0</v>
      </c>
      <c r="Q64" s="436" t="s">
        <v>432</v>
      </c>
    </row>
    <row r="65" spans="1:17" x14ac:dyDescent="0.25">
      <c r="A65" s="163" t="s">
        <v>489</v>
      </c>
      <c r="B65" s="101">
        <v>5808</v>
      </c>
      <c r="C65" s="102">
        <v>18645917.5</v>
      </c>
      <c r="D65" s="102">
        <v>3210.39</v>
      </c>
      <c r="E65" s="102">
        <v>3189.41</v>
      </c>
      <c r="F65" s="101">
        <v>220</v>
      </c>
      <c r="G65" s="102">
        <v>703886.99</v>
      </c>
      <c r="H65" s="102">
        <v>3199.49</v>
      </c>
      <c r="I65" s="102">
        <v>3171.13</v>
      </c>
      <c r="J65" s="101">
        <v>11</v>
      </c>
      <c r="K65" s="102">
        <v>35117.42</v>
      </c>
      <c r="L65" s="102">
        <v>3192.49</v>
      </c>
      <c r="M65" s="102">
        <v>3160.52</v>
      </c>
      <c r="N65" s="101">
        <v>0</v>
      </c>
      <c r="O65" s="102">
        <v>0</v>
      </c>
      <c r="P65" s="102">
        <v>0</v>
      </c>
      <c r="Q65" s="436" t="s">
        <v>432</v>
      </c>
    </row>
    <row r="66" spans="1:17" x14ac:dyDescent="0.25">
      <c r="A66" s="163" t="s">
        <v>490</v>
      </c>
      <c r="B66" s="101">
        <v>2476</v>
      </c>
      <c r="C66" s="102">
        <v>9219925.8599999994</v>
      </c>
      <c r="D66" s="102">
        <v>3723.72</v>
      </c>
      <c r="E66" s="102">
        <v>3710.61</v>
      </c>
      <c r="F66" s="101">
        <v>128</v>
      </c>
      <c r="G66" s="102">
        <v>473539.72</v>
      </c>
      <c r="H66" s="102">
        <v>3699.53</v>
      </c>
      <c r="I66" s="102">
        <v>3665.77</v>
      </c>
      <c r="J66" s="101">
        <v>4</v>
      </c>
      <c r="K66" s="102">
        <v>14988.96</v>
      </c>
      <c r="L66" s="102">
        <v>3747.24</v>
      </c>
      <c r="M66" s="102">
        <v>3722.22</v>
      </c>
      <c r="N66" s="101">
        <v>0</v>
      </c>
      <c r="O66" s="102">
        <v>0</v>
      </c>
      <c r="P66" s="102">
        <v>0</v>
      </c>
      <c r="Q66" s="436" t="s">
        <v>432</v>
      </c>
    </row>
    <row r="67" spans="1:17" ht="15.75" thickBot="1" x14ac:dyDescent="0.3">
      <c r="A67" s="164" t="s">
        <v>491</v>
      </c>
      <c r="B67" s="165">
        <v>2338</v>
      </c>
      <c r="C67" s="166">
        <v>10957146.08</v>
      </c>
      <c r="D67" s="166">
        <v>4686.55</v>
      </c>
      <c r="E67" s="166">
        <v>4514.7700000000004</v>
      </c>
      <c r="F67" s="165">
        <v>52</v>
      </c>
      <c r="G67" s="166">
        <v>229241.1</v>
      </c>
      <c r="H67" s="166">
        <v>4408.4799999999996</v>
      </c>
      <c r="I67" s="166">
        <v>4218.54</v>
      </c>
      <c r="J67" s="165">
        <v>0</v>
      </c>
      <c r="K67" s="166">
        <v>0</v>
      </c>
      <c r="L67" s="166">
        <v>0</v>
      </c>
      <c r="M67" s="166" t="s">
        <v>432</v>
      </c>
      <c r="N67" s="165">
        <v>0</v>
      </c>
      <c r="O67" s="166">
        <v>0</v>
      </c>
      <c r="P67" s="166">
        <v>0</v>
      </c>
      <c r="Q67" s="437" t="s">
        <v>432</v>
      </c>
    </row>
    <row r="68" spans="1:17" ht="16.5" thickBot="1" x14ac:dyDescent="0.3">
      <c r="A68" s="103" t="s">
        <v>529</v>
      </c>
      <c r="B68" s="104">
        <v>897897</v>
      </c>
      <c r="C68" s="105">
        <v>937851666.48000002</v>
      </c>
      <c r="D68" s="105">
        <v>1044.5</v>
      </c>
      <c r="E68" s="105">
        <v>901.96</v>
      </c>
      <c r="F68" s="104">
        <v>348938</v>
      </c>
      <c r="G68" s="105">
        <v>269996842.63</v>
      </c>
      <c r="H68" s="105">
        <v>773.77</v>
      </c>
      <c r="I68" s="105">
        <v>672.16</v>
      </c>
      <c r="J68" s="104">
        <v>68047</v>
      </c>
      <c r="K68" s="105">
        <v>43757466.729999997</v>
      </c>
      <c r="L68" s="105">
        <v>643.04999999999995</v>
      </c>
      <c r="M68" s="105">
        <v>542.98</v>
      </c>
      <c r="N68" s="104">
        <v>15040</v>
      </c>
      <c r="O68" s="105">
        <v>6536864.4299999997</v>
      </c>
      <c r="P68" s="106">
        <v>434.63</v>
      </c>
      <c r="Q68" s="319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4" spans="1:17" x14ac:dyDescent="0.25">
      <c r="B74" s="8"/>
      <c r="C74" s="8"/>
      <c r="D74" s="8"/>
      <c r="F74" s="8"/>
    </row>
    <row r="75" spans="1:17" x14ac:dyDescent="0.25">
      <c r="C75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sqref="A1:C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60" t="s">
        <v>717</v>
      </c>
      <c r="B1" s="460"/>
      <c r="C1" s="460"/>
    </row>
    <row r="2" spans="1:6" ht="15.75" thickBot="1" x14ac:dyDescent="0.3">
      <c r="B2" s="39"/>
    </row>
    <row r="3" spans="1:6" s="42" customFormat="1" ht="16.5" thickBot="1" x14ac:dyDescent="0.3">
      <c r="A3" s="231" t="s">
        <v>53</v>
      </c>
      <c r="B3" s="137" t="s">
        <v>308</v>
      </c>
      <c r="C3" s="232" t="s">
        <v>1</v>
      </c>
    </row>
    <row r="4" spans="1:6" x14ac:dyDescent="0.25">
      <c r="A4" s="83">
        <v>1</v>
      </c>
      <c r="B4" s="133" t="s">
        <v>77</v>
      </c>
      <c r="C4" s="262">
        <v>34746</v>
      </c>
      <c r="F4" s="169"/>
    </row>
    <row r="5" spans="1:6" x14ac:dyDescent="0.25">
      <c r="A5" s="52">
        <v>2</v>
      </c>
      <c r="B5" s="7" t="s">
        <v>78</v>
      </c>
      <c r="C5" s="131">
        <v>36932</v>
      </c>
      <c r="D5" s="8"/>
    </row>
    <row r="6" spans="1:6" x14ac:dyDescent="0.25">
      <c r="A6" s="52">
        <v>3</v>
      </c>
      <c r="B6" s="77" t="s">
        <v>309</v>
      </c>
      <c r="C6" s="131">
        <v>5427</v>
      </c>
    </row>
    <row r="7" spans="1:6" x14ac:dyDescent="0.25">
      <c r="A7" s="52">
        <v>4</v>
      </c>
      <c r="B7" s="77" t="s">
        <v>310</v>
      </c>
      <c r="C7" s="131">
        <v>6002</v>
      </c>
    </row>
    <row r="8" spans="1:6" x14ac:dyDescent="0.25">
      <c r="A8" s="52">
        <v>5</v>
      </c>
      <c r="B8" s="77" t="s">
        <v>311</v>
      </c>
      <c r="C8" s="131">
        <v>6853</v>
      </c>
    </row>
    <row r="9" spans="1:6" x14ac:dyDescent="0.25">
      <c r="A9" s="52">
        <v>6</v>
      </c>
      <c r="B9" s="77" t="s">
        <v>312</v>
      </c>
      <c r="C9" s="131">
        <v>8218</v>
      </c>
    </row>
    <row r="10" spans="1:6" x14ac:dyDescent="0.25">
      <c r="A10" s="52">
        <v>7</v>
      </c>
      <c r="B10" s="77" t="s">
        <v>313</v>
      </c>
      <c r="C10" s="131">
        <v>9562</v>
      </c>
    </row>
    <row r="11" spans="1:6" x14ac:dyDescent="0.25">
      <c r="A11" s="52">
        <v>8</v>
      </c>
      <c r="B11" s="77" t="s">
        <v>314</v>
      </c>
      <c r="C11" s="131">
        <v>12170</v>
      </c>
    </row>
    <row r="12" spans="1:6" x14ac:dyDescent="0.25">
      <c r="A12" s="52">
        <v>9</v>
      </c>
      <c r="B12" s="77" t="s">
        <v>315</v>
      </c>
      <c r="C12" s="131">
        <v>14663</v>
      </c>
    </row>
    <row r="13" spans="1:6" x14ac:dyDescent="0.25">
      <c r="A13" s="52">
        <v>10</v>
      </c>
      <c r="B13" s="77" t="s">
        <v>171</v>
      </c>
      <c r="C13" s="131">
        <v>16716</v>
      </c>
    </row>
    <row r="14" spans="1:6" x14ac:dyDescent="0.25">
      <c r="A14" s="52">
        <v>11</v>
      </c>
      <c r="B14" s="77" t="s">
        <v>316</v>
      </c>
      <c r="C14" s="131">
        <v>22437</v>
      </c>
    </row>
    <row r="15" spans="1:6" x14ac:dyDescent="0.25">
      <c r="A15" s="52">
        <v>12</v>
      </c>
      <c r="B15" s="77" t="s">
        <v>317</v>
      </c>
      <c r="C15" s="131">
        <v>27260</v>
      </c>
    </row>
    <row r="16" spans="1:6" x14ac:dyDescent="0.25">
      <c r="A16" s="52">
        <v>13</v>
      </c>
      <c r="B16" s="77" t="s">
        <v>318</v>
      </c>
      <c r="C16" s="131">
        <v>32692</v>
      </c>
    </row>
    <row r="17" spans="1:5" x14ac:dyDescent="0.25">
      <c r="A17" s="52">
        <v>14</v>
      </c>
      <c r="B17" s="77" t="s">
        <v>119</v>
      </c>
      <c r="C17" s="131">
        <v>35824</v>
      </c>
    </row>
    <row r="18" spans="1:5" x14ac:dyDescent="0.25">
      <c r="A18" s="52">
        <v>15</v>
      </c>
      <c r="B18" s="77" t="s">
        <v>319</v>
      </c>
      <c r="C18" s="131">
        <v>55362</v>
      </c>
    </row>
    <row r="19" spans="1:5" x14ac:dyDescent="0.25">
      <c r="A19" s="52">
        <v>16</v>
      </c>
      <c r="B19" s="77" t="s">
        <v>320</v>
      </c>
      <c r="C19" s="131">
        <v>64007</v>
      </c>
    </row>
    <row r="20" spans="1:5" x14ac:dyDescent="0.25">
      <c r="A20" s="52">
        <v>17</v>
      </c>
      <c r="B20" s="77" t="s">
        <v>124</v>
      </c>
      <c r="C20" s="131">
        <v>71767</v>
      </c>
    </row>
    <row r="21" spans="1:5" x14ac:dyDescent="0.25">
      <c r="A21" s="52">
        <v>18</v>
      </c>
      <c r="B21" s="77" t="s">
        <v>321</v>
      </c>
      <c r="C21" s="131">
        <v>75054</v>
      </c>
    </row>
    <row r="22" spans="1:5" x14ac:dyDescent="0.25">
      <c r="A22" s="52">
        <v>19</v>
      </c>
      <c r="B22" s="77" t="s">
        <v>322</v>
      </c>
      <c r="C22" s="131">
        <v>74260</v>
      </c>
    </row>
    <row r="23" spans="1:5" x14ac:dyDescent="0.25">
      <c r="A23" s="52">
        <v>20</v>
      </c>
      <c r="B23" s="77" t="s">
        <v>122</v>
      </c>
      <c r="C23" s="131">
        <v>90661</v>
      </c>
    </row>
    <row r="24" spans="1:5" x14ac:dyDescent="0.25">
      <c r="A24" s="52">
        <v>21</v>
      </c>
      <c r="B24" s="77" t="s">
        <v>323</v>
      </c>
      <c r="C24" s="131">
        <v>101728</v>
      </c>
    </row>
    <row r="25" spans="1:5" ht="15.75" thickBot="1" x14ac:dyDescent="0.3">
      <c r="A25" s="258">
        <v>22</v>
      </c>
      <c r="B25" s="259" t="s">
        <v>79</v>
      </c>
      <c r="C25" s="260">
        <v>1700329</v>
      </c>
      <c r="E25" s="8"/>
    </row>
    <row r="26" spans="1:5" s="42" customFormat="1" ht="16.5" thickBot="1" x14ac:dyDescent="0.3">
      <c r="A26" s="110"/>
      <c r="B26" s="261" t="s">
        <v>10</v>
      </c>
      <c r="C26" s="197">
        <f>SUM(C4:C25)</f>
        <v>2502670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sqref="A1:W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60" t="s">
        <v>718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</row>
    <row r="2" spans="1:23" ht="15.75" customHeight="1" thickBot="1" x14ac:dyDescent="0.3">
      <c r="C2" s="39"/>
    </row>
    <row r="3" spans="1:23" s="38" customFormat="1" ht="14.25" customHeight="1" x14ac:dyDescent="0.25">
      <c r="A3" s="461" t="s">
        <v>53</v>
      </c>
      <c r="B3" s="463" t="s">
        <v>103</v>
      </c>
      <c r="C3" s="465" t="s">
        <v>106</v>
      </c>
      <c r="D3" s="466"/>
      <c r="E3" s="466"/>
      <c r="F3" s="467"/>
      <c r="G3" s="465" t="s">
        <v>107</v>
      </c>
      <c r="H3" s="466"/>
      <c r="I3" s="466"/>
      <c r="J3" s="467"/>
      <c r="K3" s="465" t="s">
        <v>108</v>
      </c>
      <c r="L3" s="466"/>
      <c r="M3" s="466"/>
      <c r="N3" s="467"/>
      <c r="O3" s="465" t="s">
        <v>109</v>
      </c>
      <c r="P3" s="466"/>
      <c r="Q3" s="466"/>
      <c r="R3" s="467"/>
      <c r="S3" s="465" t="s">
        <v>105</v>
      </c>
      <c r="T3" s="466"/>
      <c r="U3" s="466"/>
      <c r="V3" s="466"/>
      <c r="W3" s="467"/>
    </row>
    <row r="4" spans="1:23" s="38" customFormat="1" ht="16.5" thickBot="1" x14ac:dyDescent="0.3">
      <c r="A4" s="495"/>
      <c r="B4" s="494"/>
      <c r="C4" s="122" t="s">
        <v>1</v>
      </c>
      <c r="D4" s="123" t="s">
        <v>104</v>
      </c>
      <c r="E4" s="124" t="s">
        <v>21</v>
      </c>
      <c r="F4" s="125" t="s">
        <v>434</v>
      </c>
      <c r="G4" s="122" t="s">
        <v>1</v>
      </c>
      <c r="H4" s="123" t="s">
        <v>104</v>
      </c>
      <c r="I4" s="124" t="s">
        <v>21</v>
      </c>
      <c r="J4" s="125" t="s">
        <v>434</v>
      </c>
      <c r="K4" s="122" t="s">
        <v>1</v>
      </c>
      <c r="L4" s="123" t="s">
        <v>104</v>
      </c>
      <c r="M4" s="124" t="s">
        <v>21</v>
      </c>
      <c r="N4" s="125" t="s">
        <v>434</v>
      </c>
      <c r="O4" s="122" t="s">
        <v>1</v>
      </c>
      <c r="P4" s="123" t="s">
        <v>104</v>
      </c>
      <c r="Q4" s="124" t="s">
        <v>21</v>
      </c>
      <c r="R4" s="125" t="s">
        <v>434</v>
      </c>
      <c r="S4" s="122" t="s">
        <v>1</v>
      </c>
      <c r="T4" s="123" t="s">
        <v>104</v>
      </c>
      <c r="U4" s="124" t="s">
        <v>21</v>
      </c>
      <c r="V4" s="125" t="s">
        <v>434</v>
      </c>
      <c r="W4" s="124" t="s">
        <v>530</v>
      </c>
    </row>
    <row r="5" spans="1:23" x14ac:dyDescent="0.25">
      <c r="A5" s="83">
        <v>1</v>
      </c>
      <c r="B5" s="126" t="s">
        <v>77</v>
      </c>
      <c r="C5" s="126">
        <v>0</v>
      </c>
      <c r="D5" s="126">
        <v>0</v>
      </c>
      <c r="E5" s="128">
        <v>0</v>
      </c>
      <c r="F5" s="127" t="s">
        <v>432</v>
      </c>
      <c r="G5" s="128">
        <v>32251</v>
      </c>
      <c r="H5" s="129">
        <v>11243758.08</v>
      </c>
      <c r="I5" s="126">
        <v>348.63</v>
      </c>
      <c r="J5" s="127">
        <v>315.49</v>
      </c>
      <c r="K5" s="128">
        <v>1277</v>
      </c>
      <c r="L5" s="129">
        <v>1053736.27</v>
      </c>
      <c r="M5" s="126">
        <v>825.17</v>
      </c>
      <c r="N5" s="127">
        <v>846</v>
      </c>
      <c r="O5" s="128">
        <v>1218</v>
      </c>
      <c r="P5" s="129">
        <v>1027904.27</v>
      </c>
      <c r="Q5" s="126">
        <v>843.93</v>
      </c>
      <c r="R5" s="127">
        <v>846</v>
      </c>
      <c r="S5" s="257">
        <v>34746</v>
      </c>
      <c r="T5" s="129">
        <v>13325398.619999999</v>
      </c>
      <c r="U5" s="127">
        <v>383.51</v>
      </c>
      <c r="V5" s="127">
        <v>409.13</v>
      </c>
      <c r="W5" s="107">
        <v>1.39</v>
      </c>
    </row>
    <row r="6" spans="1:23" x14ac:dyDescent="0.25">
      <c r="A6" s="52">
        <v>2</v>
      </c>
      <c r="B6" s="112" t="s">
        <v>78</v>
      </c>
      <c r="C6" s="114">
        <v>2647</v>
      </c>
      <c r="D6" s="115">
        <v>3713212.49</v>
      </c>
      <c r="E6" s="113">
        <v>1402.8</v>
      </c>
      <c r="F6" s="113">
        <v>1443.47</v>
      </c>
      <c r="G6" s="114">
        <v>15714</v>
      </c>
      <c r="H6" s="115">
        <v>8960268.9399999995</v>
      </c>
      <c r="I6" s="112">
        <v>570.21</v>
      </c>
      <c r="J6" s="113">
        <v>479.86</v>
      </c>
      <c r="K6" s="114">
        <v>16894</v>
      </c>
      <c r="L6" s="115">
        <v>11185021.75</v>
      </c>
      <c r="M6" s="112">
        <v>662.07</v>
      </c>
      <c r="N6" s="113">
        <v>537.73</v>
      </c>
      <c r="O6" s="114">
        <v>1677</v>
      </c>
      <c r="P6" s="115">
        <v>1406073.89</v>
      </c>
      <c r="Q6" s="112">
        <v>838.45</v>
      </c>
      <c r="R6" s="113">
        <v>846</v>
      </c>
      <c r="S6" s="114">
        <v>36932</v>
      </c>
      <c r="T6" s="115">
        <v>25264577.07</v>
      </c>
      <c r="U6" s="113">
        <v>684.08</v>
      </c>
      <c r="V6" s="113">
        <v>544.48</v>
      </c>
      <c r="W6" s="109">
        <v>1.48</v>
      </c>
    </row>
    <row r="7" spans="1:23" x14ac:dyDescent="0.25">
      <c r="A7" s="52">
        <v>3</v>
      </c>
      <c r="B7" s="112" t="s">
        <v>96</v>
      </c>
      <c r="C7" s="114">
        <v>7904</v>
      </c>
      <c r="D7" s="115">
        <v>11833403.779999999</v>
      </c>
      <c r="E7" s="113">
        <v>1497.14</v>
      </c>
      <c r="F7" s="113">
        <v>1454</v>
      </c>
      <c r="G7" s="114">
        <v>14536</v>
      </c>
      <c r="H7" s="115">
        <v>9092239.3200000003</v>
      </c>
      <c r="I7" s="112">
        <v>625.5</v>
      </c>
      <c r="J7" s="113">
        <v>531.66999999999996</v>
      </c>
      <c r="K7" s="114">
        <v>13173</v>
      </c>
      <c r="L7" s="115">
        <v>9078602.1300000008</v>
      </c>
      <c r="M7" s="112">
        <v>689.18</v>
      </c>
      <c r="N7" s="113">
        <v>572.13</v>
      </c>
      <c r="O7" s="114">
        <v>449</v>
      </c>
      <c r="P7" s="115">
        <v>373748.04</v>
      </c>
      <c r="Q7" s="112">
        <v>832.4</v>
      </c>
      <c r="R7" s="113">
        <v>846</v>
      </c>
      <c r="S7" s="114">
        <v>36062</v>
      </c>
      <c r="T7" s="115">
        <v>30377993.27</v>
      </c>
      <c r="U7" s="113">
        <v>842.38</v>
      </c>
      <c r="V7" s="113">
        <v>655.34</v>
      </c>
      <c r="W7" s="109">
        <v>1.44</v>
      </c>
    </row>
    <row r="8" spans="1:23" x14ac:dyDescent="0.25">
      <c r="A8" s="52">
        <v>4</v>
      </c>
      <c r="B8" s="112" t="s">
        <v>97</v>
      </c>
      <c r="C8" s="114">
        <v>47019</v>
      </c>
      <c r="D8" s="115">
        <v>67887341.530000001</v>
      </c>
      <c r="E8" s="113">
        <v>1443.83</v>
      </c>
      <c r="F8" s="113">
        <v>1412.4</v>
      </c>
      <c r="G8" s="114">
        <v>25194</v>
      </c>
      <c r="H8" s="115">
        <v>17324669.550000001</v>
      </c>
      <c r="I8" s="112">
        <v>687.65</v>
      </c>
      <c r="J8" s="113">
        <v>580.20000000000005</v>
      </c>
      <c r="K8" s="114">
        <v>20619</v>
      </c>
      <c r="L8" s="115">
        <v>15177868.99</v>
      </c>
      <c r="M8" s="112">
        <v>736.11</v>
      </c>
      <c r="N8" s="113">
        <v>609.39</v>
      </c>
      <c r="O8" s="114">
        <v>414</v>
      </c>
      <c r="P8" s="115">
        <v>345471.4</v>
      </c>
      <c r="Q8" s="112">
        <v>834.47</v>
      </c>
      <c r="R8" s="113">
        <v>846</v>
      </c>
      <c r="S8" s="114">
        <v>93246</v>
      </c>
      <c r="T8" s="115">
        <v>100735351.47</v>
      </c>
      <c r="U8" s="113">
        <v>1080.32</v>
      </c>
      <c r="V8" s="113">
        <v>973</v>
      </c>
      <c r="W8" s="109">
        <v>3.73</v>
      </c>
    </row>
    <row r="9" spans="1:23" x14ac:dyDescent="0.25">
      <c r="A9" s="52">
        <v>5</v>
      </c>
      <c r="B9" s="112" t="s">
        <v>98</v>
      </c>
      <c r="C9" s="114">
        <v>199538</v>
      </c>
      <c r="D9" s="115">
        <v>272887973.56</v>
      </c>
      <c r="E9" s="113">
        <v>1367.6</v>
      </c>
      <c r="F9" s="113">
        <v>1255.8499999999999</v>
      </c>
      <c r="G9" s="114">
        <v>33835</v>
      </c>
      <c r="H9" s="115">
        <v>25083544.210000001</v>
      </c>
      <c r="I9" s="112">
        <v>741.35</v>
      </c>
      <c r="J9" s="113">
        <v>642.88</v>
      </c>
      <c r="K9" s="114">
        <v>25906</v>
      </c>
      <c r="L9" s="115">
        <v>19647413.91</v>
      </c>
      <c r="M9" s="112">
        <v>758.41</v>
      </c>
      <c r="N9" s="113">
        <v>626.61</v>
      </c>
      <c r="O9" s="114">
        <v>373</v>
      </c>
      <c r="P9" s="115">
        <v>305373.78000000003</v>
      </c>
      <c r="Q9" s="112">
        <v>818.7</v>
      </c>
      <c r="R9" s="113">
        <v>846</v>
      </c>
      <c r="S9" s="114">
        <v>259652</v>
      </c>
      <c r="T9" s="115">
        <v>317924305.45999998</v>
      </c>
      <c r="U9" s="113">
        <v>1224.42</v>
      </c>
      <c r="V9" s="113">
        <v>1119.94</v>
      </c>
      <c r="W9" s="109">
        <v>10.37</v>
      </c>
    </row>
    <row r="10" spans="1:23" x14ac:dyDescent="0.25">
      <c r="A10" s="52">
        <v>6</v>
      </c>
      <c r="B10" s="112" t="s">
        <v>99</v>
      </c>
      <c r="C10" s="114">
        <v>373075</v>
      </c>
      <c r="D10" s="115">
        <v>478766785.33999997</v>
      </c>
      <c r="E10" s="113">
        <v>1283.3</v>
      </c>
      <c r="F10" s="113">
        <v>1190</v>
      </c>
      <c r="G10" s="114">
        <v>39383</v>
      </c>
      <c r="H10" s="115">
        <v>32158076.059999999</v>
      </c>
      <c r="I10" s="112">
        <v>816.55</v>
      </c>
      <c r="J10" s="113">
        <v>737.26</v>
      </c>
      <c r="K10" s="114">
        <v>27314</v>
      </c>
      <c r="L10" s="115">
        <v>20717883.649999999</v>
      </c>
      <c r="M10" s="112">
        <v>758.51</v>
      </c>
      <c r="N10" s="113">
        <v>632.87</v>
      </c>
      <c r="O10" s="114">
        <v>3522</v>
      </c>
      <c r="P10" s="115">
        <v>1457790.09</v>
      </c>
      <c r="Q10" s="112">
        <v>413.91</v>
      </c>
      <c r="R10" s="113">
        <v>409.13</v>
      </c>
      <c r="S10" s="114">
        <v>443294</v>
      </c>
      <c r="T10" s="115">
        <v>533100535.13999999</v>
      </c>
      <c r="U10" s="113">
        <v>1202.5899999999999</v>
      </c>
      <c r="V10" s="113">
        <v>1099.77</v>
      </c>
      <c r="W10" s="109">
        <v>17.71</v>
      </c>
    </row>
    <row r="11" spans="1:23" x14ac:dyDescent="0.25">
      <c r="A11" s="52">
        <v>7</v>
      </c>
      <c r="B11" s="112" t="s">
        <v>100</v>
      </c>
      <c r="C11" s="114">
        <v>403736</v>
      </c>
      <c r="D11" s="115">
        <v>500261045.89999998</v>
      </c>
      <c r="E11" s="113">
        <v>1239.08</v>
      </c>
      <c r="F11" s="113">
        <v>1162.46</v>
      </c>
      <c r="G11" s="114">
        <v>39944</v>
      </c>
      <c r="H11" s="115">
        <v>33846263.460000001</v>
      </c>
      <c r="I11" s="112">
        <v>847.34</v>
      </c>
      <c r="J11" s="113">
        <v>776.13</v>
      </c>
      <c r="K11" s="114">
        <v>22418</v>
      </c>
      <c r="L11" s="115">
        <v>16749598.939999999</v>
      </c>
      <c r="M11" s="112">
        <v>747.15</v>
      </c>
      <c r="N11" s="113">
        <v>629.91999999999996</v>
      </c>
      <c r="O11" s="114">
        <v>10273</v>
      </c>
      <c r="P11" s="115">
        <v>3767753.59</v>
      </c>
      <c r="Q11" s="112">
        <v>366.76</v>
      </c>
      <c r="R11" s="113">
        <v>409.13</v>
      </c>
      <c r="S11" s="114">
        <v>476371</v>
      </c>
      <c r="T11" s="115">
        <v>554624661.88999999</v>
      </c>
      <c r="U11" s="113">
        <v>1164.27</v>
      </c>
      <c r="V11" s="113">
        <v>1048.3</v>
      </c>
      <c r="W11" s="109">
        <v>19.03</v>
      </c>
    </row>
    <row r="12" spans="1:23" x14ac:dyDescent="0.25">
      <c r="A12" s="52">
        <v>8</v>
      </c>
      <c r="B12" s="112" t="s">
        <v>101</v>
      </c>
      <c r="C12" s="114">
        <v>355589</v>
      </c>
      <c r="D12" s="115">
        <v>418354258.41000003</v>
      </c>
      <c r="E12" s="113">
        <v>1176.51</v>
      </c>
      <c r="F12" s="113">
        <v>1082.1500000000001</v>
      </c>
      <c r="G12" s="114">
        <v>54713</v>
      </c>
      <c r="H12" s="115">
        <v>45663937.350000001</v>
      </c>
      <c r="I12" s="112">
        <v>834.61</v>
      </c>
      <c r="J12" s="113">
        <v>750.67</v>
      </c>
      <c r="K12" s="114">
        <v>19288</v>
      </c>
      <c r="L12" s="115">
        <v>13791175.73</v>
      </c>
      <c r="M12" s="112">
        <v>715.01</v>
      </c>
      <c r="N12" s="113">
        <v>613.27</v>
      </c>
      <c r="O12" s="114">
        <v>5162</v>
      </c>
      <c r="P12" s="115">
        <v>1858293.35</v>
      </c>
      <c r="Q12" s="112">
        <v>359.99</v>
      </c>
      <c r="R12" s="113">
        <v>409.13</v>
      </c>
      <c r="S12" s="114">
        <v>434752</v>
      </c>
      <c r="T12" s="115">
        <v>479667664.83999997</v>
      </c>
      <c r="U12" s="113">
        <v>1103.31</v>
      </c>
      <c r="V12" s="113">
        <v>984.34</v>
      </c>
      <c r="W12" s="109">
        <v>17.37</v>
      </c>
    </row>
    <row r="13" spans="1:23" x14ac:dyDescent="0.25">
      <c r="A13" s="52">
        <v>9</v>
      </c>
      <c r="B13" s="112" t="s">
        <v>102</v>
      </c>
      <c r="C13" s="114">
        <v>241602</v>
      </c>
      <c r="D13" s="115">
        <v>258735484.28</v>
      </c>
      <c r="E13" s="113">
        <v>1070.92</v>
      </c>
      <c r="F13" s="113">
        <v>937.63</v>
      </c>
      <c r="G13" s="114">
        <v>48439</v>
      </c>
      <c r="H13" s="115">
        <v>39712062.130000003</v>
      </c>
      <c r="I13" s="112">
        <v>819.84</v>
      </c>
      <c r="J13" s="113">
        <v>721.56</v>
      </c>
      <c r="K13" s="114">
        <v>13146</v>
      </c>
      <c r="L13" s="115">
        <v>9072554.0999999996</v>
      </c>
      <c r="M13" s="112">
        <v>690.14</v>
      </c>
      <c r="N13" s="113">
        <v>598.53</v>
      </c>
      <c r="O13" s="114">
        <v>1379</v>
      </c>
      <c r="P13" s="115">
        <v>464842.73</v>
      </c>
      <c r="Q13" s="112">
        <v>337.09</v>
      </c>
      <c r="R13" s="113">
        <v>233.79</v>
      </c>
      <c r="S13" s="114">
        <v>304566</v>
      </c>
      <c r="T13" s="115">
        <v>307984943.24000001</v>
      </c>
      <c r="U13" s="113">
        <v>1011.23</v>
      </c>
      <c r="V13" s="113">
        <v>864.16</v>
      </c>
      <c r="W13" s="109">
        <v>12.17</v>
      </c>
    </row>
    <row r="14" spans="1:23" x14ac:dyDescent="0.25">
      <c r="A14" s="52">
        <v>10</v>
      </c>
      <c r="B14" s="112" t="s">
        <v>110</v>
      </c>
      <c r="C14" s="114">
        <v>186845</v>
      </c>
      <c r="D14" s="115">
        <v>188554957.43000001</v>
      </c>
      <c r="E14" s="113">
        <v>1009.15</v>
      </c>
      <c r="F14" s="113">
        <v>824.83</v>
      </c>
      <c r="G14" s="114">
        <v>46403</v>
      </c>
      <c r="H14" s="115">
        <v>38029892.060000002</v>
      </c>
      <c r="I14" s="112">
        <v>819.56</v>
      </c>
      <c r="J14" s="113">
        <v>714.62</v>
      </c>
      <c r="K14" s="114">
        <v>8957</v>
      </c>
      <c r="L14" s="115">
        <v>6097117.5599999996</v>
      </c>
      <c r="M14" s="112">
        <v>680.71</v>
      </c>
      <c r="N14" s="113">
        <v>553.02</v>
      </c>
      <c r="O14" s="114">
        <v>826</v>
      </c>
      <c r="P14" s="115">
        <v>264268.46999999997</v>
      </c>
      <c r="Q14" s="112">
        <v>319.94</v>
      </c>
      <c r="R14" s="113">
        <v>198.72</v>
      </c>
      <c r="S14" s="114">
        <v>243031</v>
      </c>
      <c r="T14" s="115">
        <v>232946235.52000001</v>
      </c>
      <c r="U14" s="113">
        <v>958.5</v>
      </c>
      <c r="V14" s="113">
        <v>781.58</v>
      </c>
      <c r="W14" s="109">
        <v>9.7100000000000009</v>
      </c>
    </row>
    <row r="15" spans="1:23" x14ac:dyDescent="0.25">
      <c r="A15" s="52">
        <v>11</v>
      </c>
      <c r="B15" s="112" t="s">
        <v>111</v>
      </c>
      <c r="C15" s="114">
        <v>83036</v>
      </c>
      <c r="D15" s="115">
        <v>79072571.640000001</v>
      </c>
      <c r="E15" s="113">
        <v>952.27</v>
      </c>
      <c r="F15" s="113">
        <v>746.94</v>
      </c>
      <c r="G15" s="114">
        <v>25115</v>
      </c>
      <c r="H15" s="115">
        <v>20741738.600000001</v>
      </c>
      <c r="I15" s="112">
        <v>825.87</v>
      </c>
      <c r="J15" s="113">
        <v>714.04</v>
      </c>
      <c r="K15" s="114">
        <v>3500</v>
      </c>
      <c r="L15" s="115">
        <v>2498663.7799999998</v>
      </c>
      <c r="M15" s="112">
        <v>713.9</v>
      </c>
      <c r="N15" s="113">
        <v>568.80999999999995</v>
      </c>
      <c r="O15" s="114">
        <v>301</v>
      </c>
      <c r="P15" s="115">
        <v>101282.17</v>
      </c>
      <c r="Q15" s="112">
        <v>336.49</v>
      </c>
      <c r="R15" s="113">
        <v>210.41</v>
      </c>
      <c r="S15" s="114">
        <v>111952</v>
      </c>
      <c r="T15" s="115">
        <v>102414256.19</v>
      </c>
      <c r="U15" s="113">
        <v>914.81</v>
      </c>
      <c r="V15" s="113">
        <v>729.66</v>
      </c>
      <c r="W15" s="109">
        <v>4.47</v>
      </c>
    </row>
    <row r="16" spans="1:23" ht="15.75" thickBot="1" x14ac:dyDescent="0.3">
      <c r="A16" s="52">
        <v>12</v>
      </c>
      <c r="B16" s="112" t="s">
        <v>112</v>
      </c>
      <c r="C16" s="114">
        <v>19400</v>
      </c>
      <c r="D16" s="115">
        <v>17319682.289999999</v>
      </c>
      <c r="E16" s="113">
        <v>892.76712835051546</v>
      </c>
      <c r="F16" s="113">
        <v>657.92</v>
      </c>
      <c r="G16" s="114">
        <v>7535</v>
      </c>
      <c r="H16" s="115">
        <v>6231468.7000000002</v>
      </c>
      <c r="I16" s="263">
        <v>827.00314532183143</v>
      </c>
      <c r="J16" s="113">
        <v>696.46</v>
      </c>
      <c r="K16" s="114">
        <v>1069</v>
      </c>
      <c r="L16" s="115">
        <v>743352.58</v>
      </c>
      <c r="M16" s="113">
        <v>695.37191768007483</v>
      </c>
      <c r="N16" s="113">
        <v>565.69000000000005</v>
      </c>
      <c r="O16" s="114">
        <v>62</v>
      </c>
      <c r="P16" s="115">
        <v>17108.96</v>
      </c>
      <c r="Q16" s="113">
        <v>275.95096774193547</v>
      </c>
      <c r="R16" s="113">
        <v>186.75</v>
      </c>
      <c r="S16" s="114">
        <v>28066</v>
      </c>
      <c r="T16" s="115">
        <v>24311612.530000001</v>
      </c>
      <c r="U16" s="113">
        <v>866.23004810090504</v>
      </c>
      <c r="V16" s="113">
        <v>666.47</v>
      </c>
      <c r="W16" s="109">
        <v>1.1214422996240017</v>
      </c>
    </row>
    <row r="17" spans="1:23" s="42" customFormat="1" ht="16.5" thickBot="1" x14ac:dyDescent="0.3">
      <c r="A17" s="110"/>
      <c r="B17" s="118" t="s">
        <v>529</v>
      </c>
      <c r="C17" s="119">
        <v>1920391</v>
      </c>
      <c r="D17" s="120">
        <v>2297386716.6499996</v>
      </c>
      <c r="E17" s="121">
        <v>1196.3119576430006</v>
      </c>
      <c r="F17" s="121">
        <v>1100.76</v>
      </c>
      <c r="G17" s="119">
        <v>383062</v>
      </c>
      <c r="H17" s="120">
        <v>288087918.45999998</v>
      </c>
      <c r="I17" s="121">
        <v>752.06603228720144</v>
      </c>
      <c r="J17" s="121">
        <v>643.23</v>
      </c>
      <c r="K17" s="119">
        <v>173561</v>
      </c>
      <c r="L17" s="120">
        <v>125812989.38999999</v>
      </c>
      <c r="M17" s="121">
        <v>724.89205172821073</v>
      </c>
      <c r="N17" s="121">
        <v>608.78</v>
      </c>
      <c r="O17" s="119">
        <v>25656</v>
      </c>
      <c r="P17" s="120">
        <v>11389910.74</v>
      </c>
      <c r="Q17" s="121">
        <v>443.94725366386029</v>
      </c>
      <c r="R17" s="121">
        <v>409.13</v>
      </c>
      <c r="S17" s="119">
        <v>2502670</v>
      </c>
      <c r="T17" s="120">
        <v>2722677535.2400002</v>
      </c>
      <c r="U17" s="121">
        <v>1087.9091271482059</v>
      </c>
      <c r="V17" s="118">
        <v>961.1</v>
      </c>
      <c r="W17" s="111">
        <v>100</v>
      </c>
    </row>
    <row r="18" spans="1:23" x14ac:dyDescent="0.25">
      <c r="C18" s="15"/>
    </row>
    <row r="19" spans="1:23" ht="15" customHeight="1" x14ac:dyDescent="0.25">
      <c r="A19" s="460" t="s">
        <v>719</v>
      </c>
      <c r="B19" s="460"/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460"/>
      <c r="W19" s="460"/>
    </row>
    <row r="20" spans="1:23" ht="15.75" thickBot="1" x14ac:dyDescent="0.3"/>
    <row r="21" spans="1:23" ht="15.75" x14ac:dyDescent="0.25">
      <c r="A21" s="461" t="s">
        <v>53</v>
      </c>
      <c r="B21" s="463" t="s">
        <v>103</v>
      </c>
      <c r="C21" s="465" t="s">
        <v>106</v>
      </c>
      <c r="D21" s="466"/>
      <c r="E21" s="466"/>
      <c r="F21" s="467"/>
      <c r="G21" s="465" t="s">
        <v>107</v>
      </c>
      <c r="H21" s="466"/>
      <c r="I21" s="466"/>
      <c r="J21" s="467"/>
      <c r="K21" s="465" t="s">
        <v>108</v>
      </c>
      <c r="L21" s="466"/>
      <c r="M21" s="466"/>
      <c r="N21" s="467"/>
      <c r="O21" s="465" t="s">
        <v>109</v>
      </c>
      <c r="P21" s="466"/>
      <c r="Q21" s="466"/>
      <c r="R21" s="467"/>
      <c r="S21" s="465" t="s">
        <v>105</v>
      </c>
      <c r="T21" s="466"/>
      <c r="U21" s="466"/>
      <c r="V21" s="466"/>
      <c r="W21" s="467"/>
    </row>
    <row r="22" spans="1:23" ht="16.5" thickBot="1" x14ac:dyDescent="0.3">
      <c r="A22" s="495"/>
      <c r="B22" s="494"/>
      <c r="C22" s="122" t="s">
        <v>1</v>
      </c>
      <c r="D22" s="123" t="s">
        <v>104</v>
      </c>
      <c r="E22" s="124" t="s">
        <v>21</v>
      </c>
      <c r="F22" s="125" t="s">
        <v>434</v>
      </c>
      <c r="G22" s="122" t="s">
        <v>1</v>
      </c>
      <c r="H22" s="123" t="s">
        <v>104</v>
      </c>
      <c r="I22" s="124" t="s">
        <v>21</v>
      </c>
      <c r="J22" s="125" t="s">
        <v>434</v>
      </c>
      <c r="K22" s="122" t="s">
        <v>1</v>
      </c>
      <c r="L22" s="123" t="s">
        <v>104</v>
      </c>
      <c r="M22" s="124" t="s">
        <v>21</v>
      </c>
      <c r="N22" s="125" t="s">
        <v>434</v>
      </c>
      <c r="O22" s="122" t="s">
        <v>1</v>
      </c>
      <c r="P22" s="123" t="s">
        <v>104</v>
      </c>
      <c r="Q22" s="124" t="s">
        <v>21</v>
      </c>
      <c r="R22" s="125" t="s">
        <v>434</v>
      </c>
      <c r="S22" s="122" t="s">
        <v>1</v>
      </c>
      <c r="T22" s="123" t="s">
        <v>104</v>
      </c>
      <c r="U22" s="124" t="s">
        <v>21</v>
      </c>
      <c r="V22" s="125" t="s">
        <v>434</v>
      </c>
      <c r="W22" s="124" t="s">
        <v>530</v>
      </c>
    </row>
    <row r="23" spans="1:23" x14ac:dyDescent="0.25">
      <c r="A23" s="83">
        <v>1</v>
      </c>
      <c r="B23" s="126" t="s">
        <v>77</v>
      </c>
      <c r="C23" s="126">
        <v>0</v>
      </c>
      <c r="D23" s="126">
        <v>0</v>
      </c>
      <c r="E23" s="126">
        <v>0</v>
      </c>
      <c r="F23" s="127" t="s">
        <v>432</v>
      </c>
      <c r="G23" s="128">
        <v>16469</v>
      </c>
      <c r="H23" s="129">
        <v>5732435.0499999998</v>
      </c>
      <c r="I23" s="126">
        <v>348.07</v>
      </c>
      <c r="J23" s="127">
        <v>307.66000000000003</v>
      </c>
      <c r="K23" s="128">
        <v>721</v>
      </c>
      <c r="L23" s="129">
        <v>597407.73</v>
      </c>
      <c r="M23" s="126">
        <v>828.58</v>
      </c>
      <c r="N23" s="127">
        <v>846</v>
      </c>
      <c r="O23" s="128">
        <v>711</v>
      </c>
      <c r="P23" s="129">
        <v>599489.86</v>
      </c>
      <c r="Q23" s="126">
        <v>843.16</v>
      </c>
      <c r="R23" s="127">
        <v>846</v>
      </c>
      <c r="S23" s="257">
        <v>17901</v>
      </c>
      <c r="T23" s="129">
        <v>6929332.6399999997</v>
      </c>
      <c r="U23" s="129">
        <v>387.09</v>
      </c>
      <c r="V23" s="127">
        <v>409.13</v>
      </c>
      <c r="W23" s="107">
        <v>1.53</v>
      </c>
    </row>
    <row r="24" spans="1:23" x14ac:dyDescent="0.25">
      <c r="A24" s="52">
        <v>2</v>
      </c>
      <c r="B24" s="112" t="s">
        <v>78</v>
      </c>
      <c r="C24" s="114">
        <v>1986</v>
      </c>
      <c r="D24" s="115">
        <v>2814058.7</v>
      </c>
      <c r="E24" s="113">
        <v>1416.95</v>
      </c>
      <c r="F24" s="113">
        <v>1414.15</v>
      </c>
      <c r="G24" s="114">
        <v>3441</v>
      </c>
      <c r="H24" s="115">
        <v>2146117.67</v>
      </c>
      <c r="I24" s="112">
        <v>623.69000000000005</v>
      </c>
      <c r="J24" s="113">
        <v>487.73</v>
      </c>
      <c r="K24" s="114">
        <v>10157</v>
      </c>
      <c r="L24" s="115">
        <v>6867960.6600000001</v>
      </c>
      <c r="M24" s="112">
        <v>676.18</v>
      </c>
      <c r="N24" s="113">
        <v>553.52</v>
      </c>
      <c r="O24" s="114">
        <v>905</v>
      </c>
      <c r="P24" s="115">
        <v>755041.49</v>
      </c>
      <c r="Q24" s="112">
        <v>834.3</v>
      </c>
      <c r="R24" s="113">
        <v>846</v>
      </c>
      <c r="S24" s="114">
        <v>16489</v>
      </c>
      <c r="T24" s="115">
        <v>12583178.52</v>
      </c>
      <c r="U24" s="115">
        <v>763.13</v>
      </c>
      <c r="V24" s="113">
        <v>612.27</v>
      </c>
      <c r="W24" s="109">
        <v>1.41</v>
      </c>
    </row>
    <row r="25" spans="1:23" x14ac:dyDescent="0.25">
      <c r="A25" s="52">
        <v>3</v>
      </c>
      <c r="B25" s="112" t="s">
        <v>96</v>
      </c>
      <c r="C25" s="114">
        <v>5483</v>
      </c>
      <c r="D25" s="115">
        <v>8653879.2799999993</v>
      </c>
      <c r="E25" s="113">
        <v>1578.31</v>
      </c>
      <c r="F25" s="113">
        <v>1519.44</v>
      </c>
      <c r="G25" s="114">
        <v>2008</v>
      </c>
      <c r="H25" s="115">
        <v>1225534.4099999999</v>
      </c>
      <c r="I25" s="112">
        <v>610.33000000000004</v>
      </c>
      <c r="J25" s="113">
        <v>480.53</v>
      </c>
      <c r="K25" s="114">
        <v>7780</v>
      </c>
      <c r="L25" s="115">
        <v>5570078.0999999996</v>
      </c>
      <c r="M25" s="112">
        <v>715.95</v>
      </c>
      <c r="N25" s="113">
        <v>603.53</v>
      </c>
      <c r="O25" s="114">
        <v>211</v>
      </c>
      <c r="P25" s="115">
        <v>173587.24</v>
      </c>
      <c r="Q25" s="112">
        <v>822.69</v>
      </c>
      <c r="R25" s="113">
        <v>846</v>
      </c>
      <c r="S25" s="114">
        <v>15482</v>
      </c>
      <c r="T25" s="115">
        <v>15623079.029999999</v>
      </c>
      <c r="U25" s="115">
        <v>1009.11</v>
      </c>
      <c r="V25" s="113">
        <v>846</v>
      </c>
      <c r="W25" s="109">
        <v>1.32</v>
      </c>
    </row>
    <row r="26" spans="1:23" x14ac:dyDescent="0.25">
      <c r="A26" s="52">
        <v>4</v>
      </c>
      <c r="B26" s="331" t="s">
        <v>97</v>
      </c>
      <c r="C26" s="332">
        <v>21032</v>
      </c>
      <c r="D26" s="333">
        <v>35738003.490000002</v>
      </c>
      <c r="E26" s="113">
        <v>1699.22</v>
      </c>
      <c r="F26" s="113">
        <v>1618.53</v>
      </c>
      <c r="G26" s="114">
        <v>2802</v>
      </c>
      <c r="H26" s="115">
        <v>1785499.12</v>
      </c>
      <c r="I26" s="112">
        <v>637.22</v>
      </c>
      <c r="J26" s="113">
        <v>505.48</v>
      </c>
      <c r="K26" s="114">
        <v>12440</v>
      </c>
      <c r="L26" s="115">
        <v>9639445.0700000003</v>
      </c>
      <c r="M26" s="112">
        <v>774.88</v>
      </c>
      <c r="N26" s="113">
        <v>645.59</v>
      </c>
      <c r="O26" s="114">
        <v>200</v>
      </c>
      <c r="P26" s="115">
        <v>165805.79999999999</v>
      </c>
      <c r="Q26" s="112">
        <v>829.03</v>
      </c>
      <c r="R26" s="113">
        <v>846</v>
      </c>
      <c r="S26" s="114">
        <v>36474</v>
      </c>
      <c r="T26" s="115">
        <v>47328753.479999997</v>
      </c>
      <c r="U26" s="115">
        <v>1297.5999999999999</v>
      </c>
      <c r="V26" s="113">
        <v>1350.2</v>
      </c>
      <c r="W26" s="109">
        <v>3.11</v>
      </c>
    </row>
    <row r="27" spans="1:23" x14ac:dyDescent="0.25">
      <c r="A27" s="52">
        <v>5</v>
      </c>
      <c r="B27" s="112" t="s">
        <v>98</v>
      </c>
      <c r="C27" s="114">
        <v>105068</v>
      </c>
      <c r="D27" s="115">
        <v>160123399.62</v>
      </c>
      <c r="E27" s="113">
        <v>1524</v>
      </c>
      <c r="F27" s="113">
        <v>1391.41</v>
      </c>
      <c r="G27" s="114">
        <v>2702</v>
      </c>
      <c r="H27" s="115">
        <v>1777553.04</v>
      </c>
      <c r="I27" s="112">
        <v>657.87</v>
      </c>
      <c r="J27" s="113">
        <v>528.6</v>
      </c>
      <c r="K27" s="114">
        <v>16408</v>
      </c>
      <c r="L27" s="115">
        <v>13413441.57</v>
      </c>
      <c r="M27" s="112">
        <v>817.49</v>
      </c>
      <c r="N27" s="113">
        <v>690.65</v>
      </c>
      <c r="O27" s="114">
        <v>145</v>
      </c>
      <c r="P27" s="115">
        <v>116197.18</v>
      </c>
      <c r="Q27" s="112">
        <v>801.36</v>
      </c>
      <c r="R27" s="113">
        <v>846</v>
      </c>
      <c r="S27" s="114">
        <v>124323</v>
      </c>
      <c r="T27" s="115">
        <v>175430591.41</v>
      </c>
      <c r="U27" s="115">
        <v>1411.09</v>
      </c>
      <c r="V27" s="113">
        <v>1283.76</v>
      </c>
      <c r="W27" s="109">
        <v>10.6</v>
      </c>
    </row>
    <row r="28" spans="1:23" x14ac:dyDescent="0.25">
      <c r="A28" s="52">
        <v>6</v>
      </c>
      <c r="B28" s="112" t="s">
        <v>99</v>
      </c>
      <c r="C28" s="114">
        <v>207966</v>
      </c>
      <c r="D28" s="115">
        <v>294881981.44999999</v>
      </c>
      <c r="E28" s="113">
        <v>1417.93</v>
      </c>
      <c r="F28" s="113">
        <v>1301.8499999999999</v>
      </c>
      <c r="G28" s="114">
        <v>1951</v>
      </c>
      <c r="H28" s="115">
        <v>1461211.46</v>
      </c>
      <c r="I28" s="112">
        <v>748.96</v>
      </c>
      <c r="J28" s="113">
        <v>565.26</v>
      </c>
      <c r="K28" s="114">
        <v>17415</v>
      </c>
      <c r="L28" s="115">
        <v>14396863.73</v>
      </c>
      <c r="M28" s="112">
        <v>826.69</v>
      </c>
      <c r="N28" s="113">
        <v>713.41</v>
      </c>
      <c r="O28" s="114">
        <v>1493</v>
      </c>
      <c r="P28" s="115">
        <v>607655.59</v>
      </c>
      <c r="Q28" s="112">
        <v>407</v>
      </c>
      <c r="R28" s="113">
        <v>409.13</v>
      </c>
      <c r="S28" s="114">
        <v>228825</v>
      </c>
      <c r="T28" s="115">
        <v>311347712.23000002</v>
      </c>
      <c r="U28" s="115">
        <v>1360.64</v>
      </c>
      <c r="V28" s="113">
        <v>1248.28</v>
      </c>
      <c r="W28" s="109">
        <v>19.510000000000002</v>
      </c>
    </row>
    <row r="29" spans="1:23" x14ac:dyDescent="0.25">
      <c r="A29" s="52">
        <v>7</v>
      </c>
      <c r="B29" s="112" t="s">
        <v>100</v>
      </c>
      <c r="C29" s="114">
        <v>221460</v>
      </c>
      <c r="D29" s="115">
        <v>304090664.5</v>
      </c>
      <c r="E29" s="113">
        <v>1373.12</v>
      </c>
      <c r="F29" s="113">
        <v>1324.34</v>
      </c>
      <c r="G29" s="114">
        <v>1227</v>
      </c>
      <c r="H29" s="115">
        <v>1057955.3500000001</v>
      </c>
      <c r="I29" s="112">
        <v>862.23</v>
      </c>
      <c r="J29" s="113">
        <v>708.64</v>
      </c>
      <c r="K29" s="114">
        <v>14416</v>
      </c>
      <c r="L29" s="115">
        <v>11739135.57</v>
      </c>
      <c r="M29" s="112">
        <v>814.31</v>
      </c>
      <c r="N29" s="113">
        <v>712.88</v>
      </c>
      <c r="O29" s="114">
        <v>4286</v>
      </c>
      <c r="P29" s="115">
        <v>1572766.33</v>
      </c>
      <c r="Q29" s="112">
        <v>366.95</v>
      </c>
      <c r="R29" s="113">
        <v>409.13</v>
      </c>
      <c r="S29" s="114">
        <v>241389</v>
      </c>
      <c r="T29" s="115">
        <v>318460521.75</v>
      </c>
      <c r="U29" s="115">
        <v>1319.28</v>
      </c>
      <c r="V29" s="113">
        <v>1275.7</v>
      </c>
      <c r="W29" s="109">
        <v>20.58</v>
      </c>
    </row>
    <row r="30" spans="1:23" x14ac:dyDescent="0.25">
      <c r="A30" s="52">
        <v>8</v>
      </c>
      <c r="B30" s="112" t="s">
        <v>101</v>
      </c>
      <c r="C30" s="114">
        <v>194112</v>
      </c>
      <c r="D30" s="115">
        <v>253481807.19999999</v>
      </c>
      <c r="E30" s="113">
        <v>1305.8499999999999</v>
      </c>
      <c r="F30" s="113">
        <v>1264.26</v>
      </c>
      <c r="G30" s="114">
        <v>1135</v>
      </c>
      <c r="H30" s="115">
        <v>981914.03</v>
      </c>
      <c r="I30" s="112">
        <v>865.12</v>
      </c>
      <c r="J30" s="113">
        <v>772.28</v>
      </c>
      <c r="K30" s="114">
        <v>11977</v>
      </c>
      <c r="L30" s="115">
        <v>9318360.0600000005</v>
      </c>
      <c r="M30" s="112">
        <v>778.02</v>
      </c>
      <c r="N30" s="113">
        <v>684.26</v>
      </c>
      <c r="O30" s="114">
        <v>1908</v>
      </c>
      <c r="P30" s="115">
        <v>667576.03</v>
      </c>
      <c r="Q30" s="112">
        <v>349.88</v>
      </c>
      <c r="R30" s="113">
        <v>409.13</v>
      </c>
      <c r="S30" s="114">
        <v>209132</v>
      </c>
      <c r="T30" s="115">
        <v>264449657.31999999</v>
      </c>
      <c r="U30" s="115">
        <v>1264.51</v>
      </c>
      <c r="V30" s="113">
        <v>1222.2</v>
      </c>
      <c r="W30" s="109">
        <v>17.829999999999998</v>
      </c>
    </row>
    <row r="31" spans="1:23" x14ac:dyDescent="0.25">
      <c r="A31" s="52">
        <v>9</v>
      </c>
      <c r="B31" s="112" t="s">
        <v>102</v>
      </c>
      <c r="C31" s="114">
        <v>126372</v>
      </c>
      <c r="D31" s="115">
        <v>148914663.15000001</v>
      </c>
      <c r="E31" s="113">
        <v>1178.3800000000001</v>
      </c>
      <c r="F31" s="113">
        <v>1088.3</v>
      </c>
      <c r="G31" s="114">
        <v>917</v>
      </c>
      <c r="H31" s="115">
        <v>781057.18</v>
      </c>
      <c r="I31" s="112">
        <v>851.75</v>
      </c>
      <c r="J31" s="113">
        <v>746.53</v>
      </c>
      <c r="K31" s="114">
        <v>7530</v>
      </c>
      <c r="L31" s="115">
        <v>5634354.9100000001</v>
      </c>
      <c r="M31" s="112">
        <v>748.25</v>
      </c>
      <c r="N31" s="113">
        <v>653.88</v>
      </c>
      <c r="O31" s="114">
        <v>444</v>
      </c>
      <c r="P31" s="115">
        <v>124407.48</v>
      </c>
      <c r="Q31" s="112">
        <v>280.2</v>
      </c>
      <c r="R31" s="113">
        <v>233.64</v>
      </c>
      <c r="S31" s="114">
        <v>135263</v>
      </c>
      <c r="T31" s="115">
        <v>155454482.72</v>
      </c>
      <c r="U31" s="115">
        <v>1149.28</v>
      </c>
      <c r="V31" s="113">
        <v>1047.83</v>
      </c>
      <c r="W31" s="109">
        <v>11.53</v>
      </c>
    </row>
    <row r="32" spans="1:23" x14ac:dyDescent="0.25">
      <c r="A32" s="52">
        <v>10</v>
      </c>
      <c r="B32" s="112" t="s">
        <v>110</v>
      </c>
      <c r="C32" s="114">
        <v>91837</v>
      </c>
      <c r="D32" s="115">
        <v>101837125.11</v>
      </c>
      <c r="E32" s="113">
        <v>1108.8900000000001</v>
      </c>
      <c r="F32" s="113">
        <v>975.51</v>
      </c>
      <c r="G32" s="114">
        <v>810</v>
      </c>
      <c r="H32" s="115">
        <v>652957.48</v>
      </c>
      <c r="I32" s="112">
        <v>806.12</v>
      </c>
      <c r="J32" s="113">
        <v>725.29</v>
      </c>
      <c r="K32" s="114">
        <v>4603</v>
      </c>
      <c r="L32" s="115">
        <v>3352896.78</v>
      </c>
      <c r="M32" s="112">
        <v>728.42</v>
      </c>
      <c r="N32" s="113">
        <v>635.66999999999996</v>
      </c>
      <c r="O32" s="114">
        <v>233</v>
      </c>
      <c r="P32" s="115">
        <v>51753.19</v>
      </c>
      <c r="Q32" s="112">
        <v>222.12</v>
      </c>
      <c r="R32" s="113">
        <v>186.88</v>
      </c>
      <c r="S32" s="114">
        <v>97483</v>
      </c>
      <c r="T32" s="115">
        <v>105894732.56</v>
      </c>
      <c r="U32" s="115">
        <v>1086.29</v>
      </c>
      <c r="V32" s="113">
        <v>947.12</v>
      </c>
      <c r="W32" s="109">
        <v>8.31</v>
      </c>
    </row>
    <row r="33" spans="1:23" x14ac:dyDescent="0.25">
      <c r="A33" s="52">
        <v>11</v>
      </c>
      <c r="B33" s="112" t="s">
        <v>111</v>
      </c>
      <c r="C33" s="114">
        <v>38841</v>
      </c>
      <c r="D33" s="115">
        <v>40705669.390000001</v>
      </c>
      <c r="E33" s="113">
        <v>1048.01</v>
      </c>
      <c r="F33" s="113">
        <v>892.98</v>
      </c>
      <c r="G33" s="114">
        <v>513</v>
      </c>
      <c r="H33" s="115">
        <v>388149.48</v>
      </c>
      <c r="I33" s="112">
        <v>756.63</v>
      </c>
      <c r="J33" s="113">
        <v>528.59</v>
      </c>
      <c r="K33" s="114">
        <v>1645</v>
      </c>
      <c r="L33" s="115">
        <v>1225122.51</v>
      </c>
      <c r="M33" s="112">
        <v>744.76</v>
      </c>
      <c r="N33" s="113">
        <v>657.62</v>
      </c>
      <c r="O33" s="114">
        <v>73</v>
      </c>
      <c r="P33" s="115">
        <v>16836.25</v>
      </c>
      <c r="Q33" s="112">
        <v>230.63</v>
      </c>
      <c r="R33" s="113">
        <v>175.34</v>
      </c>
      <c r="S33" s="114">
        <v>41072</v>
      </c>
      <c r="T33" s="115">
        <v>42335777.630000003</v>
      </c>
      <c r="U33" s="115">
        <v>1030.77</v>
      </c>
      <c r="V33" s="113">
        <v>874.56</v>
      </c>
      <c r="W33" s="109">
        <v>3.5</v>
      </c>
    </row>
    <row r="34" spans="1:23" ht="15.75" thickBot="1" x14ac:dyDescent="0.3">
      <c r="A34" s="258">
        <v>12</v>
      </c>
      <c r="B34" s="259" t="s">
        <v>112</v>
      </c>
      <c r="C34" s="243">
        <v>8337</v>
      </c>
      <c r="D34" s="244">
        <v>8293798.2800000003</v>
      </c>
      <c r="E34" s="244">
        <v>994.81807364759504</v>
      </c>
      <c r="F34" s="274">
        <v>832.02</v>
      </c>
      <c r="G34" s="243">
        <v>149</v>
      </c>
      <c r="H34" s="244">
        <v>100691.56</v>
      </c>
      <c r="I34" s="244">
        <v>675.78228187919467</v>
      </c>
      <c r="J34" s="274">
        <v>470.22</v>
      </c>
      <c r="K34" s="243">
        <v>422</v>
      </c>
      <c r="L34" s="244">
        <v>300455.96999999997</v>
      </c>
      <c r="M34" s="244">
        <v>711.98097156398103</v>
      </c>
      <c r="N34" s="274">
        <v>634.04999999999995</v>
      </c>
      <c r="O34" s="243">
        <v>7</v>
      </c>
      <c r="P34" s="244">
        <v>1929.87</v>
      </c>
      <c r="Q34" s="244">
        <v>275.69571428571425</v>
      </c>
      <c r="R34" s="274">
        <v>175.19</v>
      </c>
      <c r="S34" s="243">
        <v>8915</v>
      </c>
      <c r="T34" s="244">
        <v>8696875.6799999997</v>
      </c>
      <c r="U34" s="244">
        <v>975.53288614694327</v>
      </c>
      <c r="V34" s="274">
        <v>814.28</v>
      </c>
      <c r="W34" s="244">
        <v>0.76018036270366696</v>
      </c>
    </row>
    <row r="35" spans="1:23" ht="16.5" thickBot="1" x14ac:dyDescent="0.3">
      <c r="A35" s="110"/>
      <c r="B35" s="118" t="s">
        <v>529</v>
      </c>
      <c r="C35" s="228">
        <v>1022494</v>
      </c>
      <c r="D35" s="289">
        <v>1359535050.1700001</v>
      </c>
      <c r="E35" s="289">
        <v>1329.6264331820041</v>
      </c>
      <c r="F35" s="121">
        <v>1261.58</v>
      </c>
      <c r="G35" s="228">
        <v>34124</v>
      </c>
      <c r="H35" s="289">
        <v>18091075.829999998</v>
      </c>
      <c r="I35" s="289">
        <v>530.15695199859329</v>
      </c>
      <c r="J35" s="121">
        <v>436.4</v>
      </c>
      <c r="K35" s="228">
        <v>105514</v>
      </c>
      <c r="L35" s="289">
        <v>82055522.659999996</v>
      </c>
      <c r="M35" s="289">
        <v>777.67426749056995</v>
      </c>
      <c r="N35" s="121">
        <v>665.75</v>
      </c>
      <c r="O35" s="228">
        <v>10616</v>
      </c>
      <c r="P35" s="289">
        <v>4853046.3100000015</v>
      </c>
      <c r="Q35" s="289">
        <v>457.1445280708366</v>
      </c>
      <c r="R35" s="121">
        <v>409.13</v>
      </c>
      <c r="S35" s="228">
        <v>1172748</v>
      </c>
      <c r="T35" s="289">
        <v>1464534694.97</v>
      </c>
      <c r="U35" s="289">
        <v>1248.8059625512046</v>
      </c>
      <c r="V35" s="121">
        <v>1167.98</v>
      </c>
      <c r="W35" s="111">
        <v>100</v>
      </c>
    </row>
    <row r="36" spans="1:23" x14ac:dyDescent="0.25">
      <c r="D36" s="198"/>
    </row>
    <row r="37" spans="1:23" ht="15.75" x14ac:dyDescent="0.25">
      <c r="A37" s="460" t="s">
        <v>720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</row>
    <row r="38" spans="1:23" ht="15.75" thickBot="1" x14ac:dyDescent="0.3"/>
    <row r="39" spans="1:23" ht="15.75" x14ac:dyDescent="0.25">
      <c r="A39" s="461" t="s">
        <v>53</v>
      </c>
      <c r="B39" s="463" t="s">
        <v>103</v>
      </c>
      <c r="C39" s="465" t="s">
        <v>106</v>
      </c>
      <c r="D39" s="466"/>
      <c r="E39" s="466"/>
      <c r="F39" s="467"/>
      <c r="G39" s="465" t="s">
        <v>107</v>
      </c>
      <c r="H39" s="466"/>
      <c r="I39" s="466"/>
      <c r="J39" s="467"/>
      <c r="K39" s="465" t="s">
        <v>108</v>
      </c>
      <c r="L39" s="466"/>
      <c r="M39" s="466"/>
      <c r="N39" s="467"/>
      <c r="O39" s="465" t="s">
        <v>109</v>
      </c>
      <c r="P39" s="466"/>
      <c r="Q39" s="466"/>
      <c r="R39" s="467"/>
      <c r="S39" s="465" t="s">
        <v>105</v>
      </c>
      <c r="T39" s="466"/>
      <c r="U39" s="466"/>
      <c r="V39" s="466"/>
      <c r="W39" s="467"/>
    </row>
    <row r="40" spans="1:23" ht="16.5" thickBot="1" x14ac:dyDescent="0.3">
      <c r="A40" s="495"/>
      <c r="B40" s="494"/>
      <c r="C40" s="122" t="s">
        <v>1</v>
      </c>
      <c r="D40" s="123" t="s">
        <v>104</v>
      </c>
      <c r="E40" s="124" t="s">
        <v>21</v>
      </c>
      <c r="F40" s="125" t="s">
        <v>434</v>
      </c>
      <c r="G40" s="122" t="s">
        <v>1</v>
      </c>
      <c r="H40" s="123" t="s">
        <v>104</v>
      </c>
      <c r="I40" s="124" t="s">
        <v>21</v>
      </c>
      <c r="J40" s="125" t="s">
        <v>434</v>
      </c>
      <c r="K40" s="122" t="s">
        <v>1</v>
      </c>
      <c r="L40" s="123" t="s">
        <v>104</v>
      </c>
      <c r="M40" s="124" t="s">
        <v>21</v>
      </c>
      <c r="N40" s="125" t="s">
        <v>434</v>
      </c>
      <c r="O40" s="122" t="s">
        <v>1</v>
      </c>
      <c r="P40" s="123" t="s">
        <v>104</v>
      </c>
      <c r="Q40" s="124" t="s">
        <v>21</v>
      </c>
      <c r="R40" s="125" t="s">
        <v>434</v>
      </c>
      <c r="S40" s="122" t="s">
        <v>1</v>
      </c>
      <c r="T40" s="123" t="s">
        <v>104</v>
      </c>
      <c r="U40" s="124" t="s">
        <v>21</v>
      </c>
      <c r="V40" s="125" t="s">
        <v>434</v>
      </c>
      <c r="W40" s="124" t="s">
        <v>530</v>
      </c>
    </row>
    <row r="41" spans="1:23" x14ac:dyDescent="0.25">
      <c r="A41" s="83">
        <v>1</v>
      </c>
      <c r="B41" s="126" t="s">
        <v>77</v>
      </c>
      <c r="C41" s="126">
        <v>0</v>
      </c>
      <c r="D41" s="126">
        <v>0</v>
      </c>
      <c r="E41" s="126">
        <v>0</v>
      </c>
      <c r="F41" s="127" t="s">
        <v>432</v>
      </c>
      <c r="G41" s="128">
        <v>15782</v>
      </c>
      <c r="H41" s="129">
        <v>5511323.0300000003</v>
      </c>
      <c r="I41" s="126">
        <v>349.22</v>
      </c>
      <c r="J41" s="127">
        <v>324.8</v>
      </c>
      <c r="K41" s="128">
        <v>556</v>
      </c>
      <c r="L41" s="129">
        <v>456328.54</v>
      </c>
      <c r="M41" s="126">
        <v>820.73</v>
      </c>
      <c r="N41" s="127">
        <v>846</v>
      </c>
      <c r="O41" s="128">
        <v>507</v>
      </c>
      <c r="P41" s="129">
        <v>428414.41</v>
      </c>
      <c r="Q41" s="126">
        <v>845</v>
      </c>
      <c r="R41" s="127">
        <v>846</v>
      </c>
      <c r="S41" s="257">
        <v>16845</v>
      </c>
      <c r="T41" s="129">
        <v>6396065.9800000004</v>
      </c>
      <c r="U41" s="129">
        <v>379.7</v>
      </c>
      <c r="V41" s="126">
        <v>409.12</v>
      </c>
      <c r="W41" s="107">
        <v>1.27</v>
      </c>
    </row>
    <row r="42" spans="1:23" x14ac:dyDescent="0.25">
      <c r="A42" s="52">
        <v>2</v>
      </c>
      <c r="B42" s="112" t="s">
        <v>78</v>
      </c>
      <c r="C42" s="114">
        <v>661</v>
      </c>
      <c r="D42" s="115">
        <v>899153.79</v>
      </c>
      <c r="E42" s="113">
        <v>1360.29</v>
      </c>
      <c r="F42" s="113">
        <v>1535.24</v>
      </c>
      <c r="G42" s="114">
        <v>12273</v>
      </c>
      <c r="H42" s="115">
        <v>6814151.2699999996</v>
      </c>
      <c r="I42" s="112">
        <v>555.21</v>
      </c>
      <c r="J42" s="113">
        <v>476.38</v>
      </c>
      <c r="K42" s="114">
        <v>6737</v>
      </c>
      <c r="L42" s="115">
        <v>4317061.09</v>
      </c>
      <c r="M42" s="112">
        <v>640.79999999999995</v>
      </c>
      <c r="N42" s="113">
        <v>511.22</v>
      </c>
      <c r="O42" s="114">
        <v>772</v>
      </c>
      <c r="P42" s="115">
        <v>651032.4</v>
      </c>
      <c r="Q42" s="112">
        <v>843.31</v>
      </c>
      <c r="R42" s="113">
        <v>846</v>
      </c>
      <c r="S42" s="114">
        <v>20443</v>
      </c>
      <c r="T42" s="115">
        <v>12681398.550000001</v>
      </c>
      <c r="U42" s="115">
        <v>620.33000000000004</v>
      </c>
      <c r="V42" s="112">
        <v>508.62</v>
      </c>
      <c r="W42" s="109">
        <v>1.54</v>
      </c>
    </row>
    <row r="43" spans="1:23" x14ac:dyDescent="0.25">
      <c r="A43" s="52">
        <v>3</v>
      </c>
      <c r="B43" s="112" t="s">
        <v>96</v>
      </c>
      <c r="C43" s="114">
        <v>2421</v>
      </c>
      <c r="D43" s="115">
        <v>3179524.5</v>
      </c>
      <c r="E43" s="113">
        <v>1313.31</v>
      </c>
      <c r="F43" s="113">
        <v>1238.4000000000001</v>
      </c>
      <c r="G43" s="114">
        <v>12528</v>
      </c>
      <c r="H43" s="115">
        <v>7866704.9100000001</v>
      </c>
      <c r="I43" s="112">
        <v>627.92999999999995</v>
      </c>
      <c r="J43" s="113">
        <v>541.19000000000005</v>
      </c>
      <c r="K43" s="114">
        <v>5393</v>
      </c>
      <c r="L43" s="115">
        <v>3508524.03</v>
      </c>
      <c r="M43" s="112">
        <v>650.57000000000005</v>
      </c>
      <c r="N43" s="113">
        <v>536.70000000000005</v>
      </c>
      <c r="O43" s="114">
        <v>238</v>
      </c>
      <c r="P43" s="115">
        <v>200160.8</v>
      </c>
      <c r="Q43" s="112">
        <v>841.01</v>
      </c>
      <c r="R43" s="113">
        <v>846</v>
      </c>
      <c r="S43" s="114">
        <v>20580</v>
      </c>
      <c r="T43" s="115">
        <v>14754914.24</v>
      </c>
      <c r="U43" s="115">
        <v>716.95</v>
      </c>
      <c r="V43" s="112">
        <v>581.30999999999995</v>
      </c>
      <c r="W43" s="109">
        <v>1.55</v>
      </c>
    </row>
    <row r="44" spans="1:23" x14ac:dyDescent="0.25">
      <c r="A44" s="52">
        <v>4</v>
      </c>
      <c r="B44" s="331" t="s">
        <v>97</v>
      </c>
      <c r="C44" s="332">
        <v>25987</v>
      </c>
      <c r="D44" s="333">
        <v>32149338.039999999</v>
      </c>
      <c r="E44" s="113">
        <v>1237.1300000000001</v>
      </c>
      <c r="F44" s="113">
        <v>1174.7</v>
      </c>
      <c r="G44" s="114">
        <v>22392</v>
      </c>
      <c r="H44" s="115">
        <v>15539170.43</v>
      </c>
      <c r="I44" s="112">
        <v>693.96</v>
      </c>
      <c r="J44" s="113">
        <v>588.80999999999995</v>
      </c>
      <c r="K44" s="114">
        <v>8179</v>
      </c>
      <c r="L44" s="115">
        <v>5538423.9199999999</v>
      </c>
      <c r="M44" s="112">
        <v>677.15</v>
      </c>
      <c r="N44" s="113">
        <v>551.74</v>
      </c>
      <c r="O44" s="114">
        <v>214</v>
      </c>
      <c r="P44" s="115">
        <v>179665.6</v>
      </c>
      <c r="Q44" s="112">
        <v>839.56</v>
      </c>
      <c r="R44" s="113">
        <v>846</v>
      </c>
      <c r="S44" s="114">
        <v>56772</v>
      </c>
      <c r="T44" s="115">
        <v>53406597.990000002</v>
      </c>
      <c r="U44" s="115">
        <v>940.72</v>
      </c>
      <c r="V44" s="112">
        <v>846.02</v>
      </c>
      <c r="W44" s="109">
        <v>4.2699999999999996</v>
      </c>
    </row>
    <row r="45" spans="1:23" x14ac:dyDescent="0.25">
      <c r="A45" s="52">
        <v>5</v>
      </c>
      <c r="B45" s="112" t="s">
        <v>98</v>
      </c>
      <c r="C45" s="114">
        <v>94470</v>
      </c>
      <c r="D45" s="115">
        <v>112764573.94</v>
      </c>
      <c r="E45" s="113">
        <v>1193.6500000000001</v>
      </c>
      <c r="F45" s="113">
        <v>1125.24</v>
      </c>
      <c r="G45" s="114">
        <v>31133</v>
      </c>
      <c r="H45" s="115">
        <v>23305991.170000002</v>
      </c>
      <c r="I45" s="112">
        <v>748.59</v>
      </c>
      <c r="J45" s="113">
        <v>654.6</v>
      </c>
      <c r="K45" s="114">
        <v>9498</v>
      </c>
      <c r="L45" s="115">
        <v>6233972.3399999999</v>
      </c>
      <c r="M45" s="112">
        <v>656.35</v>
      </c>
      <c r="N45" s="113">
        <v>541.87</v>
      </c>
      <c r="O45" s="114">
        <v>228</v>
      </c>
      <c r="P45" s="115">
        <v>189176.6</v>
      </c>
      <c r="Q45" s="112">
        <v>829.72</v>
      </c>
      <c r="R45" s="113">
        <v>846</v>
      </c>
      <c r="S45" s="114">
        <v>135329</v>
      </c>
      <c r="T45" s="115">
        <v>142493714.05000001</v>
      </c>
      <c r="U45" s="115">
        <v>1052.94</v>
      </c>
      <c r="V45" s="112">
        <v>962.26</v>
      </c>
      <c r="W45" s="109">
        <v>10.18</v>
      </c>
    </row>
    <row r="46" spans="1:23" x14ac:dyDescent="0.25">
      <c r="A46" s="52">
        <v>6</v>
      </c>
      <c r="B46" s="112" t="s">
        <v>99</v>
      </c>
      <c r="C46" s="114">
        <v>165109</v>
      </c>
      <c r="D46" s="115">
        <v>183884803.88999999</v>
      </c>
      <c r="E46" s="113">
        <v>1113.72</v>
      </c>
      <c r="F46" s="113">
        <v>1011.24</v>
      </c>
      <c r="G46" s="114">
        <v>37432</v>
      </c>
      <c r="H46" s="115">
        <v>30696864.600000001</v>
      </c>
      <c r="I46" s="112">
        <v>820.07</v>
      </c>
      <c r="J46" s="113">
        <v>745.27</v>
      </c>
      <c r="K46" s="114">
        <v>9899</v>
      </c>
      <c r="L46" s="115">
        <v>6321019.9199999999</v>
      </c>
      <c r="M46" s="112">
        <v>638.54999999999995</v>
      </c>
      <c r="N46" s="113">
        <v>541.38</v>
      </c>
      <c r="O46" s="114">
        <v>2029</v>
      </c>
      <c r="P46" s="115">
        <v>850134.5</v>
      </c>
      <c r="Q46" s="112">
        <v>418.99</v>
      </c>
      <c r="R46" s="113">
        <v>409.13</v>
      </c>
      <c r="S46" s="114">
        <v>214469</v>
      </c>
      <c r="T46" s="115">
        <v>221752822.91</v>
      </c>
      <c r="U46" s="115">
        <v>1033.96</v>
      </c>
      <c r="V46" s="112">
        <v>913.11</v>
      </c>
      <c r="W46" s="109">
        <v>16.13</v>
      </c>
    </row>
    <row r="47" spans="1:23" x14ac:dyDescent="0.25">
      <c r="A47" s="52">
        <v>7</v>
      </c>
      <c r="B47" s="112" t="s">
        <v>100</v>
      </c>
      <c r="C47" s="114">
        <v>182276</v>
      </c>
      <c r="D47" s="115">
        <v>196170381.40000001</v>
      </c>
      <c r="E47" s="113">
        <v>1076.23</v>
      </c>
      <c r="F47" s="113">
        <v>924.35</v>
      </c>
      <c r="G47" s="114">
        <v>38717</v>
      </c>
      <c r="H47" s="115">
        <v>32788308.109999999</v>
      </c>
      <c r="I47" s="112">
        <v>846.87</v>
      </c>
      <c r="J47" s="113">
        <v>777.44</v>
      </c>
      <c r="K47" s="114">
        <v>8002</v>
      </c>
      <c r="L47" s="115">
        <v>5010463.37</v>
      </c>
      <c r="M47" s="112">
        <v>626.15</v>
      </c>
      <c r="N47" s="113">
        <v>548.80999999999995</v>
      </c>
      <c r="O47" s="114">
        <v>5987</v>
      </c>
      <c r="P47" s="115">
        <v>2194987.2599999998</v>
      </c>
      <c r="Q47" s="112">
        <v>366.63</v>
      </c>
      <c r="R47" s="113">
        <v>409.13</v>
      </c>
      <c r="S47" s="114">
        <v>234982</v>
      </c>
      <c r="T47" s="115">
        <v>236164140.13999999</v>
      </c>
      <c r="U47" s="115">
        <v>1005.03</v>
      </c>
      <c r="V47" s="112">
        <v>846.08</v>
      </c>
      <c r="W47" s="109">
        <v>17.670000000000002</v>
      </c>
    </row>
    <row r="48" spans="1:23" x14ac:dyDescent="0.25">
      <c r="A48" s="52">
        <v>8</v>
      </c>
      <c r="B48" s="112" t="s">
        <v>101</v>
      </c>
      <c r="C48" s="114">
        <v>161477</v>
      </c>
      <c r="D48" s="115">
        <v>164872451.21000001</v>
      </c>
      <c r="E48" s="113">
        <v>1021.03</v>
      </c>
      <c r="F48" s="113">
        <v>844.03</v>
      </c>
      <c r="G48" s="114">
        <v>53578</v>
      </c>
      <c r="H48" s="115">
        <v>44682023.32</v>
      </c>
      <c r="I48" s="112">
        <v>833.96</v>
      </c>
      <c r="J48" s="113">
        <v>750.58</v>
      </c>
      <c r="K48" s="114">
        <v>7311</v>
      </c>
      <c r="L48" s="115">
        <v>4472815.67</v>
      </c>
      <c r="M48" s="112">
        <v>611.79</v>
      </c>
      <c r="N48" s="113">
        <v>550.63</v>
      </c>
      <c r="O48" s="114">
        <v>3254</v>
      </c>
      <c r="P48" s="115">
        <v>1190717.32</v>
      </c>
      <c r="Q48" s="112">
        <v>365.92</v>
      </c>
      <c r="R48" s="113">
        <v>409.13</v>
      </c>
      <c r="S48" s="114">
        <v>225620</v>
      </c>
      <c r="T48" s="115">
        <v>215218007.52000001</v>
      </c>
      <c r="U48" s="115">
        <v>953.9</v>
      </c>
      <c r="V48" s="112">
        <v>791.69</v>
      </c>
      <c r="W48" s="109">
        <v>16.96</v>
      </c>
    </row>
    <row r="49" spans="1:23" x14ac:dyDescent="0.25">
      <c r="A49" s="52">
        <v>9</v>
      </c>
      <c r="B49" s="112" t="s">
        <v>102</v>
      </c>
      <c r="C49" s="114">
        <v>115230</v>
      </c>
      <c r="D49" s="115">
        <v>109820821.13</v>
      </c>
      <c r="E49" s="113">
        <v>953.06</v>
      </c>
      <c r="F49" s="113">
        <v>750.88</v>
      </c>
      <c r="G49" s="114">
        <v>47522</v>
      </c>
      <c r="H49" s="115">
        <v>38931004.950000003</v>
      </c>
      <c r="I49" s="112">
        <v>819.22</v>
      </c>
      <c r="J49" s="113">
        <v>721.35</v>
      </c>
      <c r="K49" s="114">
        <v>5616</v>
      </c>
      <c r="L49" s="115">
        <v>3438199.19</v>
      </c>
      <c r="M49" s="112">
        <v>612.21</v>
      </c>
      <c r="N49" s="113">
        <v>550.88</v>
      </c>
      <c r="O49" s="114">
        <v>935</v>
      </c>
      <c r="P49" s="115">
        <v>340435.25</v>
      </c>
      <c r="Q49" s="112">
        <v>364.1</v>
      </c>
      <c r="R49" s="113">
        <v>233.79</v>
      </c>
      <c r="S49" s="114">
        <v>169303</v>
      </c>
      <c r="T49" s="115">
        <v>152530460.52000001</v>
      </c>
      <c r="U49" s="115">
        <v>900.93</v>
      </c>
      <c r="V49" s="112">
        <v>727.47</v>
      </c>
      <c r="W49" s="109">
        <v>12.73</v>
      </c>
    </row>
    <row r="50" spans="1:23" x14ac:dyDescent="0.25">
      <c r="A50" s="52">
        <v>10</v>
      </c>
      <c r="B50" s="112" t="s">
        <v>110</v>
      </c>
      <c r="C50" s="114">
        <v>95008</v>
      </c>
      <c r="D50" s="115">
        <v>86717832.319999993</v>
      </c>
      <c r="E50" s="113">
        <v>912.74</v>
      </c>
      <c r="F50" s="113">
        <v>692.43</v>
      </c>
      <c r="G50" s="114">
        <v>45593</v>
      </c>
      <c r="H50" s="115">
        <v>37376934.579999998</v>
      </c>
      <c r="I50" s="112">
        <v>819.8</v>
      </c>
      <c r="J50" s="113">
        <v>714.57</v>
      </c>
      <c r="K50" s="114">
        <v>4354</v>
      </c>
      <c r="L50" s="115">
        <v>2744220.78</v>
      </c>
      <c r="M50" s="112">
        <v>630.28</v>
      </c>
      <c r="N50" s="113">
        <v>496.33</v>
      </c>
      <c r="O50" s="114">
        <v>593</v>
      </c>
      <c r="P50" s="115">
        <v>212515.28</v>
      </c>
      <c r="Q50" s="112">
        <v>358.37</v>
      </c>
      <c r="R50" s="113">
        <v>210.41</v>
      </c>
      <c r="S50" s="114">
        <v>145548</v>
      </c>
      <c r="T50" s="115">
        <v>127051502.95999999</v>
      </c>
      <c r="U50" s="115">
        <v>872.92</v>
      </c>
      <c r="V50" s="112">
        <v>691.67</v>
      </c>
      <c r="W50" s="109">
        <v>10.94</v>
      </c>
    </row>
    <row r="51" spans="1:23" x14ac:dyDescent="0.25">
      <c r="A51" s="52">
        <v>11</v>
      </c>
      <c r="B51" s="112" t="s">
        <v>111</v>
      </c>
      <c r="C51" s="114">
        <v>44195</v>
      </c>
      <c r="D51" s="115">
        <v>38366902.25</v>
      </c>
      <c r="E51" s="113">
        <v>868.13</v>
      </c>
      <c r="F51" s="113">
        <v>608.78</v>
      </c>
      <c r="G51" s="114">
        <v>24602</v>
      </c>
      <c r="H51" s="115">
        <v>20353589.120000001</v>
      </c>
      <c r="I51" s="112">
        <v>827.31</v>
      </c>
      <c r="J51" s="113">
        <v>715.9</v>
      </c>
      <c r="K51" s="114">
        <v>1855</v>
      </c>
      <c r="L51" s="115">
        <v>1273541.27</v>
      </c>
      <c r="M51" s="112">
        <v>686.55</v>
      </c>
      <c r="N51" s="113">
        <v>479.38</v>
      </c>
      <c r="O51" s="114">
        <v>228</v>
      </c>
      <c r="P51" s="115">
        <v>84445.92</v>
      </c>
      <c r="Q51" s="112">
        <v>370.38</v>
      </c>
      <c r="R51" s="113">
        <v>216.18</v>
      </c>
      <c r="S51" s="114">
        <v>70880</v>
      </c>
      <c r="T51" s="115">
        <v>60078478.560000002</v>
      </c>
      <c r="U51" s="115">
        <v>847.61</v>
      </c>
      <c r="V51" s="112">
        <v>630.59</v>
      </c>
      <c r="W51" s="109">
        <v>5.33</v>
      </c>
    </row>
    <row r="52" spans="1:23" ht="15.75" thickBot="1" x14ac:dyDescent="0.3">
      <c r="A52" s="258">
        <v>12</v>
      </c>
      <c r="B52" s="259" t="s">
        <v>112</v>
      </c>
      <c r="C52" s="243">
        <v>11063</v>
      </c>
      <c r="D52" s="244">
        <v>9025884.0099999998</v>
      </c>
      <c r="E52" s="244">
        <v>815.86224441833133</v>
      </c>
      <c r="F52" s="274">
        <v>498.09</v>
      </c>
      <c r="G52" s="243">
        <v>7386</v>
      </c>
      <c r="H52" s="244">
        <v>6130777.1400000006</v>
      </c>
      <c r="I52" s="244">
        <v>830.05376929325757</v>
      </c>
      <c r="J52" s="274">
        <v>700.5</v>
      </c>
      <c r="K52" s="243">
        <v>647</v>
      </c>
      <c r="L52" s="244">
        <v>442896.61</v>
      </c>
      <c r="M52" s="244">
        <v>684.53880989180834</v>
      </c>
      <c r="N52" s="244">
        <v>483.37</v>
      </c>
      <c r="O52" s="243">
        <v>55</v>
      </c>
      <c r="P52" s="244">
        <v>15179.09</v>
      </c>
      <c r="Q52" s="244">
        <v>275.98345454545455</v>
      </c>
      <c r="R52" s="274">
        <v>186.88</v>
      </c>
      <c r="S52" s="243">
        <v>19151</v>
      </c>
      <c r="T52" s="244">
        <v>15614736.85</v>
      </c>
      <c r="U52" s="244">
        <v>815.34838128557249</v>
      </c>
      <c r="V52" s="271">
        <v>589.35</v>
      </c>
      <c r="W52" s="244">
        <v>1.4400092637011797</v>
      </c>
    </row>
    <row r="53" spans="1:23" ht="16.5" thickBot="1" x14ac:dyDescent="0.3">
      <c r="A53" s="110"/>
      <c r="B53" s="118" t="s">
        <v>529</v>
      </c>
      <c r="C53" s="228">
        <v>897897</v>
      </c>
      <c r="D53" s="289">
        <v>937851666.48000002</v>
      </c>
      <c r="E53" s="289">
        <v>1044.4980509791212</v>
      </c>
      <c r="F53" s="121">
        <v>901.96</v>
      </c>
      <c r="G53" s="228">
        <v>348938</v>
      </c>
      <c r="H53" s="289">
        <v>269996842.63</v>
      </c>
      <c r="I53" s="289">
        <v>773.76738168385214</v>
      </c>
      <c r="J53" s="121">
        <v>672.16</v>
      </c>
      <c r="K53" s="228">
        <v>68047</v>
      </c>
      <c r="L53" s="289">
        <v>43757466.730000004</v>
      </c>
      <c r="M53" s="289">
        <v>643.04769835554839</v>
      </c>
      <c r="N53" s="121">
        <v>542.98</v>
      </c>
      <c r="O53" s="228">
        <v>15040</v>
      </c>
      <c r="P53" s="289">
        <v>6536864.4300000006</v>
      </c>
      <c r="Q53" s="289">
        <v>434.63194348404261</v>
      </c>
      <c r="R53" s="121">
        <v>409.13</v>
      </c>
      <c r="S53" s="228">
        <v>1329922</v>
      </c>
      <c r="T53" s="289">
        <v>1258142840.2699997</v>
      </c>
      <c r="U53" s="289">
        <v>946.02754166785701</v>
      </c>
      <c r="V53" s="118">
        <v>790.82</v>
      </c>
      <c r="W53" s="111">
        <v>100</v>
      </c>
    </row>
    <row r="58" spans="1:23" x14ac:dyDescent="0.25">
      <c r="B58" s="8"/>
    </row>
    <row r="61" spans="1:23" x14ac:dyDescent="0.25">
      <c r="D61" s="329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69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60" t="s">
        <v>712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4" s="2" customFormat="1" ht="15.75" thickBot="1" x14ac:dyDescent="0.3">
      <c r="A2" s="266"/>
      <c r="E2" s="36"/>
      <c r="F2" s="36"/>
      <c r="G2" s="36"/>
      <c r="H2" s="268"/>
      <c r="I2" s="267"/>
      <c r="J2" s="267"/>
      <c r="K2" s="267"/>
      <c r="L2" s="267"/>
    </row>
    <row r="3" spans="1:14" s="2" customFormat="1" ht="33" customHeight="1" x14ac:dyDescent="0.25">
      <c r="A3" s="323" t="s">
        <v>368</v>
      </c>
      <c r="B3" s="324" t="s">
        <v>369</v>
      </c>
      <c r="C3" s="324" t="s">
        <v>43</v>
      </c>
      <c r="D3" s="324" t="s">
        <v>44</v>
      </c>
      <c r="E3" s="324" t="s">
        <v>5</v>
      </c>
      <c r="F3" s="324" t="s">
        <v>6</v>
      </c>
      <c r="G3" s="324" t="s">
        <v>45</v>
      </c>
      <c r="H3" s="325" t="s">
        <v>50</v>
      </c>
      <c r="I3" s="326" t="s">
        <v>113</v>
      </c>
      <c r="J3" s="326" t="s">
        <v>499</v>
      </c>
      <c r="K3" s="326" t="s">
        <v>500</v>
      </c>
      <c r="L3" s="327" t="s">
        <v>501</v>
      </c>
    </row>
    <row r="4" spans="1:14" s="42" customFormat="1" ht="15.75" x14ac:dyDescent="0.25">
      <c r="A4" s="194">
        <v>1</v>
      </c>
      <c r="B4" s="213" t="s">
        <v>370</v>
      </c>
      <c r="C4" s="3"/>
      <c r="D4" s="213" t="s">
        <v>370</v>
      </c>
      <c r="E4" s="3">
        <v>360586</v>
      </c>
      <c r="F4" s="3">
        <v>88577</v>
      </c>
      <c r="G4" s="3">
        <v>10085</v>
      </c>
      <c r="H4" s="213">
        <v>2543</v>
      </c>
      <c r="I4" s="4">
        <v>517611214.42000002</v>
      </c>
      <c r="J4" s="4">
        <v>9254538.4100000001</v>
      </c>
      <c r="K4" s="4">
        <v>28755342.34</v>
      </c>
      <c r="L4" s="182">
        <v>555621095.16999996</v>
      </c>
    </row>
    <row r="5" spans="1:14" x14ac:dyDescent="0.25">
      <c r="A5" s="195"/>
      <c r="B5" s="212" t="s">
        <v>370</v>
      </c>
      <c r="C5" s="77" t="s">
        <v>259</v>
      </c>
      <c r="D5" s="212" t="s">
        <v>418</v>
      </c>
      <c r="E5" s="6">
        <v>315</v>
      </c>
      <c r="F5" s="6">
        <v>7749</v>
      </c>
      <c r="G5" s="6">
        <v>1941</v>
      </c>
      <c r="H5" s="212">
        <v>0</v>
      </c>
      <c r="I5" s="22">
        <v>5346313.38</v>
      </c>
      <c r="J5" s="22">
        <v>2080.0300000000002</v>
      </c>
      <c r="K5" s="22">
        <v>284652.78999999998</v>
      </c>
      <c r="L5" s="92">
        <v>5633046.2000000002</v>
      </c>
    </row>
    <row r="6" spans="1:14" s="42" customFormat="1" ht="15.75" x14ac:dyDescent="0.25">
      <c r="A6" s="195"/>
      <c r="B6" s="212" t="s">
        <v>370</v>
      </c>
      <c r="C6" s="6" t="s">
        <v>636</v>
      </c>
      <c r="D6" s="212" t="s">
        <v>635</v>
      </c>
      <c r="E6" s="6">
        <v>0</v>
      </c>
      <c r="F6" s="6">
        <v>0</v>
      </c>
      <c r="G6" s="6">
        <v>0</v>
      </c>
      <c r="H6" s="212">
        <v>2543</v>
      </c>
      <c r="I6" s="22">
        <v>583462.23</v>
      </c>
      <c r="J6" s="22">
        <v>0</v>
      </c>
      <c r="K6" s="22">
        <v>5655.94</v>
      </c>
      <c r="L6" s="92">
        <v>589118.17000000004</v>
      </c>
    </row>
    <row r="7" spans="1:14" x14ac:dyDescent="0.25">
      <c r="A7" s="195"/>
      <c r="B7" s="6" t="s">
        <v>370</v>
      </c>
      <c r="C7" s="6" t="s">
        <v>502</v>
      </c>
      <c r="D7" s="6" t="s">
        <v>560</v>
      </c>
      <c r="E7" s="6">
        <v>360271</v>
      </c>
      <c r="F7" s="6">
        <v>80828</v>
      </c>
      <c r="G7" s="6">
        <v>8144</v>
      </c>
      <c r="H7" s="212">
        <v>0</v>
      </c>
      <c r="I7" s="22">
        <v>511681438.81</v>
      </c>
      <c r="J7" s="22">
        <v>9252458.3800000008</v>
      </c>
      <c r="K7" s="22">
        <v>28465033.609999999</v>
      </c>
      <c r="L7" s="92">
        <v>549398930.79999995</v>
      </c>
    </row>
    <row r="8" spans="1:14" s="42" customFormat="1" ht="15.75" x14ac:dyDescent="0.25">
      <c r="A8" s="194">
        <v>1</v>
      </c>
      <c r="B8" s="3" t="s">
        <v>70</v>
      </c>
      <c r="C8" s="3"/>
      <c r="D8" s="3" t="s">
        <v>70</v>
      </c>
      <c r="E8" s="3">
        <v>12696</v>
      </c>
      <c r="F8" s="3">
        <v>3466</v>
      </c>
      <c r="G8" s="3">
        <v>0</v>
      </c>
      <c r="H8" s="213">
        <v>0</v>
      </c>
      <c r="I8" s="4">
        <v>1352779.42</v>
      </c>
      <c r="J8" s="4">
        <v>0</v>
      </c>
      <c r="K8" s="4">
        <v>0</v>
      </c>
      <c r="L8" s="182">
        <v>1352779.42</v>
      </c>
    </row>
    <row r="9" spans="1:14" x14ac:dyDescent="0.25">
      <c r="A9" s="195"/>
      <c r="B9" s="6" t="s">
        <v>70</v>
      </c>
      <c r="C9" s="6" t="s">
        <v>303</v>
      </c>
      <c r="D9" s="6" t="s">
        <v>70</v>
      </c>
      <c r="E9" s="6">
        <v>12696</v>
      </c>
      <c r="F9" s="6">
        <v>3466</v>
      </c>
      <c r="G9" s="6">
        <v>0</v>
      </c>
      <c r="H9" s="212">
        <v>0</v>
      </c>
      <c r="I9" s="22">
        <v>1352779.42</v>
      </c>
      <c r="J9" s="22">
        <v>0</v>
      </c>
      <c r="K9" s="22">
        <v>0</v>
      </c>
      <c r="L9" s="92">
        <v>1352779.42</v>
      </c>
      <c r="N9" s="8"/>
    </row>
    <row r="10" spans="1:14" s="42" customFormat="1" ht="15.75" x14ac:dyDescent="0.25">
      <c r="A10" s="194">
        <v>1</v>
      </c>
      <c r="B10" s="3" t="s">
        <v>371</v>
      </c>
      <c r="C10" s="3"/>
      <c r="D10" s="3" t="s">
        <v>371</v>
      </c>
      <c r="E10" s="3">
        <v>18785</v>
      </c>
      <c r="F10" s="3">
        <v>6334</v>
      </c>
      <c r="G10" s="3">
        <v>0</v>
      </c>
      <c r="H10" s="213">
        <v>0</v>
      </c>
      <c r="I10" s="4">
        <v>3452326.69</v>
      </c>
      <c r="J10" s="4">
        <v>0</v>
      </c>
      <c r="K10" s="4">
        <v>0</v>
      </c>
      <c r="L10" s="182">
        <v>3452326.69</v>
      </c>
    </row>
    <row r="11" spans="1:14" x14ac:dyDescent="0.25">
      <c r="A11" s="195"/>
      <c r="B11" s="6" t="s">
        <v>371</v>
      </c>
      <c r="C11" s="6" t="s">
        <v>304</v>
      </c>
      <c r="D11" s="6" t="s">
        <v>74</v>
      </c>
      <c r="E11" s="6">
        <v>18785</v>
      </c>
      <c r="F11" s="6">
        <v>6334</v>
      </c>
      <c r="G11" s="6">
        <v>0</v>
      </c>
      <c r="H11" s="212">
        <v>0</v>
      </c>
      <c r="I11" s="22">
        <v>3452326.69</v>
      </c>
      <c r="J11" s="22">
        <v>0</v>
      </c>
      <c r="K11" s="22">
        <v>0</v>
      </c>
      <c r="L11" s="92">
        <v>3452326.69</v>
      </c>
    </row>
    <row r="12" spans="1:14" x14ac:dyDescent="0.25">
      <c r="A12" s="194">
        <v>1</v>
      </c>
      <c r="B12" s="3" t="s">
        <v>372</v>
      </c>
      <c r="C12" s="3"/>
      <c r="D12" s="3" t="s">
        <v>372</v>
      </c>
      <c r="E12" s="3">
        <v>41496</v>
      </c>
      <c r="F12" s="3">
        <v>14285</v>
      </c>
      <c r="G12" s="3">
        <v>1744</v>
      </c>
      <c r="H12" s="213">
        <v>162</v>
      </c>
      <c r="I12" s="4">
        <v>61423717.030000001</v>
      </c>
      <c r="J12" s="4">
        <v>2556809.69</v>
      </c>
      <c r="K12" s="4">
        <v>3289328.3</v>
      </c>
      <c r="L12" s="182">
        <v>67269855.019999996</v>
      </c>
    </row>
    <row r="13" spans="1:14" x14ac:dyDescent="0.25">
      <c r="A13" s="195"/>
      <c r="B13" s="6" t="s">
        <v>372</v>
      </c>
      <c r="C13" s="6" t="s">
        <v>268</v>
      </c>
      <c r="D13" s="6" t="s">
        <v>353</v>
      </c>
      <c r="E13" s="6">
        <v>12004</v>
      </c>
      <c r="F13" s="6">
        <v>3919</v>
      </c>
      <c r="G13" s="6">
        <v>519</v>
      </c>
      <c r="H13" s="212">
        <v>0</v>
      </c>
      <c r="I13" s="22">
        <v>11928096.08</v>
      </c>
      <c r="J13" s="22">
        <v>303681.38</v>
      </c>
      <c r="K13" s="22">
        <v>669812.28</v>
      </c>
      <c r="L13" s="92">
        <v>12901589.74</v>
      </c>
    </row>
    <row r="14" spans="1:14" x14ac:dyDescent="0.25">
      <c r="A14" s="195"/>
      <c r="B14" s="6" t="s">
        <v>372</v>
      </c>
      <c r="C14" s="6" t="s">
        <v>269</v>
      </c>
      <c r="D14" s="6" t="s">
        <v>63</v>
      </c>
      <c r="E14" s="6">
        <v>12676</v>
      </c>
      <c r="F14" s="6">
        <v>5496</v>
      </c>
      <c r="G14" s="6">
        <v>290</v>
      </c>
      <c r="H14" s="212">
        <v>162</v>
      </c>
      <c r="I14" s="22">
        <v>21422724.609999999</v>
      </c>
      <c r="J14" s="22">
        <v>1236414.29</v>
      </c>
      <c r="K14" s="22">
        <v>1157310.93</v>
      </c>
      <c r="L14" s="92">
        <v>23816449.829999998</v>
      </c>
    </row>
    <row r="15" spans="1:14" x14ac:dyDescent="0.25">
      <c r="A15" s="195"/>
      <c r="B15" s="6" t="s">
        <v>372</v>
      </c>
      <c r="C15" s="6" t="s">
        <v>270</v>
      </c>
      <c r="D15" s="6" t="s">
        <v>64</v>
      </c>
      <c r="E15" s="6">
        <v>16816</v>
      </c>
      <c r="F15" s="6">
        <v>4870</v>
      </c>
      <c r="G15" s="6">
        <v>935</v>
      </c>
      <c r="H15" s="212">
        <v>0</v>
      </c>
      <c r="I15" s="22">
        <v>28072896.34</v>
      </c>
      <c r="J15" s="22">
        <v>1016714.02</v>
      </c>
      <c r="K15" s="22">
        <v>1462205.09</v>
      </c>
      <c r="L15" s="92">
        <v>30551815.449999999</v>
      </c>
    </row>
    <row r="16" spans="1:14" x14ac:dyDescent="0.25">
      <c r="A16" s="194">
        <v>1</v>
      </c>
      <c r="B16" s="3" t="s">
        <v>373</v>
      </c>
      <c r="C16" s="3"/>
      <c r="D16" s="3" t="s">
        <v>373</v>
      </c>
      <c r="E16" s="3">
        <v>3978</v>
      </c>
      <c r="F16" s="3">
        <v>1056</v>
      </c>
      <c r="G16" s="3">
        <v>340</v>
      </c>
      <c r="H16" s="213">
        <v>0</v>
      </c>
      <c r="I16" s="4">
        <v>7122394.9000000004</v>
      </c>
      <c r="J16" s="4">
        <v>302747.02</v>
      </c>
      <c r="K16" s="4">
        <v>156171.76</v>
      </c>
      <c r="L16" s="182">
        <v>7581313.6799999997</v>
      </c>
    </row>
    <row r="17" spans="1:12" s="42" customFormat="1" ht="15.75" x14ac:dyDescent="0.25">
      <c r="A17" s="195"/>
      <c r="B17" s="6" t="s">
        <v>373</v>
      </c>
      <c r="C17" s="6" t="s">
        <v>271</v>
      </c>
      <c r="D17" s="6" t="s">
        <v>354</v>
      </c>
      <c r="E17" s="6">
        <v>2198</v>
      </c>
      <c r="F17" s="6">
        <v>476</v>
      </c>
      <c r="G17" s="6">
        <v>201</v>
      </c>
      <c r="H17" s="212">
        <v>0</v>
      </c>
      <c r="I17" s="22">
        <v>4436403.1900000004</v>
      </c>
      <c r="J17" s="22">
        <v>275473.84999999998</v>
      </c>
      <c r="K17" s="22">
        <v>26253.439999999999</v>
      </c>
      <c r="L17" s="92">
        <v>4738130.4800000004</v>
      </c>
    </row>
    <row r="18" spans="1:12" x14ac:dyDescent="0.25">
      <c r="A18" s="195"/>
      <c r="B18" s="6" t="s">
        <v>373</v>
      </c>
      <c r="C18" s="6" t="s">
        <v>272</v>
      </c>
      <c r="D18" s="6" t="s">
        <v>355</v>
      </c>
      <c r="E18" s="6">
        <v>430</v>
      </c>
      <c r="F18" s="6">
        <v>109</v>
      </c>
      <c r="G18" s="6">
        <v>40</v>
      </c>
      <c r="H18" s="212">
        <v>0</v>
      </c>
      <c r="I18" s="22">
        <v>519308.9</v>
      </c>
      <c r="J18" s="22">
        <v>5431.52</v>
      </c>
      <c r="K18" s="22">
        <v>26001.16</v>
      </c>
      <c r="L18" s="92">
        <v>550741.57999999996</v>
      </c>
    </row>
    <row r="19" spans="1:12" x14ac:dyDescent="0.25">
      <c r="A19" s="195"/>
      <c r="B19" s="6" t="s">
        <v>373</v>
      </c>
      <c r="C19" s="6" t="s">
        <v>398</v>
      </c>
      <c r="D19" s="6" t="s">
        <v>374</v>
      </c>
      <c r="E19" s="6">
        <v>461</v>
      </c>
      <c r="F19" s="6">
        <v>207</v>
      </c>
      <c r="G19" s="6">
        <v>34</v>
      </c>
      <c r="H19" s="212">
        <v>0</v>
      </c>
      <c r="I19" s="22">
        <v>771836.1</v>
      </c>
      <c r="J19" s="22">
        <v>2396.5700000000002</v>
      </c>
      <c r="K19" s="22">
        <v>39241.31</v>
      </c>
      <c r="L19" s="92">
        <v>813473.98</v>
      </c>
    </row>
    <row r="20" spans="1:12" x14ac:dyDescent="0.25">
      <c r="A20" s="195"/>
      <c r="B20" s="6" t="s">
        <v>373</v>
      </c>
      <c r="C20" s="6" t="s">
        <v>399</v>
      </c>
      <c r="D20" s="6" t="s">
        <v>375</v>
      </c>
      <c r="E20" s="6">
        <v>39</v>
      </c>
      <c r="F20" s="6">
        <v>21</v>
      </c>
      <c r="G20" s="6">
        <v>7</v>
      </c>
      <c r="H20" s="212">
        <v>0</v>
      </c>
      <c r="I20" s="22">
        <v>72750.350000000006</v>
      </c>
      <c r="J20" s="22">
        <v>580.53</v>
      </c>
      <c r="K20" s="22">
        <v>3622.35</v>
      </c>
      <c r="L20" s="92">
        <v>76953.23</v>
      </c>
    </row>
    <row r="21" spans="1:12" x14ac:dyDescent="0.25">
      <c r="A21" s="195"/>
      <c r="B21" s="6" t="s">
        <v>373</v>
      </c>
      <c r="C21" s="6" t="s">
        <v>395</v>
      </c>
      <c r="D21" s="6" t="s">
        <v>376</v>
      </c>
      <c r="E21" s="6">
        <v>790</v>
      </c>
      <c r="F21" s="6">
        <v>205</v>
      </c>
      <c r="G21" s="6">
        <v>52</v>
      </c>
      <c r="H21" s="212">
        <v>0</v>
      </c>
      <c r="I21" s="22">
        <v>1209400.1499999999</v>
      </c>
      <c r="J21" s="22">
        <v>17196.96</v>
      </c>
      <c r="K21" s="22">
        <v>55505.83</v>
      </c>
      <c r="L21" s="92">
        <v>1282102.94</v>
      </c>
    </row>
    <row r="22" spans="1:12" x14ac:dyDescent="0.25">
      <c r="A22" s="195"/>
      <c r="B22" s="6" t="s">
        <v>373</v>
      </c>
      <c r="C22" s="6" t="s">
        <v>396</v>
      </c>
      <c r="D22" s="6" t="s">
        <v>377</v>
      </c>
      <c r="E22" s="6">
        <v>24</v>
      </c>
      <c r="F22" s="6">
        <v>27</v>
      </c>
      <c r="G22" s="6">
        <v>6</v>
      </c>
      <c r="H22" s="212">
        <v>0</v>
      </c>
      <c r="I22" s="22">
        <v>47519.14</v>
      </c>
      <c r="J22" s="22">
        <v>66.39</v>
      </c>
      <c r="K22" s="22">
        <v>2445.58</v>
      </c>
      <c r="L22" s="92">
        <v>50031.11</v>
      </c>
    </row>
    <row r="23" spans="1:12" x14ac:dyDescent="0.25">
      <c r="A23" s="195"/>
      <c r="B23" s="6" t="s">
        <v>373</v>
      </c>
      <c r="C23" s="6" t="s">
        <v>393</v>
      </c>
      <c r="D23" s="6" t="s">
        <v>378</v>
      </c>
      <c r="E23" s="6">
        <v>28</v>
      </c>
      <c r="F23" s="6">
        <v>8</v>
      </c>
      <c r="G23" s="6">
        <v>0</v>
      </c>
      <c r="H23" s="212">
        <v>0</v>
      </c>
      <c r="I23" s="22">
        <v>42188.42</v>
      </c>
      <c r="J23" s="22">
        <v>272.38</v>
      </c>
      <c r="K23" s="22">
        <v>2085.27</v>
      </c>
      <c r="L23" s="92">
        <v>44546.07</v>
      </c>
    </row>
    <row r="24" spans="1:12" x14ac:dyDescent="0.25">
      <c r="A24" s="195"/>
      <c r="B24" s="6" t="s">
        <v>373</v>
      </c>
      <c r="C24" s="6" t="s">
        <v>394</v>
      </c>
      <c r="D24" s="6" t="s">
        <v>379</v>
      </c>
      <c r="E24" s="6">
        <v>8</v>
      </c>
      <c r="F24" s="6">
        <v>3</v>
      </c>
      <c r="G24" s="6">
        <v>0</v>
      </c>
      <c r="H24" s="212">
        <v>0</v>
      </c>
      <c r="I24" s="22">
        <v>22988.65</v>
      </c>
      <c r="J24" s="22">
        <v>1328.82</v>
      </c>
      <c r="K24" s="22">
        <v>1016.82</v>
      </c>
      <c r="L24" s="92">
        <v>25334.29</v>
      </c>
    </row>
    <row r="25" spans="1:12" x14ac:dyDescent="0.25">
      <c r="A25" s="194">
        <v>1</v>
      </c>
      <c r="B25" s="3" t="s">
        <v>380</v>
      </c>
      <c r="C25" s="3"/>
      <c r="D25" s="3" t="s">
        <v>380</v>
      </c>
      <c r="E25" s="3">
        <v>9293</v>
      </c>
      <c r="F25" s="3">
        <v>89</v>
      </c>
      <c r="G25" s="3">
        <v>21</v>
      </c>
      <c r="H25" s="213">
        <v>0</v>
      </c>
      <c r="I25" s="4">
        <v>5312253.24</v>
      </c>
      <c r="J25" s="4">
        <v>225308.15</v>
      </c>
      <c r="K25" s="4">
        <v>305070.87</v>
      </c>
      <c r="L25" s="182">
        <v>5842632.2599999998</v>
      </c>
    </row>
    <row r="26" spans="1:12" x14ac:dyDescent="0.25">
      <c r="A26" s="195"/>
      <c r="B26" s="6" t="s">
        <v>380</v>
      </c>
      <c r="C26" s="6" t="s">
        <v>402</v>
      </c>
      <c r="D26" s="6" t="s">
        <v>576</v>
      </c>
      <c r="E26" s="6">
        <v>6052</v>
      </c>
      <c r="F26" s="6">
        <v>73</v>
      </c>
      <c r="G26" s="6">
        <v>17</v>
      </c>
      <c r="H26" s="212">
        <v>0</v>
      </c>
      <c r="I26" s="22">
        <v>3583107.65</v>
      </c>
      <c r="J26" s="22">
        <v>157982.79</v>
      </c>
      <c r="K26" s="22">
        <v>205508.01</v>
      </c>
      <c r="L26" s="92">
        <v>3946598.45</v>
      </c>
    </row>
    <row r="27" spans="1:12" x14ac:dyDescent="0.25">
      <c r="A27" s="195"/>
      <c r="B27" s="6" t="s">
        <v>380</v>
      </c>
      <c r="C27" s="6" t="s">
        <v>401</v>
      </c>
      <c r="D27" s="6" t="s">
        <v>324</v>
      </c>
      <c r="E27" s="6">
        <v>2760</v>
      </c>
      <c r="F27" s="6">
        <v>0</v>
      </c>
      <c r="G27" s="6">
        <v>0</v>
      </c>
      <c r="H27" s="212">
        <v>0</v>
      </c>
      <c r="I27" s="22">
        <v>1533484.38</v>
      </c>
      <c r="J27" s="22">
        <v>61419.66</v>
      </c>
      <c r="K27" s="22">
        <v>88177.47</v>
      </c>
      <c r="L27" s="92">
        <v>1683081.51</v>
      </c>
    </row>
    <row r="28" spans="1:12" s="42" customFormat="1" ht="15.75" x14ac:dyDescent="0.25">
      <c r="A28" s="195"/>
      <c r="B28" s="6" t="s">
        <v>380</v>
      </c>
      <c r="C28" s="6" t="s">
        <v>400</v>
      </c>
      <c r="D28" s="6" t="s">
        <v>427</v>
      </c>
      <c r="E28" s="6">
        <v>481</v>
      </c>
      <c r="F28" s="6">
        <v>16</v>
      </c>
      <c r="G28" s="6">
        <v>4</v>
      </c>
      <c r="H28" s="212">
        <v>0</v>
      </c>
      <c r="I28" s="22">
        <v>195661.21</v>
      </c>
      <c r="J28" s="22">
        <v>5905.7</v>
      </c>
      <c r="K28" s="22">
        <v>11385.39</v>
      </c>
      <c r="L28" s="92">
        <v>212952.3</v>
      </c>
    </row>
    <row r="29" spans="1:12" x14ac:dyDescent="0.25">
      <c r="A29" s="194">
        <v>1</v>
      </c>
      <c r="B29" s="3" t="s">
        <v>557</v>
      </c>
      <c r="C29" s="3"/>
      <c r="D29" s="3" t="s">
        <v>557</v>
      </c>
      <c r="E29" s="3">
        <v>988520</v>
      </c>
      <c r="F29" s="3">
        <v>307823</v>
      </c>
      <c r="G29" s="3">
        <v>70892</v>
      </c>
      <c r="H29" s="213">
        <v>1</v>
      </c>
      <c r="I29" s="4">
        <v>267139620.78</v>
      </c>
      <c r="J29" s="4">
        <v>9209570.7100000009</v>
      </c>
      <c r="K29" s="4">
        <v>15236412.449999999</v>
      </c>
      <c r="L29" s="182">
        <v>291585603.94</v>
      </c>
    </row>
    <row r="30" spans="1:12" x14ac:dyDescent="0.25">
      <c r="A30" s="195"/>
      <c r="B30" s="6" t="s">
        <v>557</v>
      </c>
      <c r="C30" s="6" t="s">
        <v>404</v>
      </c>
      <c r="D30" s="6" t="s">
        <v>533</v>
      </c>
      <c r="E30" s="6">
        <v>14</v>
      </c>
      <c r="F30" s="6">
        <v>5</v>
      </c>
      <c r="G30" s="6">
        <v>0</v>
      </c>
      <c r="H30" s="212">
        <v>0</v>
      </c>
      <c r="I30" s="22">
        <v>20654.93</v>
      </c>
      <c r="J30" s="22">
        <v>326.98</v>
      </c>
      <c r="K30" s="22">
        <v>1165.24</v>
      </c>
      <c r="L30" s="92">
        <v>22147.15</v>
      </c>
    </row>
    <row r="31" spans="1:12" x14ac:dyDescent="0.25">
      <c r="A31" s="195"/>
      <c r="B31" s="6" t="s">
        <v>557</v>
      </c>
      <c r="C31" s="6" t="s">
        <v>274</v>
      </c>
      <c r="D31" s="6" t="s">
        <v>505</v>
      </c>
      <c r="E31" s="6">
        <v>4859</v>
      </c>
      <c r="F31" s="6">
        <v>1298</v>
      </c>
      <c r="G31" s="6">
        <v>326</v>
      </c>
      <c r="H31" s="212">
        <v>0</v>
      </c>
      <c r="I31" s="22">
        <v>2542121.16</v>
      </c>
      <c r="J31" s="22">
        <v>237653.42</v>
      </c>
      <c r="K31" s="22">
        <v>136655.54</v>
      </c>
      <c r="L31" s="92">
        <v>2916430.12</v>
      </c>
    </row>
    <row r="32" spans="1:12" s="42" customFormat="1" ht="15.75" x14ac:dyDescent="0.25">
      <c r="A32" s="195"/>
      <c r="B32" s="6" t="s">
        <v>557</v>
      </c>
      <c r="C32" s="6" t="s">
        <v>275</v>
      </c>
      <c r="D32" s="6" t="s">
        <v>506</v>
      </c>
      <c r="E32" s="6">
        <v>27046</v>
      </c>
      <c r="F32" s="6">
        <v>7938</v>
      </c>
      <c r="G32" s="6">
        <v>3049</v>
      </c>
      <c r="H32" s="212">
        <v>0</v>
      </c>
      <c r="I32" s="22">
        <v>9011923.9100000001</v>
      </c>
      <c r="J32" s="22">
        <v>406340.83</v>
      </c>
      <c r="K32" s="22">
        <v>510081.85</v>
      </c>
      <c r="L32" s="92">
        <v>9928346.5899999999</v>
      </c>
    </row>
    <row r="33" spans="1:12" x14ac:dyDescent="0.25">
      <c r="A33" s="195"/>
      <c r="B33" s="6" t="s">
        <v>557</v>
      </c>
      <c r="C33" s="6" t="s">
        <v>640</v>
      </c>
      <c r="D33" s="6" t="s">
        <v>641</v>
      </c>
      <c r="E33" s="6">
        <v>13201</v>
      </c>
      <c r="F33" s="6">
        <v>2588</v>
      </c>
      <c r="G33" s="6">
        <v>346</v>
      </c>
      <c r="H33" s="212">
        <v>0</v>
      </c>
      <c r="I33" s="22">
        <v>6065433.71</v>
      </c>
      <c r="J33" s="22">
        <v>303848.64</v>
      </c>
      <c r="K33" s="22">
        <v>306293.26</v>
      </c>
      <c r="L33" s="92">
        <v>6675575.6100000003</v>
      </c>
    </row>
    <row r="34" spans="1:12" x14ac:dyDescent="0.25">
      <c r="A34" s="195"/>
      <c r="B34" s="6" t="s">
        <v>557</v>
      </c>
      <c r="C34" s="6" t="s">
        <v>351</v>
      </c>
      <c r="D34" s="6" t="s">
        <v>507</v>
      </c>
      <c r="E34" s="6">
        <v>2920</v>
      </c>
      <c r="F34" s="6">
        <v>1335</v>
      </c>
      <c r="G34" s="6">
        <v>276</v>
      </c>
      <c r="H34" s="212">
        <v>0</v>
      </c>
      <c r="I34" s="22">
        <v>960817.96</v>
      </c>
      <c r="J34" s="22">
        <v>19761.560000000001</v>
      </c>
      <c r="K34" s="22">
        <v>56390.58</v>
      </c>
      <c r="L34" s="92">
        <v>1036970.1</v>
      </c>
    </row>
    <row r="35" spans="1:12" x14ac:dyDescent="0.25">
      <c r="A35" s="195"/>
      <c r="B35" s="6" t="s">
        <v>557</v>
      </c>
      <c r="C35" s="6" t="s">
        <v>276</v>
      </c>
      <c r="D35" s="6" t="s">
        <v>508</v>
      </c>
      <c r="E35" s="6">
        <v>2399</v>
      </c>
      <c r="F35" s="6">
        <v>745</v>
      </c>
      <c r="G35" s="6">
        <v>46</v>
      </c>
      <c r="H35" s="212">
        <v>0</v>
      </c>
      <c r="I35" s="22">
        <v>699176.52</v>
      </c>
      <c r="J35" s="22">
        <v>17909.060000000001</v>
      </c>
      <c r="K35" s="22">
        <v>40497.300000000003</v>
      </c>
      <c r="L35" s="92">
        <v>757582.88</v>
      </c>
    </row>
    <row r="36" spans="1:12" x14ac:dyDescent="0.25">
      <c r="A36" s="195"/>
      <c r="B36" s="6" t="s">
        <v>557</v>
      </c>
      <c r="C36" s="6" t="s">
        <v>277</v>
      </c>
      <c r="D36" s="6" t="s">
        <v>509</v>
      </c>
      <c r="E36" s="6">
        <v>23011</v>
      </c>
      <c r="F36" s="6">
        <v>4492</v>
      </c>
      <c r="G36" s="6">
        <v>187</v>
      </c>
      <c r="H36" s="212">
        <v>0</v>
      </c>
      <c r="I36" s="22">
        <v>7006071.25</v>
      </c>
      <c r="J36" s="22">
        <v>306794.40999999997</v>
      </c>
      <c r="K36" s="22">
        <v>379069.16</v>
      </c>
      <c r="L36" s="92">
        <v>7691934.8200000003</v>
      </c>
    </row>
    <row r="37" spans="1:12" x14ac:dyDescent="0.25">
      <c r="A37" s="195"/>
      <c r="B37" s="6" t="s">
        <v>557</v>
      </c>
      <c r="C37" s="6" t="s">
        <v>278</v>
      </c>
      <c r="D37" s="6" t="s">
        <v>510</v>
      </c>
      <c r="E37" s="6">
        <v>28280</v>
      </c>
      <c r="F37" s="6">
        <v>7132</v>
      </c>
      <c r="G37" s="6">
        <v>192</v>
      </c>
      <c r="H37" s="212">
        <v>0</v>
      </c>
      <c r="I37" s="22">
        <v>8154389.8499999996</v>
      </c>
      <c r="J37" s="22">
        <v>261001.74</v>
      </c>
      <c r="K37" s="22">
        <v>466941.27</v>
      </c>
      <c r="L37" s="92">
        <v>8882332.8599999994</v>
      </c>
    </row>
    <row r="38" spans="1:12" x14ac:dyDescent="0.25">
      <c r="A38" s="195"/>
      <c r="B38" s="6" t="s">
        <v>557</v>
      </c>
      <c r="C38" s="6" t="s">
        <v>279</v>
      </c>
      <c r="D38" s="6" t="s">
        <v>511</v>
      </c>
      <c r="E38" s="6">
        <v>3747</v>
      </c>
      <c r="F38" s="6">
        <v>864</v>
      </c>
      <c r="G38" s="6">
        <v>64</v>
      </c>
      <c r="H38" s="212">
        <v>0</v>
      </c>
      <c r="I38" s="22">
        <v>1683234.03</v>
      </c>
      <c r="J38" s="22">
        <v>143372.82</v>
      </c>
      <c r="K38" s="22">
        <v>87830.6</v>
      </c>
      <c r="L38" s="92">
        <v>1914437.45</v>
      </c>
    </row>
    <row r="39" spans="1:12" x14ac:dyDescent="0.25">
      <c r="A39" s="195"/>
      <c r="B39" s="6" t="s">
        <v>557</v>
      </c>
      <c r="C39" s="6" t="s">
        <v>408</v>
      </c>
      <c r="D39" s="6" t="s">
        <v>558</v>
      </c>
      <c r="E39" s="6">
        <v>1873</v>
      </c>
      <c r="F39" s="6">
        <v>989</v>
      </c>
      <c r="G39" s="6">
        <v>279</v>
      </c>
      <c r="H39" s="212">
        <v>0</v>
      </c>
      <c r="I39" s="22">
        <v>375649.24</v>
      </c>
      <c r="J39" s="22">
        <v>1642.24</v>
      </c>
      <c r="K39" s="22">
        <v>22422.74</v>
      </c>
      <c r="L39" s="92">
        <v>399714.22</v>
      </c>
    </row>
    <row r="40" spans="1:12" x14ac:dyDescent="0.25">
      <c r="A40" s="195"/>
      <c r="B40" s="6" t="s">
        <v>557</v>
      </c>
      <c r="C40" s="6" t="s">
        <v>280</v>
      </c>
      <c r="D40" s="6" t="s">
        <v>512</v>
      </c>
      <c r="E40" s="6">
        <v>1281</v>
      </c>
      <c r="F40" s="6">
        <v>419</v>
      </c>
      <c r="G40" s="6">
        <v>6</v>
      </c>
      <c r="H40" s="212">
        <v>0</v>
      </c>
      <c r="I40" s="22">
        <v>777038.08</v>
      </c>
      <c r="J40" s="22">
        <v>54378.29</v>
      </c>
      <c r="K40" s="22">
        <v>43316.46</v>
      </c>
      <c r="L40" s="92">
        <v>874732.83</v>
      </c>
    </row>
    <row r="41" spans="1:12" x14ac:dyDescent="0.25">
      <c r="A41" s="195"/>
      <c r="B41" s="6" t="s">
        <v>557</v>
      </c>
      <c r="C41" s="6" t="s">
        <v>281</v>
      </c>
      <c r="D41" s="6" t="s">
        <v>632</v>
      </c>
      <c r="E41" s="6">
        <v>228549</v>
      </c>
      <c r="F41" s="6">
        <v>32967</v>
      </c>
      <c r="G41" s="6">
        <v>1029</v>
      </c>
      <c r="H41" s="212">
        <v>0</v>
      </c>
      <c r="I41" s="22">
        <v>49267793.700000003</v>
      </c>
      <c r="J41" s="22">
        <v>438639.93</v>
      </c>
      <c r="K41" s="22">
        <v>2909664.46</v>
      </c>
      <c r="L41" s="92">
        <v>52616098.090000004</v>
      </c>
    </row>
    <row r="42" spans="1:12" x14ac:dyDescent="0.25">
      <c r="A42" s="195"/>
      <c r="B42" s="6" t="s">
        <v>557</v>
      </c>
      <c r="C42" s="6" t="s">
        <v>282</v>
      </c>
      <c r="D42" s="6" t="s">
        <v>513</v>
      </c>
      <c r="E42" s="6">
        <v>11119</v>
      </c>
      <c r="F42" s="6">
        <v>3547</v>
      </c>
      <c r="G42" s="6">
        <v>87</v>
      </c>
      <c r="H42" s="212">
        <v>0</v>
      </c>
      <c r="I42" s="22">
        <v>1212897.94</v>
      </c>
      <c r="J42" s="22">
        <v>94.61</v>
      </c>
      <c r="K42" s="22">
        <v>72771.509999999995</v>
      </c>
      <c r="L42" s="92">
        <v>1285764.06</v>
      </c>
    </row>
    <row r="43" spans="1:12" x14ac:dyDescent="0.25">
      <c r="A43" s="195"/>
      <c r="B43" s="6" t="s">
        <v>557</v>
      </c>
      <c r="C43" s="6" t="s">
        <v>283</v>
      </c>
      <c r="D43" s="6" t="s">
        <v>514</v>
      </c>
      <c r="E43" s="6">
        <v>5936</v>
      </c>
      <c r="F43" s="6">
        <v>1523</v>
      </c>
      <c r="G43" s="6">
        <v>79</v>
      </c>
      <c r="H43" s="212">
        <v>0</v>
      </c>
      <c r="I43" s="22">
        <v>819812.63</v>
      </c>
      <c r="J43" s="22">
        <v>130.53</v>
      </c>
      <c r="K43" s="22">
        <v>49176.23</v>
      </c>
      <c r="L43" s="92">
        <v>869119.39</v>
      </c>
    </row>
    <row r="44" spans="1:12" x14ac:dyDescent="0.25">
      <c r="A44" s="195"/>
      <c r="B44" s="6" t="s">
        <v>557</v>
      </c>
      <c r="C44" s="6" t="s">
        <v>284</v>
      </c>
      <c r="D44" s="6" t="s">
        <v>515</v>
      </c>
      <c r="E44" s="6">
        <v>24512</v>
      </c>
      <c r="F44" s="6">
        <v>9982</v>
      </c>
      <c r="G44" s="6">
        <v>610</v>
      </c>
      <c r="H44" s="212">
        <v>1</v>
      </c>
      <c r="I44" s="22">
        <v>3870381.85</v>
      </c>
      <c r="J44" s="22">
        <v>0</v>
      </c>
      <c r="K44" s="22">
        <v>231928.6</v>
      </c>
      <c r="L44" s="92">
        <v>4102310.45</v>
      </c>
    </row>
    <row r="45" spans="1:12" x14ac:dyDescent="0.25">
      <c r="A45" s="195"/>
      <c r="B45" s="6" t="s">
        <v>557</v>
      </c>
      <c r="C45" s="6" t="s">
        <v>285</v>
      </c>
      <c r="D45" s="6" t="s">
        <v>516</v>
      </c>
      <c r="E45" s="6">
        <v>1410</v>
      </c>
      <c r="F45" s="6">
        <v>281</v>
      </c>
      <c r="G45" s="6">
        <v>23</v>
      </c>
      <c r="H45" s="212">
        <v>0</v>
      </c>
      <c r="I45" s="22">
        <v>429423.71</v>
      </c>
      <c r="J45" s="22">
        <v>22682.36</v>
      </c>
      <c r="K45" s="22">
        <v>24319.200000000001</v>
      </c>
      <c r="L45" s="92">
        <v>476425.27</v>
      </c>
    </row>
    <row r="46" spans="1:12" x14ac:dyDescent="0.25">
      <c r="A46" s="195"/>
      <c r="B46" s="6" t="s">
        <v>557</v>
      </c>
      <c r="C46" s="6" t="s">
        <v>286</v>
      </c>
      <c r="D46" s="6" t="s">
        <v>517</v>
      </c>
      <c r="E46" s="6">
        <v>4050</v>
      </c>
      <c r="F46" s="6">
        <v>1007</v>
      </c>
      <c r="G46" s="6">
        <v>89</v>
      </c>
      <c r="H46" s="212">
        <v>0</v>
      </c>
      <c r="I46" s="22">
        <v>2533681.16</v>
      </c>
      <c r="J46" s="22">
        <v>333601.43</v>
      </c>
      <c r="K46" s="22">
        <v>121375.66</v>
      </c>
      <c r="L46" s="92">
        <v>2988658.25</v>
      </c>
    </row>
    <row r="47" spans="1:12" x14ac:dyDescent="0.25">
      <c r="A47" s="195"/>
      <c r="B47" s="6" t="s">
        <v>557</v>
      </c>
      <c r="C47" s="6" t="s">
        <v>287</v>
      </c>
      <c r="D47" s="6" t="s">
        <v>518</v>
      </c>
      <c r="E47" s="6">
        <v>8561</v>
      </c>
      <c r="F47" s="6">
        <v>2954</v>
      </c>
      <c r="G47" s="6">
        <v>319</v>
      </c>
      <c r="H47" s="212">
        <v>0</v>
      </c>
      <c r="I47" s="22">
        <v>2907988.25</v>
      </c>
      <c r="J47" s="22">
        <v>96723.81</v>
      </c>
      <c r="K47" s="22">
        <v>162988.70000000001</v>
      </c>
      <c r="L47" s="92">
        <v>3167700.76</v>
      </c>
    </row>
    <row r="48" spans="1:12" x14ac:dyDescent="0.25">
      <c r="A48" s="195"/>
      <c r="B48" s="6" t="s">
        <v>557</v>
      </c>
      <c r="C48" s="6" t="s">
        <v>288</v>
      </c>
      <c r="D48" s="6" t="s">
        <v>519</v>
      </c>
      <c r="E48" s="6">
        <v>282391</v>
      </c>
      <c r="F48" s="6">
        <v>87201</v>
      </c>
      <c r="G48" s="6">
        <v>38252</v>
      </c>
      <c r="H48" s="212">
        <v>0</v>
      </c>
      <c r="I48" s="22">
        <v>74448227.489999995</v>
      </c>
      <c r="J48" s="22">
        <v>2791740.2</v>
      </c>
      <c r="K48" s="22">
        <v>4253824.34</v>
      </c>
      <c r="L48" s="92">
        <v>81493792.030000001</v>
      </c>
    </row>
    <row r="49" spans="1:12" x14ac:dyDescent="0.25">
      <c r="A49" s="195"/>
      <c r="B49" s="6" t="s">
        <v>557</v>
      </c>
      <c r="C49" s="6" t="s">
        <v>289</v>
      </c>
      <c r="D49" s="6" t="s">
        <v>520</v>
      </c>
      <c r="E49" s="6">
        <v>30971</v>
      </c>
      <c r="F49" s="6">
        <v>10667</v>
      </c>
      <c r="G49" s="6">
        <v>207</v>
      </c>
      <c r="H49" s="212">
        <v>0</v>
      </c>
      <c r="I49" s="22">
        <v>12284789.720000001</v>
      </c>
      <c r="J49" s="22">
        <v>541071.62</v>
      </c>
      <c r="K49" s="22">
        <v>704253.43999999994</v>
      </c>
      <c r="L49" s="92">
        <v>13530114.779999999</v>
      </c>
    </row>
    <row r="50" spans="1:12" x14ac:dyDescent="0.25">
      <c r="A50" s="195"/>
      <c r="B50" s="6" t="s">
        <v>557</v>
      </c>
      <c r="C50" s="6" t="s">
        <v>407</v>
      </c>
      <c r="D50" s="6" t="s">
        <v>521</v>
      </c>
      <c r="E50" s="6">
        <v>445</v>
      </c>
      <c r="F50" s="6">
        <v>55</v>
      </c>
      <c r="G50" s="6">
        <v>1</v>
      </c>
      <c r="H50" s="212">
        <v>0</v>
      </c>
      <c r="I50" s="22">
        <v>120573.98</v>
      </c>
      <c r="J50" s="22">
        <v>3095.66</v>
      </c>
      <c r="K50" s="22">
        <v>6997.71</v>
      </c>
      <c r="L50" s="92">
        <v>130667.35</v>
      </c>
    </row>
    <row r="51" spans="1:12" x14ac:dyDescent="0.25">
      <c r="A51" s="195"/>
      <c r="B51" s="6" t="s">
        <v>557</v>
      </c>
      <c r="C51" s="6" t="s">
        <v>397</v>
      </c>
      <c r="D51" s="6" t="s">
        <v>559</v>
      </c>
      <c r="E51" s="6">
        <v>777</v>
      </c>
      <c r="F51" s="6">
        <v>283</v>
      </c>
      <c r="G51" s="6">
        <v>62</v>
      </c>
      <c r="H51" s="212">
        <v>0</v>
      </c>
      <c r="I51" s="22">
        <v>236678.44</v>
      </c>
      <c r="J51" s="22">
        <v>4239.1000000000004</v>
      </c>
      <c r="K51" s="22">
        <v>13946.83</v>
      </c>
      <c r="L51" s="92">
        <v>254864.37</v>
      </c>
    </row>
    <row r="52" spans="1:12" x14ac:dyDescent="0.25">
      <c r="A52" s="195"/>
      <c r="B52" s="6" t="s">
        <v>557</v>
      </c>
      <c r="C52" s="6" t="s">
        <v>290</v>
      </c>
      <c r="D52" s="6" t="s">
        <v>629</v>
      </c>
      <c r="E52" s="6">
        <v>560</v>
      </c>
      <c r="F52" s="6">
        <v>175</v>
      </c>
      <c r="G52" s="6">
        <v>4</v>
      </c>
      <c r="H52" s="212">
        <v>0</v>
      </c>
      <c r="I52" s="22">
        <v>287762.78000000003</v>
      </c>
      <c r="J52" s="22">
        <v>35076.980000000003</v>
      </c>
      <c r="K52" s="22">
        <v>14924.55</v>
      </c>
      <c r="L52" s="92">
        <v>337764.31</v>
      </c>
    </row>
    <row r="53" spans="1:12" s="42" customFormat="1" ht="15.75" x14ac:dyDescent="0.25">
      <c r="A53" s="195"/>
      <c r="B53" s="6" t="s">
        <v>557</v>
      </c>
      <c r="C53" s="6" t="s">
        <v>291</v>
      </c>
      <c r="D53" s="6" t="s">
        <v>522</v>
      </c>
      <c r="E53" s="6">
        <v>6560</v>
      </c>
      <c r="F53" s="6">
        <v>2280</v>
      </c>
      <c r="G53" s="6">
        <v>509</v>
      </c>
      <c r="H53" s="212">
        <v>0</v>
      </c>
      <c r="I53" s="22">
        <v>1655844.55</v>
      </c>
      <c r="J53" s="22">
        <v>49360.3</v>
      </c>
      <c r="K53" s="22">
        <v>95697.32</v>
      </c>
      <c r="L53" s="92">
        <v>1800902.17</v>
      </c>
    </row>
    <row r="54" spans="1:12" x14ac:dyDescent="0.25">
      <c r="A54" s="195"/>
      <c r="B54" s="6" t="s">
        <v>557</v>
      </c>
      <c r="C54" s="6" t="s">
        <v>292</v>
      </c>
      <c r="D54" s="6" t="s">
        <v>523</v>
      </c>
      <c r="E54" s="6">
        <v>2752</v>
      </c>
      <c r="F54" s="6">
        <v>448</v>
      </c>
      <c r="G54" s="6">
        <v>44</v>
      </c>
      <c r="H54" s="212">
        <v>0</v>
      </c>
      <c r="I54" s="22">
        <v>1614412.45</v>
      </c>
      <c r="J54" s="22">
        <v>232993.83</v>
      </c>
      <c r="K54" s="22">
        <v>81270.64</v>
      </c>
      <c r="L54" s="92">
        <v>1928676.92</v>
      </c>
    </row>
    <row r="55" spans="1:12" x14ac:dyDescent="0.25">
      <c r="A55" s="195"/>
      <c r="B55" s="6" t="s">
        <v>557</v>
      </c>
      <c r="C55" s="6" t="s">
        <v>293</v>
      </c>
      <c r="D55" s="6" t="s">
        <v>524</v>
      </c>
      <c r="E55" s="6">
        <v>26122</v>
      </c>
      <c r="F55" s="6">
        <v>8709</v>
      </c>
      <c r="G55" s="6">
        <v>575</v>
      </c>
      <c r="H55" s="212">
        <v>0</v>
      </c>
      <c r="I55" s="22">
        <v>12344080.609999999</v>
      </c>
      <c r="J55" s="22">
        <v>1086040.55</v>
      </c>
      <c r="K55" s="22">
        <v>639185.77</v>
      </c>
      <c r="L55" s="92">
        <v>14069306.93</v>
      </c>
    </row>
    <row r="56" spans="1:12" x14ac:dyDescent="0.25">
      <c r="A56" s="195"/>
      <c r="B56" s="6" t="s">
        <v>557</v>
      </c>
      <c r="C56" s="6" t="s">
        <v>294</v>
      </c>
      <c r="D56" s="6" t="s">
        <v>525</v>
      </c>
      <c r="E56" s="6">
        <v>21745</v>
      </c>
      <c r="F56" s="6">
        <v>5665</v>
      </c>
      <c r="G56" s="6">
        <v>401</v>
      </c>
      <c r="H56" s="212">
        <v>0</v>
      </c>
      <c r="I56" s="22">
        <v>6757444.1299999999</v>
      </c>
      <c r="J56" s="22">
        <v>443933.57</v>
      </c>
      <c r="K56" s="22">
        <v>359901.62</v>
      </c>
      <c r="L56" s="92">
        <v>7561279.3200000003</v>
      </c>
    </row>
    <row r="57" spans="1:12" x14ac:dyDescent="0.25">
      <c r="A57" s="195"/>
      <c r="B57" s="6" t="s">
        <v>557</v>
      </c>
      <c r="C57" s="6" t="s">
        <v>295</v>
      </c>
      <c r="D57" s="6" t="s">
        <v>630</v>
      </c>
      <c r="E57" s="6">
        <v>8686</v>
      </c>
      <c r="F57" s="6">
        <v>2460</v>
      </c>
      <c r="G57" s="6">
        <v>302</v>
      </c>
      <c r="H57" s="212">
        <v>0</v>
      </c>
      <c r="I57" s="22">
        <v>2205617.92</v>
      </c>
      <c r="J57" s="22">
        <v>46578.98</v>
      </c>
      <c r="K57" s="22">
        <v>128788.78</v>
      </c>
      <c r="L57" s="92">
        <v>2380985.6800000002</v>
      </c>
    </row>
    <row r="58" spans="1:12" x14ac:dyDescent="0.25">
      <c r="A58" s="195"/>
      <c r="B58" s="6" t="s">
        <v>557</v>
      </c>
      <c r="C58" s="6" t="s">
        <v>352</v>
      </c>
      <c r="D58" s="6" t="s">
        <v>526</v>
      </c>
      <c r="E58" s="6">
        <v>532</v>
      </c>
      <c r="F58" s="6">
        <v>191</v>
      </c>
      <c r="G58" s="6">
        <v>40</v>
      </c>
      <c r="H58" s="212">
        <v>0</v>
      </c>
      <c r="I58" s="22">
        <v>169364.58</v>
      </c>
      <c r="J58" s="22">
        <v>4686.4799999999996</v>
      </c>
      <c r="K58" s="22">
        <v>9859.67</v>
      </c>
      <c r="L58" s="92">
        <v>183910.73</v>
      </c>
    </row>
    <row r="59" spans="1:12" x14ac:dyDescent="0.25">
      <c r="A59" s="195"/>
      <c r="B59" s="6" t="s">
        <v>557</v>
      </c>
      <c r="C59" s="6" t="s">
        <v>296</v>
      </c>
      <c r="D59" s="6" t="s">
        <v>527</v>
      </c>
      <c r="E59" s="6">
        <v>1702</v>
      </c>
      <c r="F59" s="6">
        <v>460</v>
      </c>
      <c r="G59" s="6">
        <v>34</v>
      </c>
      <c r="H59" s="212">
        <v>0</v>
      </c>
      <c r="I59" s="22">
        <v>937330.74</v>
      </c>
      <c r="J59" s="22">
        <v>106926.3</v>
      </c>
      <c r="K59" s="22">
        <v>49283.21</v>
      </c>
      <c r="L59" s="92">
        <v>1093540.25</v>
      </c>
    </row>
    <row r="60" spans="1:12" x14ac:dyDescent="0.25">
      <c r="A60" s="195"/>
      <c r="B60" s="6" t="s">
        <v>557</v>
      </c>
      <c r="C60" s="6" t="s">
        <v>403</v>
      </c>
      <c r="D60" s="6" t="s">
        <v>381</v>
      </c>
      <c r="E60" s="6">
        <v>209403</v>
      </c>
      <c r="F60" s="6">
        <v>108153</v>
      </c>
      <c r="G60" s="6">
        <v>23202</v>
      </c>
      <c r="H60" s="212">
        <v>0</v>
      </c>
      <c r="I60" s="22">
        <v>55047950.119999997</v>
      </c>
      <c r="J60" s="22">
        <v>1180762.5</v>
      </c>
      <c r="K60" s="22">
        <v>3216446.08</v>
      </c>
      <c r="L60" s="92">
        <v>59445158.700000003</v>
      </c>
    </row>
    <row r="61" spans="1:12" x14ac:dyDescent="0.25">
      <c r="A61" s="195"/>
      <c r="B61" s="6" t="s">
        <v>557</v>
      </c>
      <c r="C61" s="6" t="s">
        <v>392</v>
      </c>
      <c r="D61" s="6" t="s">
        <v>633</v>
      </c>
      <c r="E61" s="6">
        <v>1197</v>
      </c>
      <c r="F61" s="6">
        <v>466</v>
      </c>
      <c r="G61" s="6">
        <v>183</v>
      </c>
      <c r="H61" s="212">
        <v>0</v>
      </c>
      <c r="I61" s="22">
        <v>113193.97</v>
      </c>
      <c r="J61" s="22">
        <v>369.62</v>
      </c>
      <c r="K61" s="22">
        <v>6765.71</v>
      </c>
      <c r="L61" s="92">
        <v>120329.3</v>
      </c>
    </row>
    <row r="62" spans="1:12" x14ac:dyDescent="0.25">
      <c r="A62" s="195"/>
      <c r="B62" s="6" t="s">
        <v>557</v>
      </c>
      <c r="C62" s="6" t="s">
        <v>586</v>
      </c>
      <c r="D62" s="6" t="s">
        <v>587</v>
      </c>
      <c r="E62" s="6">
        <v>656</v>
      </c>
      <c r="F62" s="6">
        <v>169</v>
      </c>
      <c r="G62" s="6">
        <v>0</v>
      </c>
      <c r="H62" s="212">
        <v>0</v>
      </c>
      <c r="I62" s="22">
        <v>27209.71</v>
      </c>
      <c r="J62" s="22">
        <v>0</v>
      </c>
      <c r="K62" s="22">
        <v>1632.72</v>
      </c>
      <c r="L62" s="92">
        <v>28842.43</v>
      </c>
    </row>
    <row r="63" spans="1:12" x14ac:dyDescent="0.25">
      <c r="A63" s="195"/>
      <c r="B63" s="6" t="s">
        <v>557</v>
      </c>
      <c r="C63" s="6" t="s">
        <v>297</v>
      </c>
      <c r="D63" s="6" t="s">
        <v>528</v>
      </c>
      <c r="E63" s="6">
        <v>1092</v>
      </c>
      <c r="F63" s="6">
        <v>307</v>
      </c>
      <c r="G63" s="6">
        <v>69</v>
      </c>
      <c r="H63" s="212">
        <v>0</v>
      </c>
      <c r="I63" s="22">
        <v>467596.31</v>
      </c>
      <c r="J63" s="22">
        <v>33916.730000000003</v>
      </c>
      <c r="K63" s="22">
        <v>26005.21</v>
      </c>
      <c r="L63" s="92">
        <v>527518.25</v>
      </c>
    </row>
    <row r="64" spans="1:12" x14ac:dyDescent="0.25">
      <c r="A64" s="195"/>
      <c r="B64" s="6" t="s">
        <v>557</v>
      </c>
      <c r="C64" s="6" t="s">
        <v>648</v>
      </c>
      <c r="D64" s="6" t="s">
        <v>647</v>
      </c>
      <c r="E64" s="6">
        <v>161</v>
      </c>
      <c r="F64" s="6">
        <v>68</v>
      </c>
      <c r="G64" s="6">
        <v>0</v>
      </c>
      <c r="H64" s="212">
        <v>0</v>
      </c>
      <c r="I64" s="22">
        <v>83053.399999999994</v>
      </c>
      <c r="J64" s="22">
        <v>3875.63</v>
      </c>
      <c r="K64" s="22">
        <v>4740.49</v>
      </c>
      <c r="L64" s="92">
        <v>91669.52</v>
      </c>
    </row>
    <row r="65" spans="1:12" x14ac:dyDescent="0.25">
      <c r="A65" s="194">
        <v>1</v>
      </c>
      <c r="B65" s="3" t="s">
        <v>637</v>
      </c>
      <c r="C65" s="3"/>
      <c r="D65" s="3" t="s">
        <v>637</v>
      </c>
      <c r="E65" s="3">
        <v>1061664</v>
      </c>
      <c r="F65" s="3">
        <v>447798</v>
      </c>
      <c r="G65" s="3">
        <v>109913</v>
      </c>
      <c r="H65" s="213">
        <v>30811</v>
      </c>
      <c r="I65" s="4">
        <v>1362107456.7</v>
      </c>
      <c r="J65" s="4">
        <v>25423190.719999999</v>
      </c>
      <c r="K65" s="4">
        <v>77259162.849999994</v>
      </c>
      <c r="L65" s="182">
        <v>1464789810.27</v>
      </c>
    </row>
    <row r="66" spans="1:12" x14ac:dyDescent="0.25">
      <c r="A66" s="195"/>
      <c r="B66" s="6" t="s">
        <v>637</v>
      </c>
      <c r="C66" s="6" t="s">
        <v>260</v>
      </c>
      <c r="D66" s="6" t="s">
        <v>56</v>
      </c>
      <c r="E66" s="6">
        <v>410998</v>
      </c>
      <c r="F66" s="6">
        <v>130206</v>
      </c>
      <c r="G66" s="6">
        <v>60543</v>
      </c>
      <c r="H66" s="212">
        <v>0</v>
      </c>
      <c r="I66" s="22">
        <v>443088829.95999998</v>
      </c>
      <c r="J66" s="22">
        <v>4678843.25</v>
      </c>
      <c r="K66" s="22">
        <v>25644155.789999999</v>
      </c>
      <c r="L66" s="92">
        <v>473411829</v>
      </c>
    </row>
    <row r="67" spans="1:12" s="42" customFormat="1" ht="15.75" x14ac:dyDescent="0.25">
      <c r="A67" s="195"/>
      <c r="B67" s="6" t="s">
        <v>637</v>
      </c>
      <c r="C67" s="6" t="s">
        <v>262</v>
      </c>
      <c r="D67" s="6" t="s">
        <v>57</v>
      </c>
      <c r="E67" s="6">
        <v>8228</v>
      </c>
      <c r="F67" s="6">
        <v>1604</v>
      </c>
      <c r="G67" s="6">
        <v>548</v>
      </c>
      <c r="H67" s="212">
        <v>0</v>
      </c>
      <c r="I67" s="22">
        <v>9790649.9600000009</v>
      </c>
      <c r="J67" s="22">
        <v>39984.080000000002</v>
      </c>
      <c r="K67" s="22">
        <v>576897.91</v>
      </c>
      <c r="L67" s="92">
        <v>10407531.949999999</v>
      </c>
    </row>
    <row r="68" spans="1:12" x14ac:dyDescent="0.25">
      <c r="A68" s="195"/>
      <c r="B68" s="6" t="s">
        <v>637</v>
      </c>
      <c r="C68" s="6" t="s">
        <v>406</v>
      </c>
      <c r="D68" s="6" t="s">
        <v>382</v>
      </c>
      <c r="E68" s="6">
        <v>964</v>
      </c>
      <c r="F68" s="6">
        <v>328</v>
      </c>
      <c r="G68" s="6">
        <v>93</v>
      </c>
      <c r="H68" s="212">
        <v>0</v>
      </c>
      <c r="I68" s="22">
        <v>3194976.82</v>
      </c>
      <c r="J68" s="22">
        <v>312721.96000000002</v>
      </c>
      <c r="K68" s="22">
        <v>172515.59</v>
      </c>
      <c r="L68" s="92">
        <v>3680214.37</v>
      </c>
    </row>
    <row r="69" spans="1:12" s="42" customFormat="1" ht="15.75" x14ac:dyDescent="0.25">
      <c r="A69" s="195"/>
      <c r="B69" s="6" t="s">
        <v>637</v>
      </c>
      <c r="C69" s="6" t="s">
        <v>350</v>
      </c>
      <c r="D69" s="6" t="s">
        <v>504</v>
      </c>
      <c r="E69" s="6">
        <v>1211</v>
      </c>
      <c r="F69" s="6">
        <v>122</v>
      </c>
      <c r="G69" s="6">
        <v>25</v>
      </c>
      <c r="H69" s="212">
        <v>6</v>
      </c>
      <c r="I69" s="22">
        <v>1886973.01</v>
      </c>
      <c r="J69" s="22">
        <v>64114.3</v>
      </c>
      <c r="K69" s="22">
        <v>103310.09</v>
      </c>
      <c r="L69" s="92">
        <v>2054397.4</v>
      </c>
    </row>
    <row r="70" spans="1:12" x14ac:dyDescent="0.25">
      <c r="A70" s="195"/>
      <c r="B70" s="6" t="s">
        <v>637</v>
      </c>
      <c r="C70" s="6" t="s">
        <v>263</v>
      </c>
      <c r="D70" s="6" t="s">
        <v>58</v>
      </c>
      <c r="E70" s="6">
        <v>10594</v>
      </c>
      <c r="F70" s="6">
        <v>1533</v>
      </c>
      <c r="G70" s="6">
        <v>239</v>
      </c>
      <c r="H70" s="212">
        <v>0</v>
      </c>
      <c r="I70" s="22">
        <v>16232267.369999999</v>
      </c>
      <c r="J70" s="22">
        <v>567998.62</v>
      </c>
      <c r="K70" s="22">
        <v>809889.15</v>
      </c>
      <c r="L70" s="92">
        <v>17610155.140000001</v>
      </c>
    </row>
    <row r="71" spans="1:12" s="42" customFormat="1" ht="15.75" x14ac:dyDescent="0.25">
      <c r="A71" s="195"/>
      <c r="B71" s="6" t="s">
        <v>637</v>
      </c>
      <c r="C71" s="6" t="s">
        <v>264</v>
      </c>
      <c r="D71" s="6" t="s">
        <v>59</v>
      </c>
      <c r="E71" s="6">
        <v>4541</v>
      </c>
      <c r="F71" s="6">
        <v>1138</v>
      </c>
      <c r="G71" s="6">
        <v>126</v>
      </c>
      <c r="H71" s="212">
        <v>42</v>
      </c>
      <c r="I71" s="22">
        <v>7747232.5199999996</v>
      </c>
      <c r="J71" s="22">
        <v>291754.69</v>
      </c>
      <c r="K71" s="22">
        <v>429898.28</v>
      </c>
      <c r="L71" s="92">
        <v>8468885.4900000002</v>
      </c>
    </row>
    <row r="72" spans="1:12" x14ac:dyDescent="0.25">
      <c r="A72" s="195"/>
      <c r="B72" s="6" t="s">
        <v>637</v>
      </c>
      <c r="C72" s="6" t="s">
        <v>405</v>
      </c>
      <c r="D72" s="6" t="s">
        <v>383</v>
      </c>
      <c r="E72" s="6">
        <v>1987</v>
      </c>
      <c r="F72" s="6">
        <v>287</v>
      </c>
      <c r="G72" s="6">
        <v>89</v>
      </c>
      <c r="H72" s="212">
        <v>0</v>
      </c>
      <c r="I72" s="22">
        <v>3737390.91</v>
      </c>
      <c r="J72" s="22">
        <v>191520.76</v>
      </c>
      <c r="K72" s="22">
        <v>209852.37</v>
      </c>
      <c r="L72" s="92">
        <v>4138764.04</v>
      </c>
    </row>
    <row r="73" spans="1:12" s="42" customFormat="1" ht="15.75" x14ac:dyDescent="0.25">
      <c r="A73" s="195"/>
      <c r="B73" s="6" t="s">
        <v>637</v>
      </c>
      <c r="C73" s="6" t="s">
        <v>265</v>
      </c>
      <c r="D73" s="6" t="s">
        <v>60</v>
      </c>
      <c r="E73" s="6">
        <v>505</v>
      </c>
      <c r="F73" s="6">
        <v>114</v>
      </c>
      <c r="G73" s="6">
        <v>0</v>
      </c>
      <c r="H73" s="212">
        <v>3</v>
      </c>
      <c r="I73" s="22">
        <v>818500.37</v>
      </c>
      <c r="J73" s="22">
        <v>35123.58</v>
      </c>
      <c r="K73" s="22">
        <v>43552.22</v>
      </c>
      <c r="L73" s="92">
        <v>897176.17</v>
      </c>
    </row>
    <row r="74" spans="1:12" x14ac:dyDescent="0.25">
      <c r="A74" s="195"/>
      <c r="B74" s="6" t="s">
        <v>637</v>
      </c>
      <c r="C74" s="6" t="s">
        <v>266</v>
      </c>
      <c r="D74" s="6" t="s">
        <v>61</v>
      </c>
      <c r="E74" s="6">
        <v>35621</v>
      </c>
      <c r="F74" s="6">
        <v>7263</v>
      </c>
      <c r="G74" s="6">
        <v>939</v>
      </c>
      <c r="H74" s="212">
        <v>288</v>
      </c>
      <c r="I74" s="22">
        <v>64433443.049999997</v>
      </c>
      <c r="J74" s="22">
        <v>2605752.5499999998</v>
      </c>
      <c r="K74" s="22">
        <v>3486575.02</v>
      </c>
      <c r="L74" s="92">
        <v>70525770.620000005</v>
      </c>
    </row>
    <row r="75" spans="1:12" s="42" customFormat="1" ht="15.75" x14ac:dyDescent="0.25">
      <c r="A75" s="195"/>
      <c r="B75" s="6" t="s">
        <v>637</v>
      </c>
      <c r="C75" s="6" t="s">
        <v>273</v>
      </c>
      <c r="D75" s="6" t="s">
        <v>356</v>
      </c>
      <c r="E75" s="6">
        <v>20272</v>
      </c>
      <c r="F75" s="6">
        <v>5600</v>
      </c>
      <c r="G75" s="6">
        <v>569</v>
      </c>
      <c r="H75" s="212">
        <v>0</v>
      </c>
      <c r="I75" s="22">
        <v>42006355.140000001</v>
      </c>
      <c r="J75" s="22">
        <v>1736210.48</v>
      </c>
      <c r="K75" s="22">
        <v>2182234.1800000002</v>
      </c>
      <c r="L75" s="92">
        <v>45924799.799999997</v>
      </c>
    </row>
    <row r="76" spans="1:12" x14ac:dyDescent="0.25">
      <c r="A76" s="195"/>
      <c r="B76" s="6" t="s">
        <v>637</v>
      </c>
      <c r="C76" s="6" t="s">
        <v>391</v>
      </c>
      <c r="D76" s="6" t="s">
        <v>384</v>
      </c>
      <c r="E76" s="6">
        <v>101073</v>
      </c>
      <c r="F76" s="6">
        <v>30708</v>
      </c>
      <c r="G76" s="6">
        <v>10395</v>
      </c>
      <c r="H76" s="212">
        <v>363</v>
      </c>
      <c r="I76" s="22">
        <v>114191910.31</v>
      </c>
      <c r="J76" s="22">
        <v>887126.82</v>
      </c>
      <c r="K76" s="22">
        <v>6691901.0599999996</v>
      </c>
      <c r="L76" s="92">
        <v>121770938.19</v>
      </c>
    </row>
    <row r="77" spans="1:12" x14ac:dyDescent="0.25">
      <c r="A77" s="195"/>
      <c r="B77" s="6" t="s">
        <v>637</v>
      </c>
      <c r="C77" s="6" t="s">
        <v>569</v>
      </c>
      <c r="D77" s="6" t="s">
        <v>570</v>
      </c>
      <c r="E77" s="6">
        <v>465590</v>
      </c>
      <c r="F77" s="6">
        <v>268892</v>
      </c>
      <c r="G77" s="6">
        <v>36345</v>
      </c>
      <c r="H77" s="212">
        <v>30109</v>
      </c>
      <c r="I77" s="22">
        <v>654896836.48000002</v>
      </c>
      <c r="J77" s="22">
        <v>14010185.779999999</v>
      </c>
      <c r="K77" s="22">
        <v>36903755.090000004</v>
      </c>
      <c r="L77" s="92">
        <v>705810777.35000002</v>
      </c>
    </row>
    <row r="78" spans="1:12" s="42" customFormat="1" ht="15.75" x14ac:dyDescent="0.25">
      <c r="A78" s="195"/>
      <c r="B78" s="6" t="s">
        <v>637</v>
      </c>
      <c r="C78" s="6" t="s">
        <v>414</v>
      </c>
      <c r="D78" s="6" t="s">
        <v>390</v>
      </c>
      <c r="E78" s="6">
        <v>80</v>
      </c>
      <c r="F78" s="6">
        <v>3</v>
      </c>
      <c r="G78" s="6">
        <v>2</v>
      </c>
      <c r="H78" s="212">
        <v>0</v>
      </c>
      <c r="I78" s="22">
        <v>82090.8</v>
      </c>
      <c r="J78" s="22">
        <v>1853.85</v>
      </c>
      <c r="K78" s="22">
        <v>4626.1000000000004</v>
      </c>
      <c r="L78" s="92">
        <v>88570.75</v>
      </c>
    </row>
    <row r="79" spans="1:12" x14ac:dyDescent="0.25">
      <c r="A79" s="194">
        <v>1</v>
      </c>
      <c r="B79" s="3" t="s">
        <v>385</v>
      </c>
      <c r="C79" s="3"/>
      <c r="D79" s="3" t="s">
        <v>385</v>
      </c>
      <c r="E79" s="3">
        <v>12226</v>
      </c>
      <c r="F79" s="3">
        <v>3155</v>
      </c>
      <c r="G79" s="3">
        <v>16</v>
      </c>
      <c r="H79" s="213">
        <v>0</v>
      </c>
      <c r="I79" s="4">
        <v>6529059.3600000003</v>
      </c>
      <c r="J79" s="4">
        <v>0</v>
      </c>
      <c r="K79" s="4">
        <v>134712.85999999999</v>
      </c>
      <c r="L79" s="182">
        <v>6663772.2199999997</v>
      </c>
    </row>
    <row r="80" spans="1:12" x14ac:dyDescent="0.25">
      <c r="A80" s="195"/>
      <c r="B80" s="6" t="s">
        <v>385</v>
      </c>
      <c r="C80" s="6" t="s">
        <v>301</v>
      </c>
      <c r="D80" s="6" t="s">
        <v>68</v>
      </c>
      <c r="E80" s="6">
        <v>12226</v>
      </c>
      <c r="F80" s="6">
        <v>3155</v>
      </c>
      <c r="G80" s="6">
        <v>16</v>
      </c>
      <c r="H80" s="212">
        <v>0</v>
      </c>
      <c r="I80" s="22">
        <v>6529059.3600000003</v>
      </c>
      <c r="J80" s="22">
        <v>0</v>
      </c>
      <c r="K80" s="22">
        <v>134712.85999999999</v>
      </c>
      <c r="L80" s="92">
        <v>6663772.2199999997</v>
      </c>
    </row>
    <row r="81" spans="1:12" x14ac:dyDescent="0.25">
      <c r="A81" s="194">
        <v>1</v>
      </c>
      <c r="B81" s="3" t="s">
        <v>67</v>
      </c>
      <c r="C81" s="3"/>
      <c r="D81" s="3" t="s">
        <v>67</v>
      </c>
      <c r="E81" s="3">
        <v>12696</v>
      </c>
      <c r="F81" s="3">
        <v>3466</v>
      </c>
      <c r="G81" s="3">
        <v>0</v>
      </c>
      <c r="H81" s="213">
        <v>0</v>
      </c>
      <c r="I81" s="4">
        <v>3215892.86</v>
      </c>
      <c r="J81" s="4">
        <v>0</v>
      </c>
      <c r="K81" s="4">
        <v>0</v>
      </c>
      <c r="L81" s="182">
        <v>3215892.86</v>
      </c>
    </row>
    <row r="82" spans="1:12" s="42" customFormat="1" ht="15.75" x14ac:dyDescent="0.25">
      <c r="A82" s="195"/>
      <c r="B82" s="6" t="s">
        <v>67</v>
      </c>
      <c r="C82" s="6" t="s">
        <v>300</v>
      </c>
      <c r="D82" s="6" t="s">
        <v>67</v>
      </c>
      <c r="E82" s="6">
        <v>12696</v>
      </c>
      <c r="F82" s="6">
        <v>3466</v>
      </c>
      <c r="G82" s="6">
        <v>0</v>
      </c>
      <c r="H82" s="212">
        <v>0</v>
      </c>
      <c r="I82" s="22">
        <v>3215892.86</v>
      </c>
      <c r="J82" s="22">
        <v>0</v>
      </c>
      <c r="K82" s="22">
        <v>0</v>
      </c>
      <c r="L82" s="92">
        <v>3215892.86</v>
      </c>
    </row>
    <row r="83" spans="1:12" x14ac:dyDescent="0.25">
      <c r="A83" s="194">
        <v>1</v>
      </c>
      <c r="B83" s="3" t="s">
        <v>69</v>
      </c>
      <c r="C83" s="3"/>
      <c r="D83" s="3" t="s">
        <v>69</v>
      </c>
      <c r="E83" s="3">
        <v>259833</v>
      </c>
      <c r="F83" s="3">
        <v>42424</v>
      </c>
      <c r="G83" s="3">
        <v>0</v>
      </c>
      <c r="H83" s="213">
        <v>0</v>
      </c>
      <c r="I83" s="4">
        <v>26987817.73</v>
      </c>
      <c r="J83" s="4">
        <v>801.65</v>
      </c>
      <c r="K83" s="4">
        <v>0</v>
      </c>
      <c r="L83" s="182">
        <v>26988619.379999999</v>
      </c>
    </row>
    <row r="84" spans="1:12" x14ac:dyDescent="0.25">
      <c r="A84" s="195"/>
      <c r="B84" s="6" t="s">
        <v>69</v>
      </c>
      <c r="C84" s="6" t="s">
        <v>302</v>
      </c>
      <c r="D84" s="6" t="s">
        <v>69</v>
      </c>
      <c r="E84" s="6">
        <v>259833</v>
      </c>
      <c r="F84" s="6">
        <v>42424</v>
      </c>
      <c r="G84" s="6">
        <v>0</v>
      </c>
      <c r="H84" s="212">
        <v>0</v>
      </c>
      <c r="I84" s="22">
        <v>26987817.73</v>
      </c>
      <c r="J84" s="22">
        <v>801.65</v>
      </c>
      <c r="K84" s="22">
        <v>0</v>
      </c>
      <c r="L84" s="92">
        <v>26988619.379999999</v>
      </c>
    </row>
    <row r="85" spans="1:12" x14ac:dyDescent="0.25">
      <c r="A85" s="194">
        <v>1</v>
      </c>
      <c r="B85" s="3" t="s">
        <v>66</v>
      </c>
      <c r="C85" s="3"/>
      <c r="D85" s="3" t="s">
        <v>66</v>
      </c>
      <c r="E85" s="3">
        <v>43911</v>
      </c>
      <c r="F85" s="3">
        <v>17784</v>
      </c>
      <c r="G85" s="3">
        <v>0</v>
      </c>
      <c r="H85" s="213">
        <v>0</v>
      </c>
      <c r="I85" s="4">
        <v>7701444.6600000001</v>
      </c>
      <c r="J85" s="4">
        <v>0</v>
      </c>
      <c r="K85" s="4">
        <v>160128.07</v>
      </c>
      <c r="L85" s="182">
        <v>7861572.7300000004</v>
      </c>
    </row>
    <row r="86" spans="1:12" x14ac:dyDescent="0.25">
      <c r="A86" s="195"/>
      <c r="B86" s="6" t="s">
        <v>66</v>
      </c>
      <c r="C86" s="6" t="s">
        <v>299</v>
      </c>
      <c r="D86" s="6" t="s">
        <v>66</v>
      </c>
      <c r="E86" s="6">
        <v>43911</v>
      </c>
      <c r="F86" s="6">
        <v>17784</v>
      </c>
      <c r="G86" s="6">
        <v>0</v>
      </c>
      <c r="H86" s="212">
        <v>0</v>
      </c>
      <c r="I86" s="22">
        <v>7701444.6600000001</v>
      </c>
      <c r="J86" s="22">
        <v>0</v>
      </c>
      <c r="K86" s="22">
        <v>160128.07</v>
      </c>
      <c r="L86" s="92">
        <v>7861572.7300000004</v>
      </c>
    </row>
    <row r="87" spans="1:12" x14ac:dyDescent="0.25">
      <c r="A87" s="194">
        <v>1</v>
      </c>
      <c r="B87" s="3" t="s">
        <v>65</v>
      </c>
      <c r="C87" s="3"/>
      <c r="D87" s="3" t="s">
        <v>65</v>
      </c>
      <c r="E87" s="3">
        <v>29602</v>
      </c>
      <c r="F87" s="3">
        <v>14800</v>
      </c>
      <c r="G87" s="3">
        <v>2276</v>
      </c>
      <c r="H87" s="213">
        <v>0</v>
      </c>
      <c r="I87" s="4">
        <v>46800171.640000001</v>
      </c>
      <c r="J87" s="4">
        <v>841139.86</v>
      </c>
      <c r="K87" s="4">
        <v>2637207.16</v>
      </c>
      <c r="L87" s="182">
        <v>50278518.659999996</v>
      </c>
    </row>
    <row r="88" spans="1:12" x14ac:dyDescent="0.25">
      <c r="A88" s="195"/>
      <c r="B88" s="6" t="s">
        <v>65</v>
      </c>
      <c r="C88" s="6" t="s">
        <v>298</v>
      </c>
      <c r="D88" s="6" t="s">
        <v>65</v>
      </c>
      <c r="E88" s="6">
        <v>29602</v>
      </c>
      <c r="F88" s="6">
        <v>14800</v>
      </c>
      <c r="G88" s="6">
        <v>2276</v>
      </c>
      <c r="H88" s="212">
        <v>0</v>
      </c>
      <c r="I88" s="22">
        <v>46800171.640000001</v>
      </c>
      <c r="J88" s="22">
        <v>841139.86</v>
      </c>
      <c r="K88" s="22">
        <v>2637207.16</v>
      </c>
      <c r="L88" s="92">
        <v>50278518.659999996</v>
      </c>
    </row>
    <row r="89" spans="1:12" s="42" customFormat="1" ht="15.75" x14ac:dyDescent="0.25">
      <c r="A89" s="194">
        <v>1</v>
      </c>
      <c r="B89" s="3" t="s">
        <v>386</v>
      </c>
      <c r="C89" s="6"/>
      <c r="D89" s="3" t="s">
        <v>386</v>
      </c>
      <c r="E89" s="3">
        <v>145364</v>
      </c>
      <c r="F89" s="3">
        <v>76329</v>
      </c>
      <c r="G89" s="3">
        <v>20204</v>
      </c>
      <c r="H89" s="213">
        <v>2793</v>
      </c>
      <c r="I89" s="4">
        <v>206435030.71000001</v>
      </c>
      <c r="J89" s="4">
        <v>371916.55</v>
      </c>
      <c r="K89" s="4">
        <v>10416929.92</v>
      </c>
      <c r="L89" s="182">
        <v>217223877.18000001</v>
      </c>
    </row>
    <row r="90" spans="1:12" x14ac:dyDescent="0.25">
      <c r="A90" s="195"/>
      <c r="B90" s="6" t="s">
        <v>386</v>
      </c>
      <c r="C90" s="6" t="s">
        <v>261</v>
      </c>
      <c r="D90" s="6" t="s">
        <v>76</v>
      </c>
      <c r="E90" s="6">
        <v>268</v>
      </c>
      <c r="F90" s="6">
        <v>61</v>
      </c>
      <c r="G90" s="6">
        <v>1</v>
      </c>
      <c r="H90" s="212">
        <v>0</v>
      </c>
      <c r="I90" s="22">
        <v>310986.2</v>
      </c>
      <c r="J90" s="22">
        <v>3506.58</v>
      </c>
      <c r="K90" s="22">
        <v>17410.189999999999</v>
      </c>
      <c r="L90" s="92">
        <v>331902.96999999997</v>
      </c>
    </row>
    <row r="91" spans="1:12" x14ac:dyDescent="0.25">
      <c r="A91" s="194"/>
      <c r="B91" s="6" t="s">
        <v>386</v>
      </c>
      <c r="C91" s="6" t="s">
        <v>267</v>
      </c>
      <c r="D91" s="6" t="s">
        <v>62</v>
      </c>
      <c r="E91" s="6">
        <v>144017</v>
      </c>
      <c r="F91" s="6">
        <v>75859</v>
      </c>
      <c r="G91" s="6">
        <v>20159</v>
      </c>
      <c r="H91" s="212">
        <v>2788</v>
      </c>
      <c r="I91" s="22">
        <v>204943055.93000001</v>
      </c>
      <c r="J91" s="22">
        <v>352385.49</v>
      </c>
      <c r="K91" s="22">
        <v>10331625.619999999</v>
      </c>
      <c r="L91" s="92">
        <v>215627067.03999999</v>
      </c>
    </row>
    <row r="92" spans="1:12" s="42" customFormat="1" ht="15.75" x14ac:dyDescent="0.25">
      <c r="A92" s="195"/>
      <c r="B92" s="6" t="s">
        <v>386</v>
      </c>
      <c r="C92" s="6" t="s">
        <v>409</v>
      </c>
      <c r="D92" s="6" t="s">
        <v>387</v>
      </c>
      <c r="E92" s="6">
        <v>1079</v>
      </c>
      <c r="F92" s="6">
        <v>409</v>
      </c>
      <c r="G92" s="6">
        <v>44</v>
      </c>
      <c r="H92" s="212">
        <v>5</v>
      </c>
      <c r="I92" s="22">
        <v>1180988.58</v>
      </c>
      <c r="J92" s="22">
        <v>16024.48</v>
      </c>
      <c r="K92" s="22">
        <v>67894.11</v>
      </c>
      <c r="L92" s="92">
        <v>1264907.17</v>
      </c>
    </row>
    <row r="93" spans="1:12" x14ac:dyDescent="0.25">
      <c r="A93" s="194">
        <v>1</v>
      </c>
      <c r="B93" s="3" t="s">
        <v>593</v>
      </c>
      <c r="C93" s="3"/>
      <c r="D93" s="3" t="s">
        <v>593</v>
      </c>
      <c r="E93" s="3">
        <v>283605</v>
      </c>
      <c r="F93" s="3">
        <v>6848</v>
      </c>
      <c r="G93" s="3">
        <v>59579</v>
      </c>
      <c r="H93" s="213">
        <v>5</v>
      </c>
      <c r="I93" s="4">
        <v>179087098.08000001</v>
      </c>
      <c r="J93" s="4">
        <v>96346.559999999998</v>
      </c>
      <c r="K93" s="4">
        <v>10402220.460000001</v>
      </c>
      <c r="L93" s="182">
        <v>189585665.09999999</v>
      </c>
    </row>
    <row r="94" spans="1:12" s="42" customFormat="1" ht="15.75" x14ac:dyDescent="0.25">
      <c r="A94" s="195"/>
      <c r="B94" s="6" t="s">
        <v>593</v>
      </c>
      <c r="C94" s="6" t="s">
        <v>410</v>
      </c>
      <c r="D94" s="6" t="s">
        <v>593</v>
      </c>
      <c r="E94" s="6">
        <v>283166</v>
      </c>
      <c r="F94" s="6">
        <v>0</v>
      </c>
      <c r="G94" s="6">
        <v>59572</v>
      </c>
      <c r="H94" s="212">
        <v>0</v>
      </c>
      <c r="I94" s="22">
        <v>176823156.38</v>
      </c>
      <c r="J94" s="22">
        <v>53460.61</v>
      </c>
      <c r="K94" s="22">
        <v>10266584.82</v>
      </c>
      <c r="L94" s="92">
        <v>187143201.81</v>
      </c>
    </row>
    <row r="95" spans="1:12" x14ac:dyDescent="0.25">
      <c r="A95" s="195"/>
      <c r="B95" s="6" t="s">
        <v>593</v>
      </c>
      <c r="C95" s="6" t="s">
        <v>416</v>
      </c>
      <c r="D95" s="6" t="s">
        <v>597</v>
      </c>
      <c r="E95" s="6">
        <v>0</v>
      </c>
      <c r="F95" s="6">
        <v>5645</v>
      </c>
      <c r="G95" s="6">
        <v>0</v>
      </c>
      <c r="H95" s="212">
        <v>0</v>
      </c>
      <c r="I95" s="22">
        <v>1032975.88</v>
      </c>
      <c r="J95" s="22">
        <v>3.04</v>
      </c>
      <c r="K95" s="22">
        <v>61980.79</v>
      </c>
      <c r="L95" s="92">
        <v>1094959.71</v>
      </c>
    </row>
    <row r="96" spans="1:12" x14ac:dyDescent="0.25">
      <c r="A96" s="195"/>
      <c r="B96" s="6" t="s">
        <v>593</v>
      </c>
      <c r="C96" s="6" t="s">
        <v>411</v>
      </c>
      <c r="D96" s="6" t="s">
        <v>598</v>
      </c>
      <c r="E96" s="6">
        <v>439</v>
      </c>
      <c r="F96" s="6">
        <v>51</v>
      </c>
      <c r="G96" s="6">
        <v>7</v>
      </c>
      <c r="H96" s="212">
        <v>5</v>
      </c>
      <c r="I96" s="22">
        <v>751163.96</v>
      </c>
      <c r="J96" s="22">
        <v>42197.61</v>
      </c>
      <c r="K96" s="22">
        <v>44908.87</v>
      </c>
      <c r="L96" s="92">
        <v>838270.44</v>
      </c>
    </row>
    <row r="97" spans="1:12" x14ac:dyDescent="0.25">
      <c r="A97" s="194"/>
      <c r="B97" s="212" t="s">
        <v>593</v>
      </c>
      <c r="C97" s="6" t="s">
        <v>583</v>
      </c>
      <c r="D97" s="212" t="s">
        <v>596</v>
      </c>
      <c r="E97" s="6">
        <v>0</v>
      </c>
      <c r="F97" s="6">
        <v>1152</v>
      </c>
      <c r="G97" s="6">
        <v>0</v>
      </c>
      <c r="H97" s="212">
        <v>0</v>
      </c>
      <c r="I97" s="22">
        <v>479801.86</v>
      </c>
      <c r="J97" s="22">
        <v>685.3</v>
      </c>
      <c r="K97" s="22">
        <v>28745.98</v>
      </c>
      <c r="L97" s="92">
        <v>509233.14</v>
      </c>
    </row>
    <row r="98" spans="1:12" s="42" customFormat="1" ht="15.75" x14ac:dyDescent="0.25">
      <c r="A98" s="194">
        <v>1</v>
      </c>
      <c r="B98" s="213" t="s">
        <v>590</v>
      </c>
      <c r="C98" s="6"/>
      <c r="D98" s="213" t="s">
        <v>590</v>
      </c>
      <c r="E98" s="3">
        <v>13688</v>
      </c>
      <c r="F98" s="3">
        <v>0</v>
      </c>
      <c r="G98" s="3">
        <v>0</v>
      </c>
      <c r="H98" s="213">
        <v>20433</v>
      </c>
      <c r="I98" s="4">
        <v>12492336.25</v>
      </c>
      <c r="J98" s="4">
        <v>34.28</v>
      </c>
      <c r="K98" s="4">
        <v>336075.94</v>
      </c>
      <c r="L98" s="182">
        <v>12828446.470000001</v>
      </c>
    </row>
    <row r="99" spans="1:12" s="42" customFormat="1" ht="15.75" x14ac:dyDescent="0.25">
      <c r="A99" s="195"/>
      <c r="B99" s="212" t="s">
        <v>590</v>
      </c>
      <c r="C99" s="6" t="s">
        <v>589</v>
      </c>
      <c r="D99" s="212" t="s">
        <v>590</v>
      </c>
      <c r="E99" s="6">
        <v>13688</v>
      </c>
      <c r="F99" s="6">
        <v>0</v>
      </c>
      <c r="G99" s="6">
        <v>0</v>
      </c>
      <c r="H99" s="212">
        <v>20433</v>
      </c>
      <c r="I99" s="22">
        <v>12492336.25</v>
      </c>
      <c r="J99" s="22">
        <v>34.28</v>
      </c>
      <c r="K99" s="22">
        <v>336075.94</v>
      </c>
      <c r="L99" s="92">
        <v>12828446.470000001</v>
      </c>
    </row>
    <row r="100" spans="1:12" s="42" customFormat="1" ht="15.75" x14ac:dyDescent="0.25">
      <c r="A100" s="194">
        <v>1</v>
      </c>
      <c r="B100" s="213" t="s">
        <v>388</v>
      </c>
      <c r="C100" s="6"/>
      <c r="D100" s="213" t="s">
        <v>388</v>
      </c>
      <c r="E100" s="3">
        <v>12</v>
      </c>
      <c r="F100" s="3">
        <v>3</v>
      </c>
      <c r="G100" s="3">
        <v>0</v>
      </c>
      <c r="H100" s="213">
        <v>0</v>
      </c>
      <c r="I100" s="4">
        <v>7221.22</v>
      </c>
      <c r="J100" s="4">
        <v>579.15</v>
      </c>
      <c r="K100" s="4">
        <v>0</v>
      </c>
      <c r="L100" s="182">
        <v>7800.37</v>
      </c>
    </row>
    <row r="101" spans="1:12" x14ac:dyDescent="0.25">
      <c r="A101" s="195"/>
      <c r="B101" s="212" t="s">
        <v>388</v>
      </c>
      <c r="C101" s="6" t="s">
        <v>412</v>
      </c>
      <c r="D101" s="212" t="s">
        <v>388</v>
      </c>
      <c r="E101" s="6">
        <v>12</v>
      </c>
      <c r="F101" s="6">
        <v>3</v>
      </c>
      <c r="G101" s="6">
        <v>0</v>
      </c>
      <c r="H101" s="212">
        <v>0</v>
      </c>
      <c r="I101" s="22">
        <v>7221.22</v>
      </c>
      <c r="J101" s="22">
        <v>579.15</v>
      </c>
      <c r="K101" s="22">
        <v>0</v>
      </c>
      <c r="L101" s="92">
        <v>7800.37</v>
      </c>
    </row>
    <row r="102" spans="1:12" x14ac:dyDescent="0.25">
      <c r="A102" s="181">
        <v>1</v>
      </c>
      <c r="B102" s="1" t="s">
        <v>494</v>
      </c>
      <c r="C102" s="1"/>
      <c r="D102" s="1" t="s">
        <v>494</v>
      </c>
      <c r="E102" s="3">
        <v>2969</v>
      </c>
      <c r="F102" s="3">
        <v>976</v>
      </c>
      <c r="G102" s="3">
        <v>116</v>
      </c>
      <c r="H102" s="213">
        <v>0</v>
      </c>
      <c r="I102" s="4">
        <v>7899699.5499999998</v>
      </c>
      <c r="J102" s="4">
        <v>662317.74</v>
      </c>
      <c r="K102" s="4">
        <v>394572.46</v>
      </c>
      <c r="L102" s="182">
        <v>8956589.75</v>
      </c>
    </row>
    <row r="103" spans="1:12" ht="15.75" thickBot="1" x14ac:dyDescent="0.3">
      <c r="A103" s="359"/>
      <c r="B103" s="93" t="s">
        <v>494</v>
      </c>
      <c r="C103" s="93" t="s">
        <v>413</v>
      </c>
      <c r="D103" s="93" t="s">
        <v>389</v>
      </c>
      <c r="E103" s="183">
        <v>2969</v>
      </c>
      <c r="F103" s="183">
        <v>976</v>
      </c>
      <c r="G103" s="183">
        <v>116</v>
      </c>
      <c r="H103" s="360">
        <v>0</v>
      </c>
      <c r="I103" s="208">
        <v>7899699.5499999998</v>
      </c>
      <c r="J103" s="208">
        <v>662317.74</v>
      </c>
      <c r="K103" s="208">
        <v>394572.46</v>
      </c>
      <c r="L103" s="94">
        <v>8956589.75</v>
      </c>
    </row>
    <row r="113" spans="12:12" x14ac:dyDescent="0.25">
      <c r="L113" s="199"/>
    </row>
    <row r="119" spans="12:12" x14ac:dyDescent="0.25">
      <c r="L119" s="169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6" t="s">
        <v>810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37" t="s">
        <v>624</v>
      </c>
      <c r="B3" s="238" t="s">
        <v>44</v>
      </c>
      <c r="C3" s="237" t="s">
        <v>308</v>
      </c>
      <c r="D3" s="238" t="s">
        <v>5</v>
      </c>
      <c r="E3" s="238" t="s">
        <v>6</v>
      </c>
      <c r="F3" s="238" t="s">
        <v>45</v>
      </c>
      <c r="G3" s="237" t="s">
        <v>619</v>
      </c>
      <c r="H3" s="237" t="s">
        <v>565</v>
      </c>
      <c r="I3" s="237" t="s">
        <v>625</v>
      </c>
      <c r="J3" s="237" t="s">
        <v>626</v>
      </c>
      <c r="K3" s="237" t="s">
        <v>3</v>
      </c>
    </row>
    <row r="4" spans="1:11" x14ac:dyDescent="0.25">
      <c r="A4" s="80" t="s">
        <v>502</v>
      </c>
      <c r="B4" s="80" t="s">
        <v>503</v>
      </c>
      <c r="C4" s="80" t="s">
        <v>77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2">
        <v>0</v>
      </c>
    </row>
    <row r="5" spans="1:11" x14ac:dyDescent="0.25">
      <c r="A5" s="80" t="s">
        <v>502</v>
      </c>
      <c r="B5" s="80" t="s">
        <v>503</v>
      </c>
      <c r="C5" s="80" t="s">
        <v>78</v>
      </c>
      <c r="D5" s="81">
        <v>0</v>
      </c>
      <c r="E5" s="81">
        <v>0</v>
      </c>
      <c r="F5" s="81">
        <v>1</v>
      </c>
      <c r="G5" s="81">
        <v>0</v>
      </c>
      <c r="H5" s="81">
        <v>1</v>
      </c>
      <c r="I5" s="57">
        <v>6243.1</v>
      </c>
      <c r="J5" s="57">
        <v>768</v>
      </c>
      <c r="K5" s="22">
        <v>768</v>
      </c>
    </row>
    <row r="6" spans="1:11" x14ac:dyDescent="0.25">
      <c r="A6" s="80" t="s">
        <v>502</v>
      </c>
      <c r="B6" s="80" t="s">
        <v>503</v>
      </c>
      <c r="C6" s="80" t="s">
        <v>96</v>
      </c>
      <c r="D6" s="81">
        <v>0</v>
      </c>
      <c r="E6" s="81">
        <v>0</v>
      </c>
      <c r="F6" s="81">
        <v>2</v>
      </c>
      <c r="G6" s="81">
        <v>0</v>
      </c>
      <c r="H6" s="81">
        <v>2</v>
      </c>
      <c r="I6" s="57">
        <v>2079.31</v>
      </c>
      <c r="J6" s="57">
        <v>947.76</v>
      </c>
      <c r="K6" s="22">
        <v>473.88</v>
      </c>
    </row>
    <row r="7" spans="1:11" x14ac:dyDescent="0.25">
      <c r="A7" s="80" t="s">
        <v>502</v>
      </c>
      <c r="B7" s="80" t="s">
        <v>503</v>
      </c>
      <c r="C7" s="80" t="s">
        <v>97</v>
      </c>
      <c r="D7" s="81">
        <v>1</v>
      </c>
      <c r="E7" s="81">
        <v>0</v>
      </c>
      <c r="F7" s="81">
        <v>0</v>
      </c>
      <c r="G7" s="81">
        <v>0</v>
      </c>
      <c r="H7" s="81">
        <v>1</v>
      </c>
      <c r="I7" s="57">
        <v>1075.2</v>
      </c>
      <c r="J7" s="57">
        <v>537.6</v>
      </c>
      <c r="K7" s="22">
        <v>537.6</v>
      </c>
    </row>
    <row r="8" spans="1:11" x14ac:dyDescent="0.25">
      <c r="A8" s="80" t="s">
        <v>502</v>
      </c>
      <c r="B8" s="80" t="s">
        <v>503</v>
      </c>
      <c r="C8" s="80" t="s">
        <v>98</v>
      </c>
      <c r="D8" s="81">
        <v>7</v>
      </c>
      <c r="E8" s="81">
        <v>0</v>
      </c>
      <c r="F8" s="81">
        <v>0</v>
      </c>
      <c r="G8" s="81">
        <v>0</v>
      </c>
      <c r="H8" s="81">
        <v>7</v>
      </c>
      <c r="I8" s="57">
        <v>16140.3</v>
      </c>
      <c r="J8" s="57">
        <v>4377.22</v>
      </c>
      <c r="K8" s="22">
        <v>625.32000000000005</v>
      </c>
    </row>
    <row r="9" spans="1:11" x14ac:dyDescent="0.25">
      <c r="A9" s="80" t="s">
        <v>502</v>
      </c>
      <c r="B9" s="80" t="s">
        <v>503</v>
      </c>
      <c r="C9" s="80" t="s">
        <v>99</v>
      </c>
      <c r="D9" s="81">
        <v>1</v>
      </c>
      <c r="E9" s="81">
        <v>0</v>
      </c>
      <c r="F9" s="81">
        <v>0</v>
      </c>
      <c r="G9" s="81">
        <v>0</v>
      </c>
      <c r="H9" s="81">
        <v>1</v>
      </c>
      <c r="I9" s="57">
        <v>2714.7</v>
      </c>
      <c r="J9" s="57">
        <v>542.94000000000005</v>
      </c>
      <c r="K9" s="22">
        <v>542.94000000000005</v>
      </c>
    </row>
    <row r="10" spans="1:11" x14ac:dyDescent="0.25">
      <c r="A10" s="80" t="s">
        <v>502</v>
      </c>
      <c r="B10" s="80" t="s">
        <v>503</v>
      </c>
      <c r="C10" s="80" t="s">
        <v>100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57">
        <v>0</v>
      </c>
      <c r="J10" s="57">
        <v>0</v>
      </c>
      <c r="K10" s="22">
        <v>0</v>
      </c>
    </row>
    <row r="11" spans="1:11" x14ac:dyDescent="0.25">
      <c r="A11" s="80" t="s">
        <v>502</v>
      </c>
      <c r="B11" s="80" t="s">
        <v>503</v>
      </c>
      <c r="C11" s="80" t="s">
        <v>101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22">
        <v>0</v>
      </c>
    </row>
    <row r="12" spans="1:11" x14ac:dyDescent="0.25">
      <c r="A12" s="80" t="s">
        <v>502</v>
      </c>
      <c r="B12" s="80" t="s">
        <v>503</v>
      </c>
      <c r="C12" s="80" t="s">
        <v>102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22">
        <v>0</v>
      </c>
    </row>
    <row r="13" spans="1:11" x14ac:dyDescent="0.25">
      <c r="A13" s="80" t="s">
        <v>502</v>
      </c>
      <c r="B13" s="80" t="s">
        <v>503</v>
      </c>
      <c r="C13" s="80" t="s">
        <v>110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22">
        <v>0</v>
      </c>
    </row>
    <row r="14" spans="1:11" x14ac:dyDescent="0.25">
      <c r="A14" s="80" t="s">
        <v>502</v>
      </c>
      <c r="B14" s="80" t="s">
        <v>503</v>
      </c>
      <c r="C14" s="80" t="s">
        <v>111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22">
        <v>0</v>
      </c>
    </row>
    <row r="15" spans="1:11" x14ac:dyDescent="0.25">
      <c r="A15" s="80" t="s">
        <v>502</v>
      </c>
      <c r="B15" s="80" t="s">
        <v>503</v>
      </c>
      <c r="C15" s="80" t="s">
        <v>112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22">
        <v>0</v>
      </c>
    </row>
    <row r="16" spans="1:11" x14ac:dyDescent="0.25">
      <c r="A16" s="80" t="s">
        <v>502</v>
      </c>
      <c r="B16" s="80" t="s">
        <v>503</v>
      </c>
      <c r="C16" s="80" t="s">
        <v>422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22">
        <v>0</v>
      </c>
    </row>
    <row r="17" spans="1:11" x14ac:dyDescent="0.25">
      <c r="A17" s="80" t="s">
        <v>502</v>
      </c>
      <c r="B17" s="80" t="s">
        <v>503</v>
      </c>
      <c r="C17" s="80" t="s">
        <v>487</v>
      </c>
      <c r="D17" s="81">
        <v>9</v>
      </c>
      <c r="E17" s="81">
        <v>0</v>
      </c>
      <c r="F17" s="81">
        <v>3</v>
      </c>
      <c r="G17" s="81">
        <v>0</v>
      </c>
      <c r="H17" s="81">
        <v>12</v>
      </c>
      <c r="I17" s="57">
        <v>28252.61</v>
      </c>
      <c r="J17" s="57">
        <v>7173.52</v>
      </c>
      <c r="K17" s="22">
        <v>597.79</v>
      </c>
    </row>
    <row r="18" spans="1:11" x14ac:dyDescent="0.25">
      <c r="A18" s="80" t="s">
        <v>610</v>
      </c>
      <c r="B18" s="80" t="s">
        <v>418</v>
      </c>
      <c r="C18" s="80" t="s">
        <v>77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57">
        <v>0</v>
      </c>
      <c r="J18" s="57">
        <v>0</v>
      </c>
      <c r="K18" s="22">
        <v>0</v>
      </c>
    </row>
    <row r="19" spans="1:11" x14ac:dyDescent="0.25">
      <c r="A19" s="80" t="s">
        <v>610</v>
      </c>
      <c r="B19" s="80" t="s">
        <v>418</v>
      </c>
      <c r="C19" s="80" t="s">
        <v>78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57">
        <v>0</v>
      </c>
      <c r="J19" s="57">
        <v>0</v>
      </c>
      <c r="K19" s="22">
        <v>0</v>
      </c>
    </row>
    <row r="20" spans="1:11" x14ac:dyDescent="0.25">
      <c r="A20" s="80" t="s">
        <v>610</v>
      </c>
      <c r="B20" s="80" t="s">
        <v>418</v>
      </c>
      <c r="C20" s="80" t="s">
        <v>96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57">
        <v>0</v>
      </c>
      <c r="J20" s="57">
        <v>0</v>
      </c>
      <c r="K20" s="22">
        <v>0</v>
      </c>
    </row>
    <row r="21" spans="1:11" x14ac:dyDescent="0.25">
      <c r="A21" s="80" t="s">
        <v>610</v>
      </c>
      <c r="B21" s="80" t="s">
        <v>418</v>
      </c>
      <c r="C21" s="80" t="s">
        <v>97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57">
        <v>0</v>
      </c>
      <c r="J21" s="57">
        <v>0</v>
      </c>
      <c r="K21" s="22">
        <v>0</v>
      </c>
    </row>
    <row r="22" spans="1:11" x14ac:dyDescent="0.25">
      <c r="A22" s="80" t="s">
        <v>610</v>
      </c>
      <c r="B22" s="80" t="s">
        <v>418</v>
      </c>
      <c r="C22" s="80" t="s">
        <v>98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57">
        <v>0</v>
      </c>
      <c r="J22" s="57">
        <v>0</v>
      </c>
      <c r="K22" s="22">
        <v>0</v>
      </c>
    </row>
    <row r="23" spans="1:11" x14ac:dyDescent="0.25">
      <c r="A23" s="80" t="s">
        <v>610</v>
      </c>
      <c r="B23" s="80" t="s">
        <v>418</v>
      </c>
      <c r="C23" s="80" t="s">
        <v>99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57">
        <v>0</v>
      </c>
      <c r="J23" s="57">
        <v>0</v>
      </c>
      <c r="K23" s="22">
        <v>0</v>
      </c>
    </row>
    <row r="24" spans="1:11" x14ac:dyDescent="0.25">
      <c r="A24" s="80" t="s">
        <v>610</v>
      </c>
      <c r="B24" s="80" t="s">
        <v>418</v>
      </c>
      <c r="C24" s="80" t="s">
        <v>100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57">
        <v>0</v>
      </c>
      <c r="J24" s="57">
        <v>0</v>
      </c>
      <c r="K24" s="22">
        <v>0</v>
      </c>
    </row>
    <row r="25" spans="1:11" x14ac:dyDescent="0.25">
      <c r="A25" s="80" t="s">
        <v>610</v>
      </c>
      <c r="B25" s="80" t="s">
        <v>418</v>
      </c>
      <c r="C25" s="80" t="s">
        <v>101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57">
        <v>0</v>
      </c>
      <c r="J25" s="57">
        <v>0</v>
      </c>
      <c r="K25" s="22">
        <v>0</v>
      </c>
    </row>
    <row r="26" spans="1:11" x14ac:dyDescent="0.25">
      <c r="A26" s="7" t="s">
        <v>610</v>
      </c>
      <c r="B26" s="7" t="s">
        <v>418</v>
      </c>
      <c r="C26" s="7" t="s">
        <v>102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22">
        <v>0</v>
      </c>
    </row>
    <row r="27" spans="1:11" x14ac:dyDescent="0.25">
      <c r="A27" s="7" t="s">
        <v>610</v>
      </c>
      <c r="B27" s="7" t="s">
        <v>418</v>
      </c>
      <c r="C27" s="7" t="s">
        <v>110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22">
        <v>0</v>
      </c>
    </row>
    <row r="28" spans="1:11" x14ac:dyDescent="0.25">
      <c r="A28" s="7" t="s">
        <v>610</v>
      </c>
      <c r="B28" s="7" t="s">
        <v>418</v>
      </c>
      <c r="C28" s="7" t="s">
        <v>111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22">
        <v>0</v>
      </c>
    </row>
    <row r="29" spans="1:11" x14ac:dyDescent="0.25">
      <c r="A29" s="7" t="s">
        <v>610</v>
      </c>
      <c r="B29" s="7" t="s">
        <v>418</v>
      </c>
      <c r="C29" s="7" t="s">
        <v>112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22">
        <v>0</v>
      </c>
    </row>
    <row r="30" spans="1:11" x14ac:dyDescent="0.25">
      <c r="A30" s="7" t="s">
        <v>610</v>
      </c>
      <c r="B30" s="7" t="s">
        <v>418</v>
      </c>
      <c r="C30" s="7" t="s">
        <v>422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22">
        <v>0</v>
      </c>
    </row>
    <row r="31" spans="1:11" x14ac:dyDescent="0.25">
      <c r="A31" s="7" t="s">
        <v>610</v>
      </c>
      <c r="B31" s="7" t="s">
        <v>418</v>
      </c>
      <c r="C31" s="7" t="s">
        <v>487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22">
        <v>0</v>
      </c>
    </row>
    <row r="32" spans="1:11" x14ac:dyDescent="0.25">
      <c r="A32" s="7" t="s">
        <v>413</v>
      </c>
      <c r="B32" s="7" t="s">
        <v>494</v>
      </c>
      <c r="C32" s="7" t="s">
        <v>77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22">
        <v>0</v>
      </c>
      <c r="J32" s="22">
        <v>0</v>
      </c>
      <c r="K32" s="22">
        <v>0</v>
      </c>
    </row>
    <row r="33" spans="1:11" x14ac:dyDescent="0.25">
      <c r="A33" s="7" t="s">
        <v>413</v>
      </c>
      <c r="B33" s="7" t="s">
        <v>494</v>
      </c>
      <c r="C33" s="7" t="s">
        <v>78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22">
        <v>0</v>
      </c>
      <c r="J33" s="22">
        <v>0</v>
      </c>
      <c r="K33" s="22">
        <v>0</v>
      </c>
    </row>
    <row r="34" spans="1:11" x14ac:dyDescent="0.25">
      <c r="A34" s="7" t="s">
        <v>413</v>
      </c>
      <c r="B34" s="7" t="s">
        <v>494</v>
      </c>
      <c r="C34" s="7" t="s">
        <v>96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22">
        <v>0</v>
      </c>
      <c r="J34" s="22">
        <v>0</v>
      </c>
      <c r="K34" s="22">
        <v>0</v>
      </c>
    </row>
    <row r="35" spans="1:11" x14ac:dyDescent="0.25">
      <c r="A35" s="7" t="s">
        <v>413</v>
      </c>
      <c r="B35" s="7" t="s">
        <v>494</v>
      </c>
      <c r="C35" s="7" t="s">
        <v>97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22">
        <v>0</v>
      </c>
      <c r="J35" s="22">
        <v>0</v>
      </c>
      <c r="K35" s="22">
        <v>0</v>
      </c>
    </row>
    <row r="36" spans="1:11" x14ac:dyDescent="0.25">
      <c r="A36" s="7" t="s">
        <v>413</v>
      </c>
      <c r="B36" s="7" t="s">
        <v>494</v>
      </c>
      <c r="C36" s="7" t="s">
        <v>98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22">
        <v>0</v>
      </c>
      <c r="J36" s="22">
        <v>0</v>
      </c>
      <c r="K36" s="22">
        <v>0</v>
      </c>
    </row>
    <row r="37" spans="1:11" x14ac:dyDescent="0.25">
      <c r="A37" s="7" t="s">
        <v>413</v>
      </c>
      <c r="B37" s="7" t="s">
        <v>494</v>
      </c>
      <c r="C37" s="7" t="s">
        <v>99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22">
        <v>0</v>
      </c>
      <c r="J37" s="22">
        <v>0</v>
      </c>
      <c r="K37" s="22">
        <v>0</v>
      </c>
    </row>
    <row r="38" spans="1:11" x14ac:dyDescent="0.25">
      <c r="A38" s="7" t="s">
        <v>413</v>
      </c>
      <c r="B38" s="7" t="s">
        <v>494</v>
      </c>
      <c r="C38" s="7" t="s">
        <v>100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22">
        <v>0</v>
      </c>
      <c r="J38" s="22">
        <v>0</v>
      </c>
      <c r="K38" s="22">
        <v>0</v>
      </c>
    </row>
    <row r="39" spans="1:11" x14ac:dyDescent="0.25">
      <c r="A39" s="7" t="s">
        <v>413</v>
      </c>
      <c r="B39" s="7" t="s">
        <v>494</v>
      </c>
      <c r="C39" s="7" t="s">
        <v>101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22">
        <v>0</v>
      </c>
      <c r="J39" s="22">
        <v>0</v>
      </c>
      <c r="K39" s="22">
        <v>0</v>
      </c>
    </row>
    <row r="40" spans="1:11" x14ac:dyDescent="0.25">
      <c r="A40" s="80" t="s">
        <v>413</v>
      </c>
      <c r="B40" s="80" t="s">
        <v>494</v>
      </c>
      <c r="C40" s="80" t="s">
        <v>102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22">
        <v>0</v>
      </c>
    </row>
    <row r="41" spans="1:11" x14ac:dyDescent="0.25">
      <c r="A41" s="80" t="s">
        <v>413</v>
      </c>
      <c r="B41" s="80" t="s">
        <v>494</v>
      </c>
      <c r="C41" s="80" t="s">
        <v>110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22">
        <v>0</v>
      </c>
    </row>
    <row r="42" spans="1:11" x14ac:dyDescent="0.25">
      <c r="A42" s="80" t="s">
        <v>413</v>
      </c>
      <c r="B42" s="80" t="s">
        <v>494</v>
      </c>
      <c r="C42" s="80" t="s">
        <v>111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22">
        <v>0</v>
      </c>
    </row>
    <row r="43" spans="1:11" x14ac:dyDescent="0.25">
      <c r="A43" s="80" t="s">
        <v>413</v>
      </c>
      <c r="B43" s="80" t="s">
        <v>494</v>
      </c>
      <c r="C43" s="80" t="s">
        <v>112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22">
        <v>0</v>
      </c>
    </row>
    <row r="44" spans="1:11" x14ac:dyDescent="0.25">
      <c r="A44" s="80" t="s">
        <v>413</v>
      </c>
      <c r="B44" s="80" t="s">
        <v>494</v>
      </c>
      <c r="C44" s="80" t="s">
        <v>422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22">
        <v>0</v>
      </c>
    </row>
    <row r="45" spans="1:11" x14ac:dyDescent="0.25">
      <c r="A45" s="80" t="s">
        <v>413</v>
      </c>
      <c r="B45" s="80" t="s">
        <v>494</v>
      </c>
      <c r="C45" s="80" t="s">
        <v>487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22">
        <v>0</v>
      </c>
    </row>
    <row r="46" spans="1:11" x14ac:dyDescent="0.25">
      <c r="A46" s="80" t="s">
        <v>404</v>
      </c>
      <c r="B46" s="80" t="s">
        <v>557</v>
      </c>
      <c r="C46" s="80" t="s">
        <v>77</v>
      </c>
      <c r="D46" s="81">
        <v>0</v>
      </c>
      <c r="E46" s="81">
        <v>47</v>
      </c>
      <c r="F46" s="81">
        <v>0</v>
      </c>
      <c r="G46" s="81">
        <v>0</v>
      </c>
      <c r="H46" s="81">
        <v>47</v>
      </c>
      <c r="I46" s="57">
        <v>1166.8800000000001</v>
      </c>
      <c r="J46" s="57">
        <v>3668.66</v>
      </c>
      <c r="K46" s="22">
        <v>78.06</v>
      </c>
    </row>
    <row r="47" spans="1:11" x14ac:dyDescent="0.25">
      <c r="A47" s="80" t="s">
        <v>404</v>
      </c>
      <c r="B47" s="80" t="s">
        <v>557</v>
      </c>
      <c r="C47" s="80" t="s">
        <v>78</v>
      </c>
      <c r="D47" s="81">
        <v>0</v>
      </c>
      <c r="E47" s="81">
        <v>9</v>
      </c>
      <c r="F47" s="81">
        <v>9</v>
      </c>
      <c r="G47" s="81">
        <v>0</v>
      </c>
      <c r="H47" s="81">
        <v>18</v>
      </c>
      <c r="I47" s="57">
        <v>0</v>
      </c>
      <c r="J47" s="57">
        <v>1178.03</v>
      </c>
      <c r="K47" s="22">
        <v>65.45</v>
      </c>
    </row>
    <row r="48" spans="1:11" x14ac:dyDescent="0.25">
      <c r="A48" s="80" t="s">
        <v>404</v>
      </c>
      <c r="B48" s="80" t="s">
        <v>557</v>
      </c>
      <c r="C48" s="80" t="s">
        <v>96</v>
      </c>
      <c r="D48" s="81">
        <v>1</v>
      </c>
      <c r="E48" s="81">
        <v>1</v>
      </c>
      <c r="F48" s="81">
        <v>8</v>
      </c>
      <c r="G48" s="81">
        <v>0</v>
      </c>
      <c r="H48" s="81">
        <v>10</v>
      </c>
      <c r="I48" s="57">
        <v>2333.7600000000002</v>
      </c>
      <c r="J48" s="57">
        <v>994.32</v>
      </c>
      <c r="K48" s="22">
        <v>99.43</v>
      </c>
    </row>
    <row r="49" spans="1:11" x14ac:dyDescent="0.25">
      <c r="A49" s="80" t="s">
        <v>404</v>
      </c>
      <c r="B49" s="80" t="s">
        <v>557</v>
      </c>
      <c r="C49" s="80" t="s">
        <v>97</v>
      </c>
      <c r="D49" s="81">
        <v>0</v>
      </c>
      <c r="E49" s="81">
        <v>6</v>
      </c>
      <c r="F49" s="81">
        <v>8</v>
      </c>
      <c r="G49" s="81">
        <v>0</v>
      </c>
      <c r="H49" s="81">
        <v>14</v>
      </c>
      <c r="I49" s="57">
        <v>0</v>
      </c>
      <c r="J49" s="57">
        <v>1404.66</v>
      </c>
      <c r="K49" s="22">
        <v>100.33</v>
      </c>
    </row>
    <row r="50" spans="1:11" x14ac:dyDescent="0.25">
      <c r="A50" s="80" t="s">
        <v>404</v>
      </c>
      <c r="B50" s="80" t="s">
        <v>557</v>
      </c>
      <c r="C50" s="80" t="s">
        <v>98</v>
      </c>
      <c r="D50" s="81">
        <v>2</v>
      </c>
      <c r="E50" s="81">
        <v>0</v>
      </c>
      <c r="F50" s="81">
        <v>2</v>
      </c>
      <c r="G50" s="81">
        <v>0</v>
      </c>
      <c r="H50" s="81">
        <v>4</v>
      </c>
      <c r="I50" s="57">
        <v>0</v>
      </c>
      <c r="J50" s="57">
        <v>1157.56</v>
      </c>
      <c r="K50" s="22">
        <v>289.39</v>
      </c>
    </row>
    <row r="51" spans="1:11" x14ac:dyDescent="0.25">
      <c r="A51" s="80" t="s">
        <v>404</v>
      </c>
      <c r="B51" s="80" t="s">
        <v>557</v>
      </c>
      <c r="C51" s="80" t="s">
        <v>99</v>
      </c>
      <c r="D51" s="81">
        <v>2</v>
      </c>
      <c r="E51" s="81">
        <v>2</v>
      </c>
      <c r="F51" s="81">
        <v>0</v>
      </c>
      <c r="G51" s="81">
        <v>0</v>
      </c>
      <c r="H51" s="81">
        <v>4</v>
      </c>
      <c r="I51" s="57">
        <v>404.79</v>
      </c>
      <c r="J51" s="57">
        <v>605.01</v>
      </c>
      <c r="K51" s="22">
        <v>151.25</v>
      </c>
    </row>
    <row r="52" spans="1:11" x14ac:dyDescent="0.25">
      <c r="A52" s="80" t="s">
        <v>404</v>
      </c>
      <c r="B52" s="80" t="s">
        <v>557</v>
      </c>
      <c r="C52" s="80" t="s">
        <v>100</v>
      </c>
      <c r="D52" s="81">
        <v>8</v>
      </c>
      <c r="E52" s="81">
        <v>1</v>
      </c>
      <c r="F52" s="81">
        <v>0</v>
      </c>
      <c r="G52" s="81">
        <v>0</v>
      </c>
      <c r="H52" s="81">
        <v>9</v>
      </c>
      <c r="I52" s="57">
        <v>55636.17</v>
      </c>
      <c r="J52" s="57">
        <v>1894.76</v>
      </c>
      <c r="K52" s="22">
        <v>210.53</v>
      </c>
    </row>
    <row r="53" spans="1:11" x14ac:dyDescent="0.25">
      <c r="A53" s="80" t="s">
        <v>404</v>
      </c>
      <c r="B53" s="80" t="s">
        <v>557</v>
      </c>
      <c r="C53" s="80" t="s">
        <v>101</v>
      </c>
      <c r="D53" s="81">
        <v>1</v>
      </c>
      <c r="E53" s="81">
        <v>0</v>
      </c>
      <c r="F53" s="81">
        <v>0</v>
      </c>
      <c r="G53" s="81">
        <v>0</v>
      </c>
      <c r="H53" s="81">
        <v>1</v>
      </c>
      <c r="I53" s="57">
        <v>0</v>
      </c>
      <c r="J53" s="57">
        <v>189.6</v>
      </c>
      <c r="K53" s="22">
        <v>189.6</v>
      </c>
    </row>
    <row r="54" spans="1:11" x14ac:dyDescent="0.25">
      <c r="A54" s="80" t="s">
        <v>404</v>
      </c>
      <c r="B54" s="80" t="s">
        <v>557</v>
      </c>
      <c r="C54" s="80" t="s">
        <v>102</v>
      </c>
      <c r="D54" s="81">
        <v>0</v>
      </c>
      <c r="E54" s="81">
        <v>2</v>
      </c>
      <c r="F54" s="81">
        <v>0</v>
      </c>
      <c r="G54" s="81">
        <v>0</v>
      </c>
      <c r="H54" s="81">
        <v>2</v>
      </c>
      <c r="I54" s="57">
        <v>0</v>
      </c>
      <c r="J54" s="57">
        <v>182.19</v>
      </c>
      <c r="K54" s="22">
        <v>91.1</v>
      </c>
    </row>
    <row r="55" spans="1:11" x14ac:dyDescent="0.25">
      <c r="A55" s="80" t="s">
        <v>404</v>
      </c>
      <c r="B55" s="80" t="s">
        <v>557</v>
      </c>
      <c r="C55" s="80" t="s">
        <v>110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57">
        <v>0</v>
      </c>
      <c r="J55" s="57">
        <v>0</v>
      </c>
      <c r="K55" s="22">
        <v>0</v>
      </c>
    </row>
    <row r="56" spans="1:11" x14ac:dyDescent="0.25">
      <c r="A56" s="80" t="s">
        <v>404</v>
      </c>
      <c r="B56" s="80" t="s">
        <v>557</v>
      </c>
      <c r="C56" s="80" t="s">
        <v>111</v>
      </c>
      <c r="D56" s="81">
        <v>1</v>
      </c>
      <c r="E56" s="81">
        <v>0</v>
      </c>
      <c r="F56" s="81">
        <v>0</v>
      </c>
      <c r="G56" s="81">
        <v>0</v>
      </c>
      <c r="H56" s="81">
        <v>1</v>
      </c>
      <c r="I56" s="57">
        <v>0</v>
      </c>
      <c r="J56" s="57">
        <v>153.82</v>
      </c>
      <c r="K56" s="22">
        <v>153.82</v>
      </c>
    </row>
    <row r="57" spans="1:11" x14ac:dyDescent="0.25">
      <c r="A57" s="80" t="s">
        <v>404</v>
      </c>
      <c r="B57" s="80" t="s">
        <v>557</v>
      </c>
      <c r="C57" s="80" t="s">
        <v>112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22">
        <v>0</v>
      </c>
    </row>
    <row r="58" spans="1:11" x14ac:dyDescent="0.25">
      <c r="A58" s="80" t="s">
        <v>404</v>
      </c>
      <c r="B58" s="80" t="s">
        <v>557</v>
      </c>
      <c r="C58" s="80" t="s">
        <v>422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22">
        <v>0</v>
      </c>
    </row>
    <row r="59" spans="1:11" x14ac:dyDescent="0.25">
      <c r="A59" s="80" t="s">
        <v>404</v>
      </c>
      <c r="B59" s="80" t="s">
        <v>557</v>
      </c>
      <c r="C59" s="80" t="s">
        <v>487</v>
      </c>
      <c r="D59" s="81">
        <v>15</v>
      </c>
      <c r="E59" s="81">
        <v>68</v>
      </c>
      <c r="F59" s="81">
        <v>27</v>
      </c>
      <c r="G59" s="81">
        <v>0</v>
      </c>
      <c r="H59" s="81">
        <v>110</v>
      </c>
      <c r="I59" s="57">
        <v>59541.599999999999</v>
      </c>
      <c r="J59" s="57">
        <v>11428.61</v>
      </c>
      <c r="K59" s="22">
        <v>103.9</v>
      </c>
    </row>
    <row r="60" spans="1:11" x14ac:dyDescent="0.25">
      <c r="A60" s="80" t="s">
        <v>589</v>
      </c>
      <c r="B60" s="80" t="s">
        <v>590</v>
      </c>
      <c r="C60" s="80" t="s">
        <v>77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22">
        <v>0</v>
      </c>
    </row>
    <row r="61" spans="1:11" x14ac:dyDescent="0.25">
      <c r="A61" s="80" t="s">
        <v>589</v>
      </c>
      <c r="B61" s="80" t="s">
        <v>590</v>
      </c>
      <c r="C61" s="80" t="s">
        <v>78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22">
        <v>0</v>
      </c>
    </row>
    <row r="62" spans="1:11" x14ac:dyDescent="0.25">
      <c r="A62" s="80" t="s">
        <v>589</v>
      </c>
      <c r="B62" s="80" t="s">
        <v>590</v>
      </c>
      <c r="C62" s="80" t="s">
        <v>96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22">
        <v>0</v>
      </c>
    </row>
    <row r="63" spans="1:11" x14ac:dyDescent="0.25">
      <c r="A63" s="80" t="s">
        <v>589</v>
      </c>
      <c r="B63" s="80" t="s">
        <v>590</v>
      </c>
      <c r="C63" s="80" t="s">
        <v>97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22">
        <v>0</v>
      </c>
    </row>
    <row r="64" spans="1:11" x14ac:dyDescent="0.25">
      <c r="A64" s="80" t="s">
        <v>589</v>
      </c>
      <c r="B64" s="80" t="s">
        <v>590</v>
      </c>
      <c r="C64" s="80" t="s">
        <v>98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22">
        <v>0</v>
      </c>
    </row>
    <row r="65" spans="1:11" x14ac:dyDescent="0.25">
      <c r="A65" s="80" t="s">
        <v>589</v>
      </c>
      <c r="B65" s="80" t="s">
        <v>590</v>
      </c>
      <c r="C65" s="80" t="s">
        <v>99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22">
        <v>0</v>
      </c>
    </row>
    <row r="66" spans="1:11" x14ac:dyDescent="0.25">
      <c r="A66" s="80" t="s">
        <v>589</v>
      </c>
      <c r="B66" s="80" t="s">
        <v>590</v>
      </c>
      <c r="C66" s="80" t="s">
        <v>100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22">
        <v>0</v>
      </c>
    </row>
    <row r="67" spans="1:11" x14ac:dyDescent="0.25">
      <c r="A67" s="80" t="s">
        <v>589</v>
      </c>
      <c r="B67" s="80" t="s">
        <v>590</v>
      </c>
      <c r="C67" s="80" t="s">
        <v>101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22">
        <v>0</v>
      </c>
    </row>
    <row r="68" spans="1:11" x14ac:dyDescent="0.25">
      <c r="A68" s="80" t="s">
        <v>589</v>
      </c>
      <c r="B68" s="80" t="s">
        <v>590</v>
      </c>
      <c r="C68" s="80" t="s">
        <v>102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22">
        <v>0</v>
      </c>
    </row>
    <row r="69" spans="1:11" x14ac:dyDescent="0.25">
      <c r="A69" s="80" t="s">
        <v>589</v>
      </c>
      <c r="B69" s="80" t="s">
        <v>590</v>
      </c>
      <c r="C69" s="80" t="s">
        <v>110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22">
        <v>0</v>
      </c>
    </row>
    <row r="70" spans="1:11" x14ac:dyDescent="0.25">
      <c r="A70" s="80" t="s">
        <v>589</v>
      </c>
      <c r="B70" s="80" t="s">
        <v>590</v>
      </c>
      <c r="C70" s="80" t="s">
        <v>111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22">
        <v>0</v>
      </c>
    </row>
    <row r="71" spans="1:11" x14ac:dyDescent="0.25">
      <c r="A71" s="80" t="s">
        <v>589</v>
      </c>
      <c r="B71" s="80" t="s">
        <v>590</v>
      </c>
      <c r="C71" s="80" t="s">
        <v>112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22">
        <v>0</v>
      </c>
    </row>
    <row r="72" spans="1:11" x14ac:dyDescent="0.25">
      <c r="A72" s="80" t="s">
        <v>589</v>
      </c>
      <c r="B72" s="80" t="s">
        <v>590</v>
      </c>
      <c r="C72" s="80" t="s">
        <v>422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22">
        <v>0</v>
      </c>
    </row>
    <row r="73" spans="1:11" x14ac:dyDescent="0.25">
      <c r="A73" s="80" t="s">
        <v>589</v>
      </c>
      <c r="B73" s="80" t="s">
        <v>590</v>
      </c>
      <c r="C73" s="80" t="s">
        <v>487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22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6" t="s">
        <v>811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37" t="s">
        <v>624</v>
      </c>
      <c r="B3" s="438" t="s">
        <v>44</v>
      </c>
      <c r="C3" s="237" t="s">
        <v>308</v>
      </c>
      <c r="D3" s="438" t="s">
        <v>5</v>
      </c>
      <c r="E3" s="438" t="s">
        <v>6</v>
      </c>
      <c r="F3" s="438" t="s">
        <v>45</v>
      </c>
      <c r="G3" s="237" t="s">
        <v>619</v>
      </c>
      <c r="H3" s="237" t="s">
        <v>565</v>
      </c>
      <c r="I3" s="237" t="s">
        <v>625</v>
      </c>
      <c r="J3" s="237" t="s">
        <v>626</v>
      </c>
      <c r="K3" s="237" t="s">
        <v>3</v>
      </c>
    </row>
    <row r="4" spans="1:11" x14ac:dyDescent="0.25">
      <c r="A4" s="80" t="s">
        <v>502</v>
      </c>
      <c r="B4" s="80" t="s">
        <v>503</v>
      </c>
      <c r="C4" s="80" t="s">
        <v>77</v>
      </c>
      <c r="D4" s="210">
        <v>0</v>
      </c>
      <c r="E4" s="210">
        <v>71</v>
      </c>
      <c r="F4" s="210">
        <v>1</v>
      </c>
      <c r="G4" s="210">
        <v>0</v>
      </c>
      <c r="H4" s="210">
        <v>72</v>
      </c>
      <c r="I4" s="57">
        <v>84806.84</v>
      </c>
      <c r="J4" s="57">
        <v>25435.46</v>
      </c>
      <c r="K4" s="22">
        <v>353.27</v>
      </c>
    </row>
    <row r="5" spans="1:11" x14ac:dyDescent="0.25">
      <c r="A5" s="80" t="s">
        <v>502</v>
      </c>
      <c r="B5" s="80" t="s">
        <v>503</v>
      </c>
      <c r="C5" s="80" t="s">
        <v>78</v>
      </c>
      <c r="D5" s="210">
        <v>7</v>
      </c>
      <c r="E5" s="210">
        <v>20</v>
      </c>
      <c r="F5" s="210">
        <v>258</v>
      </c>
      <c r="G5" s="210">
        <v>0</v>
      </c>
      <c r="H5" s="210">
        <v>285</v>
      </c>
      <c r="I5" s="57">
        <v>147252.44</v>
      </c>
      <c r="J5" s="57">
        <v>135793.76999999999</v>
      </c>
      <c r="K5" s="22">
        <v>476.47</v>
      </c>
    </row>
    <row r="6" spans="1:11" x14ac:dyDescent="0.25">
      <c r="A6" s="80" t="s">
        <v>502</v>
      </c>
      <c r="B6" s="80" t="s">
        <v>503</v>
      </c>
      <c r="C6" s="80" t="s">
        <v>96</v>
      </c>
      <c r="D6" s="210">
        <v>7</v>
      </c>
      <c r="E6" s="210">
        <v>22</v>
      </c>
      <c r="F6" s="210">
        <v>222</v>
      </c>
      <c r="G6" s="210">
        <v>0</v>
      </c>
      <c r="H6" s="210">
        <v>251</v>
      </c>
      <c r="I6" s="57">
        <v>148867.26999999999</v>
      </c>
      <c r="J6" s="57">
        <v>144653.85</v>
      </c>
      <c r="K6" s="22">
        <v>576.30999999999995</v>
      </c>
    </row>
    <row r="7" spans="1:11" x14ac:dyDescent="0.25">
      <c r="A7" s="80" t="s">
        <v>502</v>
      </c>
      <c r="B7" s="80" t="s">
        <v>503</v>
      </c>
      <c r="C7" s="80" t="s">
        <v>97</v>
      </c>
      <c r="D7" s="210">
        <v>104</v>
      </c>
      <c r="E7" s="210">
        <v>34</v>
      </c>
      <c r="F7" s="210">
        <v>268</v>
      </c>
      <c r="G7" s="210">
        <v>0</v>
      </c>
      <c r="H7" s="210">
        <v>406</v>
      </c>
      <c r="I7" s="57">
        <v>506362.06</v>
      </c>
      <c r="J7" s="57">
        <v>305758.38</v>
      </c>
      <c r="K7" s="22">
        <v>753.1</v>
      </c>
    </row>
    <row r="8" spans="1:11" x14ac:dyDescent="0.25">
      <c r="A8" s="80" t="s">
        <v>502</v>
      </c>
      <c r="B8" s="80" t="s">
        <v>503</v>
      </c>
      <c r="C8" s="80" t="s">
        <v>98</v>
      </c>
      <c r="D8" s="210">
        <v>1152</v>
      </c>
      <c r="E8" s="210">
        <v>32</v>
      </c>
      <c r="F8" s="210">
        <v>283</v>
      </c>
      <c r="G8" s="210">
        <v>0</v>
      </c>
      <c r="H8" s="210">
        <v>1467</v>
      </c>
      <c r="I8" s="57">
        <v>2141691.0099999998</v>
      </c>
      <c r="J8" s="57">
        <v>1539924.48</v>
      </c>
      <c r="K8" s="22">
        <v>1049.71</v>
      </c>
    </row>
    <row r="9" spans="1:11" x14ac:dyDescent="0.25">
      <c r="A9" s="80" t="s">
        <v>502</v>
      </c>
      <c r="B9" s="80" t="s">
        <v>503</v>
      </c>
      <c r="C9" s="80" t="s">
        <v>99</v>
      </c>
      <c r="D9" s="210">
        <v>1350</v>
      </c>
      <c r="E9" s="210">
        <v>37</v>
      </c>
      <c r="F9" s="210">
        <v>134</v>
      </c>
      <c r="G9" s="210">
        <v>1</v>
      </c>
      <c r="H9" s="210">
        <v>1522</v>
      </c>
      <c r="I9" s="57">
        <v>3667050.89</v>
      </c>
      <c r="J9" s="57">
        <v>1508733.83</v>
      </c>
      <c r="K9" s="22">
        <v>991.28</v>
      </c>
    </row>
    <row r="10" spans="1:11" x14ac:dyDescent="0.25">
      <c r="A10" s="80" t="s">
        <v>502</v>
      </c>
      <c r="B10" s="80" t="s">
        <v>503</v>
      </c>
      <c r="C10" s="80" t="s">
        <v>100</v>
      </c>
      <c r="D10" s="210">
        <v>342</v>
      </c>
      <c r="E10" s="210">
        <v>32</v>
      </c>
      <c r="F10" s="210">
        <v>20</v>
      </c>
      <c r="G10" s="210">
        <v>1</v>
      </c>
      <c r="H10" s="210">
        <v>395</v>
      </c>
      <c r="I10" s="57">
        <v>1772877.47</v>
      </c>
      <c r="J10" s="57">
        <v>447659.46</v>
      </c>
      <c r="K10" s="22">
        <v>1133.32</v>
      </c>
    </row>
    <row r="11" spans="1:11" x14ac:dyDescent="0.25">
      <c r="A11" s="80" t="s">
        <v>502</v>
      </c>
      <c r="B11" s="80" t="s">
        <v>503</v>
      </c>
      <c r="C11" s="80" t="s">
        <v>101</v>
      </c>
      <c r="D11" s="210">
        <v>54</v>
      </c>
      <c r="E11" s="210">
        <v>39</v>
      </c>
      <c r="F11" s="210">
        <v>2</v>
      </c>
      <c r="G11" s="210">
        <v>3</v>
      </c>
      <c r="H11" s="210">
        <v>98</v>
      </c>
      <c r="I11" s="57">
        <v>448849.6</v>
      </c>
      <c r="J11" s="57">
        <v>102076.82</v>
      </c>
      <c r="K11" s="22">
        <v>1041.5999999999999</v>
      </c>
    </row>
    <row r="12" spans="1:11" x14ac:dyDescent="0.25">
      <c r="A12" s="80" t="s">
        <v>502</v>
      </c>
      <c r="B12" s="80" t="s">
        <v>503</v>
      </c>
      <c r="C12" s="80" t="s">
        <v>102</v>
      </c>
      <c r="D12" s="210">
        <v>20</v>
      </c>
      <c r="E12" s="210">
        <v>36</v>
      </c>
      <c r="F12" s="210">
        <v>4</v>
      </c>
      <c r="G12" s="210">
        <v>4</v>
      </c>
      <c r="H12" s="210">
        <v>64</v>
      </c>
      <c r="I12" s="57">
        <v>100062.23</v>
      </c>
      <c r="J12" s="57">
        <v>60721.07</v>
      </c>
      <c r="K12" s="22">
        <v>948.77</v>
      </c>
    </row>
    <row r="13" spans="1:11" x14ac:dyDescent="0.25">
      <c r="A13" s="80" t="s">
        <v>502</v>
      </c>
      <c r="B13" s="80" t="s">
        <v>503</v>
      </c>
      <c r="C13" s="80" t="s">
        <v>110</v>
      </c>
      <c r="D13" s="210">
        <v>7</v>
      </c>
      <c r="E13" s="210">
        <v>32</v>
      </c>
      <c r="F13" s="210">
        <v>3</v>
      </c>
      <c r="G13" s="210">
        <v>5</v>
      </c>
      <c r="H13" s="210">
        <v>47</v>
      </c>
      <c r="I13" s="57">
        <v>134843.4</v>
      </c>
      <c r="J13" s="57">
        <v>39644.85</v>
      </c>
      <c r="K13" s="22">
        <v>843.51</v>
      </c>
    </row>
    <row r="14" spans="1:11" x14ac:dyDescent="0.25">
      <c r="A14" s="80" t="s">
        <v>502</v>
      </c>
      <c r="B14" s="80" t="s">
        <v>503</v>
      </c>
      <c r="C14" s="80" t="s">
        <v>111</v>
      </c>
      <c r="D14" s="210">
        <v>1</v>
      </c>
      <c r="E14" s="210">
        <v>21</v>
      </c>
      <c r="F14" s="210">
        <v>0</v>
      </c>
      <c r="G14" s="210">
        <v>4</v>
      </c>
      <c r="H14" s="210">
        <v>26</v>
      </c>
      <c r="I14" s="57">
        <v>56773.42</v>
      </c>
      <c r="J14" s="57">
        <v>19399.009999999998</v>
      </c>
      <c r="K14" s="22">
        <v>746.12</v>
      </c>
    </row>
    <row r="15" spans="1:11" x14ac:dyDescent="0.25">
      <c r="A15" s="80" t="s">
        <v>502</v>
      </c>
      <c r="B15" s="80" t="s">
        <v>503</v>
      </c>
      <c r="C15" s="80" t="s">
        <v>112</v>
      </c>
      <c r="D15" s="210">
        <v>0</v>
      </c>
      <c r="E15" s="210">
        <v>3</v>
      </c>
      <c r="F15" s="210">
        <v>0</v>
      </c>
      <c r="G15" s="210">
        <v>1</v>
      </c>
      <c r="H15" s="210">
        <v>4</v>
      </c>
      <c r="I15" s="57">
        <v>6932.33</v>
      </c>
      <c r="J15" s="57">
        <v>2854.2</v>
      </c>
      <c r="K15" s="22">
        <v>713.55</v>
      </c>
    </row>
    <row r="16" spans="1:11" x14ac:dyDescent="0.25">
      <c r="A16" s="80" t="s">
        <v>502</v>
      </c>
      <c r="B16" s="80" t="s">
        <v>503</v>
      </c>
      <c r="C16" s="80" t="s">
        <v>422</v>
      </c>
      <c r="D16" s="210">
        <v>0</v>
      </c>
      <c r="E16" s="210">
        <v>0</v>
      </c>
      <c r="F16" s="210">
        <v>0</v>
      </c>
      <c r="G16" s="210">
        <v>0</v>
      </c>
      <c r="H16" s="210">
        <v>0</v>
      </c>
      <c r="I16" s="57">
        <v>0</v>
      </c>
      <c r="J16" s="57">
        <v>0</v>
      </c>
      <c r="K16" s="22">
        <v>0</v>
      </c>
    </row>
    <row r="17" spans="1:11" x14ac:dyDescent="0.25">
      <c r="A17" s="80" t="s">
        <v>502</v>
      </c>
      <c r="B17" s="80" t="s">
        <v>503</v>
      </c>
      <c r="C17" s="80" t="s">
        <v>487</v>
      </c>
      <c r="D17" s="210">
        <v>3044</v>
      </c>
      <c r="E17" s="210">
        <v>379</v>
      </c>
      <c r="F17" s="210">
        <v>1195</v>
      </c>
      <c r="G17" s="210">
        <v>19</v>
      </c>
      <c r="H17" s="210">
        <v>4637</v>
      </c>
      <c r="I17" s="57">
        <v>9216368.9600000009</v>
      </c>
      <c r="J17" s="57">
        <v>4332655.18</v>
      </c>
      <c r="K17" s="22">
        <v>934.37</v>
      </c>
    </row>
    <row r="18" spans="1:11" x14ac:dyDescent="0.25">
      <c r="A18" s="80" t="s">
        <v>610</v>
      </c>
      <c r="B18" s="80" t="s">
        <v>418</v>
      </c>
      <c r="C18" s="80" t="s">
        <v>77</v>
      </c>
      <c r="D18" s="210">
        <v>0</v>
      </c>
      <c r="E18" s="210">
        <v>6</v>
      </c>
      <c r="F18" s="210">
        <v>0</v>
      </c>
      <c r="G18" s="210">
        <v>0</v>
      </c>
      <c r="H18" s="210">
        <v>6</v>
      </c>
      <c r="I18" s="57">
        <v>3619.26</v>
      </c>
      <c r="J18" s="57">
        <v>2413.5100000000002</v>
      </c>
      <c r="K18" s="22">
        <v>402.25</v>
      </c>
    </row>
    <row r="19" spans="1:11" x14ac:dyDescent="0.25">
      <c r="A19" s="80" t="s">
        <v>610</v>
      </c>
      <c r="B19" s="80" t="s">
        <v>418</v>
      </c>
      <c r="C19" s="80" t="s">
        <v>78</v>
      </c>
      <c r="D19" s="210">
        <v>5</v>
      </c>
      <c r="E19" s="210">
        <v>4</v>
      </c>
      <c r="F19" s="210">
        <v>7</v>
      </c>
      <c r="G19" s="210">
        <v>0</v>
      </c>
      <c r="H19" s="210">
        <v>16</v>
      </c>
      <c r="I19" s="57">
        <v>22063.48</v>
      </c>
      <c r="J19" s="57">
        <v>22793.37</v>
      </c>
      <c r="K19" s="22">
        <v>1424.59</v>
      </c>
    </row>
    <row r="20" spans="1:11" x14ac:dyDescent="0.25">
      <c r="A20" s="80" t="s">
        <v>610</v>
      </c>
      <c r="B20" s="80" t="s">
        <v>418</v>
      </c>
      <c r="C20" s="80" t="s">
        <v>96</v>
      </c>
      <c r="D20" s="210">
        <v>7</v>
      </c>
      <c r="E20" s="210">
        <v>4</v>
      </c>
      <c r="F20" s="210">
        <v>3</v>
      </c>
      <c r="G20" s="210">
        <v>0</v>
      </c>
      <c r="H20" s="210">
        <v>14</v>
      </c>
      <c r="I20" s="57">
        <v>28357.3</v>
      </c>
      <c r="J20" s="57">
        <v>23040.02</v>
      </c>
      <c r="K20" s="22">
        <v>1645.72</v>
      </c>
    </row>
    <row r="21" spans="1:11" x14ac:dyDescent="0.25">
      <c r="A21" s="80" t="s">
        <v>610</v>
      </c>
      <c r="B21" s="80" t="s">
        <v>418</v>
      </c>
      <c r="C21" s="80" t="s">
        <v>97</v>
      </c>
      <c r="D21" s="210">
        <v>62</v>
      </c>
      <c r="E21" s="210">
        <v>4</v>
      </c>
      <c r="F21" s="210">
        <v>10</v>
      </c>
      <c r="G21" s="210">
        <v>0</v>
      </c>
      <c r="H21" s="210">
        <v>76</v>
      </c>
      <c r="I21" s="57">
        <v>75667.92</v>
      </c>
      <c r="J21" s="57">
        <v>109142.16</v>
      </c>
      <c r="K21" s="22">
        <v>1436.08</v>
      </c>
    </row>
    <row r="22" spans="1:11" x14ac:dyDescent="0.25">
      <c r="A22" s="80" t="s">
        <v>610</v>
      </c>
      <c r="B22" s="80" t="s">
        <v>418</v>
      </c>
      <c r="C22" s="80" t="s">
        <v>98</v>
      </c>
      <c r="D22" s="210">
        <v>99</v>
      </c>
      <c r="E22" s="210">
        <v>4</v>
      </c>
      <c r="F22" s="210">
        <v>2</v>
      </c>
      <c r="G22" s="210">
        <v>0</v>
      </c>
      <c r="H22" s="210">
        <v>105</v>
      </c>
      <c r="I22" s="57">
        <v>197201.23</v>
      </c>
      <c r="J22" s="57">
        <v>141259.70000000001</v>
      </c>
      <c r="K22" s="22">
        <v>1345.33</v>
      </c>
    </row>
    <row r="23" spans="1:11" x14ac:dyDescent="0.25">
      <c r="A23" s="80" t="s">
        <v>610</v>
      </c>
      <c r="B23" s="80" t="s">
        <v>418</v>
      </c>
      <c r="C23" s="80" t="s">
        <v>99</v>
      </c>
      <c r="D23" s="210">
        <v>84</v>
      </c>
      <c r="E23" s="210">
        <v>5</v>
      </c>
      <c r="F23" s="210">
        <v>0</v>
      </c>
      <c r="G23" s="210">
        <v>0</v>
      </c>
      <c r="H23" s="210">
        <v>89</v>
      </c>
      <c r="I23" s="57">
        <v>339954.51</v>
      </c>
      <c r="J23" s="57">
        <v>122769.55</v>
      </c>
      <c r="K23" s="22">
        <v>1379.43</v>
      </c>
    </row>
    <row r="24" spans="1:11" x14ac:dyDescent="0.25">
      <c r="A24" s="80" t="s">
        <v>610</v>
      </c>
      <c r="B24" s="80" t="s">
        <v>418</v>
      </c>
      <c r="C24" s="80" t="s">
        <v>100</v>
      </c>
      <c r="D24" s="210">
        <v>26</v>
      </c>
      <c r="E24" s="210">
        <v>2</v>
      </c>
      <c r="F24" s="210">
        <v>0</v>
      </c>
      <c r="G24" s="210">
        <v>0</v>
      </c>
      <c r="H24" s="210">
        <v>28</v>
      </c>
      <c r="I24" s="57">
        <v>125890.41</v>
      </c>
      <c r="J24" s="57">
        <v>37258.83</v>
      </c>
      <c r="K24" s="22">
        <v>1330.67</v>
      </c>
    </row>
    <row r="25" spans="1:11" x14ac:dyDescent="0.25">
      <c r="A25" s="80" t="s">
        <v>610</v>
      </c>
      <c r="B25" s="80" t="s">
        <v>418</v>
      </c>
      <c r="C25" s="80" t="s">
        <v>101</v>
      </c>
      <c r="D25" s="210">
        <v>4</v>
      </c>
      <c r="E25" s="210">
        <v>6</v>
      </c>
      <c r="F25" s="210">
        <v>0</v>
      </c>
      <c r="G25" s="210">
        <v>0</v>
      </c>
      <c r="H25" s="210">
        <v>10</v>
      </c>
      <c r="I25" s="57">
        <v>35708.29</v>
      </c>
      <c r="J25" s="57">
        <v>14299.08</v>
      </c>
      <c r="K25" s="22">
        <v>1429.91</v>
      </c>
    </row>
    <row r="26" spans="1:11" x14ac:dyDescent="0.25">
      <c r="A26" s="80" t="s">
        <v>610</v>
      </c>
      <c r="B26" s="80" t="s">
        <v>418</v>
      </c>
      <c r="C26" s="80" t="s">
        <v>102</v>
      </c>
      <c r="D26" s="210">
        <v>3</v>
      </c>
      <c r="E26" s="210">
        <v>3</v>
      </c>
      <c r="F26" s="210">
        <v>0</v>
      </c>
      <c r="G26" s="210">
        <v>0</v>
      </c>
      <c r="H26" s="210">
        <v>6</v>
      </c>
      <c r="I26" s="57">
        <v>28979.32</v>
      </c>
      <c r="J26" s="57">
        <v>7762.02</v>
      </c>
      <c r="K26" s="22">
        <v>1293.67</v>
      </c>
    </row>
    <row r="27" spans="1:11" x14ac:dyDescent="0.25">
      <c r="A27" s="80" t="s">
        <v>610</v>
      </c>
      <c r="B27" s="80" t="s">
        <v>418</v>
      </c>
      <c r="C27" s="80" t="s">
        <v>110</v>
      </c>
      <c r="D27" s="210">
        <v>0</v>
      </c>
      <c r="E27" s="210">
        <v>0</v>
      </c>
      <c r="F27" s="210">
        <v>0</v>
      </c>
      <c r="G27" s="210">
        <v>0</v>
      </c>
      <c r="H27" s="210">
        <v>0</v>
      </c>
      <c r="I27" s="57">
        <v>0</v>
      </c>
      <c r="J27" s="57">
        <v>0</v>
      </c>
      <c r="K27" s="22">
        <v>0</v>
      </c>
    </row>
    <row r="28" spans="1:11" x14ac:dyDescent="0.25">
      <c r="A28" s="80" t="s">
        <v>610</v>
      </c>
      <c r="B28" s="80" t="s">
        <v>418</v>
      </c>
      <c r="C28" s="80" t="s">
        <v>111</v>
      </c>
      <c r="D28" s="210">
        <v>2</v>
      </c>
      <c r="E28" s="210">
        <v>0</v>
      </c>
      <c r="F28" s="210">
        <v>0</v>
      </c>
      <c r="G28" s="210">
        <v>0</v>
      </c>
      <c r="H28" s="210">
        <v>2</v>
      </c>
      <c r="I28" s="57">
        <v>1741.64</v>
      </c>
      <c r="J28" s="57">
        <v>3041.9</v>
      </c>
      <c r="K28" s="22">
        <v>1520.95</v>
      </c>
    </row>
    <row r="29" spans="1:11" x14ac:dyDescent="0.25">
      <c r="A29" s="80" t="s">
        <v>610</v>
      </c>
      <c r="B29" s="80" t="s">
        <v>418</v>
      </c>
      <c r="C29" s="80" t="s">
        <v>112</v>
      </c>
      <c r="D29" s="210">
        <v>0</v>
      </c>
      <c r="E29" s="210">
        <v>1</v>
      </c>
      <c r="F29" s="210">
        <v>0</v>
      </c>
      <c r="G29" s="210">
        <v>0</v>
      </c>
      <c r="H29" s="210">
        <v>1</v>
      </c>
      <c r="I29" s="57">
        <v>0</v>
      </c>
      <c r="J29" s="57">
        <v>628.96</v>
      </c>
      <c r="K29" s="22">
        <v>628.96</v>
      </c>
    </row>
    <row r="30" spans="1:11" x14ac:dyDescent="0.25">
      <c r="A30" s="80" t="s">
        <v>610</v>
      </c>
      <c r="B30" s="80" t="s">
        <v>418</v>
      </c>
      <c r="C30" s="80" t="s">
        <v>422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57">
        <v>0</v>
      </c>
      <c r="J30" s="57">
        <v>0</v>
      </c>
      <c r="K30" s="22">
        <v>0</v>
      </c>
    </row>
    <row r="31" spans="1:11" x14ac:dyDescent="0.25">
      <c r="A31" s="80" t="s">
        <v>610</v>
      </c>
      <c r="B31" s="80" t="s">
        <v>418</v>
      </c>
      <c r="C31" s="80" t="s">
        <v>487</v>
      </c>
      <c r="D31" s="210">
        <v>292</v>
      </c>
      <c r="E31" s="210">
        <v>39</v>
      </c>
      <c r="F31" s="210">
        <v>22</v>
      </c>
      <c r="G31" s="210">
        <v>0</v>
      </c>
      <c r="H31" s="210">
        <v>353</v>
      </c>
      <c r="I31" s="57">
        <v>859183.36</v>
      </c>
      <c r="J31" s="57">
        <v>484409.1</v>
      </c>
      <c r="K31" s="22">
        <v>1372.26</v>
      </c>
    </row>
    <row r="32" spans="1:11" x14ac:dyDescent="0.25">
      <c r="A32" s="80" t="s">
        <v>413</v>
      </c>
      <c r="B32" s="80" t="s">
        <v>494</v>
      </c>
      <c r="C32" s="80" t="s">
        <v>77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57">
        <v>0</v>
      </c>
      <c r="J32" s="57">
        <v>0</v>
      </c>
      <c r="K32" s="22">
        <v>0</v>
      </c>
    </row>
    <row r="33" spans="1:11" x14ac:dyDescent="0.25">
      <c r="A33" s="80" t="s">
        <v>413</v>
      </c>
      <c r="B33" s="80" t="s">
        <v>494</v>
      </c>
      <c r="C33" s="80" t="s">
        <v>78</v>
      </c>
      <c r="D33" s="210">
        <v>0</v>
      </c>
      <c r="E33" s="210">
        <v>0</v>
      </c>
      <c r="F33" s="210">
        <v>0</v>
      </c>
      <c r="G33" s="210">
        <v>0</v>
      </c>
      <c r="H33" s="210">
        <v>0</v>
      </c>
      <c r="I33" s="57">
        <v>0</v>
      </c>
      <c r="J33" s="57">
        <v>0</v>
      </c>
      <c r="K33" s="22">
        <v>0</v>
      </c>
    </row>
    <row r="34" spans="1:11" x14ac:dyDescent="0.25">
      <c r="A34" s="80" t="s">
        <v>413</v>
      </c>
      <c r="B34" s="80" t="s">
        <v>494</v>
      </c>
      <c r="C34" s="80" t="s">
        <v>96</v>
      </c>
      <c r="D34" s="210">
        <v>0</v>
      </c>
      <c r="E34" s="210">
        <v>0</v>
      </c>
      <c r="F34" s="210">
        <v>0</v>
      </c>
      <c r="G34" s="210">
        <v>0</v>
      </c>
      <c r="H34" s="210">
        <v>0</v>
      </c>
      <c r="I34" s="57">
        <v>0</v>
      </c>
      <c r="J34" s="57">
        <v>0</v>
      </c>
      <c r="K34" s="22">
        <v>0</v>
      </c>
    </row>
    <row r="35" spans="1:11" x14ac:dyDescent="0.25">
      <c r="A35" s="80" t="s">
        <v>413</v>
      </c>
      <c r="B35" s="80" t="s">
        <v>494</v>
      </c>
      <c r="C35" s="80" t="s">
        <v>97</v>
      </c>
      <c r="D35" s="210">
        <v>0</v>
      </c>
      <c r="E35" s="210">
        <v>0</v>
      </c>
      <c r="F35" s="210">
        <v>0</v>
      </c>
      <c r="G35" s="210">
        <v>0</v>
      </c>
      <c r="H35" s="210">
        <v>0</v>
      </c>
      <c r="I35" s="57">
        <v>0</v>
      </c>
      <c r="J35" s="57">
        <v>0</v>
      </c>
      <c r="K35" s="22">
        <v>0</v>
      </c>
    </row>
    <row r="36" spans="1:11" x14ac:dyDescent="0.25">
      <c r="A36" s="80" t="s">
        <v>413</v>
      </c>
      <c r="B36" s="80" t="s">
        <v>494</v>
      </c>
      <c r="C36" s="80" t="s">
        <v>98</v>
      </c>
      <c r="D36" s="210">
        <v>0</v>
      </c>
      <c r="E36" s="210">
        <v>0</v>
      </c>
      <c r="F36" s="210">
        <v>0</v>
      </c>
      <c r="G36" s="210">
        <v>0</v>
      </c>
      <c r="H36" s="210">
        <v>0</v>
      </c>
      <c r="I36" s="57">
        <v>0</v>
      </c>
      <c r="J36" s="57">
        <v>0</v>
      </c>
      <c r="K36" s="22">
        <v>0</v>
      </c>
    </row>
    <row r="37" spans="1:11" x14ac:dyDescent="0.25">
      <c r="A37" s="80" t="s">
        <v>413</v>
      </c>
      <c r="B37" s="80" t="s">
        <v>494</v>
      </c>
      <c r="C37" s="80" t="s">
        <v>99</v>
      </c>
      <c r="D37" s="210">
        <v>0</v>
      </c>
      <c r="E37" s="210">
        <v>0</v>
      </c>
      <c r="F37" s="210">
        <v>0</v>
      </c>
      <c r="G37" s="210">
        <v>0</v>
      </c>
      <c r="H37" s="210">
        <v>0</v>
      </c>
      <c r="I37" s="57">
        <v>0</v>
      </c>
      <c r="J37" s="57">
        <v>0</v>
      </c>
      <c r="K37" s="22">
        <v>0</v>
      </c>
    </row>
    <row r="38" spans="1:11" x14ac:dyDescent="0.25">
      <c r="A38" s="80" t="s">
        <v>413</v>
      </c>
      <c r="B38" s="80" t="s">
        <v>494</v>
      </c>
      <c r="C38" s="80" t="s">
        <v>100</v>
      </c>
      <c r="D38" s="210">
        <v>0</v>
      </c>
      <c r="E38" s="210">
        <v>0</v>
      </c>
      <c r="F38" s="210">
        <v>0</v>
      </c>
      <c r="G38" s="210">
        <v>0</v>
      </c>
      <c r="H38" s="210">
        <v>0</v>
      </c>
      <c r="I38" s="57">
        <v>0</v>
      </c>
      <c r="J38" s="57">
        <v>0</v>
      </c>
      <c r="K38" s="22">
        <v>0</v>
      </c>
    </row>
    <row r="39" spans="1:11" x14ac:dyDescent="0.25">
      <c r="A39" s="80" t="s">
        <v>413</v>
      </c>
      <c r="B39" s="80" t="s">
        <v>494</v>
      </c>
      <c r="C39" s="80" t="s">
        <v>101</v>
      </c>
      <c r="D39" s="210">
        <v>0</v>
      </c>
      <c r="E39" s="210">
        <v>0</v>
      </c>
      <c r="F39" s="210">
        <v>0</v>
      </c>
      <c r="G39" s="210">
        <v>0</v>
      </c>
      <c r="H39" s="210">
        <v>0</v>
      </c>
      <c r="I39" s="57">
        <v>0</v>
      </c>
      <c r="J39" s="57">
        <v>0</v>
      </c>
      <c r="K39" s="22">
        <v>0</v>
      </c>
    </row>
    <row r="40" spans="1:11" x14ac:dyDescent="0.25">
      <c r="A40" s="80" t="s">
        <v>413</v>
      </c>
      <c r="B40" s="80" t="s">
        <v>494</v>
      </c>
      <c r="C40" s="80" t="s">
        <v>102</v>
      </c>
      <c r="D40" s="210">
        <v>0</v>
      </c>
      <c r="E40" s="210">
        <v>0</v>
      </c>
      <c r="F40" s="210">
        <v>0</v>
      </c>
      <c r="G40" s="210">
        <v>0</v>
      </c>
      <c r="H40" s="210">
        <v>0</v>
      </c>
      <c r="I40" s="57">
        <v>0</v>
      </c>
      <c r="J40" s="57">
        <v>0</v>
      </c>
      <c r="K40" s="22">
        <v>0</v>
      </c>
    </row>
    <row r="41" spans="1:11" x14ac:dyDescent="0.25">
      <c r="A41" s="80" t="s">
        <v>413</v>
      </c>
      <c r="B41" s="80" t="s">
        <v>494</v>
      </c>
      <c r="C41" s="80" t="s">
        <v>110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57">
        <v>0</v>
      </c>
      <c r="J41" s="57">
        <v>0</v>
      </c>
      <c r="K41" s="22">
        <v>0</v>
      </c>
    </row>
    <row r="42" spans="1:11" x14ac:dyDescent="0.25">
      <c r="A42" s="80" t="s">
        <v>413</v>
      </c>
      <c r="B42" s="80" t="s">
        <v>494</v>
      </c>
      <c r="C42" s="80" t="s">
        <v>111</v>
      </c>
      <c r="D42" s="210">
        <v>0</v>
      </c>
      <c r="E42" s="210">
        <v>0</v>
      </c>
      <c r="F42" s="210">
        <v>0</v>
      </c>
      <c r="G42" s="210">
        <v>0</v>
      </c>
      <c r="H42" s="210">
        <v>0</v>
      </c>
      <c r="I42" s="57">
        <v>0</v>
      </c>
      <c r="J42" s="57">
        <v>0</v>
      </c>
      <c r="K42" s="22">
        <v>0</v>
      </c>
    </row>
    <row r="43" spans="1:11" x14ac:dyDescent="0.25">
      <c r="A43" s="80" t="s">
        <v>413</v>
      </c>
      <c r="B43" s="80" t="s">
        <v>494</v>
      </c>
      <c r="C43" s="80" t="s">
        <v>112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57">
        <v>0</v>
      </c>
      <c r="J43" s="57">
        <v>0</v>
      </c>
      <c r="K43" s="22">
        <v>0</v>
      </c>
    </row>
    <row r="44" spans="1:11" x14ac:dyDescent="0.25">
      <c r="A44" s="80" t="s">
        <v>413</v>
      </c>
      <c r="B44" s="80" t="s">
        <v>494</v>
      </c>
      <c r="C44" s="80" t="s">
        <v>422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57">
        <v>0</v>
      </c>
      <c r="J44" s="57">
        <v>0</v>
      </c>
      <c r="K44" s="22">
        <v>0</v>
      </c>
    </row>
    <row r="45" spans="1:11" x14ac:dyDescent="0.25">
      <c r="A45" s="80" t="s">
        <v>413</v>
      </c>
      <c r="B45" s="80" t="s">
        <v>494</v>
      </c>
      <c r="C45" s="80" t="s">
        <v>487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57">
        <v>0</v>
      </c>
      <c r="J45" s="57">
        <v>0</v>
      </c>
      <c r="K45" s="22">
        <v>0</v>
      </c>
    </row>
    <row r="46" spans="1:11" x14ac:dyDescent="0.25">
      <c r="A46" s="80" t="s">
        <v>404</v>
      </c>
      <c r="B46" s="80" t="s">
        <v>557</v>
      </c>
      <c r="C46" s="80" t="s">
        <v>77</v>
      </c>
      <c r="D46" s="210">
        <v>0</v>
      </c>
      <c r="E46" s="210">
        <v>9</v>
      </c>
      <c r="F46" s="210">
        <v>0</v>
      </c>
      <c r="G46" s="210">
        <v>0</v>
      </c>
      <c r="H46" s="210">
        <v>9</v>
      </c>
      <c r="I46" s="57">
        <v>1704.96</v>
      </c>
      <c r="J46" s="57">
        <v>1154.3</v>
      </c>
      <c r="K46" s="22">
        <v>128.26</v>
      </c>
    </row>
    <row r="47" spans="1:11" x14ac:dyDescent="0.25">
      <c r="A47" s="80" t="s">
        <v>404</v>
      </c>
      <c r="B47" s="80" t="s">
        <v>557</v>
      </c>
      <c r="C47" s="80" t="s">
        <v>78</v>
      </c>
      <c r="D47" s="210">
        <v>0</v>
      </c>
      <c r="E47" s="210">
        <v>1</v>
      </c>
      <c r="F47" s="210">
        <v>1</v>
      </c>
      <c r="G47" s="210">
        <v>0</v>
      </c>
      <c r="H47" s="210">
        <v>2</v>
      </c>
      <c r="I47" s="57">
        <v>0</v>
      </c>
      <c r="J47" s="57">
        <v>572.85</v>
      </c>
      <c r="K47" s="22">
        <v>286.43</v>
      </c>
    </row>
    <row r="48" spans="1:11" x14ac:dyDescent="0.25">
      <c r="A48" s="80" t="s">
        <v>404</v>
      </c>
      <c r="B48" s="80" t="s">
        <v>557</v>
      </c>
      <c r="C48" s="80" t="s">
        <v>96</v>
      </c>
      <c r="D48" s="210">
        <v>2</v>
      </c>
      <c r="E48" s="210">
        <v>5</v>
      </c>
      <c r="F48" s="210">
        <v>8</v>
      </c>
      <c r="G48" s="210">
        <v>0</v>
      </c>
      <c r="H48" s="210">
        <v>15</v>
      </c>
      <c r="I48" s="57">
        <v>6257.63</v>
      </c>
      <c r="J48" s="57">
        <v>2305.3000000000002</v>
      </c>
      <c r="K48" s="22">
        <v>153.69</v>
      </c>
    </row>
    <row r="49" spans="1:11" x14ac:dyDescent="0.25">
      <c r="A49" s="80" t="s">
        <v>404</v>
      </c>
      <c r="B49" s="80" t="s">
        <v>557</v>
      </c>
      <c r="C49" s="80" t="s">
        <v>97</v>
      </c>
      <c r="D49" s="210">
        <v>16</v>
      </c>
      <c r="E49" s="210">
        <v>6</v>
      </c>
      <c r="F49" s="210">
        <v>11</v>
      </c>
      <c r="G49" s="210">
        <v>0</v>
      </c>
      <c r="H49" s="210">
        <v>33</v>
      </c>
      <c r="I49" s="57">
        <v>2.84</v>
      </c>
      <c r="J49" s="57">
        <v>6252.95</v>
      </c>
      <c r="K49" s="22">
        <v>189.48</v>
      </c>
    </row>
    <row r="50" spans="1:11" x14ac:dyDescent="0.25">
      <c r="A50" s="80" t="s">
        <v>404</v>
      </c>
      <c r="B50" s="80" t="s">
        <v>557</v>
      </c>
      <c r="C50" s="80" t="s">
        <v>98</v>
      </c>
      <c r="D50" s="210">
        <v>164</v>
      </c>
      <c r="E50" s="210">
        <v>7</v>
      </c>
      <c r="F50" s="210">
        <v>12</v>
      </c>
      <c r="G50" s="210">
        <v>0</v>
      </c>
      <c r="H50" s="210">
        <v>183</v>
      </c>
      <c r="I50" s="57">
        <v>97.86</v>
      </c>
      <c r="J50" s="57">
        <v>52298.27</v>
      </c>
      <c r="K50" s="22">
        <v>285.77999999999997</v>
      </c>
    </row>
    <row r="51" spans="1:11" x14ac:dyDescent="0.25">
      <c r="A51" s="80" t="s">
        <v>404</v>
      </c>
      <c r="B51" s="80" t="s">
        <v>557</v>
      </c>
      <c r="C51" s="80" t="s">
        <v>99</v>
      </c>
      <c r="D51" s="210">
        <v>242</v>
      </c>
      <c r="E51" s="210">
        <v>5</v>
      </c>
      <c r="F51" s="210">
        <v>12</v>
      </c>
      <c r="G51" s="210">
        <v>0</v>
      </c>
      <c r="H51" s="210">
        <v>259</v>
      </c>
      <c r="I51" s="57">
        <v>0</v>
      </c>
      <c r="J51" s="57">
        <v>84964.19</v>
      </c>
      <c r="K51" s="22">
        <v>328.05</v>
      </c>
    </row>
    <row r="52" spans="1:11" x14ac:dyDescent="0.25">
      <c r="A52" s="80" t="s">
        <v>404</v>
      </c>
      <c r="B52" s="80" t="s">
        <v>557</v>
      </c>
      <c r="C52" s="80" t="s">
        <v>100</v>
      </c>
      <c r="D52" s="210">
        <v>303</v>
      </c>
      <c r="E52" s="210">
        <v>5</v>
      </c>
      <c r="F52" s="210">
        <v>6</v>
      </c>
      <c r="G52" s="210">
        <v>0</v>
      </c>
      <c r="H52" s="210">
        <v>314</v>
      </c>
      <c r="I52" s="57">
        <v>0</v>
      </c>
      <c r="J52" s="57">
        <v>109149.2</v>
      </c>
      <c r="K52" s="22">
        <v>347.61</v>
      </c>
    </row>
    <row r="53" spans="1:11" x14ac:dyDescent="0.25">
      <c r="A53" s="80" t="s">
        <v>404</v>
      </c>
      <c r="B53" s="80" t="s">
        <v>557</v>
      </c>
      <c r="C53" s="80" t="s">
        <v>101</v>
      </c>
      <c r="D53" s="210">
        <v>104</v>
      </c>
      <c r="E53" s="210">
        <v>0</v>
      </c>
      <c r="F53" s="210">
        <v>0</v>
      </c>
      <c r="G53" s="210">
        <v>0</v>
      </c>
      <c r="H53" s="210">
        <v>104</v>
      </c>
      <c r="I53" s="57">
        <v>0</v>
      </c>
      <c r="J53" s="57">
        <v>37708.089999999997</v>
      </c>
      <c r="K53" s="22">
        <v>362.58</v>
      </c>
    </row>
    <row r="54" spans="1:11" x14ac:dyDescent="0.25">
      <c r="A54" s="80" t="s">
        <v>404</v>
      </c>
      <c r="B54" s="80" t="s">
        <v>557</v>
      </c>
      <c r="C54" s="80" t="s">
        <v>102</v>
      </c>
      <c r="D54" s="210">
        <v>13</v>
      </c>
      <c r="E54" s="210">
        <v>0</v>
      </c>
      <c r="F54" s="210">
        <v>0</v>
      </c>
      <c r="G54" s="210">
        <v>0</v>
      </c>
      <c r="H54" s="210">
        <v>13</v>
      </c>
      <c r="I54" s="57">
        <v>0</v>
      </c>
      <c r="J54" s="57">
        <v>4452.03</v>
      </c>
      <c r="K54" s="22">
        <v>342.46</v>
      </c>
    </row>
    <row r="55" spans="1:11" x14ac:dyDescent="0.25">
      <c r="A55" s="80" t="s">
        <v>404</v>
      </c>
      <c r="B55" s="80" t="s">
        <v>557</v>
      </c>
      <c r="C55" s="80" t="s">
        <v>110</v>
      </c>
      <c r="D55" s="210">
        <v>3</v>
      </c>
      <c r="E55" s="210">
        <v>0</v>
      </c>
      <c r="F55" s="210">
        <v>0</v>
      </c>
      <c r="G55" s="210">
        <v>0</v>
      </c>
      <c r="H55" s="210">
        <v>3</v>
      </c>
      <c r="I55" s="57">
        <v>0</v>
      </c>
      <c r="J55" s="57">
        <v>770.78</v>
      </c>
      <c r="K55" s="22">
        <v>256.93</v>
      </c>
    </row>
    <row r="56" spans="1:11" x14ac:dyDescent="0.25">
      <c r="A56" s="80" t="s">
        <v>404</v>
      </c>
      <c r="B56" s="80" t="s">
        <v>557</v>
      </c>
      <c r="C56" s="80" t="s">
        <v>111</v>
      </c>
      <c r="D56" s="210">
        <v>1</v>
      </c>
      <c r="E56" s="210">
        <v>0</v>
      </c>
      <c r="F56" s="210">
        <v>0</v>
      </c>
      <c r="G56" s="210">
        <v>0</v>
      </c>
      <c r="H56" s="210">
        <v>1</v>
      </c>
      <c r="I56" s="57">
        <v>0</v>
      </c>
      <c r="J56" s="57">
        <v>136.35</v>
      </c>
      <c r="K56" s="22">
        <v>136.35</v>
      </c>
    </row>
    <row r="57" spans="1:11" x14ac:dyDescent="0.25">
      <c r="A57" s="80" t="s">
        <v>404</v>
      </c>
      <c r="B57" s="80" t="s">
        <v>557</v>
      </c>
      <c r="C57" s="80" t="s">
        <v>112</v>
      </c>
      <c r="D57" s="210">
        <v>0</v>
      </c>
      <c r="E57" s="210">
        <v>0</v>
      </c>
      <c r="F57" s="210">
        <v>0</v>
      </c>
      <c r="G57" s="210">
        <v>0</v>
      </c>
      <c r="H57" s="210">
        <v>0</v>
      </c>
      <c r="I57" s="57">
        <v>0</v>
      </c>
      <c r="J57" s="57">
        <v>0</v>
      </c>
      <c r="K57" s="22">
        <v>0</v>
      </c>
    </row>
    <row r="58" spans="1:11" x14ac:dyDescent="0.25">
      <c r="A58" s="80" t="s">
        <v>404</v>
      </c>
      <c r="B58" s="80" t="s">
        <v>557</v>
      </c>
      <c r="C58" s="80" t="s">
        <v>422</v>
      </c>
      <c r="D58" s="210">
        <v>0</v>
      </c>
      <c r="E58" s="210">
        <v>0</v>
      </c>
      <c r="F58" s="210">
        <v>0</v>
      </c>
      <c r="G58" s="210">
        <v>0</v>
      </c>
      <c r="H58" s="210">
        <v>0</v>
      </c>
      <c r="I58" s="57">
        <v>0</v>
      </c>
      <c r="J58" s="57">
        <v>0</v>
      </c>
      <c r="K58" s="22">
        <v>0</v>
      </c>
    </row>
    <row r="59" spans="1:11" x14ac:dyDescent="0.25">
      <c r="A59" s="80" t="s">
        <v>404</v>
      </c>
      <c r="B59" s="80" t="s">
        <v>557</v>
      </c>
      <c r="C59" s="80" t="s">
        <v>487</v>
      </c>
      <c r="D59" s="210">
        <v>848</v>
      </c>
      <c r="E59" s="210">
        <v>38</v>
      </c>
      <c r="F59" s="210">
        <v>50</v>
      </c>
      <c r="G59" s="210">
        <v>0</v>
      </c>
      <c r="H59" s="210">
        <v>936</v>
      </c>
      <c r="I59" s="57">
        <v>8063.29</v>
      </c>
      <c r="J59" s="57">
        <v>299764.31</v>
      </c>
      <c r="K59" s="22">
        <v>320.26</v>
      </c>
    </row>
    <row r="60" spans="1:11" x14ac:dyDescent="0.25">
      <c r="A60" s="80" t="s">
        <v>589</v>
      </c>
      <c r="B60" s="80" t="s">
        <v>590</v>
      </c>
      <c r="C60" s="80" t="s">
        <v>77</v>
      </c>
      <c r="D60" s="210">
        <v>0</v>
      </c>
      <c r="E60" s="210">
        <v>0</v>
      </c>
      <c r="F60" s="210">
        <v>0</v>
      </c>
      <c r="G60" s="210">
        <v>0</v>
      </c>
      <c r="H60" s="210">
        <v>0</v>
      </c>
      <c r="I60" s="57">
        <v>0</v>
      </c>
      <c r="J60" s="57">
        <v>0</v>
      </c>
      <c r="K60" s="22">
        <v>0</v>
      </c>
    </row>
    <row r="61" spans="1:11" x14ac:dyDescent="0.25">
      <c r="A61" s="80" t="s">
        <v>589</v>
      </c>
      <c r="B61" s="80" t="s">
        <v>590</v>
      </c>
      <c r="C61" s="80" t="s">
        <v>78</v>
      </c>
      <c r="D61" s="210">
        <v>0</v>
      </c>
      <c r="E61" s="210">
        <v>0</v>
      </c>
      <c r="F61" s="210">
        <v>0</v>
      </c>
      <c r="G61" s="210">
        <v>0</v>
      </c>
      <c r="H61" s="210">
        <v>0</v>
      </c>
      <c r="I61" s="57">
        <v>0</v>
      </c>
      <c r="J61" s="57">
        <v>0</v>
      </c>
      <c r="K61" s="22">
        <v>0</v>
      </c>
    </row>
    <row r="62" spans="1:11" x14ac:dyDescent="0.25">
      <c r="A62" s="80" t="s">
        <v>589</v>
      </c>
      <c r="B62" s="80" t="s">
        <v>590</v>
      </c>
      <c r="C62" s="80" t="s">
        <v>96</v>
      </c>
      <c r="D62" s="210">
        <v>0</v>
      </c>
      <c r="E62" s="210">
        <v>0</v>
      </c>
      <c r="F62" s="210">
        <v>0</v>
      </c>
      <c r="G62" s="210">
        <v>0</v>
      </c>
      <c r="H62" s="210">
        <v>0</v>
      </c>
      <c r="I62" s="57">
        <v>0</v>
      </c>
      <c r="J62" s="57">
        <v>0</v>
      </c>
      <c r="K62" s="22">
        <v>0</v>
      </c>
    </row>
    <row r="63" spans="1:11" x14ac:dyDescent="0.25">
      <c r="A63" s="80" t="s">
        <v>589</v>
      </c>
      <c r="B63" s="80" t="s">
        <v>590</v>
      </c>
      <c r="C63" s="80" t="s">
        <v>97</v>
      </c>
      <c r="D63" s="210">
        <v>0</v>
      </c>
      <c r="E63" s="210">
        <v>0</v>
      </c>
      <c r="F63" s="210">
        <v>0</v>
      </c>
      <c r="G63" s="210">
        <v>0</v>
      </c>
      <c r="H63" s="210">
        <v>0</v>
      </c>
      <c r="I63" s="57">
        <v>0</v>
      </c>
      <c r="J63" s="57">
        <v>0</v>
      </c>
      <c r="K63" s="22">
        <v>0</v>
      </c>
    </row>
    <row r="64" spans="1:11" x14ac:dyDescent="0.25">
      <c r="A64" s="80" t="s">
        <v>589</v>
      </c>
      <c r="B64" s="80" t="s">
        <v>590</v>
      </c>
      <c r="C64" s="80" t="s">
        <v>98</v>
      </c>
      <c r="D64" s="210">
        <v>0</v>
      </c>
      <c r="E64" s="210">
        <v>0</v>
      </c>
      <c r="F64" s="210">
        <v>0</v>
      </c>
      <c r="G64" s="210">
        <v>0</v>
      </c>
      <c r="H64" s="210">
        <v>0</v>
      </c>
      <c r="I64" s="57">
        <v>0</v>
      </c>
      <c r="J64" s="57">
        <v>0</v>
      </c>
      <c r="K64" s="22">
        <v>0</v>
      </c>
    </row>
    <row r="65" spans="1:11" x14ac:dyDescent="0.25">
      <c r="A65" s="80" t="s">
        <v>589</v>
      </c>
      <c r="B65" s="80" t="s">
        <v>590</v>
      </c>
      <c r="C65" s="80" t="s">
        <v>99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57">
        <v>0</v>
      </c>
      <c r="J65" s="57">
        <v>0</v>
      </c>
      <c r="K65" s="22">
        <v>0</v>
      </c>
    </row>
    <row r="66" spans="1:11" x14ac:dyDescent="0.25">
      <c r="A66" s="80" t="s">
        <v>589</v>
      </c>
      <c r="B66" s="80" t="s">
        <v>590</v>
      </c>
      <c r="C66" s="80" t="s">
        <v>100</v>
      </c>
      <c r="D66" s="210">
        <v>0</v>
      </c>
      <c r="E66" s="210">
        <v>0</v>
      </c>
      <c r="F66" s="210">
        <v>0</v>
      </c>
      <c r="G66" s="210">
        <v>0</v>
      </c>
      <c r="H66" s="210">
        <v>0</v>
      </c>
      <c r="I66" s="57">
        <v>0</v>
      </c>
      <c r="J66" s="57">
        <v>0</v>
      </c>
      <c r="K66" s="22">
        <v>0</v>
      </c>
    </row>
    <row r="67" spans="1:11" x14ac:dyDescent="0.25">
      <c r="A67" s="80" t="s">
        <v>589</v>
      </c>
      <c r="B67" s="80" t="s">
        <v>590</v>
      </c>
      <c r="C67" s="80" t="s">
        <v>101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57">
        <v>0</v>
      </c>
      <c r="J67" s="57">
        <v>0</v>
      </c>
      <c r="K67" s="22">
        <v>0</v>
      </c>
    </row>
    <row r="68" spans="1:11" x14ac:dyDescent="0.25">
      <c r="A68" s="80" t="s">
        <v>589</v>
      </c>
      <c r="B68" s="80" t="s">
        <v>590</v>
      </c>
      <c r="C68" s="80" t="s">
        <v>102</v>
      </c>
      <c r="D68" s="210">
        <v>0</v>
      </c>
      <c r="E68" s="210">
        <v>0</v>
      </c>
      <c r="F68" s="210">
        <v>0</v>
      </c>
      <c r="G68" s="210">
        <v>0</v>
      </c>
      <c r="H68" s="210">
        <v>0</v>
      </c>
      <c r="I68" s="57">
        <v>0</v>
      </c>
      <c r="J68" s="57">
        <v>0</v>
      </c>
      <c r="K68" s="22">
        <v>0</v>
      </c>
    </row>
    <row r="69" spans="1:11" x14ac:dyDescent="0.25">
      <c r="A69" s="80" t="s">
        <v>589</v>
      </c>
      <c r="B69" s="80" t="s">
        <v>590</v>
      </c>
      <c r="C69" s="80" t="s">
        <v>110</v>
      </c>
      <c r="D69" s="210">
        <v>0</v>
      </c>
      <c r="E69" s="210">
        <v>0</v>
      </c>
      <c r="F69" s="210">
        <v>0</v>
      </c>
      <c r="G69" s="210">
        <v>0</v>
      </c>
      <c r="H69" s="210">
        <v>0</v>
      </c>
      <c r="I69" s="57">
        <v>0</v>
      </c>
      <c r="J69" s="57">
        <v>0</v>
      </c>
      <c r="K69" s="22">
        <v>0</v>
      </c>
    </row>
    <row r="70" spans="1:11" x14ac:dyDescent="0.25">
      <c r="A70" s="80" t="s">
        <v>589</v>
      </c>
      <c r="B70" s="80" t="s">
        <v>590</v>
      </c>
      <c r="C70" s="80" t="s">
        <v>111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57">
        <v>0</v>
      </c>
      <c r="J70" s="57">
        <v>0</v>
      </c>
      <c r="K70" s="22">
        <v>0</v>
      </c>
    </row>
    <row r="71" spans="1:11" x14ac:dyDescent="0.25">
      <c r="A71" s="80" t="s">
        <v>589</v>
      </c>
      <c r="B71" s="80" t="s">
        <v>590</v>
      </c>
      <c r="C71" s="80" t="s">
        <v>112</v>
      </c>
      <c r="D71" s="210">
        <v>0</v>
      </c>
      <c r="E71" s="210">
        <v>0</v>
      </c>
      <c r="F71" s="210">
        <v>0</v>
      </c>
      <c r="G71" s="210">
        <v>0</v>
      </c>
      <c r="H71" s="210">
        <v>0</v>
      </c>
      <c r="I71" s="57">
        <v>0</v>
      </c>
      <c r="J71" s="57">
        <v>0</v>
      </c>
      <c r="K71" s="22">
        <v>0</v>
      </c>
    </row>
    <row r="72" spans="1:11" x14ac:dyDescent="0.25">
      <c r="A72" s="80" t="s">
        <v>589</v>
      </c>
      <c r="B72" s="80" t="s">
        <v>590</v>
      </c>
      <c r="C72" s="80" t="s">
        <v>422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57">
        <v>0</v>
      </c>
      <c r="J72" s="57">
        <v>0</v>
      </c>
      <c r="K72" s="22">
        <v>0</v>
      </c>
    </row>
    <row r="73" spans="1:11" x14ac:dyDescent="0.25">
      <c r="A73" s="7" t="s">
        <v>589</v>
      </c>
      <c r="B73" s="7" t="s">
        <v>590</v>
      </c>
      <c r="C73" s="7" t="s">
        <v>487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7">
        <v>0</v>
      </c>
      <c r="J73" s="7">
        <v>0</v>
      </c>
      <c r="K73" s="22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workbookViewId="0">
      <selection sqref="A1:S1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18.7109375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60" t="s">
        <v>713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1:22" ht="15.75" thickBot="1" x14ac:dyDescent="0.3"/>
    <row r="3" spans="1:22" s="40" customFormat="1" ht="23.25" customHeight="1" thickBot="1" x14ac:dyDescent="0.3">
      <c r="A3" s="470" t="s">
        <v>17</v>
      </c>
      <c r="B3" s="470" t="s">
        <v>421</v>
      </c>
      <c r="C3" s="470" t="s">
        <v>420</v>
      </c>
      <c r="D3" s="472" t="s">
        <v>5</v>
      </c>
      <c r="E3" s="473"/>
      <c r="F3" s="474"/>
      <c r="G3" s="472" t="s">
        <v>6</v>
      </c>
      <c r="H3" s="473"/>
      <c r="I3" s="474"/>
      <c r="J3" s="472" t="s">
        <v>45</v>
      </c>
      <c r="K3" s="473"/>
      <c r="L3" s="474"/>
      <c r="M3" s="472" t="s">
        <v>8</v>
      </c>
      <c r="N3" s="473"/>
      <c r="O3" s="474"/>
      <c r="P3" s="468" t="s">
        <v>493</v>
      </c>
      <c r="Q3" s="468" t="s">
        <v>574</v>
      </c>
      <c r="R3" s="468" t="s">
        <v>575</v>
      </c>
      <c r="S3" s="468" t="s">
        <v>582</v>
      </c>
    </row>
    <row r="4" spans="1:22" s="40" customFormat="1" ht="52.5" customHeight="1" thickBot="1" x14ac:dyDescent="0.3">
      <c r="A4" s="471"/>
      <c r="B4" s="471"/>
      <c r="C4" s="471"/>
      <c r="D4" s="89" t="s">
        <v>1</v>
      </c>
      <c r="E4" s="184" t="s">
        <v>580</v>
      </c>
      <c r="F4" s="185" t="s">
        <v>581</v>
      </c>
      <c r="G4" s="89" t="s">
        <v>1</v>
      </c>
      <c r="H4" s="184" t="s">
        <v>580</v>
      </c>
      <c r="I4" s="185" t="s">
        <v>581</v>
      </c>
      <c r="J4" s="89" t="s">
        <v>1</v>
      </c>
      <c r="K4" s="184" t="s">
        <v>580</v>
      </c>
      <c r="L4" s="185" t="s">
        <v>581</v>
      </c>
      <c r="M4" s="89" t="s">
        <v>1</v>
      </c>
      <c r="N4" s="184" t="s">
        <v>580</v>
      </c>
      <c r="O4" s="185" t="s">
        <v>581</v>
      </c>
      <c r="P4" s="469"/>
      <c r="Q4" s="469"/>
      <c r="R4" s="469"/>
      <c r="S4" s="469"/>
      <c r="U4"/>
      <c r="V4"/>
    </row>
    <row r="5" spans="1:22" x14ac:dyDescent="0.25">
      <c r="A5" s="407">
        <v>1</v>
      </c>
      <c r="B5" s="408" t="s">
        <v>502</v>
      </c>
      <c r="C5" s="409" t="s">
        <v>503</v>
      </c>
      <c r="D5" s="410">
        <v>7261</v>
      </c>
      <c r="E5" s="411">
        <v>39756860.880000003</v>
      </c>
      <c r="F5" s="411">
        <v>6506288.3899999997</v>
      </c>
      <c r="G5" s="410">
        <v>3133</v>
      </c>
      <c r="H5" s="411">
        <v>9606910.1300000008</v>
      </c>
      <c r="I5" s="411">
        <v>2067462.47</v>
      </c>
      <c r="J5" s="410">
        <v>2413</v>
      </c>
      <c r="K5" s="411">
        <v>5746455.9100000001</v>
      </c>
      <c r="L5" s="411">
        <v>1376747.69</v>
      </c>
      <c r="M5" s="410">
        <v>1282</v>
      </c>
      <c r="N5" s="411">
        <v>9414533.8599999994</v>
      </c>
      <c r="O5" s="411">
        <v>1081097.3700000001</v>
      </c>
      <c r="P5" s="410">
        <v>14089</v>
      </c>
      <c r="Q5" s="411">
        <v>64524760.780000001</v>
      </c>
      <c r="R5" s="411">
        <v>11031595.92</v>
      </c>
      <c r="S5" s="107">
        <v>782.99</v>
      </c>
    </row>
    <row r="6" spans="1:22" x14ac:dyDescent="0.25">
      <c r="A6" s="412">
        <v>2</v>
      </c>
      <c r="B6" s="401" t="s">
        <v>610</v>
      </c>
      <c r="C6" s="361" t="s">
        <v>418</v>
      </c>
      <c r="D6" s="108">
        <v>985</v>
      </c>
      <c r="E6" s="281">
        <v>3718491.85</v>
      </c>
      <c r="F6" s="281">
        <v>1388292.37</v>
      </c>
      <c r="G6" s="108">
        <v>182</v>
      </c>
      <c r="H6" s="281">
        <v>552964.26</v>
      </c>
      <c r="I6" s="281">
        <v>98154.48</v>
      </c>
      <c r="J6" s="108">
        <v>21</v>
      </c>
      <c r="K6" s="281">
        <v>95659.63</v>
      </c>
      <c r="L6" s="281">
        <v>20917.740000000002</v>
      </c>
      <c r="M6" s="108">
        <v>5</v>
      </c>
      <c r="N6" s="281">
        <v>38000</v>
      </c>
      <c r="O6" s="281">
        <v>1000</v>
      </c>
      <c r="P6" s="108">
        <v>1193</v>
      </c>
      <c r="Q6" s="281">
        <v>4405115.74</v>
      </c>
      <c r="R6" s="281">
        <v>1508364.59</v>
      </c>
      <c r="S6" s="109">
        <v>1264.3499999999999</v>
      </c>
    </row>
    <row r="7" spans="1:22" x14ac:dyDescent="0.25">
      <c r="A7" s="412">
        <v>3</v>
      </c>
      <c r="B7" s="401" t="s">
        <v>589</v>
      </c>
      <c r="C7" s="361" t="s">
        <v>590</v>
      </c>
      <c r="D7" s="108" t="s">
        <v>432</v>
      </c>
      <c r="E7" s="281" t="s">
        <v>432</v>
      </c>
      <c r="F7" s="281" t="s">
        <v>432</v>
      </c>
      <c r="G7" s="108" t="s">
        <v>432</v>
      </c>
      <c r="H7" s="281" t="s">
        <v>432</v>
      </c>
      <c r="I7" s="281" t="s">
        <v>432</v>
      </c>
      <c r="J7" s="108" t="s">
        <v>432</v>
      </c>
      <c r="K7" s="281" t="s">
        <v>432</v>
      </c>
      <c r="L7" s="281" t="s">
        <v>432</v>
      </c>
      <c r="M7" s="108">
        <v>299</v>
      </c>
      <c r="N7" s="281">
        <v>1414718.31</v>
      </c>
      <c r="O7" s="281">
        <v>111106.16</v>
      </c>
      <c r="P7" s="108">
        <v>299</v>
      </c>
      <c r="Q7" s="281">
        <v>1414718.31</v>
      </c>
      <c r="R7" s="281">
        <v>111106.16</v>
      </c>
      <c r="S7" s="109">
        <v>371.59</v>
      </c>
    </row>
    <row r="8" spans="1:22" x14ac:dyDescent="0.25">
      <c r="A8" s="412">
        <v>4</v>
      </c>
      <c r="B8" s="401" t="s">
        <v>413</v>
      </c>
      <c r="C8" s="361" t="s">
        <v>494</v>
      </c>
      <c r="D8" s="108">
        <v>1</v>
      </c>
      <c r="E8" s="281" t="s">
        <v>432</v>
      </c>
      <c r="F8" s="281">
        <v>129.28</v>
      </c>
      <c r="G8" s="108">
        <v>7</v>
      </c>
      <c r="H8" s="281">
        <v>27868.959999999999</v>
      </c>
      <c r="I8" s="281">
        <v>11998.77</v>
      </c>
      <c r="J8" s="108" t="s">
        <v>432</v>
      </c>
      <c r="K8" s="281" t="s">
        <v>432</v>
      </c>
      <c r="L8" s="281" t="s">
        <v>432</v>
      </c>
      <c r="M8" s="108" t="s">
        <v>432</v>
      </c>
      <c r="N8" s="281" t="s">
        <v>432</v>
      </c>
      <c r="O8" s="281" t="s">
        <v>432</v>
      </c>
      <c r="P8" s="108">
        <v>8</v>
      </c>
      <c r="Q8" s="281">
        <v>27868.959999999999</v>
      </c>
      <c r="R8" s="281">
        <v>12128.05</v>
      </c>
      <c r="S8" s="109">
        <v>1516.01</v>
      </c>
    </row>
    <row r="9" spans="1:22" x14ac:dyDescent="0.25">
      <c r="A9" s="413">
        <v>5</v>
      </c>
      <c r="B9" s="402" t="s">
        <v>404</v>
      </c>
      <c r="C9" s="403" t="s">
        <v>557</v>
      </c>
      <c r="D9" s="364">
        <v>5649</v>
      </c>
      <c r="E9" s="404">
        <v>11529335.609999999</v>
      </c>
      <c r="F9" s="404">
        <v>1169743.01</v>
      </c>
      <c r="G9" s="364">
        <v>2259</v>
      </c>
      <c r="H9" s="404">
        <v>1733490.98</v>
      </c>
      <c r="I9" s="404">
        <v>296504.31</v>
      </c>
      <c r="J9" s="364">
        <v>1173</v>
      </c>
      <c r="K9" s="404">
        <v>416469.74</v>
      </c>
      <c r="L9" s="404">
        <v>217790.29</v>
      </c>
      <c r="M9" s="364" t="s">
        <v>432</v>
      </c>
      <c r="N9" s="404" t="s">
        <v>432</v>
      </c>
      <c r="O9" s="404" t="s">
        <v>432</v>
      </c>
      <c r="P9" s="364">
        <v>9081</v>
      </c>
      <c r="Q9" s="404">
        <v>13679296.33</v>
      </c>
      <c r="R9" s="404">
        <v>1684037.61</v>
      </c>
      <c r="S9" s="278">
        <v>185.45</v>
      </c>
    </row>
    <row r="10" spans="1:22" ht="15.75" thickBot="1" x14ac:dyDescent="0.3">
      <c r="A10" s="414">
        <v>6</v>
      </c>
      <c r="B10" s="415" t="s">
        <v>299</v>
      </c>
      <c r="C10" s="416" t="s">
        <v>492</v>
      </c>
      <c r="D10" s="417">
        <v>468</v>
      </c>
      <c r="E10" s="418">
        <v>559345.14</v>
      </c>
      <c r="F10" s="418">
        <v>86743.21</v>
      </c>
      <c r="G10" s="417">
        <v>190</v>
      </c>
      <c r="H10" s="418">
        <v>108570.18</v>
      </c>
      <c r="I10" s="418">
        <v>15367.79</v>
      </c>
      <c r="J10" s="417" t="s">
        <v>432</v>
      </c>
      <c r="K10" s="418" t="s">
        <v>432</v>
      </c>
      <c r="L10" s="418" t="s">
        <v>432</v>
      </c>
      <c r="M10" s="417" t="s">
        <v>432</v>
      </c>
      <c r="N10" s="418" t="s">
        <v>432</v>
      </c>
      <c r="O10" s="418" t="s">
        <v>432</v>
      </c>
      <c r="P10" s="417">
        <v>658</v>
      </c>
      <c r="Q10" s="418">
        <v>667915.31999999995</v>
      </c>
      <c r="R10" s="418">
        <v>102111</v>
      </c>
      <c r="S10" s="419">
        <v>155.18</v>
      </c>
    </row>
    <row r="11" spans="1:22" ht="15.75" thickBot="1" x14ac:dyDescent="0.3">
      <c r="C11" s="406" t="s">
        <v>10</v>
      </c>
      <c r="D11" s="420">
        <f>SUM(D5:D10)</f>
        <v>14364</v>
      </c>
      <c r="E11" s="421">
        <f t="shared" ref="E11:R11" si="0">SUM(E5:E10)</f>
        <v>55564033.480000004</v>
      </c>
      <c r="F11" s="421">
        <f t="shared" si="0"/>
        <v>9151196.2600000016</v>
      </c>
      <c r="G11" s="421">
        <f t="shared" si="0"/>
        <v>5771</v>
      </c>
      <c r="H11" s="421">
        <f t="shared" si="0"/>
        <v>12029804.510000002</v>
      </c>
      <c r="I11" s="421">
        <f t="shared" si="0"/>
        <v>2489487.8200000003</v>
      </c>
      <c r="J11" s="421">
        <f t="shared" si="0"/>
        <v>3607</v>
      </c>
      <c r="K11" s="421">
        <f t="shared" si="0"/>
        <v>6258585.2800000003</v>
      </c>
      <c r="L11" s="421">
        <f t="shared" si="0"/>
        <v>1615455.72</v>
      </c>
      <c r="M11" s="421">
        <f t="shared" si="0"/>
        <v>1586</v>
      </c>
      <c r="N11" s="421">
        <f t="shared" si="0"/>
        <v>10867252.17</v>
      </c>
      <c r="O11" s="421">
        <f t="shared" si="0"/>
        <v>1193203.53</v>
      </c>
      <c r="P11" s="421">
        <f t="shared" si="0"/>
        <v>25328</v>
      </c>
      <c r="Q11" s="421">
        <f t="shared" si="0"/>
        <v>84719675.439999983</v>
      </c>
      <c r="R11" s="421">
        <f t="shared" si="0"/>
        <v>14449343.33</v>
      </c>
      <c r="S11" s="405"/>
    </row>
    <row r="12" spans="1:22" x14ac:dyDescent="0.25">
      <c r="R12" s="9"/>
    </row>
    <row r="13" spans="1:22" x14ac:dyDescent="0.25">
      <c r="D13" s="8"/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9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  <row r="24" spans="11:18" x14ac:dyDescent="0.25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topLeftCell="D1" workbookViewId="0">
      <selection sqref="A1:W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60" t="s">
        <v>721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61" t="s">
        <v>53</v>
      </c>
      <c r="B3" s="463" t="s">
        <v>103</v>
      </c>
      <c r="C3" s="465" t="s">
        <v>106</v>
      </c>
      <c r="D3" s="466"/>
      <c r="E3" s="466"/>
      <c r="F3" s="467"/>
      <c r="G3" s="465" t="s">
        <v>107</v>
      </c>
      <c r="H3" s="466"/>
      <c r="I3" s="466"/>
      <c r="J3" s="467"/>
      <c r="K3" s="465" t="s">
        <v>108</v>
      </c>
      <c r="L3" s="466"/>
      <c r="M3" s="466"/>
      <c r="N3" s="467"/>
      <c r="O3" s="465" t="s">
        <v>109</v>
      </c>
      <c r="P3" s="466"/>
      <c r="Q3" s="466"/>
      <c r="R3" s="467"/>
      <c r="S3" s="465" t="s">
        <v>105</v>
      </c>
      <c r="T3" s="466"/>
      <c r="U3" s="466"/>
      <c r="V3" s="466"/>
      <c r="W3" s="467"/>
    </row>
    <row r="4" spans="1:23" ht="16.5" thickBot="1" x14ac:dyDescent="0.3">
      <c r="A4" s="462"/>
      <c r="B4" s="464"/>
      <c r="C4" s="253" t="s">
        <v>1</v>
      </c>
      <c r="D4" s="254" t="s">
        <v>104</v>
      </c>
      <c r="E4" s="249" t="s">
        <v>21</v>
      </c>
      <c r="F4" s="255" t="s">
        <v>434</v>
      </c>
      <c r="G4" s="253" t="s">
        <v>1</v>
      </c>
      <c r="H4" s="254" t="s">
        <v>104</v>
      </c>
      <c r="I4" s="249" t="s">
        <v>21</v>
      </c>
      <c r="J4" s="255" t="s">
        <v>434</v>
      </c>
      <c r="K4" s="253" t="s">
        <v>1</v>
      </c>
      <c r="L4" s="254" t="s">
        <v>104</v>
      </c>
      <c r="M4" s="249" t="s">
        <v>21</v>
      </c>
      <c r="N4" s="255" t="s">
        <v>434</v>
      </c>
      <c r="O4" s="253" t="s">
        <v>1</v>
      </c>
      <c r="P4" s="254" t="s">
        <v>104</v>
      </c>
      <c r="Q4" s="249" t="s">
        <v>21</v>
      </c>
      <c r="R4" s="255" t="s">
        <v>434</v>
      </c>
      <c r="S4" s="253" t="s">
        <v>1</v>
      </c>
      <c r="T4" s="254" t="s">
        <v>104</v>
      </c>
      <c r="U4" s="249" t="s">
        <v>21</v>
      </c>
      <c r="V4" s="255" t="s">
        <v>434</v>
      </c>
      <c r="W4" s="249" t="s">
        <v>530</v>
      </c>
    </row>
    <row r="5" spans="1:23" x14ac:dyDescent="0.25">
      <c r="A5" s="83">
        <v>1</v>
      </c>
      <c r="B5" s="126" t="s">
        <v>77</v>
      </c>
      <c r="C5" s="126">
        <v>0</v>
      </c>
      <c r="D5" s="126">
        <v>0</v>
      </c>
      <c r="E5" s="126">
        <v>0</v>
      </c>
      <c r="F5" s="127" t="s">
        <v>432</v>
      </c>
      <c r="G5" s="128">
        <v>32251</v>
      </c>
      <c r="H5" s="129">
        <v>10589906.42</v>
      </c>
      <c r="I5" s="126">
        <v>328.36</v>
      </c>
      <c r="J5" s="127">
        <v>297.14999999999998</v>
      </c>
      <c r="K5" s="128">
        <v>1277</v>
      </c>
      <c r="L5" s="129">
        <v>992326.07</v>
      </c>
      <c r="M5" s="126">
        <v>777.08</v>
      </c>
      <c r="N5" s="127">
        <v>795.24</v>
      </c>
      <c r="O5" s="128">
        <v>1218</v>
      </c>
      <c r="P5" s="129">
        <v>967955.84</v>
      </c>
      <c r="Q5" s="126">
        <v>794.71</v>
      </c>
      <c r="R5" s="127">
        <v>795.24</v>
      </c>
      <c r="S5" s="128">
        <v>34746</v>
      </c>
      <c r="T5" s="245">
        <v>12550188.33</v>
      </c>
      <c r="U5" s="256">
        <v>361.2</v>
      </c>
      <c r="V5" s="247">
        <v>384.58</v>
      </c>
      <c r="W5" s="107">
        <v>1.39</v>
      </c>
    </row>
    <row r="6" spans="1:23" x14ac:dyDescent="0.25">
      <c r="A6" s="52">
        <v>2</v>
      </c>
      <c r="B6" s="112" t="s">
        <v>78</v>
      </c>
      <c r="C6" s="114">
        <v>2647</v>
      </c>
      <c r="D6" s="115">
        <v>3462901.41</v>
      </c>
      <c r="E6" s="112">
        <v>1308.24</v>
      </c>
      <c r="F6" s="113">
        <v>1360.64</v>
      </c>
      <c r="G6" s="114">
        <v>15714</v>
      </c>
      <c r="H6" s="115">
        <v>8460826.8599999994</v>
      </c>
      <c r="I6" s="112">
        <v>538.42999999999995</v>
      </c>
      <c r="J6" s="113">
        <v>451.97</v>
      </c>
      <c r="K6" s="114">
        <v>16894</v>
      </c>
      <c r="L6" s="115">
        <v>10643383.119999999</v>
      </c>
      <c r="M6" s="112">
        <v>630.01</v>
      </c>
      <c r="N6" s="113">
        <v>507.02</v>
      </c>
      <c r="O6" s="114">
        <v>1677</v>
      </c>
      <c r="P6" s="115">
        <v>1325198.47</v>
      </c>
      <c r="Q6" s="112">
        <v>790.22</v>
      </c>
      <c r="R6" s="113">
        <v>795.24</v>
      </c>
      <c r="S6" s="114">
        <v>36932</v>
      </c>
      <c r="T6" s="246">
        <v>23892309.859999999</v>
      </c>
      <c r="U6" s="250">
        <v>646.92999999999995</v>
      </c>
      <c r="V6" s="248">
        <v>513.4</v>
      </c>
      <c r="W6" s="109">
        <v>1.48</v>
      </c>
    </row>
    <row r="7" spans="1:23" x14ac:dyDescent="0.25">
      <c r="A7" s="52">
        <v>3</v>
      </c>
      <c r="B7" s="112" t="s">
        <v>96</v>
      </c>
      <c r="C7" s="114">
        <v>7904</v>
      </c>
      <c r="D7" s="115">
        <v>11058637.130000001</v>
      </c>
      <c r="E7" s="112">
        <v>1399.12</v>
      </c>
      <c r="F7" s="113">
        <v>1372.24</v>
      </c>
      <c r="G7" s="114">
        <v>14536</v>
      </c>
      <c r="H7" s="115">
        <v>8554497.9299999997</v>
      </c>
      <c r="I7" s="112">
        <v>588.5</v>
      </c>
      <c r="J7" s="113">
        <v>501.12</v>
      </c>
      <c r="K7" s="114">
        <v>13173</v>
      </c>
      <c r="L7" s="115">
        <v>8619912.6600000001</v>
      </c>
      <c r="M7" s="112">
        <v>654.36</v>
      </c>
      <c r="N7" s="113">
        <v>538.53</v>
      </c>
      <c r="O7" s="114">
        <v>449</v>
      </c>
      <c r="P7" s="115">
        <v>352769.77</v>
      </c>
      <c r="Q7" s="112">
        <v>785.68</v>
      </c>
      <c r="R7" s="113">
        <v>795.24</v>
      </c>
      <c r="S7" s="114">
        <v>36062</v>
      </c>
      <c r="T7" s="246">
        <v>28585817.489999998</v>
      </c>
      <c r="U7" s="250">
        <v>792.69</v>
      </c>
      <c r="V7" s="248">
        <v>617.01</v>
      </c>
      <c r="W7" s="109">
        <v>1.44</v>
      </c>
    </row>
    <row r="8" spans="1:23" x14ac:dyDescent="0.25">
      <c r="A8" s="52">
        <v>4</v>
      </c>
      <c r="B8" s="112" t="s">
        <v>97</v>
      </c>
      <c r="C8" s="114">
        <v>47019</v>
      </c>
      <c r="D8" s="115">
        <v>62761602.310000002</v>
      </c>
      <c r="E8" s="112">
        <v>1334.81</v>
      </c>
      <c r="F8" s="113">
        <v>1335.86</v>
      </c>
      <c r="G8" s="114">
        <v>25194</v>
      </c>
      <c r="H8" s="115">
        <v>16269320.59</v>
      </c>
      <c r="I8" s="112">
        <v>645.76</v>
      </c>
      <c r="J8" s="113">
        <v>546.79999999999995</v>
      </c>
      <c r="K8" s="114">
        <v>20619</v>
      </c>
      <c r="L8" s="115">
        <v>14358684.26</v>
      </c>
      <c r="M8" s="112">
        <v>696.38</v>
      </c>
      <c r="N8" s="113">
        <v>573.41</v>
      </c>
      <c r="O8" s="114">
        <v>414</v>
      </c>
      <c r="P8" s="115">
        <v>326240.51</v>
      </c>
      <c r="Q8" s="112">
        <v>788.02</v>
      </c>
      <c r="R8" s="113">
        <v>795.24</v>
      </c>
      <c r="S8" s="114">
        <v>93246</v>
      </c>
      <c r="T8" s="246">
        <v>93715847.670000002</v>
      </c>
      <c r="U8" s="250">
        <v>1005.04</v>
      </c>
      <c r="V8" s="248">
        <v>915.75</v>
      </c>
      <c r="W8" s="109">
        <v>3.73</v>
      </c>
    </row>
    <row r="9" spans="1:23" x14ac:dyDescent="0.25">
      <c r="A9" s="52">
        <v>5</v>
      </c>
      <c r="B9" s="112" t="s">
        <v>98</v>
      </c>
      <c r="C9" s="114">
        <v>199538</v>
      </c>
      <c r="D9" s="115">
        <v>251332281.09</v>
      </c>
      <c r="E9" s="112">
        <v>1259.57</v>
      </c>
      <c r="F9" s="113">
        <v>1181.6400000000001</v>
      </c>
      <c r="G9" s="114">
        <v>33835</v>
      </c>
      <c r="H9" s="115">
        <v>23582985.460000001</v>
      </c>
      <c r="I9" s="112">
        <v>697</v>
      </c>
      <c r="J9" s="113">
        <v>605.83000000000004</v>
      </c>
      <c r="K9" s="114">
        <v>25906</v>
      </c>
      <c r="L9" s="115">
        <v>18555562.149999999</v>
      </c>
      <c r="M9" s="112">
        <v>716.27</v>
      </c>
      <c r="N9" s="113">
        <v>589.98</v>
      </c>
      <c r="O9" s="114">
        <v>373</v>
      </c>
      <c r="P9" s="115">
        <v>289208.63</v>
      </c>
      <c r="Q9" s="112">
        <v>775.36</v>
      </c>
      <c r="R9" s="113">
        <v>795.24</v>
      </c>
      <c r="S9" s="114">
        <v>259652</v>
      </c>
      <c r="T9" s="246">
        <v>293760037.32999998</v>
      </c>
      <c r="U9" s="250">
        <v>1131.3599999999999</v>
      </c>
      <c r="V9" s="248">
        <v>1055.06</v>
      </c>
      <c r="W9" s="109">
        <v>10.37</v>
      </c>
    </row>
    <row r="10" spans="1:23" x14ac:dyDescent="0.25">
      <c r="A10" s="52">
        <v>6</v>
      </c>
      <c r="B10" s="112" t="s">
        <v>99</v>
      </c>
      <c r="C10" s="114">
        <v>373075</v>
      </c>
      <c r="D10" s="115">
        <v>440608615.69</v>
      </c>
      <c r="E10" s="112">
        <v>1181.02</v>
      </c>
      <c r="F10" s="113">
        <v>1118.95</v>
      </c>
      <c r="G10" s="114">
        <v>39383</v>
      </c>
      <c r="H10" s="115">
        <v>30241872.699999999</v>
      </c>
      <c r="I10" s="112">
        <v>767.89</v>
      </c>
      <c r="J10" s="113">
        <v>695.52</v>
      </c>
      <c r="K10" s="114">
        <v>27314</v>
      </c>
      <c r="L10" s="115">
        <v>19580008.239999998</v>
      </c>
      <c r="M10" s="112">
        <v>716.85</v>
      </c>
      <c r="N10" s="113">
        <v>596.03</v>
      </c>
      <c r="O10" s="114">
        <v>3522</v>
      </c>
      <c r="P10" s="115">
        <v>1443470.03</v>
      </c>
      <c r="Q10" s="112">
        <v>409.84</v>
      </c>
      <c r="R10" s="113">
        <v>409.13</v>
      </c>
      <c r="S10" s="114">
        <v>443294</v>
      </c>
      <c r="T10" s="246">
        <v>491873966.66000003</v>
      </c>
      <c r="U10" s="250">
        <v>1109.5899999999999</v>
      </c>
      <c r="V10" s="248">
        <v>1035.2</v>
      </c>
      <c r="W10" s="109">
        <v>17.71</v>
      </c>
    </row>
    <row r="11" spans="1:23" x14ac:dyDescent="0.25">
      <c r="A11" s="52">
        <v>7</v>
      </c>
      <c r="B11" s="112" t="s">
        <v>100</v>
      </c>
      <c r="C11" s="114">
        <v>403736</v>
      </c>
      <c r="D11" s="115">
        <v>461015082.52999997</v>
      </c>
      <c r="E11" s="112">
        <v>1141.8699999999999</v>
      </c>
      <c r="F11" s="113">
        <v>1092.6199999999999</v>
      </c>
      <c r="G11" s="114">
        <v>39944</v>
      </c>
      <c r="H11" s="115">
        <v>31834080.800000001</v>
      </c>
      <c r="I11" s="112">
        <v>796.97</v>
      </c>
      <c r="J11" s="113">
        <v>731.99</v>
      </c>
      <c r="K11" s="114">
        <v>22418</v>
      </c>
      <c r="L11" s="115">
        <v>15837875.619999999</v>
      </c>
      <c r="M11" s="112">
        <v>706.48</v>
      </c>
      <c r="N11" s="113">
        <v>592.88</v>
      </c>
      <c r="O11" s="114">
        <v>10273</v>
      </c>
      <c r="P11" s="115">
        <v>3756759.01</v>
      </c>
      <c r="Q11" s="112">
        <v>365.69</v>
      </c>
      <c r="R11" s="113">
        <v>409.13</v>
      </c>
      <c r="S11" s="114">
        <v>476371</v>
      </c>
      <c r="T11" s="246">
        <v>512443797.95999998</v>
      </c>
      <c r="U11" s="250">
        <v>1075.72</v>
      </c>
      <c r="V11" s="248">
        <v>985.3</v>
      </c>
      <c r="W11" s="109">
        <v>19.03</v>
      </c>
    </row>
    <row r="12" spans="1:23" x14ac:dyDescent="0.25">
      <c r="A12" s="52">
        <v>8</v>
      </c>
      <c r="B12" s="112" t="s">
        <v>101</v>
      </c>
      <c r="C12" s="114">
        <v>355589</v>
      </c>
      <c r="D12" s="115">
        <v>386871085.54000002</v>
      </c>
      <c r="E12" s="112">
        <v>1087.97</v>
      </c>
      <c r="F12" s="113">
        <v>1018.71</v>
      </c>
      <c r="G12" s="114">
        <v>54713</v>
      </c>
      <c r="H12" s="115">
        <v>42964244.729999997</v>
      </c>
      <c r="I12" s="112">
        <v>785.27</v>
      </c>
      <c r="J12" s="113">
        <v>708.26</v>
      </c>
      <c r="K12" s="114">
        <v>19288</v>
      </c>
      <c r="L12" s="115">
        <v>13043063.880000001</v>
      </c>
      <c r="M12" s="112">
        <v>676.23</v>
      </c>
      <c r="N12" s="113">
        <v>576.67999999999995</v>
      </c>
      <c r="O12" s="114">
        <v>5162</v>
      </c>
      <c r="P12" s="115">
        <v>1844760.77</v>
      </c>
      <c r="Q12" s="112">
        <v>357.37</v>
      </c>
      <c r="R12" s="113">
        <v>409.13</v>
      </c>
      <c r="S12" s="114">
        <v>434752</v>
      </c>
      <c r="T12" s="246">
        <v>444723154.92000002</v>
      </c>
      <c r="U12" s="250">
        <v>1022.94</v>
      </c>
      <c r="V12" s="248">
        <v>929.63</v>
      </c>
      <c r="W12" s="109">
        <v>17.37</v>
      </c>
    </row>
    <row r="13" spans="1:23" x14ac:dyDescent="0.25">
      <c r="A13" s="52">
        <v>9</v>
      </c>
      <c r="B13" s="112" t="s">
        <v>102</v>
      </c>
      <c r="C13" s="114">
        <v>241602</v>
      </c>
      <c r="D13" s="115">
        <v>240208424.68000001</v>
      </c>
      <c r="E13" s="112">
        <v>994.23</v>
      </c>
      <c r="F13" s="113">
        <v>883.81</v>
      </c>
      <c r="G13" s="114">
        <v>48439</v>
      </c>
      <c r="H13" s="115">
        <v>37376869.899999999</v>
      </c>
      <c r="I13" s="112">
        <v>771.63</v>
      </c>
      <c r="J13" s="113">
        <v>680.48</v>
      </c>
      <c r="K13" s="114">
        <v>13146</v>
      </c>
      <c r="L13" s="115">
        <v>8591772.1500000004</v>
      </c>
      <c r="M13" s="112">
        <v>653.57000000000005</v>
      </c>
      <c r="N13" s="113">
        <v>564.45000000000005</v>
      </c>
      <c r="O13" s="114">
        <v>1379</v>
      </c>
      <c r="P13" s="115">
        <v>454792.25</v>
      </c>
      <c r="Q13" s="112">
        <v>329.8</v>
      </c>
      <c r="R13" s="113">
        <v>233.79</v>
      </c>
      <c r="S13" s="114">
        <v>304566</v>
      </c>
      <c r="T13" s="246">
        <v>286631858.98000002</v>
      </c>
      <c r="U13" s="250">
        <v>941.12</v>
      </c>
      <c r="V13" s="248">
        <v>814.25</v>
      </c>
      <c r="W13" s="109">
        <v>12.17</v>
      </c>
    </row>
    <row r="14" spans="1:23" x14ac:dyDescent="0.25">
      <c r="A14" s="52">
        <v>10</v>
      </c>
      <c r="B14" s="112" t="s">
        <v>110</v>
      </c>
      <c r="C14" s="114">
        <v>186845</v>
      </c>
      <c r="D14" s="115">
        <v>175540595.93000001</v>
      </c>
      <c r="E14" s="112">
        <v>939.5</v>
      </c>
      <c r="F14" s="113">
        <v>776.36</v>
      </c>
      <c r="G14" s="114">
        <v>46403</v>
      </c>
      <c r="H14" s="115">
        <v>35836587.640000001</v>
      </c>
      <c r="I14" s="112">
        <v>772.29</v>
      </c>
      <c r="J14" s="113">
        <v>673.91</v>
      </c>
      <c r="K14" s="114">
        <v>8957</v>
      </c>
      <c r="L14" s="115">
        <v>5796392.4100000001</v>
      </c>
      <c r="M14" s="112">
        <v>647.14</v>
      </c>
      <c r="N14" s="113">
        <v>520.33000000000004</v>
      </c>
      <c r="O14" s="114">
        <v>826</v>
      </c>
      <c r="P14" s="115">
        <v>257898.09</v>
      </c>
      <c r="Q14" s="112">
        <v>312.23</v>
      </c>
      <c r="R14" s="113">
        <v>198.72</v>
      </c>
      <c r="S14" s="114">
        <v>243031</v>
      </c>
      <c r="T14" s="246">
        <v>217431474.06999999</v>
      </c>
      <c r="U14" s="250">
        <v>894.67</v>
      </c>
      <c r="V14" s="248">
        <v>735.79</v>
      </c>
      <c r="W14" s="109">
        <v>9.7100000000000009</v>
      </c>
    </row>
    <row r="15" spans="1:23" x14ac:dyDescent="0.25">
      <c r="A15" s="52">
        <v>11</v>
      </c>
      <c r="B15" s="112" t="s">
        <v>111</v>
      </c>
      <c r="C15" s="114">
        <v>83036</v>
      </c>
      <c r="D15" s="115">
        <v>73773157.060000002</v>
      </c>
      <c r="E15" s="112">
        <v>888.45</v>
      </c>
      <c r="F15" s="113">
        <v>702.73</v>
      </c>
      <c r="G15" s="114">
        <v>25115</v>
      </c>
      <c r="H15" s="115">
        <v>19584054.25</v>
      </c>
      <c r="I15" s="112">
        <v>779.78</v>
      </c>
      <c r="J15" s="113">
        <v>673.81</v>
      </c>
      <c r="K15" s="114">
        <v>3500</v>
      </c>
      <c r="L15" s="115">
        <v>2387473.81</v>
      </c>
      <c r="M15" s="112">
        <v>682.14</v>
      </c>
      <c r="N15" s="113">
        <v>536.46</v>
      </c>
      <c r="O15" s="114">
        <v>301</v>
      </c>
      <c r="P15" s="115">
        <v>98845.69</v>
      </c>
      <c r="Q15" s="112">
        <v>328.39</v>
      </c>
      <c r="R15" s="113">
        <v>210.41</v>
      </c>
      <c r="S15" s="114">
        <v>111952</v>
      </c>
      <c r="T15" s="246">
        <v>95843530.810000002</v>
      </c>
      <c r="U15" s="250">
        <v>856.11</v>
      </c>
      <c r="V15" s="248">
        <v>687.06</v>
      </c>
      <c r="W15" s="109">
        <v>4.47</v>
      </c>
    </row>
    <row r="16" spans="1:23" ht="15.75" thickBot="1" x14ac:dyDescent="0.3">
      <c r="A16" s="258">
        <v>12</v>
      </c>
      <c r="B16" s="271" t="s">
        <v>112</v>
      </c>
      <c r="C16" s="272">
        <v>19400</v>
      </c>
      <c r="D16" s="273">
        <v>16176105.710000001</v>
      </c>
      <c r="E16" s="274">
        <v>833.81988195876295</v>
      </c>
      <c r="F16" s="274">
        <v>618.44000000000005</v>
      </c>
      <c r="G16" s="272">
        <v>7535</v>
      </c>
      <c r="H16" s="273">
        <v>5890031.96</v>
      </c>
      <c r="I16" s="274">
        <v>781.68970935633706</v>
      </c>
      <c r="J16" s="274">
        <v>657.64</v>
      </c>
      <c r="K16" s="272">
        <v>1069</v>
      </c>
      <c r="L16" s="273">
        <v>713770.12</v>
      </c>
      <c r="M16" s="274">
        <v>667.69889616463979</v>
      </c>
      <c r="N16" s="274">
        <v>534.49</v>
      </c>
      <c r="O16" s="272">
        <v>62</v>
      </c>
      <c r="P16" s="273">
        <v>17007.439999999999</v>
      </c>
      <c r="Q16" s="271">
        <v>274.31354838709677</v>
      </c>
      <c r="R16" s="274">
        <v>186.75</v>
      </c>
      <c r="S16" s="272">
        <v>28066</v>
      </c>
      <c r="T16" s="275">
        <v>22796915.23</v>
      </c>
      <c r="U16" s="337">
        <v>812.26092888192125</v>
      </c>
      <c r="V16" s="277">
        <v>628.07000000000005</v>
      </c>
      <c r="W16" s="278">
        <v>1.1214422996240017</v>
      </c>
    </row>
    <row r="17" spans="1:25" ht="16.5" thickBot="1" x14ac:dyDescent="0.3">
      <c r="A17" s="110"/>
      <c r="B17" s="118" t="s">
        <v>529</v>
      </c>
      <c r="C17" s="119">
        <v>1920391</v>
      </c>
      <c r="D17" s="120">
        <v>2122808489.0799999</v>
      </c>
      <c r="E17" s="121">
        <v>1105.4043104138689</v>
      </c>
      <c r="F17" s="121">
        <v>1035.6099999999999</v>
      </c>
      <c r="G17" s="119">
        <v>383062</v>
      </c>
      <c r="H17" s="120">
        <v>271185279.23999995</v>
      </c>
      <c r="I17" s="121">
        <v>707.94095796502904</v>
      </c>
      <c r="J17" s="121">
        <v>606.04</v>
      </c>
      <c r="K17" s="119">
        <v>173561</v>
      </c>
      <c r="L17" s="120">
        <v>119120224.49000001</v>
      </c>
      <c r="M17" s="121">
        <v>686.33059552549253</v>
      </c>
      <c r="N17" s="121">
        <v>572.76</v>
      </c>
      <c r="O17" s="119">
        <v>25656</v>
      </c>
      <c r="P17" s="120">
        <v>11134906.499999998</v>
      </c>
      <c r="Q17" s="121">
        <v>434.00789289055183</v>
      </c>
      <c r="R17" s="121">
        <v>409.13</v>
      </c>
      <c r="S17" s="119">
        <v>2502670</v>
      </c>
      <c r="T17" s="120">
        <v>2524248899.3099999</v>
      </c>
      <c r="U17" s="121">
        <v>1008.6223510530752</v>
      </c>
      <c r="V17" s="118">
        <v>905.22</v>
      </c>
      <c r="W17" s="111">
        <v>100</v>
      </c>
      <c r="X17" s="8"/>
      <c r="Y17" s="9"/>
    </row>
    <row r="18" spans="1:25" x14ac:dyDescent="0.25">
      <c r="C18" s="198"/>
      <c r="D18" s="198"/>
      <c r="E18" s="198"/>
      <c r="F18" s="199"/>
      <c r="G18" s="198"/>
      <c r="H18" s="198"/>
      <c r="I18" s="198"/>
      <c r="J18" s="199"/>
      <c r="K18" s="198"/>
      <c r="L18" s="198"/>
      <c r="M18" s="198"/>
      <c r="N18" s="199"/>
      <c r="O18" s="198"/>
      <c r="P18" s="198"/>
      <c r="Q18" s="198"/>
      <c r="R18" s="199"/>
      <c r="S18" s="198"/>
      <c r="T18" s="198"/>
      <c r="U18" s="198"/>
      <c r="V18" s="198"/>
      <c r="W18" s="198"/>
    </row>
    <row r="19" spans="1:25" ht="15.75" x14ac:dyDescent="0.25">
      <c r="A19" s="460" t="s">
        <v>722</v>
      </c>
      <c r="B19" s="460"/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460"/>
      <c r="W19" s="460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61" t="s">
        <v>53</v>
      </c>
      <c r="B21" s="463" t="s">
        <v>103</v>
      </c>
      <c r="C21" s="465" t="s">
        <v>106</v>
      </c>
      <c r="D21" s="466"/>
      <c r="E21" s="466"/>
      <c r="F21" s="467"/>
      <c r="G21" s="465" t="s">
        <v>107</v>
      </c>
      <c r="H21" s="466"/>
      <c r="I21" s="466"/>
      <c r="J21" s="467"/>
      <c r="K21" s="465" t="s">
        <v>108</v>
      </c>
      <c r="L21" s="466"/>
      <c r="M21" s="466"/>
      <c r="N21" s="467"/>
      <c r="O21" s="465" t="s">
        <v>109</v>
      </c>
      <c r="P21" s="466"/>
      <c r="Q21" s="466"/>
      <c r="R21" s="467"/>
      <c r="S21" s="465" t="s">
        <v>105</v>
      </c>
      <c r="T21" s="466"/>
      <c r="U21" s="466"/>
      <c r="V21" s="466"/>
      <c r="W21" s="467"/>
    </row>
    <row r="22" spans="1:25" ht="16.5" thickBot="1" x14ac:dyDescent="0.3">
      <c r="A22" s="462"/>
      <c r="B22" s="464"/>
      <c r="C22" s="253" t="s">
        <v>1</v>
      </c>
      <c r="D22" s="254" t="s">
        <v>104</v>
      </c>
      <c r="E22" s="249" t="s">
        <v>21</v>
      </c>
      <c r="F22" s="255" t="s">
        <v>434</v>
      </c>
      <c r="G22" s="253" t="s">
        <v>1</v>
      </c>
      <c r="H22" s="254" t="s">
        <v>104</v>
      </c>
      <c r="I22" s="249" t="s">
        <v>21</v>
      </c>
      <c r="J22" s="255" t="s">
        <v>434</v>
      </c>
      <c r="K22" s="253" t="s">
        <v>1</v>
      </c>
      <c r="L22" s="254" t="s">
        <v>104</v>
      </c>
      <c r="M22" s="249" t="s">
        <v>21</v>
      </c>
      <c r="N22" s="255" t="s">
        <v>434</v>
      </c>
      <c r="O22" s="253" t="s">
        <v>1</v>
      </c>
      <c r="P22" s="254" t="s">
        <v>104</v>
      </c>
      <c r="Q22" s="249" t="s">
        <v>21</v>
      </c>
      <c r="R22" s="255" t="s">
        <v>434</v>
      </c>
      <c r="S22" s="253" t="s">
        <v>1</v>
      </c>
      <c r="T22" s="254" t="s">
        <v>104</v>
      </c>
      <c r="U22" s="249" t="s">
        <v>21</v>
      </c>
      <c r="V22" s="255" t="s">
        <v>434</v>
      </c>
      <c r="W22" s="249" t="s">
        <v>530</v>
      </c>
    </row>
    <row r="23" spans="1:25" x14ac:dyDescent="0.25">
      <c r="A23" s="83">
        <v>1</v>
      </c>
      <c r="B23" s="126" t="s">
        <v>77</v>
      </c>
      <c r="C23" s="126">
        <v>0</v>
      </c>
      <c r="D23" s="126">
        <v>0</v>
      </c>
      <c r="E23" s="126">
        <v>0</v>
      </c>
      <c r="F23" s="127" t="s">
        <v>432</v>
      </c>
      <c r="G23" s="128">
        <v>16469</v>
      </c>
      <c r="H23" s="129">
        <v>5400449.9500000002</v>
      </c>
      <c r="I23" s="126">
        <v>327.92</v>
      </c>
      <c r="J23" s="127">
        <v>290.69</v>
      </c>
      <c r="K23" s="128">
        <v>721</v>
      </c>
      <c r="L23" s="129">
        <v>562731.96</v>
      </c>
      <c r="M23" s="126">
        <v>780.49</v>
      </c>
      <c r="N23" s="127">
        <v>795.24</v>
      </c>
      <c r="O23" s="128">
        <v>711</v>
      </c>
      <c r="P23" s="129">
        <v>564586.42000000004</v>
      </c>
      <c r="Q23" s="126">
        <v>794.07</v>
      </c>
      <c r="R23" s="127">
        <v>795.24</v>
      </c>
      <c r="S23" s="128">
        <v>17901</v>
      </c>
      <c r="T23" s="245">
        <v>6527768.3300000001</v>
      </c>
      <c r="U23" s="256">
        <v>364.66</v>
      </c>
      <c r="V23" s="247">
        <v>384.58</v>
      </c>
      <c r="W23" s="107">
        <v>1.53</v>
      </c>
    </row>
    <row r="24" spans="1:25" x14ac:dyDescent="0.25">
      <c r="A24" s="52">
        <v>2</v>
      </c>
      <c r="B24" s="112" t="s">
        <v>78</v>
      </c>
      <c r="C24" s="114">
        <v>1986</v>
      </c>
      <c r="D24" s="115">
        <v>2605789.63</v>
      </c>
      <c r="E24" s="112">
        <v>1312.08</v>
      </c>
      <c r="F24" s="113">
        <v>1334.78</v>
      </c>
      <c r="G24" s="114">
        <v>3441</v>
      </c>
      <c r="H24" s="115">
        <v>2033684.35</v>
      </c>
      <c r="I24" s="112">
        <v>591.02</v>
      </c>
      <c r="J24" s="113">
        <v>458.87</v>
      </c>
      <c r="K24" s="114">
        <v>10157</v>
      </c>
      <c r="L24" s="115">
        <v>6538110.5499999998</v>
      </c>
      <c r="M24" s="112">
        <v>643.70000000000005</v>
      </c>
      <c r="N24" s="113">
        <v>521.92999999999995</v>
      </c>
      <c r="O24" s="114">
        <v>905</v>
      </c>
      <c r="P24" s="115">
        <v>711896.28</v>
      </c>
      <c r="Q24" s="112">
        <v>786.63</v>
      </c>
      <c r="R24" s="113">
        <v>795.24</v>
      </c>
      <c r="S24" s="114">
        <v>16489</v>
      </c>
      <c r="T24" s="246">
        <v>11889480.810000001</v>
      </c>
      <c r="U24" s="250">
        <v>721.06</v>
      </c>
      <c r="V24" s="248">
        <v>578.16999999999996</v>
      </c>
      <c r="W24" s="109">
        <v>1.41</v>
      </c>
    </row>
    <row r="25" spans="1:25" x14ac:dyDescent="0.25">
      <c r="A25" s="52">
        <v>3</v>
      </c>
      <c r="B25" s="112" t="s">
        <v>96</v>
      </c>
      <c r="C25" s="114">
        <v>5483</v>
      </c>
      <c r="D25" s="115">
        <v>8075925.9400000004</v>
      </c>
      <c r="E25" s="112">
        <v>1472.9</v>
      </c>
      <c r="F25" s="113">
        <v>1443.85</v>
      </c>
      <c r="G25" s="114">
        <v>2008</v>
      </c>
      <c r="H25" s="115">
        <v>1158012.3899999999</v>
      </c>
      <c r="I25" s="112">
        <v>576.70000000000005</v>
      </c>
      <c r="J25" s="113">
        <v>451.83</v>
      </c>
      <c r="K25" s="114">
        <v>7780</v>
      </c>
      <c r="L25" s="115">
        <v>5289580.09</v>
      </c>
      <c r="M25" s="112">
        <v>679.89</v>
      </c>
      <c r="N25" s="113">
        <v>569.08000000000004</v>
      </c>
      <c r="O25" s="114">
        <v>211</v>
      </c>
      <c r="P25" s="115">
        <v>163958.76</v>
      </c>
      <c r="Q25" s="112">
        <v>777.06</v>
      </c>
      <c r="R25" s="113">
        <v>795.24</v>
      </c>
      <c r="S25" s="114">
        <v>15482</v>
      </c>
      <c r="T25" s="246">
        <v>14687477.18</v>
      </c>
      <c r="U25" s="250">
        <v>948.68</v>
      </c>
      <c r="V25" s="248">
        <v>795.24</v>
      </c>
      <c r="W25" s="109">
        <v>1.32</v>
      </c>
    </row>
    <row r="26" spans="1:25" x14ac:dyDescent="0.25">
      <c r="A26" s="52">
        <v>4</v>
      </c>
      <c r="B26" s="331" t="s">
        <v>97</v>
      </c>
      <c r="C26" s="332">
        <v>21032</v>
      </c>
      <c r="D26" s="333">
        <v>32921994.390000001</v>
      </c>
      <c r="E26" s="112">
        <v>1565.33</v>
      </c>
      <c r="F26" s="113">
        <v>1534.86</v>
      </c>
      <c r="G26" s="114">
        <v>2802</v>
      </c>
      <c r="H26" s="115">
        <v>1685515.39</v>
      </c>
      <c r="I26" s="112">
        <v>601.54</v>
      </c>
      <c r="J26" s="113">
        <v>475.9</v>
      </c>
      <c r="K26" s="114">
        <v>12440</v>
      </c>
      <c r="L26" s="115">
        <v>9116285.9399999995</v>
      </c>
      <c r="M26" s="112">
        <v>732.82</v>
      </c>
      <c r="N26" s="113">
        <v>608.13</v>
      </c>
      <c r="O26" s="114">
        <v>200</v>
      </c>
      <c r="P26" s="115">
        <v>156898.01999999999</v>
      </c>
      <c r="Q26" s="112">
        <v>784.49</v>
      </c>
      <c r="R26" s="113">
        <v>795.24</v>
      </c>
      <c r="S26" s="114">
        <v>36474</v>
      </c>
      <c r="T26" s="246">
        <v>43880693.740000002</v>
      </c>
      <c r="U26" s="250">
        <v>1203.07</v>
      </c>
      <c r="V26" s="248">
        <v>1279.6600000000001</v>
      </c>
      <c r="W26" s="109">
        <v>3.11</v>
      </c>
    </row>
    <row r="27" spans="1:25" x14ac:dyDescent="0.25">
      <c r="A27" s="52">
        <v>5</v>
      </c>
      <c r="B27" s="112" t="s">
        <v>98</v>
      </c>
      <c r="C27" s="114">
        <v>105068</v>
      </c>
      <c r="D27" s="115">
        <v>146499273.03999999</v>
      </c>
      <c r="E27" s="112">
        <v>1394.33</v>
      </c>
      <c r="F27" s="113">
        <v>1310.4000000000001</v>
      </c>
      <c r="G27" s="114">
        <v>2702</v>
      </c>
      <c r="H27" s="115">
        <v>1678665.17</v>
      </c>
      <c r="I27" s="112">
        <v>621.27</v>
      </c>
      <c r="J27" s="113">
        <v>498.52</v>
      </c>
      <c r="K27" s="114">
        <v>16408</v>
      </c>
      <c r="L27" s="115">
        <v>12657011</v>
      </c>
      <c r="M27" s="112">
        <v>771.39</v>
      </c>
      <c r="N27" s="113">
        <v>650.15</v>
      </c>
      <c r="O27" s="114">
        <v>145</v>
      </c>
      <c r="P27" s="115">
        <v>110240.53</v>
      </c>
      <c r="Q27" s="112">
        <v>760.28</v>
      </c>
      <c r="R27" s="113">
        <v>795.24</v>
      </c>
      <c r="S27" s="114">
        <v>124323</v>
      </c>
      <c r="T27" s="246">
        <v>160945189.74000001</v>
      </c>
      <c r="U27" s="250">
        <v>1294.57</v>
      </c>
      <c r="V27" s="248">
        <v>1208.99</v>
      </c>
      <c r="W27" s="109">
        <v>10.6</v>
      </c>
    </row>
    <row r="28" spans="1:25" x14ac:dyDescent="0.25">
      <c r="A28" s="52">
        <v>6</v>
      </c>
      <c r="B28" s="112" t="s">
        <v>99</v>
      </c>
      <c r="C28" s="114">
        <v>207966</v>
      </c>
      <c r="D28" s="115">
        <v>269936504.20999998</v>
      </c>
      <c r="E28" s="112">
        <v>1297.98</v>
      </c>
      <c r="F28" s="113">
        <v>1226.03</v>
      </c>
      <c r="G28" s="114">
        <v>1951</v>
      </c>
      <c r="H28" s="115">
        <v>1378188.43</v>
      </c>
      <c r="I28" s="112">
        <v>706.4</v>
      </c>
      <c r="J28" s="113">
        <v>532.57000000000005</v>
      </c>
      <c r="K28" s="114">
        <v>17415</v>
      </c>
      <c r="L28" s="115">
        <v>13594083.529999999</v>
      </c>
      <c r="M28" s="112">
        <v>780.6</v>
      </c>
      <c r="N28" s="113">
        <v>671.32</v>
      </c>
      <c r="O28" s="114">
        <v>1493</v>
      </c>
      <c r="P28" s="115">
        <v>603315.61</v>
      </c>
      <c r="Q28" s="112">
        <v>404.1</v>
      </c>
      <c r="R28" s="113">
        <v>409.13</v>
      </c>
      <c r="S28" s="114">
        <v>228825</v>
      </c>
      <c r="T28" s="246">
        <v>285512091.77999997</v>
      </c>
      <c r="U28" s="250">
        <v>1247.73</v>
      </c>
      <c r="V28" s="248">
        <v>1174.73</v>
      </c>
      <c r="W28" s="109">
        <v>19.510000000000002</v>
      </c>
    </row>
    <row r="29" spans="1:25" x14ac:dyDescent="0.25">
      <c r="A29" s="52">
        <v>7</v>
      </c>
      <c r="B29" s="112" t="s">
        <v>100</v>
      </c>
      <c r="C29" s="114">
        <v>221460</v>
      </c>
      <c r="D29" s="115">
        <v>279207735.16000003</v>
      </c>
      <c r="E29" s="112">
        <v>1260.76</v>
      </c>
      <c r="F29" s="113">
        <v>1252.8599999999999</v>
      </c>
      <c r="G29" s="114">
        <v>1227</v>
      </c>
      <c r="H29" s="115">
        <v>997992.15</v>
      </c>
      <c r="I29" s="112">
        <v>813.36</v>
      </c>
      <c r="J29" s="113">
        <v>669.42</v>
      </c>
      <c r="K29" s="114">
        <v>14416</v>
      </c>
      <c r="L29" s="115">
        <v>11091181.4</v>
      </c>
      <c r="M29" s="112">
        <v>769.37</v>
      </c>
      <c r="N29" s="113">
        <v>671.67</v>
      </c>
      <c r="O29" s="114">
        <v>4286</v>
      </c>
      <c r="P29" s="115">
        <v>1570558.27</v>
      </c>
      <c r="Q29" s="112">
        <v>366.44</v>
      </c>
      <c r="R29" s="113">
        <v>409.13</v>
      </c>
      <c r="S29" s="114">
        <v>241389</v>
      </c>
      <c r="T29" s="246">
        <v>292867466.98000002</v>
      </c>
      <c r="U29" s="250">
        <v>1213.26</v>
      </c>
      <c r="V29" s="248">
        <v>1208.05</v>
      </c>
      <c r="W29" s="109">
        <v>20.58</v>
      </c>
    </row>
    <row r="30" spans="1:25" x14ac:dyDescent="0.25">
      <c r="A30" s="52">
        <v>8</v>
      </c>
      <c r="B30" s="112" t="s">
        <v>101</v>
      </c>
      <c r="C30" s="114">
        <v>194112</v>
      </c>
      <c r="D30" s="115">
        <v>233802746.72</v>
      </c>
      <c r="E30" s="112">
        <v>1204.47</v>
      </c>
      <c r="F30" s="113">
        <v>1200.96</v>
      </c>
      <c r="G30" s="114">
        <v>1135</v>
      </c>
      <c r="H30" s="115">
        <v>925242.19</v>
      </c>
      <c r="I30" s="112">
        <v>815.19</v>
      </c>
      <c r="J30" s="113">
        <v>727.47</v>
      </c>
      <c r="K30" s="114">
        <v>11977</v>
      </c>
      <c r="L30" s="115">
        <v>8803919.3100000005</v>
      </c>
      <c r="M30" s="112">
        <v>735.07</v>
      </c>
      <c r="N30" s="113">
        <v>644.75</v>
      </c>
      <c r="O30" s="114">
        <v>1908</v>
      </c>
      <c r="P30" s="115">
        <v>666205.51</v>
      </c>
      <c r="Q30" s="112">
        <v>349.16</v>
      </c>
      <c r="R30" s="113">
        <v>409.13</v>
      </c>
      <c r="S30" s="114">
        <v>209132</v>
      </c>
      <c r="T30" s="246">
        <v>244198113.72999999</v>
      </c>
      <c r="U30" s="250">
        <v>1167.67</v>
      </c>
      <c r="V30" s="248">
        <v>1154.29</v>
      </c>
      <c r="W30" s="109">
        <v>17.829999999999998</v>
      </c>
    </row>
    <row r="31" spans="1:25" x14ac:dyDescent="0.25">
      <c r="A31" s="52">
        <v>9</v>
      </c>
      <c r="B31" s="112" t="s">
        <v>102</v>
      </c>
      <c r="C31" s="114">
        <v>126372</v>
      </c>
      <c r="D31" s="115">
        <v>137957556.43000001</v>
      </c>
      <c r="E31" s="112">
        <v>1091.68</v>
      </c>
      <c r="F31" s="113">
        <v>1026.4000000000001</v>
      </c>
      <c r="G31" s="114">
        <v>917</v>
      </c>
      <c r="H31" s="115">
        <v>734283.51</v>
      </c>
      <c r="I31" s="112">
        <v>800.75</v>
      </c>
      <c r="J31" s="113">
        <v>704.67</v>
      </c>
      <c r="K31" s="114">
        <v>7530</v>
      </c>
      <c r="L31" s="115">
        <v>5327539.8</v>
      </c>
      <c r="M31" s="112">
        <v>707.51</v>
      </c>
      <c r="N31" s="113">
        <v>615.59</v>
      </c>
      <c r="O31" s="114">
        <v>444</v>
      </c>
      <c r="P31" s="115">
        <v>123747.6</v>
      </c>
      <c r="Q31" s="112">
        <v>278.70999999999998</v>
      </c>
      <c r="R31" s="113">
        <v>233.64</v>
      </c>
      <c r="S31" s="114">
        <v>135263</v>
      </c>
      <c r="T31" s="246">
        <v>144143127.34</v>
      </c>
      <c r="U31" s="250">
        <v>1065.6500000000001</v>
      </c>
      <c r="V31" s="248">
        <v>987.62</v>
      </c>
      <c r="W31" s="109">
        <v>11.53</v>
      </c>
    </row>
    <row r="32" spans="1:25" x14ac:dyDescent="0.25">
      <c r="A32" s="258">
        <v>10</v>
      </c>
      <c r="B32" s="271" t="s">
        <v>110</v>
      </c>
      <c r="C32" s="272">
        <v>91837</v>
      </c>
      <c r="D32" s="273">
        <v>94503111.689999998</v>
      </c>
      <c r="E32" s="271">
        <v>1029.03</v>
      </c>
      <c r="F32" s="274">
        <v>919.5</v>
      </c>
      <c r="G32" s="272">
        <v>810</v>
      </c>
      <c r="H32" s="273">
        <v>615101.82999999996</v>
      </c>
      <c r="I32" s="271">
        <v>759.38</v>
      </c>
      <c r="J32" s="274">
        <v>685.85</v>
      </c>
      <c r="K32" s="272">
        <v>4603</v>
      </c>
      <c r="L32" s="273">
        <v>3178218.52</v>
      </c>
      <c r="M32" s="271">
        <v>690.47</v>
      </c>
      <c r="N32" s="274">
        <v>599.79999999999995</v>
      </c>
      <c r="O32" s="272">
        <v>233</v>
      </c>
      <c r="P32" s="273">
        <v>51600.91</v>
      </c>
      <c r="Q32" s="271">
        <v>221.46</v>
      </c>
      <c r="R32" s="274">
        <v>186.88</v>
      </c>
      <c r="S32" s="272">
        <v>97483</v>
      </c>
      <c r="T32" s="275">
        <v>98348032.950000003</v>
      </c>
      <c r="U32" s="276">
        <v>1008.87</v>
      </c>
      <c r="V32" s="277">
        <v>893.1</v>
      </c>
      <c r="W32" s="278">
        <v>8.31</v>
      </c>
    </row>
    <row r="33" spans="1:23" x14ac:dyDescent="0.25">
      <c r="A33" s="35">
        <v>11</v>
      </c>
      <c r="B33" s="250" t="s">
        <v>111</v>
      </c>
      <c r="C33" s="279">
        <v>38841</v>
      </c>
      <c r="D33" s="264">
        <v>37822284.740000002</v>
      </c>
      <c r="E33" s="250">
        <v>973.77</v>
      </c>
      <c r="F33" s="280">
        <v>841.28</v>
      </c>
      <c r="G33" s="279">
        <v>513</v>
      </c>
      <c r="H33" s="264">
        <v>366733.58</v>
      </c>
      <c r="I33" s="250">
        <v>714.88</v>
      </c>
      <c r="J33" s="280">
        <v>498.51</v>
      </c>
      <c r="K33" s="279">
        <v>1645</v>
      </c>
      <c r="L33" s="264">
        <v>1164751.76</v>
      </c>
      <c r="M33" s="250">
        <v>708.06</v>
      </c>
      <c r="N33" s="280">
        <v>621.20000000000005</v>
      </c>
      <c r="O33" s="279">
        <v>73</v>
      </c>
      <c r="P33" s="264">
        <v>16734.73</v>
      </c>
      <c r="Q33" s="250">
        <v>229.24</v>
      </c>
      <c r="R33" s="280">
        <v>175.34</v>
      </c>
      <c r="S33" s="279">
        <v>41072</v>
      </c>
      <c r="T33" s="264">
        <v>39370504.810000002</v>
      </c>
      <c r="U33" s="250">
        <v>958.57</v>
      </c>
      <c r="V33" s="280">
        <v>823.21</v>
      </c>
      <c r="W33" s="281">
        <v>3.5</v>
      </c>
    </row>
    <row r="34" spans="1:23" ht="15.75" thickBot="1" x14ac:dyDescent="0.3">
      <c r="A34" s="338">
        <v>12</v>
      </c>
      <c r="B34" s="276" t="s">
        <v>112</v>
      </c>
      <c r="C34" s="243">
        <v>8337</v>
      </c>
      <c r="D34" s="339">
        <v>7705437.46</v>
      </c>
      <c r="E34" s="244">
        <v>924.24582703610406</v>
      </c>
      <c r="F34" s="337">
        <v>783.21</v>
      </c>
      <c r="G34" s="243">
        <v>149</v>
      </c>
      <c r="H34" s="339">
        <v>95537.34</v>
      </c>
      <c r="I34" s="244">
        <v>641.19020134228185</v>
      </c>
      <c r="J34" s="337">
        <v>442.01</v>
      </c>
      <c r="K34" s="243">
        <v>422</v>
      </c>
      <c r="L34" s="339">
        <v>287358.39</v>
      </c>
      <c r="M34" s="244">
        <v>680.94405213270147</v>
      </c>
      <c r="N34" s="337">
        <v>600.29999999999995</v>
      </c>
      <c r="O34" s="243">
        <v>7</v>
      </c>
      <c r="P34" s="339">
        <v>1929.87</v>
      </c>
      <c r="Q34" s="244">
        <v>275.69571428571425</v>
      </c>
      <c r="R34" s="337">
        <v>175.19</v>
      </c>
      <c r="S34" s="243">
        <v>8915</v>
      </c>
      <c r="T34" s="339">
        <v>8090263.0599999996</v>
      </c>
      <c r="U34" s="244">
        <v>907.48884576556361</v>
      </c>
      <c r="V34" s="337">
        <v>765.93</v>
      </c>
      <c r="W34" s="340">
        <v>0.76018036270366696</v>
      </c>
    </row>
    <row r="35" spans="1:23" ht="16.5" thickBot="1" x14ac:dyDescent="0.3">
      <c r="A35" s="341"/>
      <c r="B35" s="342" t="s">
        <v>529</v>
      </c>
      <c r="C35" s="119">
        <v>1022494</v>
      </c>
      <c r="D35" s="120">
        <v>1251038359.4100001</v>
      </c>
      <c r="E35" s="121">
        <v>1223.5165775153694</v>
      </c>
      <c r="F35" s="121">
        <v>1190.82</v>
      </c>
      <c r="G35" s="119">
        <v>34124</v>
      </c>
      <c r="H35" s="120">
        <v>17069406.280000001</v>
      </c>
      <c r="I35" s="121">
        <v>500.21704020630642</v>
      </c>
      <c r="J35" s="121">
        <v>410.22</v>
      </c>
      <c r="K35" s="119">
        <v>105514</v>
      </c>
      <c r="L35" s="120">
        <v>77610772.25</v>
      </c>
      <c r="M35" s="121">
        <v>735.54952186439709</v>
      </c>
      <c r="N35" s="121">
        <v>627.08000000000004</v>
      </c>
      <c r="O35" s="119">
        <v>10616</v>
      </c>
      <c r="P35" s="120">
        <v>4741672.5100000007</v>
      </c>
      <c r="Q35" s="121">
        <v>446.65340146948012</v>
      </c>
      <c r="R35" s="121">
        <v>409.13</v>
      </c>
      <c r="S35" s="119">
        <v>1172748</v>
      </c>
      <c r="T35" s="120">
        <v>1350460210.4499998</v>
      </c>
      <c r="U35" s="121">
        <v>1151.5348655039274</v>
      </c>
      <c r="V35" s="118">
        <v>1099.73</v>
      </c>
      <c r="W35" s="111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60" t="s">
        <v>723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61" t="s">
        <v>53</v>
      </c>
      <c r="B39" s="463" t="s">
        <v>103</v>
      </c>
      <c r="C39" s="465" t="s">
        <v>106</v>
      </c>
      <c r="D39" s="466"/>
      <c r="E39" s="466"/>
      <c r="F39" s="467"/>
      <c r="G39" s="465" t="s">
        <v>107</v>
      </c>
      <c r="H39" s="466"/>
      <c r="I39" s="466"/>
      <c r="J39" s="467"/>
      <c r="K39" s="465" t="s">
        <v>108</v>
      </c>
      <c r="L39" s="466"/>
      <c r="M39" s="466"/>
      <c r="N39" s="467"/>
      <c r="O39" s="465" t="s">
        <v>109</v>
      </c>
      <c r="P39" s="466"/>
      <c r="Q39" s="466"/>
      <c r="R39" s="467"/>
      <c r="S39" s="465" t="s">
        <v>105</v>
      </c>
      <c r="T39" s="466"/>
      <c r="U39" s="466"/>
      <c r="V39" s="466"/>
      <c r="W39" s="467"/>
    </row>
    <row r="40" spans="1:23" ht="16.5" thickBot="1" x14ac:dyDescent="0.3">
      <c r="A40" s="462"/>
      <c r="B40" s="464"/>
      <c r="C40" s="253" t="s">
        <v>1</v>
      </c>
      <c r="D40" s="254" t="s">
        <v>104</v>
      </c>
      <c r="E40" s="249" t="s">
        <v>21</v>
      </c>
      <c r="F40" s="255" t="s">
        <v>434</v>
      </c>
      <c r="G40" s="253" t="s">
        <v>1</v>
      </c>
      <c r="H40" s="254" t="s">
        <v>104</v>
      </c>
      <c r="I40" s="249" t="s">
        <v>21</v>
      </c>
      <c r="J40" s="255" t="s">
        <v>434</v>
      </c>
      <c r="K40" s="253" t="s">
        <v>1</v>
      </c>
      <c r="L40" s="254" t="s">
        <v>104</v>
      </c>
      <c r="M40" s="249" t="s">
        <v>21</v>
      </c>
      <c r="N40" s="255" t="s">
        <v>434</v>
      </c>
      <c r="O40" s="253" t="s">
        <v>1</v>
      </c>
      <c r="P40" s="254" t="s">
        <v>104</v>
      </c>
      <c r="Q40" s="249" t="s">
        <v>21</v>
      </c>
      <c r="R40" s="255" t="s">
        <v>434</v>
      </c>
      <c r="S40" s="253" t="s">
        <v>1</v>
      </c>
      <c r="T40" s="254" t="s">
        <v>104</v>
      </c>
      <c r="U40" s="249" t="s">
        <v>21</v>
      </c>
      <c r="V40" s="255" t="s">
        <v>434</v>
      </c>
      <c r="W40" s="249" t="s">
        <v>530</v>
      </c>
    </row>
    <row r="41" spans="1:23" x14ac:dyDescent="0.25">
      <c r="A41" s="83">
        <v>1</v>
      </c>
      <c r="B41" s="126" t="s">
        <v>77</v>
      </c>
      <c r="C41" s="126">
        <v>0</v>
      </c>
      <c r="D41" s="126">
        <v>0</v>
      </c>
      <c r="E41" s="126">
        <v>0</v>
      </c>
      <c r="F41" s="127" t="s">
        <v>432</v>
      </c>
      <c r="G41" s="128">
        <v>15782</v>
      </c>
      <c r="H41" s="129">
        <v>5189456.47</v>
      </c>
      <c r="I41" s="126">
        <v>328.82</v>
      </c>
      <c r="J41" s="127">
        <v>306.27999999999997</v>
      </c>
      <c r="K41" s="128">
        <v>556</v>
      </c>
      <c r="L41" s="129">
        <v>429594.11</v>
      </c>
      <c r="M41" s="126">
        <v>772.65</v>
      </c>
      <c r="N41" s="127">
        <v>795.24</v>
      </c>
      <c r="O41" s="128">
        <v>507</v>
      </c>
      <c r="P41" s="129">
        <v>403369.42</v>
      </c>
      <c r="Q41" s="126">
        <v>795.6</v>
      </c>
      <c r="R41" s="127">
        <v>795.24</v>
      </c>
      <c r="S41" s="128">
        <v>16845</v>
      </c>
      <c r="T41" s="245">
        <v>6022420</v>
      </c>
      <c r="U41" s="256">
        <v>357.52</v>
      </c>
      <c r="V41" s="251">
        <v>384.57</v>
      </c>
      <c r="W41" s="107">
        <v>1.27</v>
      </c>
    </row>
    <row r="42" spans="1:23" x14ac:dyDescent="0.25">
      <c r="A42" s="52">
        <v>2</v>
      </c>
      <c r="B42" s="112" t="s">
        <v>78</v>
      </c>
      <c r="C42" s="114">
        <v>661</v>
      </c>
      <c r="D42" s="115">
        <v>857111.78</v>
      </c>
      <c r="E42" s="112">
        <v>1296.69</v>
      </c>
      <c r="F42" s="113">
        <v>1472.54</v>
      </c>
      <c r="G42" s="114">
        <v>12273</v>
      </c>
      <c r="H42" s="115">
        <v>6427142.5099999998</v>
      </c>
      <c r="I42" s="112">
        <v>523.67999999999995</v>
      </c>
      <c r="J42" s="113">
        <v>448.5</v>
      </c>
      <c r="K42" s="114">
        <v>6737</v>
      </c>
      <c r="L42" s="115">
        <v>4105272.57</v>
      </c>
      <c r="M42" s="112">
        <v>609.36</v>
      </c>
      <c r="N42" s="113">
        <v>480.89</v>
      </c>
      <c r="O42" s="114">
        <v>772</v>
      </c>
      <c r="P42" s="115">
        <v>613302.18999999994</v>
      </c>
      <c r="Q42" s="112">
        <v>794.43</v>
      </c>
      <c r="R42" s="113">
        <v>795.24</v>
      </c>
      <c r="S42" s="114">
        <v>20443</v>
      </c>
      <c r="T42" s="246">
        <v>12002829.050000001</v>
      </c>
      <c r="U42" s="250">
        <v>587.14</v>
      </c>
      <c r="V42" s="252">
        <v>478.78</v>
      </c>
      <c r="W42" s="109">
        <v>1.54</v>
      </c>
    </row>
    <row r="43" spans="1:23" x14ac:dyDescent="0.25">
      <c r="A43" s="52">
        <v>3</v>
      </c>
      <c r="B43" s="112" t="s">
        <v>96</v>
      </c>
      <c r="C43" s="114">
        <v>2421</v>
      </c>
      <c r="D43" s="115">
        <v>2982711.19</v>
      </c>
      <c r="E43" s="112">
        <v>1232.02</v>
      </c>
      <c r="F43" s="113">
        <v>1175.3399999999999</v>
      </c>
      <c r="G43" s="114">
        <v>12528</v>
      </c>
      <c r="H43" s="115">
        <v>7396485.54</v>
      </c>
      <c r="I43" s="112">
        <v>590.4</v>
      </c>
      <c r="J43" s="113">
        <v>510.03</v>
      </c>
      <c r="K43" s="114">
        <v>5393</v>
      </c>
      <c r="L43" s="115">
        <v>3330332.57</v>
      </c>
      <c r="M43" s="112">
        <v>617.53</v>
      </c>
      <c r="N43" s="113">
        <v>504.67</v>
      </c>
      <c r="O43" s="114">
        <v>238</v>
      </c>
      <c r="P43" s="115">
        <v>188811.01</v>
      </c>
      <c r="Q43" s="112">
        <v>793.32</v>
      </c>
      <c r="R43" s="113">
        <v>795.24</v>
      </c>
      <c r="S43" s="114">
        <v>20580</v>
      </c>
      <c r="T43" s="246">
        <v>13898340.310000001</v>
      </c>
      <c r="U43" s="250">
        <v>675.33</v>
      </c>
      <c r="V43" s="252">
        <v>547.61</v>
      </c>
      <c r="W43" s="109">
        <v>1.55</v>
      </c>
    </row>
    <row r="44" spans="1:23" x14ac:dyDescent="0.25">
      <c r="A44" s="52">
        <v>4</v>
      </c>
      <c r="B44" s="331" t="s">
        <v>97</v>
      </c>
      <c r="C44" s="332">
        <v>25987</v>
      </c>
      <c r="D44" s="333">
        <v>29839607.920000002</v>
      </c>
      <c r="E44" s="112">
        <v>1148.25</v>
      </c>
      <c r="F44" s="113">
        <v>1106.78</v>
      </c>
      <c r="G44" s="114">
        <v>22392</v>
      </c>
      <c r="H44" s="115">
        <v>14583805.199999999</v>
      </c>
      <c r="I44" s="112">
        <v>651.29999999999995</v>
      </c>
      <c r="J44" s="113">
        <v>554.66</v>
      </c>
      <c r="K44" s="114">
        <v>8179</v>
      </c>
      <c r="L44" s="115">
        <v>5242398.32</v>
      </c>
      <c r="M44" s="112">
        <v>640.96</v>
      </c>
      <c r="N44" s="113">
        <v>518.85</v>
      </c>
      <c r="O44" s="114">
        <v>214</v>
      </c>
      <c r="P44" s="115">
        <v>169342.49</v>
      </c>
      <c r="Q44" s="112">
        <v>791.32</v>
      </c>
      <c r="R44" s="113">
        <v>795.24</v>
      </c>
      <c r="S44" s="114">
        <v>56772</v>
      </c>
      <c r="T44" s="246">
        <v>49835153.93</v>
      </c>
      <c r="U44" s="250">
        <v>877.81</v>
      </c>
      <c r="V44" s="252">
        <v>796.83</v>
      </c>
      <c r="W44" s="109">
        <v>4.2699999999999996</v>
      </c>
    </row>
    <row r="45" spans="1:23" x14ac:dyDescent="0.25">
      <c r="A45" s="52">
        <v>5</v>
      </c>
      <c r="B45" s="112" t="s">
        <v>98</v>
      </c>
      <c r="C45" s="114">
        <v>94470</v>
      </c>
      <c r="D45" s="115">
        <v>104833008.05</v>
      </c>
      <c r="E45" s="112">
        <v>1109.7</v>
      </c>
      <c r="F45" s="113">
        <v>1058.45</v>
      </c>
      <c r="G45" s="114">
        <v>31133</v>
      </c>
      <c r="H45" s="115">
        <v>21904320.289999999</v>
      </c>
      <c r="I45" s="112">
        <v>703.57</v>
      </c>
      <c r="J45" s="113">
        <v>617.42999999999995</v>
      </c>
      <c r="K45" s="114">
        <v>9498</v>
      </c>
      <c r="L45" s="115">
        <v>5898551.1500000004</v>
      </c>
      <c r="M45" s="112">
        <v>621.03</v>
      </c>
      <c r="N45" s="113">
        <v>509.36</v>
      </c>
      <c r="O45" s="114">
        <v>228</v>
      </c>
      <c r="P45" s="115">
        <v>178968.1</v>
      </c>
      <c r="Q45" s="112">
        <v>784.95</v>
      </c>
      <c r="R45" s="113">
        <v>795.24</v>
      </c>
      <c r="S45" s="114">
        <v>135329</v>
      </c>
      <c r="T45" s="246">
        <v>132814847.59</v>
      </c>
      <c r="U45" s="250">
        <v>981.42</v>
      </c>
      <c r="V45" s="252">
        <v>905.43</v>
      </c>
      <c r="W45" s="109">
        <v>10.18</v>
      </c>
    </row>
    <row r="46" spans="1:23" x14ac:dyDescent="0.25">
      <c r="A46" s="52">
        <v>6</v>
      </c>
      <c r="B46" s="112" t="s">
        <v>99</v>
      </c>
      <c r="C46" s="114">
        <v>165109</v>
      </c>
      <c r="D46" s="115">
        <v>170672111.47999999</v>
      </c>
      <c r="E46" s="112">
        <v>1033.69</v>
      </c>
      <c r="F46" s="113">
        <v>950.78</v>
      </c>
      <c r="G46" s="114">
        <v>37432</v>
      </c>
      <c r="H46" s="115">
        <v>28863684.27</v>
      </c>
      <c r="I46" s="112">
        <v>771.1</v>
      </c>
      <c r="J46" s="113">
        <v>702.93</v>
      </c>
      <c r="K46" s="114">
        <v>9899</v>
      </c>
      <c r="L46" s="115">
        <v>5985924.71</v>
      </c>
      <c r="M46" s="112">
        <v>604.70000000000005</v>
      </c>
      <c r="N46" s="113">
        <v>509.24</v>
      </c>
      <c r="O46" s="114">
        <v>2029</v>
      </c>
      <c r="P46" s="115">
        <v>840154.42</v>
      </c>
      <c r="Q46" s="112">
        <v>414.07</v>
      </c>
      <c r="R46" s="113">
        <v>409.13</v>
      </c>
      <c r="S46" s="114">
        <v>214469</v>
      </c>
      <c r="T46" s="246">
        <v>206361874.88</v>
      </c>
      <c r="U46" s="250">
        <v>962.2</v>
      </c>
      <c r="V46" s="252">
        <v>859.73</v>
      </c>
      <c r="W46" s="109">
        <v>16.13</v>
      </c>
    </row>
    <row r="47" spans="1:23" x14ac:dyDescent="0.25">
      <c r="A47" s="52">
        <v>7</v>
      </c>
      <c r="B47" s="112" t="s">
        <v>100</v>
      </c>
      <c r="C47" s="114">
        <v>182276</v>
      </c>
      <c r="D47" s="115">
        <v>181807347.37</v>
      </c>
      <c r="E47" s="112">
        <v>997.43</v>
      </c>
      <c r="F47" s="113">
        <v>869.67</v>
      </c>
      <c r="G47" s="114">
        <v>38717</v>
      </c>
      <c r="H47" s="115">
        <v>30836088.649999999</v>
      </c>
      <c r="I47" s="112">
        <v>796.45</v>
      </c>
      <c r="J47" s="113">
        <v>733.35</v>
      </c>
      <c r="K47" s="114">
        <v>8002</v>
      </c>
      <c r="L47" s="115">
        <v>4746694.22</v>
      </c>
      <c r="M47" s="112">
        <v>593.19000000000005</v>
      </c>
      <c r="N47" s="113">
        <v>516.34</v>
      </c>
      <c r="O47" s="114">
        <v>5987</v>
      </c>
      <c r="P47" s="115">
        <v>2186200.7400000002</v>
      </c>
      <c r="Q47" s="112">
        <v>365.16</v>
      </c>
      <c r="R47" s="113">
        <v>409.13</v>
      </c>
      <c r="S47" s="114">
        <v>234982</v>
      </c>
      <c r="T47" s="246">
        <v>219576330.97999999</v>
      </c>
      <c r="U47" s="250">
        <v>934.44</v>
      </c>
      <c r="V47" s="252">
        <v>796.75</v>
      </c>
      <c r="W47" s="109">
        <v>17.670000000000002</v>
      </c>
    </row>
    <row r="48" spans="1:23" x14ac:dyDescent="0.25">
      <c r="A48" s="52">
        <v>8</v>
      </c>
      <c r="B48" s="112" t="s">
        <v>101</v>
      </c>
      <c r="C48" s="114">
        <v>161477</v>
      </c>
      <c r="D48" s="115">
        <v>153068338.81999999</v>
      </c>
      <c r="E48" s="112">
        <v>947.93</v>
      </c>
      <c r="F48" s="113">
        <v>794.42</v>
      </c>
      <c r="G48" s="114">
        <v>53578</v>
      </c>
      <c r="H48" s="115">
        <v>42039002.539999999</v>
      </c>
      <c r="I48" s="112">
        <v>784.63</v>
      </c>
      <c r="J48" s="113">
        <v>708.14</v>
      </c>
      <c r="K48" s="114">
        <v>7311</v>
      </c>
      <c r="L48" s="115">
        <v>4239144.57</v>
      </c>
      <c r="M48" s="112">
        <v>579.83000000000004</v>
      </c>
      <c r="N48" s="113">
        <v>517.59</v>
      </c>
      <c r="O48" s="114">
        <v>3254</v>
      </c>
      <c r="P48" s="115">
        <v>1178555.26</v>
      </c>
      <c r="Q48" s="112">
        <v>362.19</v>
      </c>
      <c r="R48" s="113">
        <v>409.13</v>
      </c>
      <c r="S48" s="114">
        <v>225620</v>
      </c>
      <c r="T48" s="246">
        <v>200525041.19</v>
      </c>
      <c r="U48" s="250">
        <v>888.77</v>
      </c>
      <c r="V48" s="252">
        <v>745.55</v>
      </c>
      <c r="W48" s="109">
        <v>16.96</v>
      </c>
    </row>
    <row r="49" spans="1:23" x14ac:dyDescent="0.25">
      <c r="A49" s="52">
        <v>9</v>
      </c>
      <c r="B49" s="112" t="s">
        <v>102</v>
      </c>
      <c r="C49" s="114">
        <v>115230</v>
      </c>
      <c r="D49" s="115">
        <v>102250868.25</v>
      </c>
      <c r="E49" s="112">
        <v>887.36</v>
      </c>
      <c r="F49" s="113">
        <v>706.51</v>
      </c>
      <c r="G49" s="114">
        <v>47522</v>
      </c>
      <c r="H49" s="115">
        <v>36642586.390000001</v>
      </c>
      <c r="I49" s="112">
        <v>771.07</v>
      </c>
      <c r="J49" s="113">
        <v>680.16</v>
      </c>
      <c r="K49" s="114">
        <v>5616</v>
      </c>
      <c r="L49" s="115">
        <v>3264232.35</v>
      </c>
      <c r="M49" s="112">
        <v>581.24</v>
      </c>
      <c r="N49" s="113">
        <v>517.83000000000004</v>
      </c>
      <c r="O49" s="114">
        <v>935</v>
      </c>
      <c r="P49" s="115">
        <v>331044.65000000002</v>
      </c>
      <c r="Q49" s="112">
        <v>354.06</v>
      </c>
      <c r="R49" s="113">
        <v>233.79</v>
      </c>
      <c r="S49" s="114">
        <v>169303</v>
      </c>
      <c r="T49" s="246">
        <v>142488731.63999999</v>
      </c>
      <c r="U49" s="250">
        <v>841.62</v>
      </c>
      <c r="V49" s="252">
        <v>685.12</v>
      </c>
      <c r="W49" s="109">
        <v>12.73</v>
      </c>
    </row>
    <row r="50" spans="1:23" x14ac:dyDescent="0.25">
      <c r="A50" s="52">
        <v>10</v>
      </c>
      <c r="B50" s="112" t="s">
        <v>110</v>
      </c>
      <c r="C50" s="114">
        <v>95008</v>
      </c>
      <c r="D50" s="115">
        <v>81037484.239999995</v>
      </c>
      <c r="E50" s="112">
        <v>852.95</v>
      </c>
      <c r="F50" s="113">
        <v>650.88</v>
      </c>
      <c r="G50" s="114">
        <v>45593</v>
      </c>
      <c r="H50" s="115">
        <v>35221485.810000002</v>
      </c>
      <c r="I50" s="112">
        <v>772.52</v>
      </c>
      <c r="J50" s="113">
        <v>673.88</v>
      </c>
      <c r="K50" s="114">
        <v>4354</v>
      </c>
      <c r="L50" s="115">
        <v>2618173.89</v>
      </c>
      <c r="M50" s="112">
        <v>601.33000000000004</v>
      </c>
      <c r="N50" s="113">
        <v>466.55</v>
      </c>
      <c r="O50" s="114">
        <v>593</v>
      </c>
      <c r="P50" s="115">
        <v>206297.18</v>
      </c>
      <c r="Q50" s="112">
        <v>347.89</v>
      </c>
      <c r="R50" s="113">
        <v>210.41</v>
      </c>
      <c r="S50" s="114">
        <v>145548</v>
      </c>
      <c r="T50" s="246">
        <v>119083441.12</v>
      </c>
      <c r="U50" s="250">
        <v>818.17</v>
      </c>
      <c r="V50" s="252">
        <v>650.30999999999995</v>
      </c>
      <c r="W50" s="109">
        <v>10.94</v>
      </c>
    </row>
    <row r="51" spans="1:23" x14ac:dyDescent="0.25">
      <c r="A51" s="52">
        <v>11</v>
      </c>
      <c r="B51" s="112" t="s">
        <v>111</v>
      </c>
      <c r="C51" s="114">
        <v>44195</v>
      </c>
      <c r="D51" s="115">
        <v>35950872.32</v>
      </c>
      <c r="E51" s="112">
        <v>813.46</v>
      </c>
      <c r="F51" s="113">
        <v>572.25</v>
      </c>
      <c r="G51" s="114">
        <v>24602</v>
      </c>
      <c r="H51" s="115">
        <v>19217320.670000002</v>
      </c>
      <c r="I51" s="112">
        <v>781.13</v>
      </c>
      <c r="J51" s="113">
        <v>675.65</v>
      </c>
      <c r="K51" s="114">
        <v>1855</v>
      </c>
      <c r="L51" s="115">
        <v>1222722.05</v>
      </c>
      <c r="M51" s="112">
        <v>659.15</v>
      </c>
      <c r="N51" s="113">
        <v>451.89</v>
      </c>
      <c r="O51" s="114">
        <v>228</v>
      </c>
      <c r="P51" s="115">
        <v>82110.960000000006</v>
      </c>
      <c r="Q51" s="112">
        <v>360.14</v>
      </c>
      <c r="R51" s="113">
        <v>216.18</v>
      </c>
      <c r="S51" s="114">
        <v>70880</v>
      </c>
      <c r="T51" s="246">
        <v>56473026</v>
      </c>
      <c r="U51" s="250">
        <v>796.74</v>
      </c>
      <c r="V51" s="252">
        <v>593.66999999999996</v>
      </c>
      <c r="W51" s="109">
        <v>5.33</v>
      </c>
    </row>
    <row r="52" spans="1:23" ht="15.75" thickBot="1" x14ac:dyDescent="0.3">
      <c r="A52" s="258">
        <v>12</v>
      </c>
      <c r="B52" s="276" t="s">
        <v>112</v>
      </c>
      <c r="C52" s="243">
        <v>11063</v>
      </c>
      <c r="D52" s="339">
        <v>8470668.25</v>
      </c>
      <c r="E52" s="244">
        <v>765.67551749073493</v>
      </c>
      <c r="F52" s="274">
        <v>468.36</v>
      </c>
      <c r="G52" s="243">
        <v>7386</v>
      </c>
      <c r="H52" s="339">
        <v>5794494.6200000001</v>
      </c>
      <c r="I52" s="244">
        <v>784.52404819929598</v>
      </c>
      <c r="J52" s="274">
        <v>661.39</v>
      </c>
      <c r="K52" s="243">
        <v>647</v>
      </c>
      <c r="L52" s="339">
        <v>426411.73</v>
      </c>
      <c r="M52" s="244">
        <v>659.05986089644512</v>
      </c>
      <c r="N52" s="274">
        <v>457.63</v>
      </c>
      <c r="O52" s="243">
        <v>55</v>
      </c>
      <c r="P52" s="339">
        <v>15077.57</v>
      </c>
      <c r="Q52" s="244">
        <v>274.13763636363637</v>
      </c>
      <c r="R52" s="274">
        <v>186.88</v>
      </c>
      <c r="S52" s="243">
        <v>19151</v>
      </c>
      <c r="T52" s="339">
        <v>14706652.17</v>
      </c>
      <c r="U52" s="244">
        <v>767.93129183854626</v>
      </c>
      <c r="V52" s="271">
        <v>556.19000000000005</v>
      </c>
      <c r="W52" s="244">
        <v>1.4400092637011797</v>
      </c>
    </row>
    <row r="53" spans="1:23" ht="16.5" thickBot="1" x14ac:dyDescent="0.3">
      <c r="A53" s="341"/>
      <c r="B53" s="342" t="s">
        <v>529</v>
      </c>
      <c r="C53" s="119">
        <v>897897</v>
      </c>
      <c r="D53" s="120">
        <v>871770129.66999996</v>
      </c>
      <c r="E53" s="121">
        <v>970.90215210653332</v>
      </c>
      <c r="F53" s="121">
        <v>848.87</v>
      </c>
      <c r="G53" s="119">
        <v>348938</v>
      </c>
      <c r="H53" s="120">
        <v>254115872.96000004</v>
      </c>
      <c r="I53" s="121">
        <v>728.25508531601611</v>
      </c>
      <c r="J53" s="121">
        <v>633.24</v>
      </c>
      <c r="K53" s="119">
        <v>68047</v>
      </c>
      <c r="L53" s="120">
        <v>41509452.239999995</v>
      </c>
      <c r="M53" s="121">
        <v>610.01149558393456</v>
      </c>
      <c r="N53" s="121">
        <v>510.74</v>
      </c>
      <c r="O53" s="119">
        <v>15040</v>
      </c>
      <c r="P53" s="120">
        <v>6393233.9900000002</v>
      </c>
      <c r="Q53" s="121">
        <v>425.08204720744681</v>
      </c>
      <c r="R53" s="121">
        <v>409.13</v>
      </c>
      <c r="S53" s="119">
        <v>1329922</v>
      </c>
      <c r="T53" s="120">
        <v>1173788688.8600001</v>
      </c>
      <c r="U53" s="121">
        <v>882.59964784400904</v>
      </c>
      <c r="V53" s="118">
        <v>744.52</v>
      </c>
      <c r="W53" s="111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7"/>
  <sheetViews>
    <sheetView workbookViewId="0">
      <selection sqref="A1:L1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60" t="s">
        <v>716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2" ht="15.75" customHeight="1" thickBot="1" x14ac:dyDescent="0.3"/>
    <row r="3" spans="1:12" ht="15.75" thickBot="1" x14ac:dyDescent="0.3">
      <c r="A3" s="501" t="s">
        <v>17</v>
      </c>
      <c r="B3" s="503" t="s">
        <v>421</v>
      </c>
      <c r="C3" s="505" t="s">
        <v>420</v>
      </c>
      <c r="D3" s="497" t="s">
        <v>5</v>
      </c>
      <c r="E3" s="498"/>
      <c r="F3" s="497" t="s">
        <v>6</v>
      </c>
      <c r="G3" s="498"/>
      <c r="H3" s="497" t="s">
        <v>45</v>
      </c>
      <c r="I3" s="498"/>
      <c r="J3" s="497" t="s">
        <v>8</v>
      </c>
      <c r="K3" s="498"/>
      <c r="L3" s="499" t="s">
        <v>493</v>
      </c>
    </row>
    <row r="4" spans="1:12" x14ac:dyDescent="0.25">
      <c r="A4" s="502"/>
      <c r="B4" s="504"/>
      <c r="C4" s="506"/>
      <c r="D4" s="79" t="s">
        <v>1</v>
      </c>
      <c r="E4" s="116" t="s">
        <v>51</v>
      </c>
      <c r="F4" s="79" t="s">
        <v>1</v>
      </c>
      <c r="G4" s="116" t="s">
        <v>51</v>
      </c>
      <c r="H4" s="79" t="s">
        <v>1</v>
      </c>
      <c r="I4" s="116" t="s">
        <v>51</v>
      </c>
      <c r="J4" s="79" t="s">
        <v>1</v>
      </c>
      <c r="K4" s="116" t="s">
        <v>51</v>
      </c>
      <c r="L4" s="500"/>
    </row>
    <row r="5" spans="1:12" x14ac:dyDescent="0.25">
      <c r="A5" s="365"/>
      <c r="B5" s="7"/>
      <c r="C5" s="7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</row>
    <row r="6" spans="1:12" x14ac:dyDescent="0.25">
      <c r="A6" s="365"/>
      <c r="B6" s="7"/>
      <c r="C6" s="7"/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</row>
    <row r="7" spans="1:12" x14ac:dyDescent="0.25">
      <c r="A7" s="365"/>
      <c r="B7" s="7"/>
      <c r="C7" s="7"/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sqref="A1:L1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60" t="s">
        <v>724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2" ht="15.75" thickBot="1" x14ac:dyDescent="0.3"/>
    <row r="3" spans="1:12" ht="22.5" customHeight="1" thickBot="1" x14ac:dyDescent="0.3">
      <c r="A3" s="501" t="s">
        <v>17</v>
      </c>
      <c r="B3" s="503" t="s">
        <v>421</v>
      </c>
      <c r="C3" s="505" t="s">
        <v>420</v>
      </c>
      <c r="D3" s="497" t="s">
        <v>5</v>
      </c>
      <c r="E3" s="498"/>
      <c r="F3" s="497" t="s">
        <v>6</v>
      </c>
      <c r="G3" s="498"/>
      <c r="H3" s="497" t="s">
        <v>45</v>
      </c>
      <c r="I3" s="498"/>
      <c r="J3" s="497" t="s">
        <v>8</v>
      </c>
      <c r="K3" s="498"/>
      <c r="L3" s="499" t="s">
        <v>493</v>
      </c>
    </row>
    <row r="4" spans="1:12" ht="24" customHeight="1" thickBot="1" x14ac:dyDescent="0.3">
      <c r="A4" s="502"/>
      <c r="B4" s="504"/>
      <c r="C4" s="506"/>
      <c r="D4" s="79" t="s">
        <v>1</v>
      </c>
      <c r="E4" s="116" t="s">
        <v>51</v>
      </c>
      <c r="F4" s="79" t="s">
        <v>1</v>
      </c>
      <c r="G4" s="116" t="s">
        <v>51</v>
      </c>
      <c r="H4" s="79" t="s">
        <v>1</v>
      </c>
      <c r="I4" s="116" t="s">
        <v>51</v>
      </c>
      <c r="J4" s="79" t="s">
        <v>1</v>
      </c>
      <c r="K4" s="116" t="s">
        <v>51</v>
      </c>
      <c r="L4" s="500"/>
    </row>
    <row r="5" spans="1:12" x14ac:dyDescent="0.25">
      <c r="A5" s="83">
        <v>1</v>
      </c>
      <c r="B5" s="316">
        <v>21000</v>
      </c>
      <c r="C5" s="334" t="s">
        <v>503</v>
      </c>
      <c r="D5" s="187">
        <v>7229</v>
      </c>
      <c r="E5" s="188">
        <v>4764349.97</v>
      </c>
      <c r="F5" s="335">
        <v>3034</v>
      </c>
      <c r="G5" s="188">
        <v>1620114.97</v>
      </c>
      <c r="H5" s="187">
        <v>1232</v>
      </c>
      <c r="I5" s="188">
        <v>807506.97</v>
      </c>
      <c r="J5" s="134">
        <v>956</v>
      </c>
      <c r="K5" s="188">
        <v>1412596.92</v>
      </c>
      <c r="L5" s="317">
        <v>12451</v>
      </c>
    </row>
    <row r="6" spans="1:12" x14ac:dyDescent="0.25">
      <c r="A6" s="52">
        <v>2</v>
      </c>
      <c r="B6" s="77">
        <v>21500</v>
      </c>
      <c r="C6" s="78" t="s">
        <v>418</v>
      </c>
      <c r="D6" s="17">
        <v>397</v>
      </c>
      <c r="E6" s="18">
        <v>404145.99</v>
      </c>
      <c r="F6" s="84">
        <v>219</v>
      </c>
      <c r="G6" s="18">
        <v>130508.54</v>
      </c>
      <c r="H6" s="17">
        <v>21</v>
      </c>
      <c r="I6" s="18">
        <v>15872.84</v>
      </c>
      <c r="J6" s="58">
        <v>4</v>
      </c>
      <c r="K6" s="18">
        <v>800</v>
      </c>
      <c r="L6" s="131">
        <v>641</v>
      </c>
    </row>
    <row r="7" spans="1:12" x14ac:dyDescent="0.25">
      <c r="A7" s="52">
        <v>3</v>
      </c>
      <c r="B7" s="77">
        <v>21427</v>
      </c>
      <c r="C7" s="78" t="s">
        <v>590</v>
      </c>
      <c r="D7" s="17">
        <v>141</v>
      </c>
      <c r="E7" s="18">
        <v>54232.02</v>
      </c>
      <c r="F7" s="84" t="s">
        <v>432</v>
      </c>
      <c r="G7" s="18" t="s">
        <v>432</v>
      </c>
      <c r="H7" s="17" t="s">
        <v>432</v>
      </c>
      <c r="I7" s="18" t="s">
        <v>432</v>
      </c>
      <c r="J7" s="17">
        <v>93</v>
      </c>
      <c r="K7" s="18">
        <v>42921.45</v>
      </c>
      <c r="L7" s="131">
        <v>234</v>
      </c>
    </row>
    <row r="8" spans="1:12" x14ac:dyDescent="0.25">
      <c r="A8" s="52">
        <v>4</v>
      </c>
      <c r="B8" s="77">
        <v>21008</v>
      </c>
      <c r="C8" s="78" t="s">
        <v>494</v>
      </c>
      <c r="D8" s="17">
        <v>8</v>
      </c>
      <c r="E8" s="18">
        <v>10933.36</v>
      </c>
      <c r="F8" s="84">
        <v>3</v>
      </c>
      <c r="G8" s="18">
        <v>2282.81</v>
      </c>
      <c r="H8" s="17" t="s">
        <v>432</v>
      </c>
      <c r="I8" s="18" t="s">
        <v>432</v>
      </c>
      <c r="J8" s="58" t="s">
        <v>432</v>
      </c>
      <c r="K8" s="18" t="s">
        <v>432</v>
      </c>
      <c r="L8" s="131">
        <v>11</v>
      </c>
    </row>
    <row r="9" spans="1:12" x14ac:dyDescent="0.25">
      <c r="A9" s="52">
        <v>5</v>
      </c>
      <c r="B9" s="77">
        <v>21032</v>
      </c>
      <c r="C9" s="78" t="s">
        <v>557</v>
      </c>
      <c r="D9" s="17">
        <v>3430</v>
      </c>
      <c r="E9" s="18">
        <v>610630.59</v>
      </c>
      <c r="F9" s="84">
        <v>1583</v>
      </c>
      <c r="G9" s="18">
        <v>191786.85</v>
      </c>
      <c r="H9" s="17">
        <v>367</v>
      </c>
      <c r="I9" s="18">
        <v>52979.27</v>
      </c>
      <c r="J9" s="17" t="s">
        <v>432</v>
      </c>
      <c r="K9" s="18" t="s">
        <v>432</v>
      </c>
      <c r="L9" s="131">
        <v>5380</v>
      </c>
    </row>
    <row r="10" spans="1:12" ht="15.75" thickBot="1" x14ac:dyDescent="0.3">
      <c r="A10" s="320">
        <v>6</v>
      </c>
      <c r="B10" s="347">
        <v>32001</v>
      </c>
      <c r="C10" s="344" t="s">
        <v>492</v>
      </c>
      <c r="D10" s="239">
        <v>887</v>
      </c>
      <c r="E10" s="192">
        <v>85404.61</v>
      </c>
      <c r="F10" s="345">
        <v>367</v>
      </c>
      <c r="G10" s="192">
        <v>23504.04</v>
      </c>
      <c r="H10" s="239" t="s">
        <v>432</v>
      </c>
      <c r="I10" s="192" t="s">
        <v>432</v>
      </c>
      <c r="J10" s="239" t="s">
        <v>432</v>
      </c>
      <c r="K10" s="192" t="s">
        <v>432</v>
      </c>
      <c r="L10" s="346">
        <v>1254</v>
      </c>
    </row>
    <row r="11" spans="1:12" x14ac:dyDescent="0.25">
      <c r="A11" s="64"/>
      <c r="F11" s="8"/>
      <c r="L11" s="8"/>
    </row>
    <row r="12" spans="1:12" x14ac:dyDescent="0.25">
      <c r="A12" s="343"/>
      <c r="B12" s="300"/>
      <c r="C12" s="300"/>
      <c r="D12" s="301"/>
      <c r="E12" s="302"/>
      <c r="F12" s="301"/>
      <c r="G12" s="302"/>
      <c r="H12" s="301"/>
      <c r="I12" s="302"/>
      <c r="J12" s="301"/>
      <c r="K12" s="302"/>
      <c r="L12" s="301"/>
    </row>
    <row r="13" spans="1:12" x14ac:dyDescent="0.25">
      <c r="A13" s="300"/>
      <c r="B13" s="300"/>
      <c r="C13" s="300"/>
      <c r="D13" s="301"/>
      <c r="E13" s="302"/>
      <c r="F13" s="301"/>
      <c r="G13" s="302"/>
      <c r="H13" s="301"/>
      <c r="I13" s="302"/>
      <c r="J13" s="301"/>
      <c r="K13" s="302"/>
      <c r="L13" s="301"/>
    </row>
    <row r="14" spans="1:12" x14ac:dyDescent="0.25">
      <c r="A14" s="300"/>
      <c r="B14" s="300"/>
      <c r="C14" s="300"/>
      <c r="D14" s="301"/>
      <c r="E14" s="302"/>
      <c r="F14" s="301"/>
      <c r="G14" s="302"/>
      <c r="H14" s="301"/>
      <c r="I14" s="302"/>
      <c r="J14" s="301"/>
      <c r="K14" s="302"/>
      <c r="L14" s="301"/>
    </row>
    <row r="15" spans="1:12" x14ac:dyDescent="0.25">
      <c r="A15" s="300"/>
      <c r="B15" s="300"/>
      <c r="C15" s="300"/>
      <c r="D15" s="301"/>
      <c r="E15" s="302"/>
      <c r="F15" s="301"/>
      <c r="G15" s="302"/>
      <c r="H15" s="301"/>
      <c r="I15" s="302"/>
      <c r="J15" s="301"/>
      <c r="K15" s="302"/>
      <c r="L15" s="301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sqref="A1:R1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60" t="s">
        <v>715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</row>
    <row r="2" spans="1:18" ht="15.75" thickBot="1" x14ac:dyDescent="0.3"/>
    <row r="3" spans="1:18" ht="16.5" customHeight="1" thickBot="1" x14ac:dyDescent="0.3">
      <c r="A3" s="470" t="s">
        <v>17</v>
      </c>
      <c r="B3" s="470" t="s">
        <v>420</v>
      </c>
      <c r="C3" s="472" t="s">
        <v>5</v>
      </c>
      <c r="D3" s="473"/>
      <c r="E3" s="474"/>
      <c r="F3" s="472" t="s">
        <v>6</v>
      </c>
      <c r="G3" s="473"/>
      <c r="H3" s="474"/>
      <c r="I3" s="472" t="s">
        <v>45</v>
      </c>
      <c r="J3" s="473"/>
      <c r="K3" s="474"/>
      <c r="L3" s="472" t="s">
        <v>8</v>
      </c>
      <c r="M3" s="473"/>
      <c r="N3" s="474"/>
      <c r="O3" s="468" t="s">
        <v>493</v>
      </c>
      <c r="P3" s="468" t="s">
        <v>574</v>
      </c>
      <c r="Q3" s="468" t="s">
        <v>575</v>
      </c>
      <c r="R3" s="468" t="s">
        <v>582</v>
      </c>
    </row>
    <row r="4" spans="1:18" ht="63.75" thickBot="1" x14ac:dyDescent="0.3">
      <c r="A4" s="471"/>
      <c r="B4" s="471"/>
      <c r="C4" s="89" t="s">
        <v>1</v>
      </c>
      <c r="D4" s="184" t="s">
        <v>580</v>
      </c>
      <c r="E4" s="185" t="s">
        <v>581</v>
      </c>
      <c r="F4" s="89" t="s">
        <v>1</v>
      </c>
      <c r="G4" s="184" t="s">
        <v>580</v>
      </c>
      <c r="H4" s="185" t="s">
        <v>581</v>
      </c>
      <c r="I4" s="89" t="s">
        <v>1</v>
      </c>
      <c r="J4" s="184" t="s">
        <v>580</v>
      </c>
      <c r="K4" s="185" t="s">
        <v>581</v>
      </c>
      <c r="L4" s="89" t="s">
        <v>1</v>
      </c>
      <c r="M4" s="184" t="s">
        <v>580</v>
      </c>
      <c r="N4" s="185" t="s">
        <v>581</v>
      </c>
      <c r="O4" s="469"/>
      <c r="P4" s="469"/>
      <c r="Q4" s="469"/>
      <c r="R4" s="469"/>
    </row>
    <row r="5" spans="1:18" x14ac:dyDescent="0.25">
      <c r="A5" s="172">
        <v>1</v>
      </c>
      <c r="B5" s="133" t="s">
        <v>503</v>
      </c>
      <c r="C5" s="221">
        <v>3044</v>
      </c>
      <c r="D5" s="90">
        <v>7434668.7599999998</v>
      </c>
      <c r="E5" s="90">
        <v>3356796.51</v>
      </c>
      <c r="F5" s="133">
        <v>379</v>
      </c>
      <c r="G5" s="90">
        <v>782080.32</v>
      </c>
      <c r="H5" s="90">
        <v>271501.11</v>
      </c>
      <c r="I5" s="133">
        <v>1195</v>
      </c>
      <c r="J5" s="90">
        <v>890366.42</v>
      </c>
      <c r="K5" s="90">
        <v>688706.56000000006</v>
      </c>
      <c r="L5" s="133">
        <v>19</v>
      </c>
      <c r="M5" s="90">
        <v>109253.46</v>
      </c>
      <c r="N5" s="90">
        <v>15651</v>
      </c>
      <c r="O5" s="221">
        <v>4637</v>
      </c>
      <c r="P5" s="90">
        <v>9216368.9600000009</v>
      </c>
      <c r="Q5" s="90">
        <v>4332655.18</v>
      </c>
      <c r="R5" s="91">
        <v>934.37</v>
      </c>
    </row>
    <row r="6" spans="1:18" x14ac:dyDescent="0.25">
      <c r="A6" s="173">
        <v>2</v>
      </c>
      <c r="B6" s="7" t="s">
        <v>418</v>
      </c>
      <c r="C6" s="6">
        <v>292</v>
      </c>
      <c r="D6" s="22">
        <v>669519.94999999995</v>
      </c>
      <c r="E6" s="22">
        <v>417781.25</v>
      </c>
      <c r="F6" s="7">
        <v>39</v>
      </c>
      <c r="G6" s="22">
        <v>146522.65</v>
      </c>
      <c r="H6" s="22">
        <v>41292.839999999997</v>
      </c>
      <c r="I6" s="7">
        <v>22</v>
      </c>
      <c r="J6" s="22">
        <v>43140.76</v>
      </c>
      <c r="K6" s="7">
        <v>25335.01</v>
      </c>
      <c r="L6" s="7" t="s">
        <v>432</v>
      </c>
      <c r="M6" s="22" t="s">
        <v>432</v>
      </c>
      <c r="N6" s="7" t="s">
        <v>432</v>
      </c>
      <c r="O6" s="6">
        <v>353</v>
      </c>
      <c r="P6" s="22">
        <v>859183.36</v>
      </c>
      <c r="Q6" s="22">
        <v>484409.1</v>
      </c>
      <c r="R6" s="92">
        <v>1372.26</v>
      </c>
    </row>
    <row r="7" spans="1:18" ht="15.75" thickBot="1" x14ac:dyDescent="0.3">
      <c r="A7" s="186">
        <v>3</v>
      </c>
      <c r="B7" s="93" t="s">
        <v>557</v>
      </c>
      <c r="C7" s="183">
        <v>848</v>
      </c>
      <c r="D7" s="208" t="s">
        <v>432</v>
      </c>
      <c r="E7" s="208">
        <v>280558.78000000003</v>
      </c>
      <c r="F7" s="93">
        <v>38</v>
      </c>
      <c r="G7" s="208">
        <v>1704.96</v>
      </c>
      <c r="H7" s="208">
        <v>5640.36</v>
      </c>
      <c r="I7" s="93">
        <v>50</v>
      </c>
      <c r="J7" s="208">
        <v>6358.33</v>
      </c>
      <c r="K7" s="208">
        <v>13565.17</v>
      </c>
      <c r="L7" s="93" t="s">
        <v>432</v>
      </c>
      <c r="M7" s="93" t="s">
        <v>432</v>
      </c>
      <c r="N7" s="93" t="s">
        <v>432</v>
      </c>
      <c r="O7" s="183">
        <v>936</v>
      </c>
      <c r="P7" s="208">
        <v>8063.29</v>
      </c>
      <c r="Q7" s="208">
        <v>299764.31</v>
      </c>
      <c r="R7" s="94">
        <v>320.26</v>
      </c>
    </row>
    <row r="8" spans="1:18" ht="15.75" thickBot="1" x14ac:dyDescent="0.3">
      <c r="A8" s="384"/>
      <c r="B8" s="385" t="s">
        <v>10</v>
      </c>
      <c r="C8" s="386">
        <f>SUM(C5:C7)</f>
        <v>4184</v>
      </c>
      <c r="D8" s="386">
        <f t="shared" ref="D8:Q8" si="0">SUM(D5:D7)</f>
        <v>8104188.71</v>
      </c>
      <c r="E8" s="386">
        <f t="shared" si="0"/>
        <v>4055136.54</v>
      </c>
      <c r="F8" s="386">
        <f t="shared" si="0"/>
        <v>456</v>
      </c>
      <c r="G8" s="386">
        <f t="shared" si="0"/>
        <v>930307.92999999993</v>
      </c>
      <c r="H8" s="386">
        <f t="shared" si="0"/>
        <v>318434.30999999994</v>
      </c>
      <c r="I8" s="386">
        <f t="shared" si="0"/>
        <v>1267</v>
      </c>
      <c r="J8" s="386">
        <f t="shared" si="0"/>
        <v>939865.51</v>
      </c>
      <c r="K8" s="386">
        <f t="shared" si="0"/>
        <v>727606.74000000011</v>
      </c>
      <c r="L8" s="386">
        <f t="shared" si="0"/>
        <v>19</v>
      </c>
      <c r="M8" s="386">
        <f t="shared" si="0"/>
        <v>109253.46</v>
      </c>
      <c r="N8" s="386">
        <f t="shared" si="0"/>
        <v>15651</v>
      </c>
      <c r="O8" s="386">
        <f t="shared" si="0"/>
        <v>5926</v>
      </c>
      <c r="P8" s="386">
        <f t="shared" si="0"/>
        <v>10083615.609999999</v>
      </c>
      <c r="Q8" s="386">
        <f t="shared" si="0"/>
        <v>5116828.5899999989</v>
      </c>
      <c r="R8" s="387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sqref="A1:R1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60" t="s">
        <v>714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</row>
    <row r="2" spans="1:18" ht="15.75" thickBot="1" x14ac:dyDescent="0.3"/>
    <row r="3" spans="1:18" ht="16.5" customHeight="1" thickBot="1" x14ac:dyDescent="0.3">
      <c r="A3" s="470" t="s">
        <v>17</v>
      </c>
      <c r="B3" s="470" t="s">
        <v>420</v>
      </c>
      <c r="C3" s="472" t="s">
        <v>5</v>
      </c>
      <c r="D3" s="473"/>
      <c r="E3" s="474"/>
      <c r="F3" s="472" t="s">
        <v>6</v>
      </c>
      <c r="G3" s="473"/>
      <c r="H3" s="474"/>
      <c r="I3" s="472" t="s">
        <v>45</v>
      </c>
      <c r="J3" s="473"/>
      <c r="K3" s="474"/>
      <c r="L3" s="472" t="s">
        <v>8</v>
      </c>
      <c r="M3" s="473"/>
      <c r="N3" s="474"/>
      <c r="O3" s="468" t="s">
        <v>493</v>
      </c>
      <c r="P3" s="468" t="s">
        <v>574</v>
      </c>
      <c r="Q3" s="468" t="s">
        <v>575</v>
      </c>
      <c r="R3" s="468" t="s">
        <v>582</v>
      </c>
    </row>
    <row r="4" spans="1:18" ht="48" thickBot="1" x14ac:dyDescent="0.3">
      <c r="A4" s="471"/>
      <c r="B4" s="471"/>
      <c r="C4" s="89" t="s">
        <v>1</v>
      </c>
      <c r="D4" s="184" t="s">
        <v>580</v>
      </c>
      <c r="E4" s="185" t="s">
        <v>581</v>
      </c>
      <c r="F4" s="89" t="s">
        <v>1</v>
      </c>
      <c r="G4" s="184" t="s">
        <v>580</v>
      </c>
      <c r="H4" s="185" t="s">
        <v>581</v>
      </c>
      <c r="I4" s="89" t="s">
        <v>1</v>
      </c>
      <c r="J4" s="184" t="s">
        <v>580</v>
      </c>
      <c r="K4" s="185" t="s">
        <v>581</v>
      </c>
      <c r="L4" s="89" t="s">
        <v>1</v>
      </c>
      <c r="M4" s="184" t="s">
        <v>580</v>
      </c>
      <c r="N4" s="185" t="s">
        <v>581</v>
      </c>
      <c r="O4" s="469"/>
      <c r="P4" s="469"/>
      <c r="Q4" s="469"/>
      <c r="R4" s="469"/>
    </row>
    <row r="5" spans="1:18" x14ac:dyDescent="0.25">
      <c r="A5" s="389">
        <v>1</v>
      </c>
      <c r="B5" s="390" t="s">
        <v>503</v>
      </c>
      <c r="C5" s="221">
        <v>9</v>
      </c>
      <c r="D5" s="90">
        <v>19930.2</v>
      </c>
      <c r="E5" s="90">
        <v>5457.76</v>
      </c>
      <c r="F5" s="133" t="s">
        <v>432</v>
      </c>
      <c r="G5" s="90" t="s">
        <v>432</v>
      </c>
      <c r="H5" s="90" t="s">
        <v>432</v>
      </c>
      <c r="I5" s="133">
        <v>3</v>
      </c>
      <c r="J5" s="90">
        <v>8322.41</v>
      </c>
      <c r="K5" s="90">
        <v>1715.76</v>
      </c>
      <c r="L5" s="133" t="s">
        <v>432</v>
      </c>
      <c r="M5" s="90" t="s">
        <v>432</v>
      </c>
      <c r="N5" s="90" t="s">
        <v>432</v>
      </c>
      <c r="O5" s="221">
        <v>12</v>
      </c>
      <c r="P5" s="90">
        <v>28252.61</v>
      </c>
      <c r="Q5" s="90">
        <v>7173.52</v>
      </c>
      <c r="R5" s="91">
        <v>597.79</v>
      </c>
    </row>
    <row r="6" spans="1:18" ht="15.75" thickBot="1" x14ac:dyDescent="0.3">
      <c r="A6" s="391">
        <v>2</v>
      </c>
      <c r="B6" s="362" t="s">
        <v>557</v>
      </c>
      <c r="C6" s="243">
        <v>15</v>
      </c>
      <c r="D6" s="244">
        <v>51686.720000000001</v>
      </c>
      <c r="E6" s="244">
        <v>3444.73</v>
      </c>
      <c r="F6" s="259">
        <v>68</v>
      </c>
      <c r="G6" s="244">
        <v>7854.88</v>
      </c>
      <c r="H6" s="244">
        <v>5573.95</v>
      </c>
      <c r="I6" s="259">
        <v>27</v>
      </c>
      <c r="J6" s="244" t="s">
        <v>432</v>
      </c>
      <c r="K6" s="244">
        <v>2409.9299999999998</v>
      </c>
      <c r="L6" s="259" t="s">
        <v>432</v>
      </c>
      <c r="M6" s="244" t="s">
        <v>432</v>
      </c>
      <c r="N6" s="244" t="s">
        <v>432</v>
      </c>
      <c r="O6" s="243">
        <v>110</v>
      </c>
      <c r="P6" s="244">
        <v>59541.599999999999</v>
      </c>
      <c r="Q6" s="244">
        <v>11428.61</v>
      </c>
      <c r="R6" s="392">
        <v>103.9</v>
      </c>
    </row>
    <row r="7" spans="1:18" ht="15.75" thickBot="1" x14ac:dyDescent="0.3">
      <c r="A7" s="388"/>
      <c r="B7" s="385" t="s">
        <v>10</v>
      </c>
      <c r="C7" s="393">
        <f>SUM(C5:C6)</f>
        <v>24</v>
      </c>
      <c r="D7" s="393">
        <f t="shared" ref="D7:Q7" si="0">SUM(D5:D6)</f>
        <v>71616.92</v>
      </c>
      <c r="E7" s="393">
        <f t="shared" si="0"/>
        <v>8902.49</v>
      </c>
      <c r="F7" s="393">
        <f t="shared" si="0"/>
        <v>68</v>
      </c>
      <c r="G7" s="393">
        <f t="shared" si="0"/>
        <v>7854.88</v>
      </c>
      <c r="H7" s="393">
        <f t="shared" si="0"/>
        <v>5573.95</v>
      </c>
      <c r="I7" s="393">
        <f t="shared" si="0"/>
        <v>30</v>
      </c>
      <c r="J7" s="393">
        <f t="shared" si="0"/>
        <v>8322.41</v>
      </c>
      <c r="K7" s="393">
        <f t="shared" si="0"/>
        <v>4125.6899999999996</v>
      </c>
      <c r="L7" s="393">
        <f t="shared" si="0"/>
        <v>0</v>
      </c>
      <c r="M7" s="393">
        <f t="shared" si="0"/>
        <v>0</v>
      </c>
      <c r="N7" s="393">
        <f t="shared" si="0"/>
        <v>0</v>
      </c>
      <c r="O7" s="393">
        <f t="shared" si="0"/>
        <v>122</v>
      </c>
      <c r="P7" s="393">
        <f t="shared" si="0"/>
        <v>87794.209999999992</v>
      </c>
      <c r="Q7" s="393">
        <f t="shared" si="0"/>
        <v>18602.13</v>
      </c>
      <c r="R7" s="394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S52"/>
  <sheetViews>
    <sheetView workbookViewId="0">
      <selection sqref="A1:M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6" max="16" width="10.140625" bestFit="1" customWidth="1"/>
    <col min="19" max="19" width="10.140625" bestFit="1" customWidth="1"/>
  </cols>
  <sheetData>
    <row r="1" spans="1:16" s="2" customFormat="1" ht="15.75" x14ac:dyDescent="0.25">
      <c r="A1" s="460" t="s">
        <v>691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6" x14ac:dyDescent="0.25">
      <c r="A2" s="39"/>
    </row>
    <row r="3" spans="1:16" s="42" customFormat="1" ht="15" customHeight="1" x14ac:dyDescent="0.25">
      <c r="A3" s="478" t="s">
        <v>18</v>
      </c>
      <c r="B3" s="475" t="s">
        <v>5</v>
      </c>
      <c r="C3" s="476"/>
      <c r="D3" s="477"/>
      <c r="E3" s="475" t="s">
        <v>6</v>
      </c>
      <c r="F3" s="477"/>
      <c r="G3" s="62"/>
      <c r="H3" s="475" t="s">
        <v>19</v>
      </c>
      <c r="I3" s="476"/>
      <c r="J3" s="477"/>
      <c r="K3" s="475" t="s">
        <v>20</v>
      </c>
      <c r="L3" s="476"/>
      <c r="M3" s="477"/>
    </row>
    <row r="4" spans="1:16" s="42" customFormat="1" ht="15.75" x14ac:dyDescent="0.25">
      <c r="A4" s="479"/>
      <c r="B4" s="62" t="s">
        <v>1</v>
      </c>
      <c r="C4" s="68" t="s">
        <v>21</v>
      </c>
      <c r="D4" s="68" t="s">
        <v>434</v>
      </c>
      <c r="E4" s="62" t="s">
        <v>1</v>
      </c>
      <c r="F4" s="68" t="s">
        <v>21</v>
      </c>
      <c r="G4" s="68" t="s">
        <v>434</v>
      </c>
      <c r="H4" s="62" t="s">
        <v>1</v>
      </c>
      <c r="I4" s="68" t="s">
        <v>21</v>
      </c>
      <c r="J4" s="68" t="s">
        <v>434</v>
      </c>
      <c r="K4" s="62" t="s">
        <v>1</v>
      </c>
      <c r="L4" s="68" t="s">
        <v>21</v>
      </c>
      <c r="M4" s="68" t="s">
        <v>434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437</v>
      </c>
      <c r="B6" s="26">
        <v>285917</v>
      </c>
      <c r="C6" s="54">
        <v>353.49</v>
      </c>
      <c r="D6" s="203">
        <v>409.13</v>
      </c>
      <c r="E6" s="170">
        <v>317954</v>
      </c>
      <c r="F6" s="203">
        <v>384.1</v>
      </c>
      <c r="G6" s="203">
        <v>425.49</v>
      </c>
      <c r="H6" s="170">
        <v>81916</v>
      </c>
      <c r="I6" s="203">
        <v>401.51</v>
      </c>
      <c r="J6" s="203">
        <v>409.13</v>
      </c>
      <c r="K6" s="170">
        <v>3086</v>
      </c>
      <c r="L6" s="203">
        <v>246.11</v>
      </c>
      <c r="M6" s="203">
        <v>200</v>
      </c>
    </row>
    <row r="7" spans="1:16" x14ac:dyDescent="0.25">
      <c r="A7" s="16" t="s">
        <v>438</v>
      </c>
      <c r="B7" s="26">
        <v>856478</v>
      </c>
      <c r="C7" s="54">
        <v>701.03</v>
      </c>
      <c r="D7" s="203">
        <v>670.92</v>
      </c>
      <c r="E7" s="170">
        <v>260422</v>
      </c>
      <c r="F7" s="203">
        <v>719.65</v>
      </c>
      <c r="G7" s="203">
        <v>706.96</v>
      </c>
      <c r="H7" s="170">
        <v>99238</v>
      </c>
      <c r="I7" s="203">
        <v>692.55</v>
      </c>
      <c r="J7" s="203">
        <v>663.88</v>
      </c>
      <c r="K7" s="170">
        <v>33214</v>
      </c>
      <c r="L7" s="203">
        <v>846.2</v>
      </c>
      <c r="M7" s="203">
        <v>846</v>
      </c>
    </row>
    <row r="8" spans="1:16" x14ac:dyDescent="0.25">
      <c r="A8" s="16" t="s">
        <v>439</v>
      </c>
      <c r="B8" s="26">
        <v>574663</v>
      </c>
      <c r="C8" s="54">
        <v>1227.1400000000001</v>
      </c>
      <c r="D8" s="203">
        <v>1220.9100000000001</v>
      </c>
      <c r="E8" s="170">
        <v>65122</v>
      </c>
      <c r="F8" s="203">
        <v>1160.8499999999999</v>
      </c>
      <c r="G8" s="203">
        <v>1128.43</v>
      </c>
      <c r="H8" s="170">
        <v>19396</v>
      </c>
      <c r="I8" s="203">
        <v>1185.49</v>
      </c>
      <c r="J8" s="203">
        <v>1157.46</v>
      </c>
      <c r="K8" s="170">
        <v>1</v>
      </c>
      <c r="L8" s="203">
        <v>1293.8800000000001</v>
      </c>
      <c r="M8" s="203">
        <v>1293.8800000000001</v>
      </c>
    </row>
    <row r="9" spans="1:16" x14ac:dyDescent="0.25">
      <c r="A9" s="16" t="s">
        <v>440</v>
      </c>
      <c r="B9" s="26">
        <v>150309</v>
      </c>
      <c r="C9" s="54">
        <v>1689.83</v>
      </c>
      <c r="D9" s="203">
        <v>1663.73</v>
      </c>
      <c r="E9" s="170">
        <v>5493</v>
      </c>
      <c r="F9" s="203">
        <v>1659.5</v>
      </c>
      <c r="G9" s="203">
        <v>1623.54</v>
      </c>
      <c r="H9" s="170">
        <v>2941</v>
      </c>
      <c r="I9" s="203">
        <v>1688.61</v>
      </c>
      <c r="J9" s="203">
        <v>1666.17</v>
      </c>
      <c r="K9" s="170">
        <v>13</v>
      </c>
      <c r="L9" s="203">
        <v>1745.6</v>
      </c>
      <c r="M9" s="203">
        <v>1745.6</v>
      </c>
    </row>
    <row r="10" spans="1:16" x14ac:dyDescent="0.25">
      <c r="A10" s="16" t="s">
        <v>441</v>
      </c>
      <c r="B10" s="26">
        <v>40497</v>
      </c>
      <c r="C10" s="54">
        <v>2216.12</v>
      </c>
      <c r="D10" s="203">
        <v>2203.1799999999998</v>
      </c>
      <c r="E10" s="170">
        <v>1000</v>
      </c>
      <c r="F10" s="203">
        <v>2195.5</v>
      </c>
      <c r="G10" s="203">
        <v>2165.23</v>
      </c>
      <c r="H10" s="170">
        <v>565</v>
      </c>
      <c r="I10" s="203">
        <v>2177.67</v>
      </c>
      <c r="J10" s="203">
        <v>2144.56</v>
      </c>
      <c r="K10" s="170">
        <v>0</v>
      </c>
      <c r="L10" s="203">
        <v>0</v>
      </c>
      <c r="M10" s="203" t="s">
        <v>432</v>
      </c>
    </row>
    <row r="11" spans="1:16" ht="15" customHeight="1" x14ac:dyDescent="0.25">
      <c r="A11" s="16" t="s">
        <v>442</v>
      </c>
      <c r="B11" s="26">
        <v>25803</v>
      </c>
      <c r="C11" s="54">
        <v>3169.8</v>
      </c>
      <c r="D11" s="203">
        <v>2947.27</v>
      </c>
      <c r="E11" s="170">
        <v>683</v>
      </c>
      <c r="F11" s="203">
        <v>3107.78</v>
      </c>
      <c r="G11" s="203">
        <v>3013.99</v>
      </c>
      <c r="H11" s="170">
        <v>202</v>
      </c>
      <c r="I11" s="203">
        <v>3039.4</v>
      </c>
      <c r="J11" s="203">
        <v>2795.14</v>
      </c>
      <c r="K11" s="170">
        <v>0</v>
      </c>
      <c r="L11" s="203">
        <v>0</v>
      </c>
      <c r="M11" s="203" t="s">
        <v>432</v>
      </c>
    </row>
    <row r="12" spans="1:16" s="38" customFormat="1" ht="15.75" x14ac:dyDescent="0.25">
      <c r="A12" s="69" t="s">
        <v>26</v>
      </c>
      <c r="B12" s="53">
        <f>SUM(B6:B11)</f>
        <v>1933667</v>
      </c>
      <c r="C12" s="70"/>
      <c r="D12" s="70"/>
      <c r="E12" s="53">
        <f>SUM(E6:E11)</f>
        <v>650674</v>
      </c>
      <c r="F12" s="70"/>
      <c r="G12" s="70"/>
      <c r="H12" s="53">
        <f>SUM(H6:H11)</f>
        <v>204258</v>
      </c>
      <c r="I12" s="70"/>
      <c r="J12" s="70"/>
      <c r="K12" s="53">
        <f>SUM(K6:K11)</f>
        <v>36314</v>
      </c>
      <c r="L12" s="70"/>
      <c r="M12" s="70"/>
      <c r="N12" s="44"/>
    </row>
    <row r="13" spans="1:16" ht="15" customHeight="1" x14ac:dyDescent="0.25">
      <c r="A13" s="75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  <c r="P13" s="8"/>
    </row>
    <row r="14" spans="1:16" x14ac:dyDescent="0.25">
      <c r="A14" s="16" t="s">
        <v>443</v>
      </c>
      <c r="B14" s="26">
        <v>75887</v>
      </c>
      <c r="C14" s="54">
        <v>72.44</v>
      </c>
      <c r="D14" s="54">
        <v>77.89</v>
      </c>
      <c r="E14" s="26">
        <v>120877</v>
      </c>
      <c r="F14" s="54">
        <v>67.02</v>
      </c>
      <c r="G14" s="54">
        <v>71.489999999999995</v>
      </c>
      <c r="H14" s="26">
        <v>22981</v>
      </c>
      <c r="I14" s="54">
        <v>60.77</v>
      </c>
      <c r="J14" s="54">
        <v>63.42</v>
      </c>
      <c r="K14" s="26">
        <v>0</v>
      </c>
      <c r="L14" s="54">
        <v>0</v>
      </c>
      <c r="M14" s="54" t="s">
        <v>432</v>
      </c>
      <c r="N14" s="11"/>
    </row>
    <row r="15" spans="1:16" ht="15" customHeight="1" x14ac:dyDescent="0.25">
      <c r="A15" s="16" t="s">
        <v>444</v>
      </c>
      <c r="B15" s="26">
        <v>421090</v>
      </c>
      <c r="C15" s="54">
        <v>161.41</v>
      </c>
      <c r="D15" s="54">
        <v>168.49</v>
      </c>
      <c r="E15" s="26">
        <v>154039</v>
      </c>
      <c r="F15" s="54">
        <v>147.52000000000001</v>
      </c>
      <c r="G15" s="54">
        <v>145.86000000000001</v>
      </c>
      <c r="H15" s="26">
        <v>35439</v>
      </c>
      <c r="I15" s="54">
        <v>147.72999999999999</v>
      </c>
      <c r="J15" s="54">
        <v>147.21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445</v>
      </c>
      <c r="B16" s="26">
        <v>335666</v>
      </c>
      <c r="C16" s="54">
        <v>238.77</v>
      </c>
      <c r="D16" s="54">
        <v>235.84</v>
      </c>
      <c r="E16" s="26">
        <v>25420</v>
      </c>
      <c r="F16" s="54">
        <v>235.11</v>
      </c>
      <c r="G16" s="54">
        <v>231.38</v>
      </c>
      <c r="H16" s="26">
        <v>9474</v>
      </c>
      <c r="I16" s="54">
        <v>238.48</v>
      </c>
      <c r="J16" s="54">
        <v>234.09</v>
      </c>
      <c r="K16" s="26">
        <v>0</v>
      </c>
      <c r="L16" s="54">
        <v>0</v>
      </c>
      <c r="M16" s="54" t="s">
        <v>432</v>
      </c>
      <c r="N16" s="11"/>
    </row>
    <row r="17" spans="1:19" x14ac:dyDescent="0.25">
      <c r="A17" s="16" t="s">
        <v>446</v>
      </c>
      <c r="B17" s="26">
        <v>97853</v>
      </c>
      <c r="C17" s="54">
        <v>340.86</v>
      </c>
      <c r="D17" s="54">
        <v>335.62</v>
      </c>
      <c r="E17" s="26">
        <v>5345</v>
      </c>
      <c r="F17" s="54">
        <v>333.95</v>
      </c>
      <c r="G17" s="54">
        <v>329.67</v>
      </c>
      <c r="H17" s="26">
        <v>2027</v>
      </c>
      <c r="I17" s="54">
        <v>337.66</v>
      </c>
      <c r="J17" s="54">
        <v>332.45</v>
      </c>
      <c r="K17" s="26">
        <v>0</v>
      </c>
      <c r="L17" s="54">
        <v>0</v>
      </c>
      <c r="M17" s="54" t="s">
        <v>432</v>
      </c>
      <c r="N17" s="11"/>
      <c r="P17" s="8"/>
    </row>
    <row r="18" spans="1:19" x14ac:dyDescent="0.25">
      <c r="A18" s="16" t="s">
        <v>447</v>
      </c>
      <c r="B18" s="26">
        <v>36227</v>
      </c>
      <c r="C18" s="54">
        <v>440.04</v>
      </c>
      <c r="D18" s="54">
        <v>437.75</v>
      </c>
      <c r="E18" s="26">
        <v>1436</v>
      </c>
      <c r="F18" s="54">
        <v>445.2</v>
      </c>
      <c r="G18" s="54">
        <v>441.41</v>
      </c>
      <c r="H18" s="26">
        <v>619</v>
      </c>
      <c r="I18" s="54">
        <v>442.42</v>
      </c>
      <c r="J18" s="54">
        <v>436.88</v>
      </c>
      <c r="K18" s="26">
        <v>0</v>
      </c>
      <c r="L18" s="54">
        <v>0</v>
      </c>
      <c r="M18" s="54" t="s">
        <v>432</v>
      </c>
    </row>
    <row r="19" spans="1:19" x14ac:dyDescent="0.25">
      <c r="A19" s="74" t="s">
        <v>448</v>
      </c>
      <c r="B19" s="26">
        <v>25862</v>
      </c>
      <c r="C19" s="54">
        <v>623.22</v>
      </c>
      <c r="D19" s="54">
        <v>592.71</v>
      </c>
      <c r="E19" s="26">
        <v>763</v>
      </c>
      <c r="F19" s="54">
        <v>606.54</v>
      </c>
      <c r="G19" s="54">
        <v>577.03</v>
      </c>
      <c r="H19" s="26">
        <v>362</v>
      </c>
      <c r="I19" s="54">
        <v>607.27</v>
      </c>
      <c r="J19" s="54">
        <v>575.23</v>
      </c>
      <c r="K19" s="26">
        <v>0</v>
      </c>
      <c r="L19" s="54">
        <v>0</v>
      </c>
      <c r="M19" s="54" t="s">
        <v>432</v>
      </c>
    </row>
    <row r="20" spans="1:19" x14ac:dyDescent="0.25">
      <c r="A20" s="16" t="s">
        <v>449</v>
      </c>
      <c r="B20" s="26">
        <v>740</v>
      </c>
      <c r="C20" s="54">
        <v>1155.1099999999999</v>
      </c>
      <c r="D20" s="54">
        <v>1108.8900000000001</v>
      </c>
      <c r="E20" s="26">
        <v>27</v>
      </c>
      <c r="F20" s="54">
        <v>1114.48</v>
      </c>
      <c r="G20" s="54">
        <v>1064.8599999999999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432</v>
      </c>
      <c r="P20" s="8"/>
    </row>
    <row r="21" spans="1:19" ht="15" customHeight="1" x14ac:dyDescent="0.25">
      <c r="A21" s="16" t="s">
        <v>450</v>
      </c>
      <c r="B21" s="26">
        <v>92</v>
      </c>
      <c r="C21" s="54">
        <v>1634.34</v>
      </c>
      <c r="D21" s="54">
        <v>1592.22</v>
      </c>
      <c r="E21" s="26">
        <v>3</v>
      </c>
      <c r="F21" s="54">
        <v>1550.54</v>
      </c>
      <c r="G21" s="54">
        <v>1549.58</v>
      </c>
      <c r="H21" s="26">
        <v>1</v>
      </c>
      <c r="I21" s="54">
        <v>1571.82</v>
      </c>
      <c r="J21" s="54">
        <v>1571.82</v>
      </c>
      <c r="K21" s="26">
        <v>0</v>
      </c>
      <c r="L21" s="54">
        <v>0</v>
      </c>
      <c r="M21" s="54" t="s">
        <v>432</v>
      </c>
    </row>
    <row r="22" spans="1:19" ht="15" customHeight="1" x14ac:dyDescent="0.25">
      <c r="A22" s="16" t="s">
        <v>451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432</v>
      </c>
      <c r="H22" s="26">
        <v>0</v>
      </c>
      <c r="I22" s="54">
        <v>0</v>
      </c>
      <c r="J22" s="54" t="s">
        <v>432</v>
      </c>
      <c r="K22" s="26">
        <v>0</v>
      </c>
      <c r="L22" s="54">
        <v>0</v>
      </c>
      <c r="M22" s="54" t="s">
        <v>432</v>
      </c>
    </row>
    <row r="23" spans="1:19" ht="15" customHeight="1" x14ac:dyDescent="0.25">
      <c r="A23" s="16" t="s">
        <v>442</v>
      </c>
      <c r="B23" s="26">
        <v>1</v>
      </c>
      <c r="C23" s="54">
        <v>6513.3</v>
      </c>
      <c r="D23" s="54">
        <v>6513.3</v>
      </c>
      <c r="E23" s="26">
        <v>0</v>
      </c>
      <c r="F23" s="54">
        <v>0</v>
      </c>
      <c r="G23" s="54" t="s">
        <v>432</v>
      </c>
      <c r="H23" s="26">
        <v>0</v>
      </c>
      <c r="I23" s="54">
        <v>0</v>
      </c>
      <c r="J23" s="54" t="s">
        <v>432</v>
      </c>
      <c r="K23" s="26">
        <v>0</v>
      </c>
      <c r="L23" s="54">
        <v>0</v>
      </c>
      <c r="M23" s="54" t="s">
        <v>432</v>
      </c>
    </row>
    <row r="24" spans="1:19" s="38" customFormat="1" ht="15.75" x14ac:dyDescent="0.25">
      <c r="A24" s="69" t="s">
        <v>28</v>
      </c>
      <c r="B24" s="53">
        <f>SUM(B14:B23)</f>
        <v>993422</v>
      </c>
      <c r="C24" s="70"/>
      <c r="D24" s="70"/>
      <c r="E24" s="53">
        <f>SUM(E14:E23)</f>
        <v>307910</v>
      </c>
      <c r="F24" s="70"/>
      <c r="G24" s="70"/>
      <c r="H24" s="53">
        <f>SUM(H14:H23)</f>
        <v>70912</v>
      </c>
      <c r="I24" s="70"/>
      <c r="J24" s="70"/>
      <c r="K24" s="53">
        <f>SUM(K14:K23)</f>
        <v>1</v>
      </c>
      <c r="L24" s="70"/>
      <c r="M24" s="70"/>
      <c r="P24" s="367"/>
      <c r="S24" s="367"/>
    </row>
    <row r="25" spans="1:19" x14ac:dyDescent="0.25">
      <c r="A25" s="10" t="s">
        <v>435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9" x14ac:dyDescent="0.25">
      <c r="A26" s="16" t="s">
        <v>443</v>
      </c>
      <c r="B26" s="170">
        <v>165615</v>
      </c>
      <c r="C26" s="203">
        <v>73.239999999999995</v>
      </c>
      <c r="D26" s="203">
        <v>75.010000000000005</v>
      </c>
      <c r="E26" s="26">
        <v>60670</v>
      </c>
      <c r="F26" s="54">
        <v>47.4</v>
      </c>
      <c r="G26" s="54">
        <v>44.67</v>
      </c>
      <c r="H26" s="26">
        <v>1</v>
      </c>
      <c r="I26" s="54">
        <v>80</v>
      </c>
      <c r="J26" s="54">
        <v>80</v>
      </c>
      <c r="K26" s="170">
        <v>0</v>
      </c>
      <c r="L26" s="203">
        <v>0</v>
      </c>
      <c r="M26" s="203" t="s">
        <v>432</v>
      </c>
    </row>
    <row r="27" spans="1:19" ht="15" customHeight="1" x14ac:dyDescent="0.25">
      <c r="A27" s="16" t="s">
        <v>444</v>
      </c>
      <c r="B27" s="170">
        <v>161537</v>
      </c>
      <c r="C27" s="203">
        <v>129.25</v>
      </c>
      <c r="D27" s="203">
        <v>121.32</v>
      </c>
      <c r="E27" s="26">
        <v>11220</v>
      </c>
      <c r="F27" s="54">
        <v>134.06</v>
      </c>
      <c r="G27" s="54">
        <v>134.53</v>
      </c>
      <c r="H27" s="26">
        <v>1</v>
      </c>
      <c r="I27" s="54">
        <v>192</v>
      </c>
      <c r="J27" s="54">
        <v>192</v>
      </c>
      <c r="K27" s="170">
        <v>0</v>
      </c>
      <c r="L27" s="203">
        <v>0</v>
      </c>
      <c r="M27" s="203" t="s">
        <v>432</v>
      </c>
    </row>
    <row r="28" spans="1:19" x14ac:dyDescent="0.25">
      <c r="A28" s="16" t="s">
        <v>445</v>
      </c>
      <c r="B28" s="170">
        <v>19878</v>
      </c>
      <c r="C28" s="203">
        <v>225.76</v>
      </c>
      <c r="D28" s="203">
        <v>215.16</v>
      </c>
      <c r="E28" s="26">
        <v>2828</v>
      </c>
      <c r="F28" s="54">
        <v>223.33</v>
      </c>
      <c r="G28" s="54">
        <v>210.22</v>
      </c>
      <c r="H28" s="26">
        <v>1</v>
      </c>
      <c r="I28" s="54">
        <v>269.44</v>
      </c>
      <c r="J28" s="54">
        <v>269.44</v>
      </c>
      <c r="K28" s="170">
        <v>0</v>
      </c>
      <c r="L28" s="203">
        <v>0</v>
      </c>
      <c r="M28" s="203" t="s">
        <v>432</v>
      </c>
    </row>
    <row r="29" spans="1:19" ht="15" customHeight="1" x14ac:dyDescent="0.25">
      <c r="A29" s="16" t="s">
        <v>446</v>
      </c>
      <c r="B29" s="170">
        <v>3802</v>
      </c>
      <c r="C29" s="203">
        <v>353.4</v>
      </c>
      <c r="D29" s="203">
        <v>357.28</v>
      </c>
      <c r="E29" s="26">
        <v>1167</v>
      </c>
      <c r="F29" s="54">
        <v>345.18</v>
      </c>
      <c r="G29" s="54">
        <v>347.2</v>
      </c>
      <c r="H29" s="26">
        <v>1</v>
      </c>
      <c r="I29" s="54">
        <v>384</v>
      </c>
      <c r="J29" s="54">
        <v>384</v>
      </c>
      <c r="K29" s="170">
        <v>0</v>
      </c>
      <c r="L29" s="203">
        <v>0</v>
      </c>
      <c r="M29" s="203" t="s">
        <v>432</v>
      </c>
    </row>
    <row r="30" spans="1:19" ht="15" customHeight="1" x14ac:dyDescent="0.25">
      <c r="A30" s="16" t="s">
        <v>447</v>
      </c>
      <c r="B30" s="170">
        <v>4804</v>
      </c>
      <c r="C30" s="203">
        <v>457.71</v>
      </c>
      <c r="D30" s="203">
        <v>464</v>
      </c>
      <c r="E30" s="26">
        <v>523</v>
      </c>
      <c r="F30" s="54">
        <v>458.12</v>
      </c>
      <c r="G30" s="54">
        <v>448</v>
      </c>
      <c r="H30" s="26">
        <v>11</v>
      </c>
      <c r="I30" s="54">
        <v>458.18</v>
      </c>
      <c r="J30" s="54">
        <v>448</v>
      </c>
      <c r="K30" s="170">
        <v>0</v>
      </c>
      <c r="L30" s="203">
        <v>0</v>
      </c>
      <c r="M30" s="203" t="s">
        <v>432</v>
      </c>
    </row>
    <row r="31" spans="1:19" ht="15" customHeight="1" x14ac:dyDescent="0.25">
      <c r="A31" s="74" t="s">
        <v>448</v>
      </c>
      <c r="B31" s="170">
        <v>4511</v>
      </c>
      <c r="C31" s="203">
        <v>537.07000000000005</v>
      </c>
      <c r="D31" s="203">
        <v>512</v>
      </c>
      <c r="E31" s="26">
        <v>221</v>
      </c>
      <c r="F31" s="54">
        <v>530.91</v>
      </c>
      <c r="G31" s="54">
        <v>512</v>
      </c>
      <c r="H31" s="26">
        <v>1</v>
      </c>
      <c r="I31" s="54">
        <v>512</v>
      </c>
      <c r="J31" s="54">
        <v>512</v>
      </c>
      <c r="K31" s="170">
        <v>0</v>
      </c>
      <c r="L31" s="203">
        <v>0</v>
      </c>
      <c r="M31" s="203" t="s">
        <v>432</v>
      </c>
    </row>
    <row r="32" spans="1:19" s="38" customFormat="1" ht="15.75" x14ac:dyDescent="0.25">
      <c r="A32" s="16" t="s">
        <v>449</v>
      </c>
      <c r="B32" s="170">
        <v>0</v>
      </c>
      <c r="C32" s="203">
        <v>0</v>
      </c>
      <c r="D32" s="203" t="s">
        <v>432</v>
      </c>
      <c r="E32" s="26">
        <v>0</v>
      </c>
      <c r="F32" s="54">
        <v>0</v>
      </c>
      <c r="G32" s="54" t="s">
        <v>432</v>
      </c>
      <c r="H32" s="26">
        <v>0</v>
      </c>
      <c r="I32" s="54">
        <v>0</v>
      </c>
      <c r="J32" s="54" t="s">
        <v>432</v>
      </c>
      <c r="K32" s="26">
        <v>0</v>
      </c>
      <c r="L32" s="54">
        <v>0</v>
      </c>
      <c r="M32" s="54" t="s">
        <v>432</v>
      </c>
    </row>
    <row r="33" spans="1:13" x14ac:dyDescent="0.25">
      <c r="A33" s="16" t="s">
        <v>450</v>
      </c>
      <c r="B33" s="170">
        <v>0</v>
      </c>
      <c r="C33" s="203">
        <v>0</v>
      </c>
      <c r="D33" s="203" t="s">
        <v>432</v>
      </c>
      <c r="E33" s="26">
        <v>0</v>
      </c>
      <c r="F33" s="54">
        <v>0</v>
      </c>
      <c r="G33" s="54" t="s">
        <v>432</v>
      </c>
      <c r="H33" s="26">
        <v>0</v>
      </c>
      <c r="I33" s="54">
        <v>0</v>
      </c>
      <c r="J33" s="54" t="s">
        <v>432</v>
      </c>
      <c r="K33" s="26">
        <v>0</v>
      </c>
      <c r="L33" s="54">
        <v>0</v>
      </c>
      <c r="M33" s="54" t="s">
        <v>432</v>
      </c>
    </row>
    <row r="34" spans="1:13" x14ac:dyDescent="0.25">
      <c r="A34" s="16" t="s">
        <v>451</v>
      </c>
      <c r="B34" s="170">
        <v>0</v>
      </c>
      <c r="C34" s="203">
        <v>0</v>
      </c>
      <c r="D34" s="203" t="s">
        <v>432</v>
      </c>
      <c r="E34" s="26">
        <v>0</v>
      </c>
      <c r="F34" s="54">
        <v>0</v>
      </c>
      <c r="G34" s="54" t="s">
        <v>432</v>
      </c>
      <c r="H34" s="26">
        <v>0</v>
      </c>
      <c r="I34" s="54">
        <v>0</v>
      </c>
      <c r="J34" s="54" t="s">
        <v>432</v>
      </c>
      <c r="K34" s="26">
        <v>0</v>
      </c>
      <c r="L34" s="54">
        <v>0</v>
      </c>
      <c r="M34" s="54" t="s">
        <v>432</v>
      </c>
    </row>
    <row r="35" spans="1:13" x14ac:dyDescent="0.25">
      <c r="A35" s="16" t="s">
        <v>442</v>
      </c>
      <c r="B35" s="170">
        <v>0</v>
      </c>
      <c r="C35" s="203">
        <v>0</v>
      </c>
      <c r="D35" s="203" t="s">
        <v>432</v>
      </c>
      <c r="E35" s="26">
        <v>0</v>
      </c>
      <c r="F35" s="54">
        <v>0</v>
      </c>
      <c r="G35" s="54" t="s">
        <v>432</v>
      </c>
      <c r="H35" s="26">
        <v>0</v>
      </c>
      <c r="I35" s="54">
        <v>0</v>
      </c>
      <c r="J35" s="54" t="s">
        <v>432</v>
      </c>
      <c r="K35" s="26">
        <v>0</v>
      </c>
      <c r="L35" s="54">
        <v>0</v>
      </c>
      <c r="M35" s="54" t="s">
        <v>432</v>
      </c>
    </row>
    <row r="36" spans="1:13" ht="15.75" x14ac:dyDescent="0.25">
      <c r="A36" s="69" t="s">
        <v>639</v>
      </c>
      <c r="B36" s="53">
        <f>SUM(B26:B35)</f>
        <v>360147</v>
      </c>
      <c r="C36" s="70"/>
      <c r="D36" s="70"/>
      <c r="E36" s="53">
        <f>SUM(E26:E35)</f>
        <v>76629</v>
      </c>
      <c r="F36" s="70"/>
      <c r="G36" s="70"/>
      <c r="H36" s="53">
        <f>SUM(H26:H35)</f>
        <v>16</v>
      </c>
      <c r="I36" s="70"/>
      <c r="J36" s="70"/>
      <c r="K36" s="53">
        <f>SUM(K26:K35)</f>
        <v>0</v>
      </c>
      <c r="L36" s="70"/>
      <c r="M36" s="70"/>
    </row>
    <row r="37" spans="1:13" x14ac:dyDescent="0.25">
      <c r="A37" s="10" t="s">
        <v>592</v>
      </c>
      <c r="B37" s="29"/>
      <c r="C37" s="216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437</v>
      </c>
      <c r="B38" s="170">
        <v>13688</v>
      </c>
      <c r="C38" s="203">
        <v>409.18</v>
      </c>
      <c r="D38" s="203">
        <v>409.13</v>
      </c>
      <c r="E38" s="26">
        <v>0</v>
      </c>
      <c r="F38" s="54">
        <v>0</v>
      </c>
      <c r="G38" s="54" t="s">
        <v>432</v>
      </c>
      <c r="H38" s="26">
        <v>0</v>
      </c>
      <c r="I38" s="54">
        <v>0</v>
      </c>
      <c r="J38" s="54" t="s">
        <v>432</v>
      </c>
      <c r="K38" s="170">
        <v>20433</v>
      </c>
      <c r="L38" s="54">
        <v>337.28</v>
      </c>
      <c r="M38" s="54">
        <v>409.13</v>
      </c>
    </row>
    <row r="39" spans="1:13" x14ac:dyDescent="0.25">
      <c r="A39" s="16" t="s">
        <v>438</v>
      </c>
      <c r="B39" s="170">
        <v>0</v>
      </c>
      <c r="C39" s="203">
        <v>0</v>
      </c>
      <c r="D39" s="203" t="s">
        <v>432</v>
      </c>
      <c r="E39" s="17">
        <v>0</v>
      </c>
      <c r="F39" s="18">
        <v>0</v>
      </c>
      <c r="G39" s="18" t="s">
        <v>432</v>
      </c>
      <c r="H39" s="17">
        <v>0</v>
      </c>
      <c r="I39" s="18">
        <v>0</v>
      </c>
      <c r="J39" s="18" t="s">
        <v>432</v>
      </c>
      <c r="K39" s="17">
        <v>0</v>
      </c>
      <c r="L39" s="18">
        <v>0</v>
      </c>
      <c r="M39" s="18" t="s">
        <v>432</v>
      </c>
    </row>
    <row r="40" spans="1:13" x14ac:dyDescent="0.25">
      <c r="A40" s="16" t="s">
        <v>439</v>
      </c>
      <c r="B40" s="170">
        <v>0</v>
      </c>
      <c r="C40" s="203">
        <v>0</v>
      </c>
      <c r="D40" s="203" t="s">
        <v>432</v>
      </c>
      <c r="E40" s="17">
        <v>0</v>
      </c>
      <c r="F40" s="18">
        <v>0</v>
      </c>
      <c r="G40" s="18" t="s">
        <v>432</v>
      </c>
      <c r="H40" s="17">
        <v>0</v>
      </c>
      <c r="I40" s="18">
        <v>0</v>
      </c>
      <c r="J40" s="18" t="s">
        <v>432</v>
      </c>
      <c r="K40" s="17">
        <v>0</v>
      </c>
      <c r="L40" s="18">
        <v>0</v>
      </c>
      <c r="M40" s="18" t="s">
        <v>432</v>
      </c>
    </row>
    <row r="41" spans="1:13" x14ac:dyDescent="0.25">
      <c r="A41" s="16" t="s">
        <v>440</v>
      </c>
      <c r="B41" s="170">
        <v>0</v>
      </c>
      <c r="C41" s="203">
        <v>0</v>
      </c>
      <c r="D41" s="203" t="s">
        <v>432</v>
      </c>
      <c r="E41" s="17">
        <v>0</v>
      </c>
      <c r="F41" s="18">
        <v>0</v>
      </c>
      <c r="G41" s="18" t="s">
        <v>432</v>
      </c>
      <c r="H41" s="17">
        <v>0</v>
      </c>
      <c r="I41" s="18">
        <v>0</v>
      </c>
      <c r="J41" s="18" t="s">
        <v>432</v>
      </c>
      <c r="K41" s="17">
        <v>0</v>
      </c>
      <c r="L41" s="18">
        <v>0</v>
      </c>
      <c r="M41" s="18" t="s">
        <v>432</v>
      </c>
    </row>
    <row r="42" spans="1:13" x14ac:dyDescent="0.25">
      <c r="A42" s="16" t="s">
        <v>441</v>
      </c>
      <c r="B42" s="170">
        <v>0</v>
      </c>
      <c r="C42" s="203">
        <v>0</v>
      </c>
      <c r="D42" s="203" t="s">
        <v>432</v>
      </c>
      <c r="E42" s="17">
        <v>0</v>
      </c>
      <c r="F42" s="18">
        <v>0</v>
      </c>
      <c r="G42" s="18" t="s">
        <v>432</v>
      </c>
      <c r="H42" s="17">
        <v>0</v>
      </c>
      <c r="I42" s="18">
        <v>0</v>
      </c>
      <c r="J42" s="18" t="s">
        <v>432</v>
      </c>
      <c r="K42" s="17">
        <v>0</v>
      </c>
      <c r="L42" s="18">
        <v>0</v>
      </c>
      <c r="M42" s="18" t="s">
        <v>432</v>
      </c>
    </row>
    <row r="43" spans="1:13" x14ac:dyDescent="0.25">
      <c r="A43" s="16" t="s">
        <v>442</v>
      </c>
      <c r="B43" s="170">
        <v>0</v>
      </c>
      <c r="C43" s="203">
        <v>0</v>
      </c>
      <c r="D43" s="203" t="s">
        <v>432</v>
      </c>
      <c r="E43" s="17">
        <v>0</v>
      </c>
      <c r="F43" s="18">
        <v>0</v>
      </c>
      <c r="G43" s="18" t="s">
        <v>432</v>
      </c>
      <c r="H43" s="17">
        <v>0</v>
      </c>
      <c r="I43" s="18">
        <v>0</v>
      </c>
      <c r="J43" s="18" t="s">
        <v>432</v>
      </c>
      <c r="K43" s="17">
        <v>0</v>
      </c>
      <c r="L43" s="18">
        <v>0</v>
      </c>
      <c r="M43" s="18" t="s">
        <v>432</v>
      </c>
    </row>
    <row r="44" spans="1:13" ht="15.75" x14ac:dyDescent="0.25">
      <c r="A44" s="69" t="s">
        <v>602</v>
      </c>
      <c r="B44" s="71">
        <f>SUM(B38:B43)</f>
        <v>13688</v>
      </c>
      <c r="C44" s="217"/>
      <c r="D44" s="70"/>
      <c r="E44" s="53">
        <f>SUM(E38:E43)</f>
        <v>0</v>
      </c>
      <c r="F44" s="70"/>
      <c r="G44" s="70"/>
      <c r="H44" s="53">
        <f>SUM(H38:H43)</f>
        <v>0</v>
      </c>
      <c r="I44" s="70"/>
      <c r="J44" s="70"/>
      <c r="K44" s="53">
        <f>SUM(K38:K43)</f>
        <v>20433</v>
      </c>
      <c r="L44" s="70"/>
      <c r="M44" s="70"/>
    </row>
    <row r="45" spans="1:13" x14ac:dyDescent="0.25">
      <c r="A45" s="10" t="s">
        <v>591</v>
      </c>
      <c r="B45" s="29"/>
      <c r="C45" s="216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437</v>
      </c>
      <c r="B46" s="170">
        <v>0</v>
      </c>
      <c r="C46" s="203">
        <v>0</v>
      </c>
      <c r="D46" s="203" t="s">
        <v>432</v>
      </c>
      <c r="E46" s="26">
        <v>0</v>
      </c>
      <c r="F46" s="54">
        <v>0</v>
      </c>
      <c r="G46" s="54" t="s">
        <v>432</v>
      </c>
      <c r="H46" s="26">
        <v>0</v>
      </c>
      <c r="I46" s="54">
        <v>0</v>
      </c>
      <c r="J46" s="54" t="s">
        <v>432</v>
      </c>
      <c r="K46" s="26">
        <v>0</v>
      </c>
      <c r="L46" s="54">
        <v>0</v>
      </c>
      <c r="M46" s="54" t="s">
        <v>432</v>
      </c>
    </row>
    <row r="47" spans="1:13" x14ac:dyDescent="0.25">
      <c r="A47" s="16" t="s">
        <v>438</v>
      </c>
      <c r="B47" s="170">
        <v>0</v>
      </c>
      <c r="C47" s="203">
        <v>0</v>
      </c>
      <c r="D47" s="203" t="s">
        <v>432</v>
      </c>
      <c r="E47" s="17">
        <v>0</v>
      </c>
      <c r="F47" s="18">
        <v>0</v>
      </c>
      <c r="G47" s="18" t="s">
        <v>432</v>
      </c>
      <c r="H47" s="17">
        <v>0</v>
      </c>
      <c r="I47" s="18">
        <v>0</v>
      </c>
      <c r="J47" s="18" t="s">
        <v>432</v>
      </c>
      <c r="K47" s="17">
        <v>0</v>
      </c>
      <c r="L47" s="18">
        <v>0</v>
      </c>
      <c r="M47" s="18" t="s">
        <v>432</v>
      </c>
    </row>
    <row r="48" spans="1:13" x14ac:dyDescent="0.25">
      <c r="A48" s="16" t="s">
        <v>439</v>
      </c>
      <c r="B48" s="170">
        <v>0</v>
      </c>
      <c r="C48" s="203">
        <v>0</v>
      </c>
      <c r="D48" s="203" t="s">
        <v>432</v>
      </c>
      <c r="E48" s="17">
        <v>0</v>
      </c>
      <c r="F48" s="18">
        <v>0</v>
      </c>
      <c r="G48" s="18" t="s">
        <v>432</v>
      </c>
      <c r="H48" s="17">
        <v>0</v>
      </c>
      <c r="I48" s="18">
        <v>0</v>
      </c>
      <c r="J48" s="18" t="s">
        <v>432</v>
      </c>
      <c r="K48" s="17">
        <v>0</v>
      </c>
      <c r="L48" s="18">
        <v>0</v>
      </c>
      <c r="M48" s="18" t="s">
        <v>432</v>
      </c>
    </row>
    <row r="49" spans="1:13" x14ac:dyDescent="0.25">
      <c r="A49" s="16" t="s">
        <v>440</v>
      </c>
      <c r="B49" s="170">
        <v>0</v>
      </c>
      <c r="C49" s="203">
        <v>0</v>
      </c>
      <c r="D49" s="203" t="s">
        <v>432</v>
      </c>
      <c r="E49" s="17">
        <v>0</v>
      </c>
      <c r="F49" s="18">
        <v>0</v>
      </c>
      <c r="G49" s="18" t="s">
        <v>432</v>
      </c>
      <c r="H49" s="17">
        <v>0</v>
      </c>
      <c r="I49" s="18">
        <v>0</v>
      </c>
      <c r="J49" s="18" t="s">
        <v>432</v>
      </c>
      <c r="K49" s="17">
        <v>0</v>
      </c>
      <c r="L49" s="18">
        <v>0</v>
      </c>
      <c r="M49" s="18" t="s">
        <v>432</v>
      </c>
    </row>
    <row r="50" spans="1:13" x14ac:dyDescent="0.25">
      <c r="A50" s="16" t="s">
        <v>441</v>
      </c>
      <c r="B50" s="170">
        <v>0</v>
      </c>
      <c r="C50" s="203">
        <v>0</v>
      </c>
      <c r="D50" s="203" t="s">
        <v>432</v>
      </c>
      <c r="E50" s="17">
        <v>0</v>
      </c>
      <c r="F50" s="18">
        <v>0</v>
      </c>
      <c r="G50" s="18" t="s">
        <v>432</v>
      </c>
      <c r="H50" s="17">
        <v>0</v>
      </c>
      <c r="I50" s="18">
        <v>0</v>
      </c>
      <c r="J50" s="18" t="s">
        <v>432</v>
      </c>
      <c r="K50" s="17">
        <v>0</v>
      </c>
      <c r="L50" s="18">
        <v>0</v>
      </c>
      <c r="M50" s="18" t="s">
        <v>432</v>
      </c>
    </row>
    <row r="51" spans="1:13" x14ac:dyDescent="0.25">
      <c r="A51" s="16" t="s">
        <v>442</v>
      </c>
      <c r="B51" s="170">
        <v>0</v>
      </c>
      <c r="C51" s="203">
        <v>0</v>
      </c>
      <c r="D51" s="203" t="s">
        <v>432</v>
      </c>
      <c r="E51" s="17">
        <v>0</v>
      </c>
      <c r="F51" s="18">
        <v>0</v>
      </c>
      <c r="G51" s="18" t="s">
        <v>432</v>
      </c>
      <c r="H51" s="17">
        <v>0</v>
      </c>
      <c r="I51" s="18">
        <v>0</v>
      </c>
      <c r="J51" s="18" t="s">
        <v>432</v>
      </c>
      <c r="K51" s="17">
        <v>0</v>
      </c>
      <c r="L51" s="18">
        <v>0</v>
      </c>
      <c r="M51" s="18" t="s">
        <v>432</v>
      </c>
    </row>
    <row r="52" spans="1:13" ht="15.75" x14ac:dyDescent="0.25">
      <c r="A52" s="69" t="s">
        <v>29</v>
      </c>
      <c r="B52" s="71">
        <f>SUM(B46:B51)</f>
        <v>0</v>
      </c>
      <c r="C52" s="217"/>
      <c r="D52" s="70"/>
      <c r="E52" s="53">
        <f>SUM(E46:E51)</f>
        <v>0</v>
      </c>
      <c r="F52" s="70"/>
      <c r="G52" s="70"/>
      <c r="H52" s="53">
        <f>SUM(H46:H51)</f>
        <v>0</v>
      </c>
      <c r="I52" s="70"/>
      <c r="J52" s="70"/>
      <c r="K52" s="53">
        <f>SUM(K46:K51)</f>
        <v>0</v>
      </c>
      <c r="L52" s="70"/>
      <c r="M52" s="70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A15" sqref="A15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60" t="s">
        <v>697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2" spans="1:15" ht="16.5" thickBot="1" x14ac:dyDescent="0.3">
      <c r="A2" s="72"/>
      <c r="B2" s="72"/>
      <c r="C2" s="72"/>
      <c r="D2" s="72"/>
      <c r="E2" s="72"/>
      <c r="F2" s="72"/>
      <c r="G2" s="72"/>
      <c r="H2" s="72"/>
      <c r="I2" s="72"/>
    </row>
    <row r="3" spans="1:15" ht="15.75" x14ac:dyDescent="0.25">
      <c r="A3" s="482" t="s">
        <v>566</v>
      </c>
      <c r="B3" s="480" t="s">
        <v>5</v>
      </c>
      <c r="C3" s="480"/>
      <c r="D3" s="480"/>
      <c r="E3" s="480" t="s">
        <v>6</v>
      </c>
      <c r="F3" s="480"/>
      <c r="G3" s="480"/>
      <c r="H3" s="480" t="s">
        <v>19</v>
      </c>
      <c r="I3" s="480"/>
      <c r="J3" s="480"/>
      <c r="K3" s="480" t="s">
        <v>20</v>
      </c>
      <c r="L3" s="480"/>
      <c r="M3" s="480"/>
      <c r="N3" s="480" t="s">
        <v>565</v>
      </c>
      <c r="O3" s="481"/>
    </row>
    <row r="4" spans="1:15" ht="32.25" customHeight="1" thickBot="1" x14ac:dyDescent="0.3">
      <c r="A4" s="483"/>
      <c r="B4" s="204" t="s">
        <v>1</v>
      </c>
      <c r="C4" s="205" t="s">
        <v>2</v>
      </c>
      <c r="D4" s="206" t="s">
        <v>21</v>
      </c>
      <c r="E4" s="204" t="s">
        <v>1</v>
      </c>
      <c r="F4" s="205" t="s">
        <v>2</v>
      </c>
      <c r="G4" s="206" t="s">
        <v>21</v>
      </c>
      <c r="H4" s="204" t="s">
        <v>1</v>
      </c>
      <c r="I4" s="205" t="s">
        <v>2</v>
      </c>
      <c r="J4" s="206" t="s">
        <v>21</v>
      </c>
      <c r="K4" s="204" t="s">
        <v>1</v>
      </c>
      <c r="L4" s="205" t="s">
        <v>2</v>
      </c>
      <c r="M4" s="206" t="s">
        <v>21</v>
      </c>
      <c r="N4" s="175" t="s">
        <v>493</v>
      </c>
      <c r="O4" s="207" t="s">
        <v>564</v>
      </c>
    </row>
    <row r="5" spans="1:15" x14ac:dyDescent="0.25">
      <c r="A5" s="218" t="s">
        <v>503</v>
      </c>
      <c r="B5" s="187">
        <v>1569895</v>
      </c>
      <c r="C5" s="188">
        <v>1381369306.8</v>
      </c>
      <c r="D5" s="134">
        <v>879.91</v>
      </c>
      <c r="E5" s="187">
        <v>561116</v>
      </c>
      <c r="F5" s="188">
        <v>335262574.62</v>
      </c>
      <c r="G5" s="134">
        <v>597.49</v>
      </c>
      <c r="H5" s="187">
        <v>194057</v>
      </c>
      <c r="I5" s="188">
        <v>120546094.3</v>
      </c>
      <c r="J5" s="134">
        <v>621.19000000000005</v>
      </c>
      <c r="K5" s="187">
        <v>33771</v>
      </c>
      <c r="L5" s="188">
        <v>28305766.23</v>
      </c>
      <c r="M5" s="134">
        <v>838.17</v>
      </c>
      <c r="N5" s="348">
        <v>2358839</v>
      </c>
      <c r="O5" s="349">
        <v>1865483741.95</v>
      </c>
    </row>
    <row r="6" spans="1:15" x14ac:dyDescent="0.25">
      <c r="A6" s="181" t="s">
        <v>418</v>
      </c>
      <c r="B6" s="17">
        <v>360586</v>
      </c>
      <c r="C6" s="18">
        <v>444037649.24000001</v>
      </c>
      <c r="D6" s="18">
        <v>1231.43</v>
      </c>
      <c r="E6" s="17">
        <v>88577</v>
      </c>
      <c r="F6" s="18">
        <v>62255175.450000003</v>
      </c>
      <c r="G6" s="58">
        <v>702.84</v>
      </c>
      <c r="H6" s="17">
        <v>10085</v>
      </c>
      <c r="I6" s="18">
        <v>10734927.5</v>
      </c>
      <c r="J6" s="18">
        <v>1064.44</v>
      </c>
      <c r="K6" s="17">
        <v>2543</v>
      </c>
      <c r="L6" s="18">
        <v>583462.23</v>
      </c>
      <c r="M6" s="58">
        <v>229.44</v>
      </c>
      <c r="N6" s="189">
        <v>461791</v>
      </c>
      <c r="O6" s="190">
        <v>517611214.42000002</v>
      </c>
    </row>
    <row r="7" spans="1:15" x14ac:dyDescent="0.25">
      <c r="A7" s="181" t="s">
        <v>590</v>
      </c>
      <c r="B7" s="17">
        <v>13688</v>
      </c>
      <c r="C7" s="18">
        <v>5600795.5999999996</v>
      </c>
      <c r="D7" s="58">
        <v>409.18</v>
      </c>
      <c r="E7" s="17"/>
      <c r="F7" s="18"/>
      <c r="G7" s="58"/>
      <c r="H7" s="58"/>
      <c r="I7" s="18"/>
      <c r="J7" s="18"/>
      <c r="K7" s="17">
        <v>20433</v>
      </c>
      <c r="L7" s="18">
        <v>6891540.6500000004</v>
      </c>
      <c r="M7" s="58">
        <v>337.28</v>
      </c>
      <c r="N7" s="189">
        <v>34121</v>
      </c>
      <c r="O7" s="190">
        <v>12492336.25</v>
      </c>
    </row>
    <row r="8" spans="1:15" x14ac:dyDescent="0.25">
      <c r="A8" s="219" t="s">
        <v>494</v>
      </c>
      <c r="B8" s="17">
        <v>2969</v>
      </c>
      <c r="C8" s="18">
        <v>6712630.8899999997</v>
      </c>
      <c r="D8" s="18">
        <v>2260.91</v>
      </c>
      <c r="E8" s="58">
        <v>976</v>
      </c>
      <c r="F8" s="18">
        <v>1045948.89</v>
      </c>
      <c r="G8" s="18">
        <v>1071.67</v>
      </c>
      <c r="H8" s="58">
        <v>116</v>
      </c>
      <c r="I8" s="18">
        <v>141119.76999999999</v>
      </c>
      <c r="J8" s="18">
        <v>1216.55</v>
      </c>
      <c r="K8" s="17"/>
      <c r="L8" s="18"/>
      <c r="M8" s="58"/>
      <c r="N8" s="189">
        <v>4061</v>
      </c>
      <c r="O8" s="190">
        <v>7899699.5499999998</v>
      </c>
    </row>
    <row r="9" spans="1:15" ht="15.75" thickBot="1" x14ac:dyDescent="0.3">
      <c r="A9" s="220" t="s">
        <v>557</v>
      </c>
      <c r="B9" s="191">
        <v>217</v>
      </c>
      <c r="C9" s="192">
        <v>92963.45</v>
      </c>
      <c r="D9" s="191">
        <v>428.4</v>
      </c>
      <c r="E9" s="191">
        <v>5</v>
      </c>
      <c r="F9" s="192">
        <v>4814.8599999999997</v>
      </c>
      <c r="G9" s="191">
        <v>962.97</v>
      </c>
      <c r="H9" s="191"/>
      <c r="I9" s="191"/>
      <c r="J9" s="191"/>
      <c r="K9" s="191"/>
      <c r="L9" s="192"/>
      <c r="M9" s="191"/>
      <c r="N9" s="368">
        <v>222</v>
      </c>
      <c r="O9" s="193">
        <v>97778.31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60" t="s">
        <v>696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</row>
    <row r="12" spans="1:15" ht="16.5" thickBot="1" x14ac:dyDescent="0.3">
      <c r="A12" s="72"/>
      <c r="B12" s="72"/>
      <c r="C12" s="72"/>
      <c r="D12" s="72"/>
      <c r="E12" s="72"/>
      <c r="F12" s="72"/>
      <c r="G12" s="72"/>
      <c r="H12" s="72"/>
      <c r="I12" s="72"/>
    </row>
    <row r="13" spans="1:15" ht="15.75" x14ac:dyDescent="0.25">
      <c r="A13" s="482" t="s">
        <v>566</v>
      </c>
      <c r="B13" s="480" t="s">
        <v>5</v>
      </c>
      <c r="C13" s="480"/>
      <c r="D13" s="480"/>
      <c r="E13" s="480" t="s">
        <v>6</v>
      </c>
      <c r="F13" s="480"/>
      <c r="G13" s="480"/>
      <c r="H13" s="480" t="s">
        <v>19</v>
      </c>
      <c r="I13" s="480"/>
      <c r="J13" s="480"/>
      <c r="K13" s="480" t="s">
        <v>20</v>
      </c>
      <c r="L13" s="480"/>
      <c r="M13" s="480"/>
      <c r="N13" s="480" t="s">
        <v>565</v>
      </c>
      <c r="O13" s="481"/>
    </row>
    <row r="14" spans="1:15" ht="32.25" thickBot="1" x14ac:dyDescent="0.3">
      <c r="A14" s="483"/>
      <c r="B14" s="204" t="s">
        <v>1</v>
      </c>
      <c r="C14" s="205" t="s">
        <v>2</v>
      </c>
      <c r="D14" s="206" t="s">
        <v>21</v>
      </c>
      <c r="E14" s="204" t="s">
        <v>1</v>
      </c>
      <c r="F14" s="205" t="s">
        <v>2</v>
      </c>
      <c r="G14" s="206" t="s">
        <v>21</v>
      </c>
      <c r="H14" s="204" t="s">
        <v>1</v>
      </c>
      <c r="I14" s="205" t="s">
        <v>2</v>
      </c>
      <c r="J14" s="206" t="s">
        <v>21</v>
      </c>
      <c r="K14" s="204" t="s">
        <v>1</v>
      </c>
      <c r="L14" s="205" t="s">
        <v>2</v>
      </c>
      <c r="M14" s="206" t="s">
        <v>21</v>
      </c>
      <c r="N14" s="175" t="s">
        <v>493</v>
      </c>
      <c r="O14" s="207" t="s">
        <v>564</v>
      </c>
    </row>
    <row r="15" spans="1:15" x14ac:dyDescent="0.25">
      <c r="A15" s="265" t="s">
        <v>557</v>
      </c>
      <c r="B15" s="187">
        <v>988303</v>
      </c>
      <c r="C15" s="188">
        <v>217255420.44</v>
      </c>
      <c r="D15" s="134">
        <v>219.83</v>
      </c>
      <c r="E15" s="187">
        <v>307818</v>
      </c>
      <c r="F15" s="188">
        <v>39709699.979999997</v>
      </c>
      <c r="G15" s="134">
        <v>129</v>
      </c>
      <c r="H15" s="187">
        <v>70892</v>
      </c>
      <c r="I15" s="188">
        <v>10076578.52</v>
      </c>
      <c r="J15" s="134">
        <v>142.13999999999999</v>
      </c>
      <c r="K15" s="134">
        <v>1</v>
      </c>
      <c r="L15" s="134">
        <v>143.53</v>
      </c>
      <c r="M15" s="134">
        <v>143.53</v>
      </c>
      <c r="N15" s="348">
        <v>1367014</v>
      </c>
      <c r="O15" s="349">
        <v>267041842.47</v>
      </c>
    </row>
    <row r="16" spans="1:15" x14ac:dyDescent="0.25">
      <c r="A16" s="181" t="s">
        <v>576</v>
      </c>
      <c r="B16" s="17">
        <v>3413</v>
      </c>
      <c r="C16" s="18">
        <v>1904073.98</v>
      </c>
      <c r="D16" s="58">
        <v>557.89</v>
      </c>
      <c r="E16" s="58">
        <v>73</v>
      </c>
      <c r="F16" s="18">
        <v>8983.77</v>
      </c>
      <c r="G16" s="58">
        <v>123.07</v>
      </c>
      <c r="H16" s="58">
        <v>16</v>
      </c>
      <c r="I16" s="18">
        <v>3579.81</v>
      </c>
      <c r="J16" s="58">
        <v>223.74</v>
      </c>
      <c r="K16" s="58"/>
      <c r="L16" s="58"/>
      <c r="M16" s="58"/>
      <c r="N16" s="189">
        <v>3502</v>
      </c>
      <c r="O16" s="190">
        <v>1916637.56</v>
      </c>
    </row>
    <row r="17" spans="1:15" x14ac:dyDescent="0.25">
      <c r="A17" s="181" t="s">
        <v>324</v>
      </c>
      <c r="B17" s="17">
        <v>1380</v>
      </c>
      <c r="C17" s="18">
        <v>766746.09</v>
      </c>
      <c r="D17" s="58">
        <v>555.61</v>
      </c>
      <c r="E17" s="58"/>
      <c r="F17" s="18"/>
      <c r="G17" s="58"/>
      <c r="H17" s="58"/>
      <c r="I17" s="18"/>
      <c r="J17" s="58"/>
      <c r="K17" s="58"/>
      <c r="L17" s="58"/>
      <c r="M17" s="58"/>
      <c r="N17" s="189">
        <v>1380</v>
      </c>
      <c r="O17" s="190">
        <v>766746.09</v>
      </c>
    </row>
    <row r="18" spans="1:15" x14ac:dyDescent="0.25">
      <c r="A18" s="181" t="s">
        <v>427</v>
      </c>
      <c r="B18" s="58">
        <v>314</v>
      </c>
      <c r="C18" s="18">
        <v>116874.83</v>
      </c>
      <c r="D18" s="58">
        <v>372.21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0">
        <v>334</v>
      </c>
      <c r="O18" s="190">
        <v>120996.7</v>
      </c>
    </row>
    <row r="19" spans="1:15" ht="15.75" thickBot="1" x14ac:dyDescent="0.3">
      <c r="A19" s="220" t="s">
        <v>388</v>
      </c>
      <c r="B19" s="191">
        <v>12</v>
      </c>
      <c r="C19" s="192">
        <v>5944.79</v>
      </c>
      <c r="D19" s="191">
        <v>495.4</v>
      </c>
      <c r="E19" s="191">
        <v>3</v>
      </c>
      <c r="F19" s="192">
        <v>1276.43</v>
      </c>
      <c r="G19" s="191">
        <v>425.48</v>
      </c>
      <c r="H19" s="191"/>
      <c r="I19" s="192"/>
      <c r="J19" s="191"/>
      <c r="K19" s="191"/>
      <c r="L19" s="191"/>
      <c r="M19" s="191"/>
      <c r="N19" s="368">
        <v>15</v>
      </c>
      <c r="O19" s="193">
        <v>7221.22</v>
      </c>
    </row>
    <row r="20" spans="1:15" x14ac:dyDescent="0.25">
      <c r="A20" s="2"/>
      <c r="B20" s="293"/>
      <c r="C20" s="229"/>
      <c r="D20" s="293"/>
      <c r="E20" s="293"/>
      <c r="F20" s="229"/>
      <c r="G20" s="293"/>
      <c r="H20" s="293"/>
      <c r="I20" s="229"/>
      <c r="J20" s="293"/>
      <c r="K20" s="293"/>
      <c r="L20" s="293"/>
      <c r="M20" s="293"/>
      <c r="N20" s="270"/>
      <c r="O20" s="230"/>
    </row>
    <row r="21" spans="1:15" ht="15.75" x14ac:dyDescent="0.25">
      <c r="A21" s="460" t="s">
        <v>695</v>
      </c>
      <c r="B21" s="460"/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0"/>
      <c r="O21" s="460"/>
    </row>
    <row r="22" spans="1:15" ht="16.5" thickBot="1" x14ac:dyDescent="0.3">
      <c r="A22" s="72"/>
      <c r="B22" s="72"/>
      <c r="C22" s="72"/>
      <c r="D22" s="72"/>
      <c r="E22" s="72"/>
      <c r="F22" s="72"/>
      <c r="G22" s="72"/>
      <c r="H22" s="72"/>
      <c r="I22" s="72"/>
    </row>
    <row r="23" spans="1:15" ht="15.75" x14ac:dyDescent="0.25">
      <c r="A23" s="482" t="s">
        <v>566</v>
      </c>
      <c r="B23" s="480" t="s">
        <v>5</v>
      </c>
      <c r="C23" s="480"/>
      <c r="D23" s="480"/>
      <c r="E23" s="480" t="s">
        <v>6</v>
      </c>
      <c r="F23" s="480"/>
      <c r="G23" s="480"/>
      <c r="H23" s="480" t="s">
        <v>19</v>
      </c>
      <c r="I23" s="480"/>
      <c r="J23" s="480"/>
      <c r="K23" s="480" t="s">
        <v>20</v>
      </c>
      <c r="L23" s="480"/>
      <c r="M23" s="480"/>
      <c r="N23" s="480" t="s">
        <v>565</v>
      </c>
      <c r="O23" s="481"/>
    </row>
    <row r="24" spans="1:15" ht="31.5" x14ac:dyDescent="0.25">
      <c r="A24" s="483"/>
      <c r="B24" s="204" t="s">
        <v>1</v>
      </c>
      <c r="C24" s="205" t="s">
        <v>2</v>
      </c>
      <c r="D24" s="206" t="s">
        <v>21</v>
      </c>
      <c r="E24" s="204" t="s">
        <v>1</v>
      </c>
      <c r="F24" s="205" t="s">
        <v>2</v>
      </c>
      <c r="G24" s="206" t="s">
        <v>21</v>
      </c>
      <c r="H24" s="204" t="s">
        <v>1</v>
      </c>
      <c r="I24" s="205" t="s">
        <v>2</v>
      </c>
      <c r="J24" s="206" t="s">
        <v>21</v>
      </c>
      <c r="K24" s="204" t="s">
        <v>1</v>
      </c>
      <c r="L24" s="205" t="s">
        <v>2</v>
      </c>
      <c r="M24" s="206" t="s">
        <v>21</v>
      </c>
      <c r="N24" s="175" t="s">
        <v>493</v>
      </c>
      <c r="O24" s="207" t="s">
        <v>564</v>
      </c>
    </row>
    <row r="25" spans="1:15" ht="15.75" thickBot="1" x14ac:dyDescent="0.3">
      <c r="A25" s="220" t="s">
        <v>492</v>
      </c>
      <c r="B25" s="239">
        <v>360147</v>
      </c>
      <c r="C25" s="192">
        <v>43461675.630000003</v>
      </c>
      <c r="D25" s="192">
        <v>1143.1400000000001</v>
      </c>
      <c r="E25" s="239">
        <v>76629</v>
      </c>
      <c r="F25" s="192">
        <v>5771167.6500000004</v>
      </c>
      <c r="G25" s="191">
        <v>746.31</v>
      </c>
      <c r="H25" s="191">
        <v>16</v>
      </c>
      <c r="I25" s="192">
        <v>6477.44</v>
      </c>
      <c r="J25" s="191">
        <v>404.84</v>
      </c>
      <c r="K25" s="191"/>
      <c r="L25" s="191"/>
      <c r="M25" s="191"/>
      <c r="N25" s="240">
        <v>436792</v>
      </c>
      <c r="O25" s="193">
        <v>49239320.719999999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2"/>
  <sheetViews>
    <sheetView zoomScaleNormal="100" workbookViewId="0">
      <selection sqref="A1:L1"/>
    </sheetView>
  </sheetViews>
  <sheetFormatPr defaultColWidth="9.140625" defaultRowHeight="15" x14ac:dyDescent="0.25"/>
  <cols>
    <col min="1" max="1" width="4.85546875" customWidth="1"/>
    <col min="2" max="2" width="10.5703125" customWidth="1"/>
    <col min="3" max="3" width="23.5703125" bestFit="1" customWidth="1"/>
    <col min="4" max="4" width="11.140625" customWidth="1"/>
    <col min="5" max="5" width="11.7109375" customWidth="1"/>
    <col min="6" max="7" width="11.5703125" customWidth="1"/>
    <col min="8" max="8" width="10.85546875" customWidth="1"/>
    <col min="9" max="9" width="15.140625" customWidth="1"/>
    <col min="10" max="10" width="28.7109375" customWidth="1"/>
    <col min="11" max="11" width="22.140625" style="15" customWidth="1"/>
    <col min="12" max="12" width="20.28515625" customWidth="1"/>
  </cols>
  <sheetData>
    <row r="1" spans="1:12" s="2" customFormat="1" ht="15.75" x14ac:dyDescent="0.25">
      <c r="A1" s="460"/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</row>
    <row r="2" spans="1:12" x14ac:dyDescent="0.25">
      <c r="A2" s="39"/>
      <c r="K2"/>
    </row>
    <row r="3" spans="1:12" ht="63" x14ac:dyDescent="0.25">
      <c r="A3" s="174" t="s">
        <v>17</v>
      </c>
      <c r="B3" s="87" t="s">
        <v>43</v>
      </c>
      <c r="C3" s="174" t="s">
        <v>44</v>
      </c>
      <c r="D3" s="174" t="s">
        <v>5</v>
      </c>
      <c r="E3" s="174" t="s">
        <v>6</v>
      </c>
      <c r="F3" s="174" t="s">
        <v>45</v>
      </c>
      <c r="G3" s="87" t="s">
        <v>50</v>
      </c>
      <c r="H3" s="87" t="s">
        <v>619</v>
      </c>
      <c r="I3" s="174" t="s">
        <v>620</v>
      </c>
      <c r="J3" s="233" t="s">
        <v>621</v>
      </c>
      <c r="K3" s="233" t="s">
        <v>622</v>
      </c>
      <c r="L3" s="233" t="s">
        <v>500</v>
      </c>
    </row>
    <row r="4" spans="1:12" x14ac:dyDescent="0.25">
      <c r="A4" s="35">
        <v>1</v>
      </c>
      <c r="B4" s="77">
        <v>10000</v>
      </c>
      <c r="C4" s="234" t="s">
        <v>623</v>
      </c>
      <c r="D4" s="6">
        <v>315</v>
      </c>
      <c r="E4" s="6">
        <v>7749</v>
      </c>
      <c r="F4" s="6">
        <v>1941</v>
      </c>
      <c r="G4" s="6">
        <v>0</v>
      </c>
      <c r="H4" s="6">
        <v>0</v>
      </c>
      <c r="I4" s="6">
        <v>10005</v>
      </c>
      <c r="J4" s="13">
        <v>5346313.38</v>
      </c>
      <c r="K4" s="13">
        <v>2080.0300000000002</v>
      </c>
      <c r="L4" s="13">
        <v>284652.78999999998</v>
      </c>
    </row>
    <row r="5" spans="1:12" x14ac:dyDescent="0.25">
      <c r="A5" s="35">
        <v>2</v>
      </c>
      <c r="B5" s="77">
        <v>10002</v>
      </c>
      <c r="C5" s="234" t="s">
        <v>635</v>
      </c>
      <c r="D5" s="6">
        <v>0</v>
      </c>
      <c r="E5" s="6">
        <v>0</v>
      </c>
      <c r="F5" s="6">
        <v>0</v>
      </c>
      <c r="G5" s="6">
        <v>2543</v>
      </c>
      <c r="H5" s="6">
        <v>0</v>
      </c>
      <c r="I5" s="6">
        <v>2543</v>
      </c>
      <c r="J5" s="13">
        <v>583462.23</v>
      </c>
      <c r="K5" s="13">
        <v>0</v>
      </c>
      <c r="L5" s="13">
        <v>5655.94</v>
      </c>
    </row>
    <row r="6" spans="1:12" x14ac:dyDescent="0.25">
      <c r="A6" s="35">
        <v>3</v>
      </c>
      <c r="B6" s="77">
        <v>21000</v>
      </c>
      <c r="C6" s="7" t="s">
        <v>563</v>
      </c>
      <c r="D6" s="6">
        <v>360271</v>
      </c>
      <c r="E6" s="6">
        <v>80828</v>
      </c>
      <c r="F6" s="6">
        <v>8144</v>
      </c>
      <c r="G6" s="6">
        <v>0</v>
      </c>
      <c r="H6" s="6">
        <v>0</v>
      </c>
      <c r="I6" s="6">
        <v>449243</v>
      </c>
      <c r="J6" s="13">
        <v>511681438.81</v>
      </c>
      <c r="K6" s="13">
        <v>9252458.3800000008</v>
      </c>
      <c r="L6" s="13">
        <v>28465033.609999999</v>
      </c>
    </row>
    <row r="7" spans="1:12" x14ac:dyDescent="0.25">
      <c r="A7" s="35">
        <v>4</v>
      </c>
      <c r="B7" s="77">
        <v>21001</v>
      </c>
      <c r="C7" s="7" t="s">
        <v>325</v>
      </c>
      <c r="D7" s="6">
        <v>410998</v>
      </c>
      <c r="E7" s="6">
        <v>130206</v>
      </c>
      <c r="F7" s="6">
        <v>60543</v>
      </c>
      <c r="G7" s="6">
        <v>0</v>
      </c>
      <c r="H7" s="6">
        <v>0</v>
      </c>
      <c r="I7" s="6">
        <v>601747</v>
      </c>
      <c r="J7" s="13">
        <v>443088829.95999998</v>
      </c>
      <c r="K7" s="13">
        <v>4678843.25</v>
      </c>
      <c r="L7" s="13">
        <v>25644155.789999999</v>
      </c>
    </row>
    <row r="8" spans="1:12" x14ac:dyDescent="0.25">
      <c r="A8" s="35">
        <v>5</v>
      </c>
      <c r="B8" s="77">
        <v>21002</v>
      </c>
      <c r="C8" s="7" t="s">
        <v>326</v>
      </c>
      <c r="D8" s="6">
        <v>268</v>
      </c>
      <c r="E8" s="6">
        <v>61</v>
      </c>
      <c r="F8" s="6">
        <v>1</v>
      </c>
      <c r="G8" s="6">
        <v>0</v>
      </c>
      <c r="H8" s="6">
        <v>0</v>
      </c>
      <c r="I8" s="6">
        <v>330</v>
      </c>
      <c r="J8" s="13">
        <v>310986.2</v>
      </c>
      <c r="K8" s="13">
        <v>3506.58</v>
      </c>
      <c r="L8" s="13">
        <v>17410.189999999999</v>
      </c>
    </row>
    <row r="9" spans="1:12" x14ac:dyDescent="0.25">
      <c r="A9" s="35">
        <v>6</v>
      </c>
      <c r="B9" s="77">
        <v>21003</v>
      </c>
      <c r="C9" s="7" t="s">
        <v>327</v>
      </c>
      <c r="D9" s="6">
        <v>8228</v>
      </c>
      <c r="E9" s="6">
        <v>1604</v>
      </c>
      <c r="F9" s="6">
        <v>548</v>
      </c>
      <c r="G9" s="6">
        <v>0</v>
      </c>
      <c r="H9" s="6">
        <v>0</v>
      </c>
      <c r="I9" s="6">
        <v>10380</v>
      </c>
      <c r="J9" s="13">
        <v>9790649.9600000009</v>
      </c>
      <c r="K9" s="13">
        <v>39984.080000000002</v>
      </c>
      <c r="L9" s="13">
        <v>576897.91</v>
      </c>
    </row>
    <row r="10" spans="1:12" x14ac:dyDescent="0.25">
      <c r="A10" s="35">
        <v>7</v>
      </c>
      <c r="B10" s="77">
        <v>21004</v>
      </c>
      <c r="C10" s="7" t="s">
        <v>328</v>
      </c>
      <c r="D10" s="6">
        <v>964</v>
      </c>
      <c r="E10" s="6">
        <v>328</v>
      </c>
      <c r="F10" s="6">
        <v>93</v>
      </c>
      <c r="G10" s="6">
        <v>0</v>
      </c>
      <c r="H10" s="6">
        <v>0</v>
      </c>
      <c r="I10" s="6">
        <v>1385</v>
      </c>
      <c r="J10" s="13">
        <v>3194976.82</v>
      </c>
      <c r="K10" s="13">
        <v>312721.96000000002</v>
      </c>
      <c r="L10" s="13">
        <v>172515.59</v>
      </c>
    </row>
    <row r="11" spans="1:12" x14ac:dyDescent="0.25">
      <c r="A11" s="35">
        <v>8</v>
      </c>
      <c r="B11" s="77">
        <v>21006</v>
      </c>
      <c r="C11" s="7" t="s">
        <v>532</v>
      </c>
      <c r="D11" s="6">
        <v>1211</v>
      </c>
      <c r="E11" s="6">
        <v>122</v>
      </c>
      <c r="F11" s="6">
        <v>25</v>
      </c>
      <c r="G11" s="6">
        <v>6</v>
      </c>
      <c r="H11" s="6">
        <v>0</v>
      </c>
      <c r="I11" s="6">
        <v>1364</v>
      </c>
      <c r="J11" s="13">
        <v>1886973.01</v>
      </c>
      <c r="K11" s="13">
        <v>64114.3</v>
      </c>
      <c r="L11" s="13">
        <v>103310.09</v>
      </c>
    </row>
    <row r="12" spans="1:12" x14ac:dyDescent="0.25">
      <c r="A12" s="35">
        <v>9</v>
      </c>
      <c r="B12" s="77">
        <v>21007</v>
      </c>
      <c r="C12" s="7" t="s">
        <v>329</v>
      </c>
      <c r="D12" s="6">
        <v>10594</v>
      </c>
      <c r="E12" s="6">
        <v>1533</v>
      </c>
      <c r="F12" s="6">
        <v>239</v>
      </c>
      <c r="G12" s="6">
        <v>0</v>
      </c>
      <c r="H12" s="6">
        <v>0</v>
      </c>
      <c r="I12" s="6">
        <v>12366</v>
      </c>
      <c r="J12" s="13">
        <v>16232267.369999999</v>
      </c>
      <c r="K12" s="13">
        <v>567998.62</v>
      </c>
      <c r="L12" s="13">
        <v>809889.15</v>
      </c>
    </row>
    <row r="13" spans="1:12" x14ac:dyDescent="0.25">
      <c r="A13" s="35">
        <v>10</v>
      </c>
      <c r="B13" s="77">
        <v>21008</v>
      </c>
      <c r="C13" s="7" t="s">
        <v>330</v>
      </c>
      <c r="D13" s="6">
        <v>2969</v>
      </c>
      <c r="E13" s="6">
        <v>976</v>
      </c>
      <c r="F13" s="6">
        <v>116</v>
      </c>
      <c r="G13" s="6">
        <v>0</v>
      </c>
      <c r="H13" s="6">
        <v>0</v>
      </c>
      <c r="I13" s="6">
        <v>4061</v>
      </c>
      <c r="J13" s="13">
        <v>7899699.5499999998</v>
      </c>
      <c r="K13" s="13">
        <v>662317.74</v>
      </c>
      <c r="L13" s="13">
        <v>394572.46</v>
      </c>
    </row>
    <row r="14" spans="1:12" x14ac:dyDescent="0.25">
      <c r="A14" s="35">
        <v>11</v>
      </c>
      <c r="B14" s="77">
        <v>21009</v>
      </c>
      <c r="C14" s="7" t="s">
        <v>331</v>
      </c>
      <c r="D14" s="6">
        <v>4541</v>
      </c>
      <c r="E14" s="6">
        <v>1138</v>
      </c>
      <c r="F14" s="6">
        <v>126</v>
      </c>
      <c r="G14" s="6">
        <v>42</v>
      </c>
      <c r="H14" s="6">
        <v>0</v>
      </c>
      <c r="I14" s="6">
        <v>5847</v>
      </c>
      <c r="J14" s="13">
        <v>7747232.5199999996</v>
      </c>
      <c r="K14" s="13">
        <v>291754.69</v>
      </c>
      <c r="L14" s="13">
        <v>429898.28</v>
      </c>
    </row>
    <row r="15" spans="1:12" x14ac:dyDescent="0.25">
      <c r="A15" s="35">
        <v>12</v>
      </c>
      <c r="B15" s="77">
        <v>21010</v>
      </c>
      <c r="C15" s="7" t="s">
        <v>332</v>
      </c>
      <c r="D15" s="6">
        <v>1987</v>
      </c>
      <c r="E15" s="6">
        <v>287</v>
      </c>
      <c r="F15" s="6">
        <v>89</v>
      </c>
      <c r="G15" s="6">
        <v>0</v>
      </c>
      <c r="H15" s="6">
        <v>0</v>
      </c>
      <c r="I15" s="6">
        <v>2363</v>
      </c>
      <c r="J15" s="13">
        <v>3737390.91</v>
      </c>
      <c r="K15" s="13">
        <v>191520.76</v>
      </c>
      <c r="L15" s="13">
        <v>209852.37</v>
      </c>
    </row>
    <row r="16" spans="1:12" x14ac:dyDescent="0.25">
      <c r="A16" s="35">
        <v>13</v>
      </c>
      <c r="B16" s="77">
        <v>21011</v>
      </c>
      <c r="C16" s="7" t="s">
        <v>333</v>
      </c>
      <c r="D16" s="6">
        <v>505</v>
      </c>
      <c r="E16" s="6">
        <v>114</v>
      </c>
      <c r="F16" s="6">
        <v>0</v>
      </c>
      <c r="G16" s="6">
        <v>3</v>
      </c>
      <c r="H16" s="6">
        <v>0</v>
      </c>
      <c r="I16" s="6">
        <v>622</v>
      </c>
      <c r="J16" s="13">
        <v>818500.37</v>
      </c>
      <c r="K16" s="13">
        <v>35123.58</v>
      </c>
      <c r="L16" s="13">
        <v>43552.22</v>
      </c>
    </row>
    <row r="17" spans="1:12" x14ac:dyDescent="0.25">
      <c r="A17" s="35">
        <v>14</v>
      </c>
      <c r="B17" s="77">
        <v>21012</v>
      </c>
      <c r="C17" s="7" t="s">
        <v>334</v>
      </c>
      <c r="D17" s="6">
        <v>35621</v>
      </c>
      <c r="E17" s="6">
        <v>7263</v>
      </c>
      <c r="F17" s="6">
        <v>939</v>
      </c>
      <c r="G17" s="6">
        <v>288</v>
      </c>
      <c r="H17" s="6">
        <v>0</v>
      </c>
      <c r="I17" s="6">
        <v>44111</v>
      </c>
      <c r="J17" s="13">
        <v>64433443.049999997</v>
      </c>
      <c r="K17" s="13">
        <v>2605752.5499999998</v>
      </c>
      <c r="L17" s="13">
        <v>3486575.02</v>
      </c>
    </row>
    <row r="18" spans="1:12" x14ac:dyDescent="0.25">
      <c r="A18" s="35">
        <v>15</v>
      </c>
      <c r="B18" s="77">
        <v>21013</v>
      </c>
      <c r="C18" s="7" t="s">
        <v>335</v>
      </c>
      <c r="D18" s="6">
        <v>144017</v>
      </c>
      <c r="E18" s="6">
        <v>75859</v>
      </c>
      <c r="F18" s="6">
        <v>20159</v>
      </c>
      <c r="G18" s="6">
        <v>2788</v>
      </c>
      <c r="H18" s="6">
        <v>0</v>
      </c>
      <c r="I18" s="6">
        <v>242823</v>
      </c>
      <c r="J18" s="13">
        <v>204943055.93000001</v>
      </c>
      <c r="K18" s="13">
        <v>352385.49</v>
      </c>
      <c r="L18" s="13">
        <v>10331625.619999999</v>
      </c>
    </row>
    <row r="19" spans="1:12" x14ac:dyDescent="0.25">
      <c r="A19" s="35">
        <v>16</v>
      </c>
      <c r="B19" s="77">
        <v>21015</v>
      </c>
      <c r="C19" s="7" t="s">
        <v>357</v>
      </c>
      <c r="D19" s="6">
        <v>1079</v>
      </c>
      <c r="E19" s="6">
        <v>409</v>
      </c>
      <c r="F19" s="6">
        <v>44</v>
      </c>
      <c r="G19" s="6">
        <v>5</v>
      </c>
      <c r="H19" s="6">
        <v>0</v>
      </c>
      <c r="I19" s="6">
        <v>1537</v>
      </c>
      <c r="J19" s="13">
        <v>1180988.58</v>
      </c>
      <c r="K19" s="13">
        <v>16024.48</v>
      </c>
      <c r="L19" s="13">
        <v>67894.11</v>
      </c>
    </row>
    <row r="20" spans="1:12" x14ac:dyDescent="0.25">
      <c r="A20" s="35">
        <v>17</v>
      </c>
      <c r="B20" s="77">
        <v>21018</v>
      </c>
      <c r="C20" s="7" t="s">
        <v>358</v>
      </c>
      <c r="D20" s="6">
        <v>12004</v>
      </c>
      <c r="E20" s="6">
        <v>3919</v>
      </c>
      <c r="F20" s="6">
        <v>519</v>
      </c>
      <c r="G20" s="6">
        <v>0</v>
      </c>
      <c r="H20" s="6">
        <v>0</v>
      </c>
      <c r="I20" s="6">
        <v>16442</v>
      </c>
      <c r="J20" s="13">
        <v>11928096.08</v>
      </c>
      <c r="K20" s="13">
        <v>303681.38</v>
      </c>
      <c r="L20" s="13">
        <v>669812.28</v>
      </c>
    </row>
    <row r="21" spans="1:12" x14ac:dyDescent="0.25">
      <c r="A21" s="35">
        <v>18</v>
      </c>
      <c r="B21" s="77">
        <v>21019</v>
      </c>
      <c r="C21" s="7" t="s">
        <v>336</v>
      </c>
      <c r="D21" s="6">
        <v>12676</v>
      </c>
      <c r="E21" s="6">
        <v>5496</v>
      </c>
      <c r="F21" s="6">
        <v>290</v>
      </c>
      <c r="G21" s="6">
        <v>162</v>
      </c>
      <c r="H21" s="6">
        <v>0</v>
      </c>
      <c r="I21" s="6">
        <v>18624</v>
      </c>
      <c r="J21" s="13">
        <v>21422724.609999999</v>
      </c>
      <c r="K21" s="13">
        <v>1236414.29</v>
      </c>
      <c r="L21" s="13">
        <v>1157310.93</v>
      </c>
    </row>
    <row r="22" spans="1:12" x14ac:dyDescent="0.25">
      <c r="A22" s="35">
        <v>19</v>
      </c>
      <c r="B22" s="77">
        <v>21020</v>
      </c>
      <c r="C22" s="7" t="s">
        <v>337</v>
      </c>
      <c r="D22" s="6">
        <v>16816</v>
      </c>
      <c r="E22" s="6">
        <v>4870</v>
      </c>
      <c r="F22" s="6">
        <v>935</v>
      </c>
      <c r="G22" s="6">
        <v>0</v>
      </c>
      <c r="H22" s="6">
        <v>0</v>
      </c>
      <c r="I22" s="6">
        <v>22621</v>
      </c>
      <c r="J22" s="13">
        <v>28072896.34</v>
      </c>
      <c r="K22" s="13">
        <v>1016714.02</v>
      </c>
      <c r="L22" s="13">
        <v>1462205.09</v>
      </c>
    </row>
    <row r="23" spans="1:12" x14ac:dyDescent="0.25">
      <c r="A23" s="35">
        <v>20</v>
      </c>
      <c r="B23" s="77">
        <v>21021</v>
      </c>
      <c r="C23" s="7" t="s">
        <v>359</v>
      </c>
      <c r="D23" s="6">
        <v>2198</v>
      </c>
      <c r="E23" s="6">
        <v>476</v>
      </c>
      <c r="F23" s="6">
        <v>201</v>
      </c>
      <c r="G23" s="6">
        <v>0</v>
      </c>
      <c r="H23" s="6">
        <v>0</v>
      </c>
      <c r="I23" s="6">
        <v>2875</v>
      </c>
      <c r="J23" s="13">
        <v>4436403.1900000004</v>
      </c>
      <c r="K23" s="13">
        <v>275473.84999999998</v>
      </c>
      <c r="L23" s="13">
        <v>26253.439999999999</v>
      </c>
    </row>
    <row r="24" spans="1:12" x14ac:dyDescent="0.25">
      <c r="A24" s="35">
        <v>21</v>
      </c>
      <c r="B24" s="77">
        <v>21022</v>
      </c>
      <c r="C24" s="7" t="s">
        <v>360</v>
      </c>
      <c r="D24" s="6">
        <v>430</v>
      </c>
      <c r="E24" s="6">
        <v>109</v>
      </c>
      <c r="F24" s="6">
        <v>40</v>
      </c>
      <c r="G24" s="6">
        <v>0</v>
      </c>
      <c r="H24" s="6">
        <v>0</v>
      </c>
      <c r="I24" s="6">
        <v>579</v>
      </c>
      <c r="J24" s="13">
        <v>519308.9</v>
      </c>
      <c r="K24" s="13">
        <v>5431.52</v>
      </c>
      <c r="L24" s="13">
        <v>26001.16</v>
      </c>
    </row>
    <row r="25" spans="1:12" x14ac:dyDescent="0.25">
      <c r="A25" s="35">
        <v>22</v>
      </c>
      <c r="B25" s="77">
        <v>21023</v>
      </c>
      <c r="C25" s="7" t="s">
        <v>361</v>
      </c>
      <c r="D25" s="6">
        <v>461</v>
      </c>
      <c r="E25" s="6">
        <v>207</v>
      </c>
      <c r="F25" s="6">
        <v>34</v>
      </c>
      <c r="G25" s="6">
        <v>0</v>
      </c>
      <c r="H25" s="6">
        <v>0</v>
      </c>
      <c r="I25" s="6">
        <v>702</v>
      </c>
      <c r="J25" s="13">
        <v>771836.1</v>
      </c>
      <c r="K25" s="13">
        <v>2396.5700000000002</v>
      </c>
      <c r="L25" s="13">
        <v>39241.31</v>
      </c>
    </row>
    <row r="26" spans="1:12" s="37" customFormat="1" x14ac:dyDescent="0.25">
      <c r="A26" s="35">
        <v>23</v>
      </c>
      <c r="B26" s="77">
        <v>21024</v>
      </c>
      <c r="C26" s="7" t="s">
        <v>362</v>
      </c>
      <c r="D26" s="6">
        <v>39</v>
      </c>
      <c r="E26" s="6">
        <v>21</v>
      </c>
      <c r="F26" s="6">
        <v>7</v>
      </c>
      <c r="G26" s="6">
        <v>0</v>
      </c>
      <c r="H26" s="6">
        <v>0</v>
      </c>
      <c r="I26" s="6">
        <v>67</v>
      </c>
      <c r="J26" s="13">
        <v>72750.350000000006</v>
      </c>
      <c r="K26" s="13">
        <v>580.53</v>
      </c>
      <c r="L26" s="13">
        <v>3622.35</v>
      </c>
    </row>
    <row r="27" spans="1:12" x14ac:dyDescent="0.25">
      <c r="A27" s="35">
        <v>24</v>
      </c>
      <c r="B27" s="77">
        <v>21025</v>
      </c>
      <c r="C27" s="7" t="s">
        <v>363</v>
      </c>
      <c r="D27" s="6">
        <v>790</v>
      </c>
      <c r="E27" s="6">
        <v>205</v>
      </c>
      <c r="F27" s="6">
        <v>52</v>
      </c>
      <c r="G27" s="6">
        <v>0</v>
      </c>
      <c r="H27" s="6">
        <v>0</v>
      </c>
      <c r="I27" s="6">
        <v>1047</v>
      </c>
      <c r="J27" s="13">
        <v>1209400.1499999999</v>
      </c>
      <c r="K27" s="13">
        <v>17196.96</v>
      </c>
      <c r="L27" s="13">
        <v>55505.83</v>
      </c>
    </row>
    <row r="28" spans="1:12" x14ac:dyDescent="0.25">
      <c r="A28" s="35">
        <v>25</v>
      </c>
      <c r="B28" s="235">
        <v>21026</v>
      </c>
      <c r="C28" s="236" t="s">
        <v>364</v>
      </c>
      <c r="D28" s="6">
        <v>20272</v>
      </c>
      <c r="E28" s="6">
        <v>5600</v>
      </c>
      <c r="F28" s="6">
        <v>569</v>
      </c>
      <c r="G28" s="6">
        <v>0</v>
      </c>
      <c r="H28" s="6">
        <v>0</v>
      </c>
      <c r="I28" s="6">
        <v>26441</v>
      </c>
      <c r="J28" s="13">
        <v>42006355.140000001</v>
      </c>
      <c r="K28" s="13">
        <v>1736210.48</v>
      </c>
      <c r="L28" s="13">
        <v>2182234.1800000002</v>
      </c>
    </row>
    <row r="29" spans="1:12" x14ac:dyDescent="0.25">
      <c r="A29" s="35">
        <v>26</v>
      </c>
      <c r="B29" s="77">
        <v>21027</v>
      </c>
      <c r="C29" s="234" t="s">
        <v>599</v>
      </c>
      <c r="D29" s="6">
        <v>283166</v>
      </c>
      <c r="E29" s="6">
        <v>0</v>
      </c>
      <c r="F29" s="6">
        <v>59572</v>
      </c>
      <c r="G29" s="6">
        <v>0</v>
      </c>
      <c r="H29" s="6">
        <v>0</v>
      </c>
      <c r="I29" s="6">
        <v>342738</v>
      </c>
      <c r="J29" s="13">
        <v>176823156.38</v>
      </c>
      <c r="K29" s="13">
        <v>53460.61</v>
      </c>
      <c r="L29" s="13">
        <v>10266584.82</v>
      </c>
    </row>
    <row r="30" spans="1:12" x14ac:dyDescent="0.25">
      <c r="A30" s="35">
        <v>27</v>
      </c>
      <c r="B30" s="77">
        <v>21030</v>
      </c>
      <c r="C30" s="7" t="s">
        <v>365</v>
      </c>
      <c r="D30" s="6">
        <v>24</v>
      </c>
      <c r="E30" s="6">
        <v>27</v>
      </c>
      <c r="F30" s="6">
        <v>6</v>
      </c>
      <c r="G30" s="6">
        <v>0</v>
      </c>
      <c r="H30" s="6">
        <v>0</v>
      </c>
      <c r="I30" s="6">
        <v>57</v>
      </c>
      <c r="J30" s="13">
        <v>47519.14</v>
      </c>
      <c r="K30" s="13">
        <v>66.39</v>
      </c>
      <c r="L30" s="13">
        <v>2445.58</v>
      </c>
    </row>
    <row r="31" spans="1:12" x14ac:dyDescent="0.25">
      <c r="A31" s="35">
        <v>28</v>
      </c>
      <c r="B31" s="77">
        <v>21031</v>
      </c>
      <c r="C31" s="7" t="s">
        <v>366</v>
      </c>
      <c r="D31" s="6">
        <v>28</v>
      </c>
      <c r="E31" s="6">
        <v>8</v>
      </c>
      <c r="F31" s="6">
        <v>0</v>
      </c>
      <c r="G31" s="6">
        <v>0</v>
      </c>
      <c r="H31" s="6">
        <v>0</v>
      </c>
      <c r="I31" s="6">
        <v>36</v>
      </c>
      <c r="J31" s="13">
        <v>42188.42</v>
      </c>
      <c r="K31" s="13">
        <v>272.38</v>
      </c>
      <c r="L31" s="13">
        <v>2085.27</v>
      </c>
    </row>
    <row r="32" spans="1:12" x14ac:dyDescent="0.25">
      <c r="A32" s="35">
        <v>29</v>
      </c>
      <c r="B32" s="77">
        <v>21032</v>
      </c>
      <c r="C32" s="7" t="s">
        <v>533</v>
      </c>
      <c r="D32" s="6">
        <v>14</v>
      </c>
      <c r="E32" s="6">
        <v>5</v>
      </c>
      <c r="F32" s="6">
        <v>0</v>
      </c>
      <c r="G32" s="6">
        <v>0</v>
      </c>
      <c r="H32" s="6">
        <v>0</v>
      </c>
      <c r="I32" s="6">
        <v>19</v>
      </c>
      <c r="J32" s="13">
        <v>20654.93</v>
      </c>
      <c r="K32" s="13">
        <v>326.98</v>
      </c>
      <c r="L32" s="13">
        <v>1165.24</v>
      </c>
    </row>
    <row r="33" spans="1:12" x14ac:dyDescent="0.25">
      <c r="A33" s="35">
        <v>30</v>
      </c>
      <c r="B33" s="77">
        <v>21101</v>
      </c>
      <c r="C33" s="7" t="s">
        <v>338</v>
      </c>
      <c r="D33" s="6">
        <v>101073</v>
      </c>
      <c r="E33" s="6">
        <v>30708</v>
      </c>
      <c r="F33" s="6">
        <v>10395</v>
      </c>
      <c r="G33" s="6">
        <v>363</v>
      </c>
      <c r="H33" s="6">
        <v>0</v>
      </c>
      <c r="I33" s="6">
        <v>142539</v>
      </c>
      <c r="J33" s="13">
        <v>114191910.31</v>
      </c>
      <c r="K33" s="13">
        <v>887126.82</v>
      </c>
      <c r="L33" s="13">
        <v>6691901.0599999996</v>
      </c>
    </row>
    <row r="34" spans="1:12" x14ac:dyDescent="0.25">
      <c r="A34" s="35">
        <v>31</v>
      </c>
      <c r="B34" s="77">
        <v>21102</v>
      </c>
      <c r="C34" s="7" t="s">
        <v>571</v>
      </c>
      <c r="D34" s="6">
        <v>465590</v>
      </c>
      <c r="E34" s="6">
        <v>268892</v>
      </c>
      <c r="F34" s="6">
        <v>36345</v>
      </c>
      <c r="G34" s="6">
        <v>30109</v>
      </c>
      <c r="H34" s="6">
        <v>0</v>
      </c>
      <c r="I34" s="6">
        <v>800936</v>
      </c>
      <c r="J34" s="13">
        <v>654896836.48000002</v>
      </c>
      <c r="K34" s="13">
        <v>14010185.779999999</v>
      </c>
      <c r="L34" s="13">
        <v>36903755.090000004</v>
      </c>
    </row>
    <row r="35" spans="1:12" x14ac:dyDescent="0.25">
      <c r="A35" s="35">
        <v>32</v>
      </c>
      <c r="B35" s="77">
        <v>21127</v>
      </c>
      <c r="C35" s="7" t="s">
        <v>594</v>
      </c>
      <c r="D35" s="6">
        <v>0</v>
      </c>
      <c r="E35" s="6">
        <v>5645</v>
      </c>
      <c r="F35" s="6">
        <v>0</v>
      </c>
      <c r="G35" s="6">
        <v>0</v>
      </c>
      <c r="H35" s="6">
        <v>0</v>
      </c>
      <c r="I35" s="6">
        <v>5645</v>
      </c>
      <c r="J35" s="13">
        <v>1032975.88</v>
      </c>
      <c r="K35" s="13">
        <v>3.04</v>
      </c>
      <c r="L35" s="13">
        <v>61980.79</v>
      </c>
    </row>
    <row r="36" spans="1:12" x14ac:dyDescent="0.25">
      <c r="A36" s="35">
        <v>33</v>
      </c>
      <c r="B36" s="77">
        <v>21227</v>
      </c>
      <c r="C36" s="234" t="s">
        <v>595</v>
      </c>
      <c r="D36" s="6">
        <v>439</v>
      </c>
      <c r="E36" s="6">
        <v>51</v>
      </c>
      <c r="F36" s="6">
        <v>7</v>
      </c>
      <c r="G36" s="6">
        <v>5</v>
      </c>
      <c r="H36" s="6">
        <v>0</v>
      </c>
      <c r="I36" s="6">
        <v>502</v>
      </c>
      <c r="J36" s="13">
        <v>751163.96</v>
      </c>
      <c r="K36" s="13">
        <v>42197.61</v>
      </c>
      <c r="L36" s="13">
        <v>44908.87</v>
      </c>
    </row>
    <row r="37" spans="1:12" x14ac:dyDescent="0.25">
      <c r="A37" s="35">
        <v>34</v>
      </c>
      <c r="B37" s="77">
        <v>21327</v>
      </c>
      <c r="C37" s="234" t="s">
        <v>596</v>
      </c>
      <c r="D37" s="6">
        <v>0</v>
      </c>
      <c r="E37" s="6">
        <v>1152</v>
      </c>
      <c r="F37" s="6">
        <v>0</v>
      </c>
      <c r="G37" s="6">
        <v>0</v>
      </c>
      <c r="H37" s="6">
        <v>0</v>
      </c>
      <c r="I37" s="6">
        <v>1152</v>
      </c>
      <c r="J37" s="13">
        <v>479801.86</v>
      </c>
      <c r="K37" s="13">
        <v>685.3</v>
      </c>
      <c r="L37" s="13">
        <v>28745.98</v>
      </c>
    </row>
    <row r="38" spans="1:12" x14ac:dyDescent="0.25">
      <c r="A38" s="35">
        <v>35</v>
      </c>
      <c r="B38" s="77">
        <v>21427</v>
      </c>
      <c r="C38" s="234" t="s">
        <v>600</v>
      </c>
      <c r="D38" s="6">
        <v>13688</v>
      </c>
      <c r="E38" s="6">
        <v>0</v>
      </c>
      <c r="F38" s="6">
        <v>0</v>
      </c>
      <c r="G38" s="6">
        <v>20433</v>
      </c>
      <c r="H38" s="6">
        <v>0</v>
      </c>
      <c r="I38" s="6">
        <v>34121</v>
      </c>
      <c r="J38" s="13">
        <v>12492336.25</v>
      </c>
      <c r="K38" s="13">
        <v>34.28</v>
      </c>
      <c r="L38" s="13">
        <v>336075.94</v>
      </c>
    </row>
    <row r="39" spans="1:12" x14ac:dyDescent="0.25">
      <c r="A39" s="35">
        <v>36</v>
      </c>
      <c r="B39" s="77">
        <v>22003</v>
      </c>
      <c r="C39" s="7" t="s">
        <v>534</v>
      </c>
      <c r="D39" s="6">
        <v>4859</v>
      </c>
      <c r="E39" s="6">
        <v>1298</v>
      </c>
      <c r="F39" s="6">
        <v>326</v>
      </c>
      <c r="G39" s="6">
        <v>0</v>
      </c>
      <c r="H39" s="6">
        <v>0</v>
      </c>
      <c r="I39" s="6">
        <v>6483</v>
      </c>
      <c r="J39" s="13">
        <v>2542121.16</v>
      </c>
      <c r="K39" s="13">
        <v>237653.42</v>
      </c>
      <c r="L39" s="13">
        <v>136655.54</v>
      </c>
    </row>
    <row r="40" spans="1:12" x14ac:dyDescent="0.25">
      <c r="A40" s="35">
        <v>37</v>
      </c>
      <c r="B40" s="77">
        <v>22004</v>
      </c>
      <c r="C40" s="7" t="s">
        <v>535</v>
      </c>
      <c r="D40" s="6">
        <v>27046</v>
      </c>
      <c r="E40" s="6">
        <v>7938</v>
      </c>
      <c r="F40" s="6">
        <v>3049</v>
      </c>
      <c r="G40" s="6">
        <v>0</v>
      </c>
      <c r="H40" s="6">
        <v>0</v>
      </c>
      <c r="I40" s="6">
        <v>38033</v>
      </c>
      <c r="J40" s="13">
        <v>9011923.9100000001</v>
      </c>
      <c r="K40" s="13">
        <v>406340.83</v>
      </c>
      <c r="L40" s="13">
        <v>510081.85</v>
      </c>
    </row>
    <row r="41" spans="1:12" x14ac:dyDescent="0.25">
      <c r="A41" s="35">
        <v>38</v>
      </c>
      <c r="B41" s="77">
        <v>22007</v>
      </c>
      <c r="C41" s="7" t="s">
        <v>646</v>
      </c>
      <c r="D41" s="6">
        <v>13201</v>
      </c>
      <c r="E41" s="6">
        <v>2588</v>
      </c>
      <c r="F41" s="6">
        <v>346</v>
      </c>
      <c r="G41" s="6">
        <v>0</v>
      </c>
      <c r="H41" s="6">
        <v>0</v>
      </c>
      <c r="I41" s="6">
        <v>16135</v>
      </c>
      <c r="J41" s="13">
        <v>6065433.71</v>
      </c>
      <c r="K41" s="13">
        <v>303848.64</v>
      </c>
      <c r="L41" s="13">
        <v>306293.26</v>
      </c>
    </row>
    <row r="42" spans="1:12" x14ac:dyDescent="0.25">
      <c r="A42" s="35">
        <v>39</v>
      </c>
      <c r="B42" s="77">
        <v>22009</v>
      </c>
      <c r="C42" s="7" t="s">
        <v>536</v>
      </c>
      <c r="D42" s="6">
        <v>2920</v>
      </c>
      <c r="E42" s="6">
        <v>1335</v>
      </c>
      <c r="F42" s="6">
        <v>276</v>
      </c>
      <c r="G42" s="6">
        <v>0</v>
      </c>
      <c r="H42" s="6">
        <v>0</v>
      </c>
      <c r="I42" s="6">
        <v>4531</v>
      </c>
      <c r="J42" s="13">
        <v>960817.96</v>
      </c>
      <c r="K42" s="13">
        <v>19761.560000000001</v>
      </c>
      <c r="L42" s="13">
        <v>56390.58</v>
      </c>
    </row>
    <row r="43" spans="1:12" x14ac:dyDescent="0.25">
      <c r="A43" s="35">
        <v>40</v>
      </c>
      <c r="B43" s="77">
        <v>22015</v>
      </c>
      <c r="C43" s="7" t="s">
        <v>537</v>
      </c>
      <c r="D43" s="6">
        <v>2399</v>
      </c>
      <c r="E43" s="6">
        <v>745</v>
      </c>
      <c r="F43" s="6">
        <v>46</v>
      </c>
      <c r="G43" s="6">
        <v>0</v>
      </c>
      <c r="H43" s="6">
        <v>0</v>
      </c>
      <c r="I43" s="6">
        <v>3190</v>
      </c>
      <c r="J43" s="13">
        <v>699176.52</v>
      </c>
      <c r="K43" s="13">
        <v>17909.060000000001</v>
      </c>
      <c r="L43" s="13">
        <v>40497.300000000003</v>
      </c>
    </row>
    <row r="44" spans="1:12" x14ac:dyDescent="0.25">
      <c r="A44" s="35">
        <v>41</v>
      </c>
      <c r="B44" s="77">
        <v>22016</v>
      </c>
      <c r="C44" s="7" t="s">
        <v>538</v>
      </c>
      <c r="D44" s="6">
        <v>23011</v>
      </c>
      <c r="E44" s="6">
        <v>4492</v>
      </c>
      <c r="F44" s="6">
        <v>187</v>
      </c>
      <c r="G44" s="6">
        <v>0</v>
      </c>
      <c r="H44" s="6">
        <v>0</v>
      </c>
      <c r="I44" s="6">
        <v>27690</v>
      </c>
      <c r="J44" s="13">
        <v>7006071.25</v>
      </c>
      <c r="K44" s="13">
        <v>306794.40999999997</v>
      </c>
      <c r="L44" s="13">
        <v>379069.16</v>
      </c>
    </row>
    <row r="45" spans="1:12" x14ac:dyDescent="0.25">
      <c r="A45" s="35">
        <v>42</v>
      </c>
      <c r="B45" s="77">
        <v>22017</v>
      </c>
      <c r="C45" s="7" t="s">
        <v>539</v>
      </c>
      <c r="D45" s="6">
        <v>28280</v>
      </c>
      <c r="E45" s="6">
        <v>7132</v>
      </c>
      <c r="F45" s="6">
        <v>192</v>
      </c>
      <c r="G45" s="6">
        <v>0</v>
      </c>
      <c r="H45" s="6">
        <v>0</v>
      </c>
      <c r="I45" s="6">
        <v>35604</v>
      </c>
      <c r="J45" s="13">
        <v>8154389.8499999996</v>
      </c>
      <c r="K45" s="13">
        <v>261001.74</v>
      </c>
      <c r="L45" s="13">
        <v>466941.27</v>
      </c>
    </row>
    <row r="46" spans="1:12" x14ac:dyDescent="0.25">
      <c r="A46" s="35">
        <v>43</v>
      </c>
      <c r="B46" s="77">
        <v>22020</v>
      </c>
      <c r="C46" s="7" t="s">
        <v>511</v>
      </c>
      <c r="D46" s="6">
        <v>3747</v>
      </c>
      <c r="E46" s="6">
        <v>864</v>
      </c>
      <c r="F46" s="6">
        <v>64</v>
      </c>
      <c r="G46" s="6">
        <v>0</v>
      </c>
      <c r="H46" s="6">
        <v>0</v>
      </c>
      <c r="I46" s="6">
        <v>4675</v>
      </c>
      <c r="J46" s="13">
        <v>1683234.03</v>
      </c>
      <c r="K46" s="13">
        <v>143372.82</v>
      </c>
      <c r="L46" s="13">
        <v>87830.6</v>
      </c>
    </row>
    <row r="47" spans="1:12" x14ac:dyDescent="0.25">
      <c r="A47" s="35">
        <v>44</v>
      </c>
      <c r="B47" s="77">
        <v>22021</v>
      </c>
      <c r="C47" s="7" t="s">
        <v>540</v>
      </c>
      <c r="D47" s="6">
        <v>1873</v>
      </c>
      <c r="E47" s="6">
        <v>989</v>
      </c>
      <c r="F47" s="6">
        <v>279</v>
      </c>
      <c r="G47" s="6">
        <v>0</v>
      </c>
      <c r="H47" s="6">
        <v>0</v>
      </c>
      <c r="I47" s="6">
        <v>3141</v>
      </c>
      <c r="J47" s="13">
        <v>375649.24</v>
      </c>
      <c r="K47" s="13">
        <v>1642.24</v>
      </c>
      <c r="L47" s="13">
        <v>22422.74</v>
      </c>
    </row>
    <row r="48" spans="1:12" x14ac:dyDescent="0.25">
      <c r="A48" s="35">
        <v>45</v>
      </c>
      <c r="B48" s="77">
        <v>22022</v>
      </c>
      <c r="C48" s="7" t="s">
        <v>541</v>
      </c>
      <c r="D48" s="6">
        <v>1281</v>
      </c>
      <c r="E48" s="6">
        <v>419</v>
      </c>
      <c r="F48" s="6">
        <v>6</v>
      </c>
      <c r="G48" s="6">
        <v>0</v>
      </c>
      <c r="H48" s="6">
        <v>0</v>
      </c>
      <c r="I48" s="6">
        <v>1706</v>
      </c>
      <c r="J48" s="13">
        <v>777038.08</v>
      </c>
      <c r="K48" s="13">
        <v>54378.29</v>
      </c>
      <c r="L48" s="13">
        <v>43316.46</v>
      </c>
    </row>
    <row r="49" spans="1:12" x14ac:dyDescent="0.25">
      <c r="A49" s="35">
        <v>46</v>
      </c>
      <c r="B49" s="77">
        <v>22026</v>
      </c>
      <c r="C49" s="7" t="s">
        <v>628</v>
      </c>
      <c r="D49" s="6">
        <v>228549</v>
      </c>
      <c r="E49" s="6">
        <v>32967</v>
      </c>
      <c r="F49" s="6">
        <v>1029</v>
      </c>
      <c r="G49" s="6">
        <v>0</v>
      </c>
      <c r="H49" s="6">
        <v>0</v>
      </c>
      <c r="I49" s="6">
        <v>262545</v>
      </c>
      <c r="J49" s="13">
        <v>49267793.700000003</v>
      </c>
      <c r="K49" s="13">
        <v>438639.93</v>
      </c>
      <c r="L49" s="13">
        <v>2909664.46</v>
      </c>
    </row>
    <row r="50" spans="1:12" x14ac:dyDescent="0.25">
      <c r="A50" s="35">
        <v>47</v>
      </c>
      <c r="B50" s="77">
        <v>22035</v>
      </c>
      <c r="C50" s="7" t="s">
        <v>542</v>
      </c>
      <c r="D50" s="6">
        <v>11119</v>
      </c>
      <c r="E50" s="6">
        <v>3547</v>
      </c>
      <c r="F50" s="6">
        <v>87</v>
      </c>
      <c r="G50" s="6">
        <v>0</v>
      </c>
      <c r="H50" s="6">
        <v>0</v>
      </c>
      <c r="I50" s="6">
        <v>14753</v>
      </c>
      <c r="J50" s="13">
        <v>1212897.94</v>
      </c>
      <c r="K50" s="13">
        <v>94.61</v>
      </c>
      <c r="L50" s="13">
        <v>72771.509999999995</v>
      </c>
    </row>
    <row r="51" spans="1:12" x14ac:dyDescent="0.25">
      <c r="A51" s="35">
        <v>48</v>
      </c>
      <c r="B51" s="77">
        <v>22036</v>
      </c>
      <c r="C51" s="7" t="s">
        <v>543</v>
      </c>
      <c r="D51" s="6">
        <v>5936</v>
      </c>
      <c r="E51" s="6">
        <v>1523</v>
      </c>
      <c r="F51" s="6">
        <v>79</v>
      </c>
      <c r="G51" s="6">
        <v>0</v>
      </c>
      <c r="H51" s="6">
        <v>0</v>
      </c>
      <c r="I51" s="6">
        <v>7538</v>
      </c>
      <c r="J51" s="13">
        <v>819812.63</v>
      </c>
      <c r="K51" s="13">
        <v>130.53</v>
      </c>
      <c r="L51" s="13">
        <v>49176.23</v>
      </c>
    </row>
    <row r="52" spans="1:12" x14ac:dyDescent="0.25">
      <c r="A52" s="35">
        <v>49</v>
      </c>
      <c r="B52" s="77">
        <v>22037</v>
      </c>
      <c r="C52" s="7" t="s">
        <v>544</v>
      </c>
      <c r="D52" s="6">
        <v>24512</v>
      </c>
      <c r="E52" s="6">
        <v>9982</v>
      </c>
      <c r="F52" s="6">
        <v>610</v>
      </c>
      <c r="G52" s="6">
        <v>1</v>
      </c>
      <c r="H52" s="6">
        <v>0</v>
      </c>
      <c r="I52" s="6">
        <v>35105</v>
      </c>
      <c r="J52" s="13">
        <v>3870381.85</v>
      </c>
      <c r="K52" s="13">
        <v>0</v>
      </c>
      <c r="L52" s="13">
        <v>231928.6</v>
      </c>
    </row>
    <row r="53" spans="1:12" x14ac:dyDescent="0.25">
      <c r="A53" s="35">
        <v>50</v>
      </c>
      <c r="B53" s="77">
        <v>22041</v>
      </c>
      <c r="C53" s="7" t="s">
        <v>545</v>
      </c>
      <c r="D53" s="6">
        <v>1410</v>
      </c>
      <c r="E53" s="6">
        <v>281</v>
      </c>
      <c r="F53" s="6">
        <v>23</v>
      </c>
      <c r="G53" s="6">
        <v>0</v>
      </c>
      <c r="H53" s="6">
        <v>0</v>
      </c>
      <c r="I53" s="6">
        <v>1714</v>
      </c>
      <c r="J53" s="13">
        <v>429423.71</v>
      </c>
      <c r="K53" s="13">
        <v>22682.36</v>
      </c>
      <c r="L53" s="13">
        <v>24319.200000000001</v>
      </c>
    </row>
    <row r="54" spans="1:12" x14ac:dyDescent="0.25">
      <c r="A54" s="35">
        <v>51</v>
      </c>
      <c r="B54" s="77">
        <v>22045</v>
      </c>
      <c r="C54" s="7" t="s">
        <v>579</v>
      </c>
      <c r="D54" s="6">
        <v>6052</v>
      </c>
      <c r="E54" s="6">
        <v>73</v>
      </c>
      <c r="F54" s="6">
        <v>17</v>
      </c>
      <c r="G54" s="6">
        <v>0</v>
      </c>
      <c r="H54" s="6">
        <v>0</v>
      </c>
      <c r="I54" s="6">
        <v>6142</v>
      </c>
      <c r="J54" s="13">
        <v>3583107.65</v>
      </c>
      <c r="K54" s="13">
        <v>157982.79</v>
      </c>
      <c r="L54" s="13">
        <v>205508.01</v>
      </c>
    </row>
    <row r="55" spans="1:12" x14ac:dyDescent="0.25">
      <c r="A55" s="35">
        <v>52</v>
      </c>
      <c r="B55" s="77">
        <v>22046</v>
      </c>
      <c r="C55" s="7" t="s">
        <v>339</v>
      </c>
      <c r="D55" s="6">
        <v>2760</v>
      </c>
      <c r="E55" s="6">
        <v>0</v>
      </c>
      <c r="F55" s="6">
        <v>0</v>
      </c>
      <c r="G55" s="6">
        <v>0</v>
      </c>
      <c r="H55" s="6">
        <v>0</v>
      </c>
      <c r="I55" s="6">
        <v>2760</v>
      </c>
      <c r="J55" s="13">
        <v>1533484.38</v>
      </c>
      <c r="K55" s="13">
        <v>61419.66</v>
      </c>
      <c r="L55" s="13">
        <v>88177.47</v>
      </c>
    </row>
    <row r="56" spans="1:12" x14ac:dyDescent="0.25">
      <c r="A56" s="35">
        <v>53</v>
      </c>
      <c r="B56" s="77">
        <v>22047</v>
      </c>
      <c r="C56" s="7" t="s">
        <v>546</v>
      </c>
      <c r="D56" s="6">
        <v>4050</v>
      </c>
      <c r="E56" s="6">
        <v>1007</v>
      </c>
      <c r="F56" s="6">
        <v>89</v>
      </c>
      <c r="G56" s="6">
        <v>0</v>
      </c>
      <c r="H56" s="6">
        <v>0</v>
      </c>
      <c r="I56" s="6">
        <v>5146</v>
      </c>
      <c r="J56" s="13">
        <v>2533681.16</v>
      </c>
      <c r="K56" s="13">
        <v>333601.43</v>
      </c>
      <c r="L56" s="13">
        <v>121375.66</v>
      </c>
    </row>
    <row r="57" spans="1:12" x14ac:dyDescent="0.25">
      <c r="A57" s="35">
        <v>54</v>
      </c>
      <c r="B57" s="77">
        <v>22054</v>
      </c>
      <c r="C57" s="7" t="s">
        <v>547</v>
      </c>
      <c r="D57" s="6">
        <v>8561</v>
      </c>
      <c r="E57" s="6">
        <v>2954</v>
      </c>
      <c r="F57" s="6">
        <v>319</v>
      </c>
      <c r="G57" s="6">
        <v>0</v>
      </c>
      <c r="H57" s="6">
        <v>0</v>
      </c>
      <c r="I57" s="6">
        <v>11834</v>
      </c>
      <c r="J57" s="13">
        <v>2907988.25</v>
      </c>
      <c r="K57" s="13">
        <v>96723.81</v>
      </c>
      <c r="L57" s="13">
        <v>162988.70000000001</v>
      </c>
    </row>
    <row r="58" spans="1:12" x14ac:dyDescent="0.25">
      <c r="A58" s="35">
        <v>55</v>
      </c>
      <c r="B58" s="77">
        <v>22060</v>
      </c>
      <c r="C58" s="7" t="s">
        <v>548</v>
      </c>
      <c r="D58" s="6">
        <v>282391</v>
      </c>
      <c r="E58" s="6">
        <v>87201</v>
      </c>
      <c r="F58" s="6">
        <v>38252</v>
      </c>
      <c r="G58" s="6">
        <v>0</v>
      </c>
      <c r="H58" s="6">
        <v>0</v>
      </c>
      <c r="I58" s="6">
        <v>407844</v>
      </c>
      <c r="J58" s="13">
        <v>74448227.489999995</v>
      </c>
      <c r="K58" s="13">
        <v>2791740.2</v>
      </c>
      <c r="L58" s="13">
        <v>4253824.34</v>
      </c>
    </row>
    <row r="59" spans="1:12" x14ac:dyDescent="0.25">
      <c r="A59" s="35">
        <v>56</v>
      </c>
      <c r="B59" s="77">
        <v>22070</v>
      </c>
      <c r="C59" s="7" t="s">
        <v>549</v>
      </c>
      <c r="D59" s="6">
        <v>30971</v>
      </c>
      <c r="E59" s="6">
        <v>10667</v>
      </c>
      <c r="F59" s="6">
        <v>207</v>
      </c>
      <c r="G59" s="6">
        <v>0</v>
      </c>
      <c r="H59" s="6">
        <v>0</v>
      </c>
      <c r="I59" s="6">
        <v>41845</v>
      </c>
      <c r="J59" s="13">
        <v>12284789.720000001</v>
      </c>
      <c r="K59" s="13">
        <v>541071.62</v>
      </c>
      <c r="L59" s="13">
        <v>704253.43999999994</v>
      </c>
    </row>
    <row r="60" spans="1:12" x14ac:dyDescent="0.25">
      <c r="A60" s="35">
        <v>57</v>
      </c>
      <c r="B60" s="77">
        <v>22071</v>
      </c>
      <c r="C60" s="7" t="s">
        <v>550</v>
      </c>
      <c r="D60" s="6">
        <v>445</v>
      </c>
      <c r="E60" s="6">
        <v>55</v>
      </c>
      <c r="F60" s="6">
        <v>1</v>
      </c>
      <c r="G60" s="6">
        <v>0</v>
      </c>
      <c r="H60" s="6">
        <v>0</v>
      </c>
      <c r="I60" s="6">
        <v>501</v>
      </c>
      <c r="J60" s="13">
        <v>120573.98</v>
      </c>
      <c r="K60" s="13">
        <v>3095.66</v>
      </c>
      <c r="L60" s="13">
        <v>6997.71</v>
      </c>
    </row>
    <row r="61" spans="1:12" x14ac:dyDescent="0.25">
      <c r="A61" s="35">
        <v>58</v>
      </c>
      <c r="B61" s="77">
        <v>22072</v>
      </c>
      <c r="C61" s="7" t="s">
        <v>551</v>
      </c>
      <c r="D61" s="6">
        <v>777</v>
      </c>
      <c r="E61" s="6">
        <v>283</v>
      </c>
      <c r="F61" s="6">
        <v>62</v>
      </c>
      <c r="G61" s="6">
        <v>0</v>
      </c>
      <c r="H61" s="6">
        <v>0</v>
      </c>
      <c r="I61" s="6">
        <v>1122</v>
      </c>
      <c r="J61" s="13">
        <v>236678.44</v>
      </c>
      <c r="K61" s="13">
        <v>4239.1000000000004</v>
      </c>
      <c r="L61" s="13">
        <v>13946.83</v>
      </c>
    </row>
    <row r="62" spans="1:12" x14ac:dyDescent="0.25">
      <c r="A62" s="35">
        <v>59</v>
      </c>
      <c r="B62" s="77">
        <v>22073</v>
      </c>
      <c r="C62" s="7" t="s">
        <v>367</v>
      </c>
      <c r="D62" s="6">
        <v>8</v>
      </c>
      <c r="E62" s="6">
        <v>3</v>
      </c>
      <c r="F62" s="6">
        <v>0</v>
      </c>
      <c r="G62" s="6">
        <v>0</v>
      </c>
      <c r="H62" s="6">
        <v>0</v>
      </c>
      <c r="I62" s="6">
        <v>11</v>
      </c>
      <c r="J62" s="13">
        <v>22988.65</v>
      </c>
      <c r="K62" s="13">
        <v>1328.82</v>
      </c>
      <c r="L62" s="13">
        <v>1016.82</v>
      </c>
    </row>
    <row r="63" spans="1:12" x14ac:dyDescent="0.25">
      <c r="A63" s="35">
        <v>60</v>
      </c>
      <c r="B63" s="77">
        <v>22075</v>
      </c>
      <c r="C63" s="7" t="s">
        <v>431</v>
      </c>
      <c r="D63" s="6">
        <v>481</v>
      </c>
      <c r="E63" s="6">
        <v>16</v>
      </c>
      <c r="F63" s="6">
        <v>4</v>
      </c>
      <c r="G63" s="6">
        <v>0</v>
      </c>
      <c r="H63" s="6">
        <v>0</v>
      </c>
      <c r="I63" s="6">
        <v>501</v>
      </c>
      <c r="J63" s="13">
        <v>195661.21</v>
      </c>
      <c r="K63" s="13">
        <v>5905.7</v>
      </c>
      <c r="L63" s="13">
        <v>11385.39</v>
      </c>
    </row>
    <row r="64" spans="1:12" x14ac:dyDescent="0.25">
      <c r="A64" s="35">
        <v>61</v>
      </c>
      <c r="B64" s="77">
        <v>22076</v>
      </c>
      <c r="C64" s="7" t="s">
        <v>629</v>
      </c>
      <c r="D64" s="6">
        <v>560</v>
      </c>
      <c r="E64" s="6">
        <v>175</v>
      </c>
      <c r="F64" s="6">
        <v>4</v>
      </c>
      <c r="G64" s="6">
        <v>0</v>
      </c>
      <c r="H64" s="6">
        <v>0</v>
      </c>
      <c r="I64" s="6">
        <v>739</v>
      </c>
      <c r="J64" s="13">
        <v>287762.78000000003</v>
      </c>
      <c r="K64" s="13">
        <v>35076.980000000003</v>
      </c>
      <c r="L64" s="13">
        <v>14924.55</v>
      </c>
    </row>
    <row r="65" spans="1:12" x14ac:dyDescent="0.25">
      <c r="A65" s="35">
        <v>62</v>
      </c>
      <c r="B65" s="77">
        <v>22077</v>
      </c>
      <c r="C65" s="7" t="s">
        <v>522</v>
      </c>
      <c r="D65" s="6">
        <v>6560</v>
      </c>
      <c r="E65" s="6">
        <v>2280</v>
      </c>
      <c r="F65" s="6">
        <v>509</v>
      </c>
      <c r="G65" s="6">
        <v>0</v>
      </c>
      <c r="H65" s="6">
        <v>0</v>
      </c>
      <c r="I65" s="6">
        <v>9349</v>
      </c>
      <c r="J65" s="13">
        <v>1655844.55</v>
      </c>
      <c r="K65" s="13">
        <v>49360.3</v>
      </c>
      <c r="L65" s="13">
        <v>95697.32</v>
      </c>
    </row>
    <row r="66" spans="1:12" x14ac:dyDescent="0.25">
      <c r="A66" s="35">
        <v>63</v>
      </c>
      <c r="B66" s="77">
        <v>22078</v>
      </c>
      <c r="C66" s="7" t="s">
        <v>552</v>
      </c>
      <c r="D66" s="6">
        <v>2752</v>
      </c>
      <c r="E66" s="6">
        <v>448</v>
      </c>
      <c r="F66" s="6">
        <v>44</v>
      </c>
      <c r="G66" s="6">
        <v>0</v>
      </c>
      <c r="H66" s="6">
        <v>0</v>
      </c>
      <c r="I66" s="6">
        <v>3244</v>
      </c>
      <c r="J66" s="13">
        <v>1614412.45</v>
      </c>
      <c r="K66" s="13">
        <v>232993.83</v>
      </c>
      <c r="L66" s="13">
        <v>81270.64</v>
      </c>
    </row>
    <row r="67" spans="1:12" x14ac:dyDescent="0.25">
      <c r="A67" s="35">
        <v>64</v>
      </c>
      <c r="B67" s="77">
        <v>22079</v>
      </c>
      <c r="C67" s="7" t="s">
        <v>524</v>
      </c>
      <c r="D67" s="6">
        <v>26122</v>
      </c>
      <c r="E67" s="6">
        <v>8709</v>
      </c>
      <c r="F67" s="6">
        <v>575</v>
      </c>
      <c r="G67" s="6">
        <v>0</v>
      </c>
      <c r="H67" s="6">
        <v>0</v>
      </c>
      <c r="I67" s="6">
        <v>35406</v>
      </c>
      <c r="J67" s="13">
        <v>12344080.609999999</v>
      </c>
      <c r="K67" s="13">
        <v>1086040.55</v>
      </c>
      <c r="L67" s="13">
        <v>639185.77</v>
      </c>
    </row>
    <row r="68" spans="1:12" x14ac:dyDescent="0.25">
      <c r="A68" s="35">
        <v>65</v>
      </c>
      <c r="B68" s="77">
        <v>22080</v>
      </c>
      <c r="C68" s="7" t="s">
        <v>525</v>
      </c>
      <c r="D68" s="6">
        <v>21745</v>
      </c>
      <c r="E68" s="6">
        <v>5665</v>
      </c>
      <c r="F68" s="6">
        <v>401</v>
      </c>
      <c r="G68" s="6">
        <v>0</v>
      </c>
      <c r="H68" s="6">
        <v>0</v>
      </c>
      <c r="I68" s="6">
        <v>27811</v>
      </c>
      <c r="J68" s="13">
        <v>6757444.1299999999</v>
      </c>
      <c r="K68" s="13">
        <v>443933.57</v>
      </c>
      <c r="L68" s="13">
        <v>359901.62</v>
      </c>
    </row>
    <row r="69" spans="1:12" x14ac:dyDescent="0.25">
      <c r="A69" s="35">
        <v>66</v>
      </c>
      <c r="B69" s="77">
        <v>22081</v>
      </c>
      <c r="C69" s="7" t="s">
        <v>630</v>
      </c>
      <c r="D69" s="6">
        <v>8686</v>
      </c>
      <c r="E69" s="6">
        <v>2460</v>
      </c>
      <c r="F69" s="6">
        <v>302</v>
      </c>
      <c r="G69" s="6">
        <v>0</v>
      </c>
      <c r="H69" s="6">
        <v>0</v>
      </c>
      <c r="I69" s="6">
        <v>11448</v>
      </c>
      <c r="J69" s="13">
        <v>2205617.92</v>
      </c>
      <c r="K69" s="13">
        <v>46578.98</v>
      </c>
      <c r="L69" s="13">
        <v>128788.78</v>
      </c>
    </row>
    <row r="70" spans="1:12" x14ac:dyDescent="0.25">
      <c r="A70" s="35">
        <v>67</v>
      </c>
      <c r="B70" s="77">
        <v>22082</v>
      </c>
      <c r="C70" s="7" t="s">
        <v>553</v>
      </c>
      <c r="D70" s="6">
        <v>532</v>
      </c>
      <c r="E70" s="6">
        <v>191</v>
      </c>
      <c r="F70" s="6">
        <v>40</v>
      </c>
      <c r="G70" s="6">
        <v>0</v>
      </c>
      <c r="H70" s="6">
        <v>0</v>
      </c>
      <c r="I70" s="6">
        <v>763</v>
      </c>
      <c r="J70" s="13">
        <v>169364.58</v>
      </c>
      <c r="K70" s="13">
        <v>4686.4799999999996</v>
      </c>
      <c r="L70" s="13">
        <v>9859.67</v>
      </c>
    </row>
    <row r="71" spans="1:12" x14ac:dyDescent="0.25">
      <c r="A71" s="35">
        <v>68</v>
      </c>
      <c r="B71" s="77">
        <v>22146</v>
      </c>
      <c r="C71" s="7" t="s">
        <v>554</v>
      </c>
      <c r="D71" s="6">
        <v>1702</v>
      </c>
      <c r="E71" s="6">
        <v>460</v>
      </c>
      <c r="F71" s="6">
        <v>34</v>
      </c>
      <c r="G71" s="6">
        <v>0</v>
      </c>
      <c r="H71" s="6">
        <v>0</v>
      </c>
      <c r="I71" s="6">
        <v>2196</v>
      </c>
      <c r="J71" s="13">
        <v>937330.74</v>
      </c>
      <c r="K71" s="13">
        <v>106926.3</v>
      </c>
      <c r="L71" s="13">
        <v>49283.21</v>
      </c>
    </row>
    <row r="72" spans="1:12" x14ac:dyDescent="0.25">
      <c r="A72" s="35">
        <v>69</v>
      </c>
      <c r="B72" s="77">
        <v>22160</v>
      </c>
      <c r="C72" s="7" t="s">
        <v>340</v>
      </c>
      <c r="D72" s="6">
        <v>209403</v>
      </c>
      <c r="E72" s="6">
        <v>108153</v>
      </c>
      <c r="F72" s="6">
        <v>23202</v>
      </c>
      <c r="G72" s="6">
        <v>0</v>
      </c>
      <c r="H72" s="6">
        <v>0</v>
      </c>
      <c r="I72" s="6">
        <v>340758</v>
      </c>
      <c r="J72" s="13">
        <v>55047950.119999997</v>
      </c>
      <c r="K72" s="13">
        <v>1180762.5</v>
      </c>
      <c r="L72" s="13">
        <v>3216446.08</v>
      </c>
    </row>
    <row r="73" spans="1:12" x14ac:dyDescent="0.25">
      <c r="A73" s="35">
        <v>70</v>
      </c>
      <c r="B73" s="77">
        <v>22161</v>
      </c>
      <c r="C73" s="7" t="s">
        <v>631</v>
      </c>
      <c r="D73" s="6">
        <v>1197</v>
      </c>
      <c r="E73" s="6">
        <v>466</v>
      </c>
      <c r="F73" s="6">
        <v>183</v>
      </c>
      <c r="G73" s="6">
        <v>0</v>
      </c>
      <c r="H73" s="6">
        <v>0</v>
      </c>
      <c r="I73" s="6">
        <v>1846</v>
      </c>
      <c r="J73" s="13">
        <v>113193.97</v>
      </c>
      <c r="K73" s="13">
        <v>369.62</v>
      </c>
      <c r="L73" s="13">
        <v>6765.71</v>
      </c>
    </row>
    <row r="74" spans="1:12" x14ac:dyDescent="0.25">
      <c r="A74" s="35">
        <v>71</v>
      </c>
      <c r="B74" s="77">
        <v>22200</v>
      </c>
      <c r="C74" s="7" t="s">
        <v>341</v>
      </c>
      <c r="D74" s="6">
        <v>12</v>
      </c>
      <c r="E74" s="6">
        <v>3</v>
      </c>
      <c r="F74" s="6">
        <v>0</v>
      </c>
      <c r="G74" s="6">
        <v>0</v>
      </c>
      <c r="H74" s="6">
        <v>0</v>
      </c>
      <c r="I74" s="6">
        <v>15</v>
      </c>
      <c r="J74" s="13">
        <v>7221.22</v>
      </c>
      <c r="K74" s="13">
        <v>579.15</v>
      </c>
      <c r="L74" s="13">
        <v>0</v>
      </c>
    </row>
    <row r="75" spans="1:12" x14ac:dyDescent="0.25">
      <c r="A75" s="35">
        <v>72</v>
      </c>
      <c r="B75" s="77">
        <v>22210</v>
      </c>
      <c r="C75" s="7" t="s">
        <v>585</v>
      </c>
      <c r="D75" s="6">
        <v>656</v>
      </c>
      <c r="E75" s="6">
        <v>169</v>
      </c>
      <c r="F75" s="6">
        <v>0</v>
      </c>
      <c r="G75" s="6">
        <v>0</v>
      </c>
      <c r="H75" s="6">
        <v>0</v>
      </c>
      <c r="I75" s="6">
        <v>825</v>
      </c>
      <c r="J75" s="13">
        <v>27209.71</v>
      </c>
      <c r="K75" s="13">
        <v>0</v>
      </c>
      <c r="L75" s="13">
        <v>1632.72</v>
      </c>
    </row>
    <row r="76" spans="1:12" x14ac:dyDescent="0.25">
      <c r="A76" s="35">
        <v>73</v>
      </c>
      <c r="B76" s="77">
        <v>23005</v>
      </c>
      <c r="C76" s="7" t="s">
        <v>342</v>
      </c>
      <c r="D76" s="6">
        <v>80</v>
      </c>
      <c r="E76" s="6">
        <v>3</v>
      </c>
      <c r="F76" s="6">
        <v>2</v>
      </c>
      <c r="G76" s="6">
        <v>0</v>
      </c>
      <c r="H76" s="6">
        <v>0</v>
      </c>
      <c r="I76" s="6">
        <v>85</v>
      </c>
      <c r="J76" s="13">
        <v>82090.8</v>
      </c>
      <c r="K76" s="13">
        <v>1853.85</v>
      </c>
      <c r="L76" s="13">
        <v>4626.1000000000004</v>
      </c>
    </row>
    <row r="77" spans="1:12" x14ac:dyDescent="0.25">
      <c r="A77" s="35">
        <v>74</v>
      </c>
      <c r="B77" s="77">
        <v>24005</v>
      </c>
      <c r="C77" s="7" t="s">
        <v>555</v>
      </c>
      <c r="D77" s="6">
        <v>1092</v>
      </c>
      <c r="E77" s="6">
        <v>307</v>
      </c>
      <c r="F77" s="6">
        <v>69</v>
      </c>
      <c r="G77" s="6">
        <v>0</v>
      </c>
      <c r="H77" s="6">
        <v>0</v>
      </c>
      <c r="I77" s="6">
        <v>1468</v>
      </c>
      <c r="J77" s="13">
        <v>467596.31</v>
      </c>
      <c r="K77" s="13">
        <v>33916.730000000003</v>
      </c>
      <c r="L77" s="13">
        <v>26005.21</v>
      </c>
    </row>
    <row r="78" spans="1:12" x14ac:dyDescent="0.25">
      <c r="A78" s="35">
        <v>75</v>
      </c>
      <c r="B78" s="77">
        <v>31001</v>
      </c>
      <c r="C78" s="7" t="s">
        <v>343</v>
      </c>
      <c r="D78" s="6">
        <v>29602</v>
      </c>
      <c r="E78" s="6">
        <v>14800</v>
      </c>
      <c r="F78" s="6">
        <v>2276</v>
      </c>
      <c r="G78" s="6">
        <v>0</v>
      </c>
      <c r="H78" s="6">
        <v>0</v>
      </c>
      <c r="I78" s="6">
        <v>46678</v>
      </c>
      <c r="J78" s="13">
        <v>46800171.640000001</v>
      </c>
      <c r="K78" s="13">
        <v>841139.86</v>
      </c>
      <c r="L78" s="13">
        <v>2637207.16</v>
      </c>
    </row>
    <row r="79" spans="1:12" x14ac:dyDescent="0.25">
      <c r="A79" s="35">
        <v>76</v>
      </c>
      <c r="B79" s="77">
        <v>32001</v>
      </c>
      <c r="C79" s="7" t="s">
        <v>344</v>
      </c>
      <c r="D79" s="6">
        <v>43911</v>
      </c>
      <c r="E79" s="6">
        <v>17784</v>
      </c>
      <c r="F79" s="6">
        <v>0</v>
      </c>
      <c r="G79" s="6">
        <v>0</v>
      </c>
      <c r="H79" s="6">
        <v>0</v>
      </c>
      <c r="I79" s="6">
        <v>61695</v>
      </c>
      <c r="J79" s="13">
        <v>7701444.6600000001</v>
      </c>
      <c r="K79" s="13">
        <v>0</v>
      </c>
      <c r="L79" s="13">
        <v>160128.07</v>
      </c>
    </row>
    <row r="80" spans="1:12" x14ac:dyDescent="0.25">
      <c r="A80" s="35">
        <v>77</v>
      </c>
      <c r="B80" s="77">
        <v>32002</v>
      </c>
      <c r="C80" s="7" t="s">
        <v>345</v>
      </c>
      <c r="D80" s="6">
        <v>12696</v>
      </c>
      <c r="E80" s="6">
        <v>3466</v>
      </c>
      <c r="F80" s="6">
        <v>0</v>
      </c>
      <c r="G80" s="6">
        <v>0</v>
      </c>
      <c r="H80" s="6">
        <v>0</v>
      </c>
      <c r="I80" s="6">
        <v>16162</v>
      </c>
      <c r="J80" s="13">
        <v>3215892.86</v>
      </c>
      <c r="K80" s="13">
        <v>0</v>
      </c>
      <c r="L80" s="13">
        <v>0</v>
      </c>
    </row>
    <row r="81" spans="1:12" x14ac:dyDescent="0.25">
      <c r="A81" s="35">
        <v>78</v>
      </c>
      <c r="B81" s="77">
        <v>32003</v>
      </c>
      <c r="C81" s="7" t="s">
        <v>346</v>
      </c>
      <c r="D81" s="6">
        <v>12226</v>
      </c>
      <c r="E81" s="6">
        <v>3155</v>
      </c>
      <c r="F81" s="6">
        <v>16</v>
      </c>
      <c r="G81" s="6">
        <v>0</v>
      </c>
      <c r="H81" s="6">
        <v>0</v>
      </c>
      <c r="I81" s="6">
        <v>15397</v>
      </c>
      <c r="J81" s="13">
        <v>6529059.3600000003</v>
      </c>
      <c r="K81" s="13">
        <v>0</v>
      </c>
      <c r="L81" s="13">
        <v>134712.85999999999</v>
      </c>
    </row>
    <row r="82" spans="1:12" x14ac:dyDescent="0.25">
      <c r="A82" s="35">
        <v>79</v>
      </c>
      <c r="B82" s="77">
        <v>32004</v>
      </c>
      <c r="C82" s="7" t="s">
        <v>347</v>
      </c>
      <c r="D82" s="6">
        <v>259833</v>
      </c>
      <c r="E82" s="6">
        <v>42424</v>
      </c>
      <c r="F82" s="6">
        <v>0</v>
      </c>
      <c r="G82" s="6">
        <v>0</v>
      </c>
      <c r="H82" s="6">
        <v>0</v>
      </c>
      <c r="I82" s="6">
        <v>302257</v>
      </c>
      <c r="J82" s="13">
        <v>26987817.73</v>
      </c>
      <c r="K82" s="13">
        <v>801.65</v>
      </c>
      <c r="L82" s="13">
        <v>0</v>
      </c>
    </row>
    <row r="83" spans="1:12" x14ac:dyDescent="0.25">
      <c r="A83" s="35">
        <v>80</v>
      </c>
      <c r="B83" s="77">
        <v>32022</v>
      </c>
      <c r="C83" s="7" t="s">
        <v>348</v>
      </c>
      <c r="D83" s="6">
        <v>12696</v>
      </c>
      <c r="E83" s="6">
        <v>3466</v>
      </c>
      <c r="F83" s="6">
        <v>0</v>
      </c>
      <c r="G83" s="6">
        <v>0</v>
      </c>
      <c r="H83" s="6">
        <v>0</v>
      </c>
      <c r="I83" s="6">
        <v>16162</v>
      </c>
      <c r="J83" s="13">
        <v>1352779.42</v>
      </c>
      <c r="K83" s="13">
        <v>0</v>
      </c>
      <c r="L83" s="13">
        <v>0</v>
      </c>
    </row>
    <row r="84" spans="1:12" x14ac:dyDescent="0.25">
      <c r="A84" s="35">
        <v>81</v>
      </c>
      <c r="B84" s="77">
        <v>32023</v>
      </c>
      <c r="C84" s="7" t="s">
        <v>349</v>
      </c>
      <c r="D84" s="6">
        <v>18785</v>
      </c>
      <c r="E84" s="6">
        <v>6334</v>
      </c>
      <c r="F84" s="6">
        <v>0</v>
      </c>
      <c r="G84" s="6">
        <v>0</v>
      </c>
      <c r="H84" s="6">
        <v>0</v>
      </c>
      <c r="I84" s="6">
        <v>25119</v>
      </c>
      <c r="J84" s="13">
        <v>3452326.69</v>
      </c>
      <c r="K84" s="13">
        <v>0</v>
      </c>
      <c r="L84" s="13">
        <v>0</v>
      </c>
    </row>
    <row r="85" spans="1:12" x14ac:dyDescent="0.25">
      <c r="A85" s="35">
        <v>82</v>
      </c>
      <c r="B85" s="77">
        <v>92016</v>
      </c>
      <c r="C85" s="7" t="s">
        <v>647</v>
      </c>
      <c r="D85" s="6">
        <v>161</v>
      </c>
      <c r="E85" s="6">
        <v>68</v>
      </c>
      <c r="F85" s="6">
        <v>0</v>
      </c>
      <c r="G85" s="6">
        <v>0</v>
      </c>
      <c r="H85" s="6">
        <v>0</v>
      </c>
      <c r="I85" s="6">
        <v>229</v>
      </c>
      <c r="J85" s="13">
        <v>83053.399999999994</v>
      </c>
      <c r="K85" s="13">
        <v>3875.63</v>
      </c>
      <c r="L85" s="13">
        <v>4740.49</v>
      </c>
    </row>
    <row r="86" spans="1:12" ht="15.75" x14ac:dyDescent="0.25">
      <c r="A86" s="45" t="s">
        <v>46</v>
      </c>
      <c r="B86" s="45" t="s">
        <v>46</v>
      </c>
      <c r="C86" s="45" t="s">
        <v>556</v>
      </c>
      <c r="D86" s="47">
        <f t="shared" ref="D86:J86" si="0">SUM(D4:D85)</f>
        <v>3300924</v>
      </c>
      <c r="E86" s="47">
        <f t="shared" si="0"/>
        <v>1035213</v>
      </c>
      <c r="F86" s="47">
        <f t="shared" si="0"/>
        <v>275186</v>
      </c>
      <c r="G86" s="47">
        <f t="shared" si="0"/>
        <v>56748</v>
      </c>
      <c r="H86" s="47">
        <f t="shared" si="0"/>
        <v>0</v>
      </c>
      <c r="I86" s="47">
        <f t="shared" si="0"/>
        <v>4668071</v>
      </c>
      <c r="J86" s="49">
        <f t="shared" si="0"/>
        <v>2722677535.2399998</v>
      </c>
      <c r="K86" s="49"/>
      <c r="L86" s="49"/>
    </row>
    <row r="90" spans="1:12" x14ac:dyDescent="0.25">
      <c r="D90" s="8"/>
    </row>
    <row r="91" spans="1:12" x14ac:dyDescent="0.25">
      <c r="D91" s="8"/>
      <c r="F91" s="8"/>
    </row>
    <row r="92" spans="1:12" x14ac:dyDescent="0.25">
      <c r="E92" s="8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sqref="A1:H1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6.28515625" customWidth="1"/>
  </cols>
  <sheetData>
    <row r="1" spans="1:8" x14ac:dyDescent="0.25">
      <c r="A1" s="484"/>
      <c r="B1" s="484"/>
      <c r="C1" s="484"/>
      <c r="D1" s="484"/>
      <c r="E1" s="484"/>
      <c r="F1" s="484"/>
      <c r="G1" s="484"/>
      <c r="H1" s="484"/>
    </row>
    <row r="3" spans="1:8" s="38" customFormat="1" ht="33.75" customHeight="1" x14ac:dyDescent="0.25">
      <c r="A3" s="238" t="s">
        <v>44</v>
      </c>
      <c r="B3" s="237" t="s">
        <v>308</v>
      </c>
      <c r="C3" s="238" t="s">
        <v>5</v>
      </c>
      <c r="D3" s="238" t="s">
        <v>6</v>
      </c>
      <c r="E3" s="238" t="s">
        <v>45</v>
      </c>
      <c r="F3" s="237" t="s">
        <v>619</v>
      </c>
      <c r="G3" s="237" t="s">
        <v>565</v>
      </c>
      <c r="H3" s="237" t="s">
        <v>3</v>
      </c>
    </row>
    <row r="4" spans="1:8" x14ac:dyDescent="0.25">
      <c r="A4" s="80" t="s">
        <v>503</v>
      </c>
      <c r="B4" s="80" t="s">
        <v>77</v>
      </c>
      <c r="C4" s="210">
        <v>0</v>
      </c>
      <c r="D4" s="210">
        <v>380</v>
      </c>
      <c r="E4" s="210">
        <v>9</v>
      </c>
      <c r="F4" s="210">
        <v>22</v>
      </c>
      <c r="G4" s="210">
        <v>411</v>
      </c>
      <c r="H4" s="22">
        <v>333.34</v>
      </c>
    </row>
    <row r="5" spans="1:8" x14ac:dyDescent="0.25">
      <c r="A5" s="80" t="s">
        <v>503</v>
      </c>
      <c r="B5" s="80" t="s">
        <v>78</v>
      </c>
      <c r="C5" s="210">
        <v>12</v>
      </c>
      <c r="D5" s="210">
        <v>130</v>
      </c>
      <c r="E5" s="210">
        <v>482</v>
      </c>
      <c r="F5" s="210">
        <v>52</v>
      </c>
      <c r="G5" s="210">
        <v>676</v>
      </c>
      <c r="H5" s="22">
        <v>525.02</v>
      </c>
    </row>
    <row r="6" spans="1:8" x14ac:dyDescent="0.25">
      <c r="A6" s="80" t="s">
        <v>503</v>
      </c>
      <c r="B6" s="80" t="s">
        <v>96</v>
      </c>
      <c r="C6" s="210">
        <v>32</v>
      </c>
      <c r="D6" s="210">
        <v>90</v>
      </c>
      <c r="E6" s="210">
        <v>413</v>
      </c>
      <c r="F6" s="210">
        <v>26</v>
      </c>
      <c r="G6" s="210">
        <v>561</v>
      </c>
      <c r="H6" s="22">
        <v>624.55999999999995</v>
      </c>
    </row>
    <row r="7" spans="1:8" x14ac:dyDescent="0.25">
      <c r="A7" s="80" t="s">
        <v>503</v>
      </c>
      <c r="B7" s="80" t="s">
        <v>97</v>
      </c>
      <c r="C7" s="210">
        <v>264</v>
      </c>
      <c r="D7" s="210">
        <v>182</v>
      </c>
      <c r="E7" s="210">
        <v>548</v>
      </c>
      <c r="F7" s="210">
        <v>33</v>
      </c>
      <c r="G7" s="210">
        <v>1027</v>
      </c>
      <c r="H7" s="22">
        <v>837.95</v>
      </c>
    </row>
    <row r="8" spans="1:8" x14ac:dyDescent="0.25">
      <c r="A8" s="80" t="s">
        <v>503</v>
      </c>
      <c r="B8" s="80" t="s">
        <v>98</v>
      </c>
      <c r="C8" s="210">
        <v>3106</v>
      </c>
      <c r="D8" s="210">
        <v>233</v>
      </c>
      <c r="E8" s="210">
        <v>499</v>
      </c>
      <c r="F8" s="210">
        <v>50</v>
      </c>
      <c r="G8" s="210">
        <v>3888</v>
      </c>
      <c r="H8" s="22">
        <v>988.97</v>
      </c>
    </row>
    <row r="9" spans="1:8" x14ac:dyDescent="0.25">
      <c r="A9" s="80" t="s">
        <v>503</v>
      </c>
      <c r="B9" s="80" t="s">
        <v>99</v>
      </c>
      <c r="C9" s="210">
        <v>3185</v>
      </c>
      <c r="D9" s="210">
        <v>325</v>
      </c>
      <c r="E9" s="210">
        <v>293</v>
      </c>
      <c r="F9" s="210">
        <v>43</v>
      </c>
      <c r="G9" s="210">
        <v>3846</v>
      </c>
      <c r="H9" s="22">
        <v>720.94</v>
      </c>
    </row>
    <row r="10" spans="1:8" x14ac:dyDescent="0.25">
      <c r="A10" s="80" t="s">
        <v>503</v>
      </c>
      <c r="B10" s="80" t="s">
        <v>100</v>
      </c>
      <c r="C10" s="210">
        <v>412</v>
      </c>
      <c r="D10" s="210">
        <v>455</v>
      </c>
      <c r="E10" s="210">
        <v>65</v>
      </c>
      <c r="F10" s="210">
        <v>69</v>
      </c>
      <c r="G10" s="210">
        <v>1001</v>
      </c>
      <c r="H10" s="22">
        <v>708.41</v>
      </c>
    </row>
    <row r="11" spans="1:8" x14ac:dyDescent="0.25">
      <c r="A11" s="80" t="s">
        <v>503</v>
      </c>
      <c r="B11" s="80" t="s">
        <v>101</v>
      </c>
      <c r="C11" s="210">
        <v>147</v>
      </c>
      <c r="D11" s="210">
        <v>523</v>
      </c>
      <c r="E11" s="210">
        <v>49</v>
      </c>
      <c r="F11" s="210">
        <v>142</v>
      </c>
      <c r="G11" s="210">
        <v>861</v>
      </c>
      <c r="H11" s="22">
        <v>721.21</v>
      </c>
    </row>
    <row r="12" spans="1:8" x14ac:dyDescent="0.25">
      <c r="A12" s="80" t="s">
        <v>503</v>
      </c>
      <c r="B12" s="80" t="s">
        <v>102</v>
      </c>
      <c r="C12" s="210">
        <v>60</v>
      </c>
      <c r="D12" s="210">
        <v>386</v>
      </c>
      <c r="E12" s="210">
        <v>22</v>
      </c>
      <c r="F12" s="210">
        <v>228</v>
      </c>
      <c r="G12" s="210">
        <v>696</v>
      </c>
      <c r="H12" s="22">
        <v>733.11</v>
      </c>
    </row>
    <row r="13" spans="1:8" x14ac:dyDescent="0.25">
      <c r="A13" s="80" t="s">
        <v>503</v>
      </c>
      <c r="B13" s="80" t="s">
        <v>110</v>
      </c>
      <c r="C13" s="210">
        <v>24</v>
      </c>
      <c r="D13" s="210">
        <v>300</v>
      </c>
      <c r="E13" s="210">
        <v>17</v>
      </c>
      <c r="F13" s="210">
        <v>280</v>
      </c>
      <c r="G13" s="210">
        <v>621</v>
      </c>
      <c r="H13" s="22">
        <v>772.45</v>
      </c>
    </row>
    <row r="14" spans="1:8" x14ac:dyDescent="0.25">
      <c r="A14" s="80" t="s">
        <v>503</v>
      </c>
      <c r="B14" s="80" t="s">
        <v>111</v>
      </c>
      <c r="C14" s="210">
        <v>13</v>
      </c>
      <c r="D14" s="210">
        <v>114</v>
      </c>
      <c r="E14" s="210">
        <v>12</v>
      </c>
      <c r="F14" s="210">
        <v>241</v>
      </c>
      <c r="G14" s="210">
        <v>380</v>
      </c>
      <c r="H14" s="22">
        <v>773.68</v>
      </c>
    </row>
    <row r="15" spans="1:8" x14ac:dyDescent="0.25">
      <c r="A15" s="80" t="s">
        <v>503</v>
      </c>
      <c r="B15" s="80" t="s">
        <v>112</v>
      </c>
      <c r="C15" s="210">
        <v>6</v>
      </c>
      <c r="D15" s="210">
        <v>15</v>
      </c>
      <c r="E15" s="210">
        <v>4</v>
      </c>
      <c r="F15" s="210">
        <v>96</v>
      </c>
      <c r="G15" s="210">
        <v>121</v>
      </c>
      <c r="H15" s="22">
        <v>800.36</v>
      </c>
    </row>
    <row r="16" spans="1:8" x14ac:dyDescent="0.25">
      <c r="A16" s="80" t="s">
        <v>503</v>
      </c>
      <c r="B16" s="80" t="s">
        <v>422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2">
        <v>0</v>
      </c>
    </row>
    <row r="17" spans="1:8" x14ac:dyDescent="0.25">
      <c r="A17" s="80" t="s">
        <v>503</v>
      </c>
      <c r="B17" s="80" t="s">
        <v>487</v>
      </c>
      <c r="C17" s="210">
        <v>7261</v>
      </c>
      <c r="D17" s="210">
        <v>3133</v>
      </c>
      <c r="E17" s="210">
        <v>2413</v>
      </c>
      <c r="F17" s="210">
        <v>1282</v>
      </c>
      <c r="G17" s="210">
        <v>14089</v>
      </c>
      <c r="H17" s="22">
        <v>782.99</v>
      </c>
    </row>
    <row r="18" spans="1:8" x14ac:dyDescent="0.25">
      <c r="A18" s="80" t="s">
        <v>418</v>
      </c>
      <c r="B18" s="80" t="s">
        <v>77</v>
      </c>
      <c r="C18" s="210">
        <v>0</v>
      </c>
      <c r="D18" s="210">
        <v>33</v>
      </c>
      <c r="E18" s="210">
        <v>0</v>
      </c>
      <c r="F18" s="210">
        <v>0</v>
      </c>
      <c r="G18" s="210">
        <v>33</v>
      </c>
      <c r="H18" s="22">
        <v>269.20999999999998</v>
      </c>
    </row>
    <row r="19" spans="1:8" x14ac:dyDescent="0.25">
      <c r="A19" s="80" t="s">
        <v>418</v>
      </c>
      <c r="B19" s="80" t="s">
        <v>78</v>
      </c>
      <c r="C19" s="210">
        <v>17</v>
      </c>
      <c r="D19" s="210">
        <v>17</v>
      </c>
      <c r="E19" s="210">
        <v>3</v>
      </c>
      <c r="F19" s="210">
        <v>0</v>
      </c>
      <c r="G19" s="210">
        <v>37</v>
      </c>
      <c r="H19" s="22">
        <v>1069.99</v>
      </c>
    </row>
    <row r="20" spans="1:8" x14ac:dyDescent="0.25">
      <c r="A20" s="80" t="s">
        <v>418</v>
      </c>
      <c r="B20" s="80" t="s">
        <v>96</v>
      </c>
      <c r="C20" s="210">
        <v>81</v>
      </c>
      <c r="D20" s="210">
        <v>16</v>
      </c>
      <c r="E20" s="210">
        <v>7</v>
      </c>
      <c r="F20" s="210">
        <v>0</v>
      </c>
      <c r="G20" s="210">
        <v>104</v>
      </c>
      <c r="H20" s="22">
        <v>1440.36</v>
      </c>
    </row>
    <row r="21" spans="1:8" x14ac:dyDescent="0.25">
      <c r="A21" s="80" t="s">
        <v>418</v>
      </c>
      <c r="B21" s="80" t="s">
        <v>97</v>
      </c>
      <c r="C21" s="210">
        <v>280</v>
      </c>
      <c r="D21" s="210">
        <v>18</v>
      </c>
      <c r="E21" s="210">
        <v>6</v>
      </c>
      <c r="F21" s="210">
        <v>0</v>
      </c>
      <c r="G21" s="210">
        <v>304</v>
      </c>
      <c r="H21" s="22">
        <v>1441.16</v>
      </c>
    </row>
    <row r="22" spans="1:8" x14ac:dyDescent="0.25">
      <c r="A22" s="80" t="s">
        <v>418</v>
      </c>
      <c r="B22" s="80" t="s">
        <v>98</v>
      </c>
      <c r="C22" s="210">
        <v>348</v>
      </c>
      <c r="D22" s="210">
        <v>23</v>
      </c>
      <c r="E22" s="210">
        <v>4</v>
      </c>
      <c r="F22" s="210">
        <v>0</v>
      </c>
      <c r="G22" s="210">
        <v>375</v>
      </c>
      <c r="H22" s="22">
        <v>1202.94</v>
      </c>
    </row>
    <row r="23" spans="1:8" x14ac:dyDescent="0.25">
      <c r="A23" s="80" t="s">
        <v>418</v>
      </c>
      <c r="B23" s="80" t="s">
        <v>99</v>
      </c>
      <c r="C23" s="210">
        <v>237</v>
      </c>
      <c r="D23" s="210">
        <v>23</v>
      </c>
      <c r="E23" s="210">
        <v>1</v>
      </c>
      <c r="F23" s="210">
        <v>0</v>
      </c>
      <c r="G23" s="210">
        <v>261</v>
      </c>
      <c r="H23" s="22">
        <v>1350.26</v>
      </c>
    </row>
    <row r="24" spans="1:8" x14ac:dyDescent="0.25">
      <c r="A24" s="80" t="s">
        <v>418</v>
      </c>
      <c r="B24" s="80" t="s">
        <v>100</v>
      </c>
      <c r="C24" s="210">
        <v>17</v>
      </c>
      <c r="D24" s="210">
        <v>17</v>
      </c>
      <c r="E24" s="210">
        <v>0</v>
      </c>
      <c r="F24" s="210">
        <v>3</v>
      </c>
      <c r="G24" s="210">
        <v>37</v>
      </c>
      <c r="H24" s="22">
        <v>1044.1600000000001</v>
      </c>
    </row>
    <row r="25" spans="1:8" x14ac:dyDescent="0.25">
      <c r="A25" s="80" t="s">
        <v>418</v>
      </c>
      <c r="B25" s="80" t="s">
        <v>101</v>
      </c>
      <c r="C25" s="210">
        <v>1</v>
      </c>
      <c r="D25" s="210">
        <v>20</v>
      </c>
      <c r="E25" s="210">
        <v>0</v>
      </c>
      <c r="F25" s="210">
        <v>0</v>
      </c>
      <c r="G25" s="210">
        <v>21</v>
      </c>
      <c r="H25" s="22">
        <v>784.01</v>
      </c>
    </row>
    <row r="26" spans="1:8" x14ac:dyDescent="0.25">
      <c r="A26" s="80" t="s">
        <v>418</v>
      </c>
      <c r="B26" s="80" t="s">
        <v>102</v>
      </c>
      <c r="C26" s="210">
        <v>2</v>
      </c>
      <c r="D26" s="210">
        <v>5</v>
      </c>
      <c r="E26" s="210">
        <v>0</v>
      </c>
      <c r="F26" s="210">
        <v>1</v>
      </c>
      <c r="G26" s="210">
        <v>8</v>
      </c>
      <c r="H26" s="22">
        <v>692.67</v>
      </c>
    </row>
    <row r="27" spans="1:8" x14ac:dyDescent="0.25">
      <c r="A27" s="80" t="s">
        <v>418</v>
      </c>
      <c r="B27" s="80" t="s">
        <v>110</v>
      </c>
      <c r="C27" s="210">
        <v>1</v>
      </c>
      <c r="D27" s="210">
        <v>5</v>
      </c>
      <c r="E27" s="210">
        <v>0</v>
      </c>
      <c r="F27" s="210">
        <v>1</v>
      </c>
      <c r="G27" s="210">
        <v>7</v>
      </c>
      <c r="H27" s="22">
        <v>588.94000000000005</v>
      </c>
    </row>
    <row r="28" spans="1:8" x14ac:dyDescent="0.25">
      <c r="A28" s="80" t="s">
        <v>418</v>
      </c>
      <c r="B28" s="80" t="s">
        <v>111</v>
      </c>
      <c r="C28" s="210">
        <v>1</v>
      </c>
      <c r="D28" s="210">
        <v>4</v>
      </c>
      <c r="E28" s="210">
        <v>0</v>
      </c>
      <c r="F28" s="210">
        <v>0</v>
      </c>
      <c r="G28" s="210">
        <v>5</v>
      </c>
      <c r="H28" s="22">
        <v>707.27</v>
      </c>
    </row>
    <row r="29" spans="1:8" x14ac:dyDescent="0.25">
      <c r="A29" s="80" t="s">
        <v>418</v>
      </c>
      <c r="B29" s="80" t="s">
        <v>112</v>
      </c>
      <c r="C29" s="210">
        <v>0</v>
      </c>
      <c r="D29" s="210">
        <v>1</v>
      </c>
      <c r="E29" s="210">
        <v>0</v>
      </c>
      <c r="F29" s="210">
        <v>0</v>
      </c>
      <c r="G29" s="210">
        <v>1</v>
      </c>
      <c r="H29" s="22">
        <v>163.76</v>
      </c>
    </row>
    <row r="30" spans="1:8" x14ac:dyDescent="0.25">
      <c r="A30" s="80" t="s">
        <v>418</v>
      </c>
      <c r="B30" s="80" t="s">
        <v>422</v>
      </c>
      <c r="C30" s="210">
        <v>0</v>
      </c>
      <c r="D30" s="210">
        <v>0</v>
      </c>
      <c r="E30" s="210">
        <v>0</v>
      </c>
      <c r="F30" s="210">
        <v>0</v>
      </c>
      <c r="G30" s="210">
        <v>0</v>
      </c>
      <c r="H30" s="22">
        <v>0</v>
      </c>
    </row>
    <row r="31" spans="1:8" x14ac:dyDescent="0.25">
      <c r="A31" s="80" t="s">
        <v>418</v>
      </c>
      <c r="B31" s="80" t="s">
        <v>487</v>
      </c>
      <c r="C31" s="210">
        <v>985</v>
      </c>
      <c r="D31" s="210">
        <v>182</v>
      </c>
      <c r="E31" s="210">
        <v>21</v>
      </c>
      <c r="F31" s="210">
        <v>5</v>
      </c>
      <c r="G31" s="210">
        <v>1193</v>
      </c>
      <c r="H31" s="22">
        <v>1264.3499999999999</v>
      </c>
    </row>
    <row r="32" spans="1:8" x14ac:dyDescent="0.25">
      <c r="A32" s="80" t="s">
        <v>494</v>
      </c>
      <c r="B32" s="80" t="s">
        <v>77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2">
        <v>0</v>
      </c>
    </row>
    <row r="33" spans="1:8" x14ac:dyDescent="0.25">
      <c r="A33" s="80" t="s">
        <v>494</v>
      </c>
      <c r="B33" s="80" t="s">
        <v>78</v>
      </c>
      <c r="C33" s="210">
        <v>0</v>
      </c>
      <c r="D33" s="210">
        <v>0</v>
      </c>
      <c r="E33" s="210">
        <v>0</v>
      </c>
      <c r="F33" s="210">
        <v>0</v>
      </c>
      <c r="G33" s="210">
        <v>0</v>
      </c>
      <c r="H33" s="22">
        <v>0</v>
      </c>
    </row>
    <row r="34" spans="1:8" x14ac:dyDescent="0.25">
      <c r="A34" s="80" t="s">
        <v>494</v>
      </c>
      <c r="B34" s="80" t="s">
        <v>96</v>
      </c>
      <c r="C34" s="210">
        <v>0</v>
      </c>
      <c r="D34" s="210">
        <v>0</v>
      </c>
      <c r="E34" s="210">
        <v>0</v>
      </c>
      <c r="F34" s="210">
        <v>0</v>
      </c>
      <c r="G34" s="210">
        <v>0</v>
      </c>
      <c r="H34" s="22">
        <v>0</v>
      </c>
    </row>
    <row r="35" spans="1:8" x14ac:dyDescent="0.25">
      <c r="A35" s="80" t="s">
        <v>494</v>
      </c>
      <c r="B35" s="80" t="s">
        <v>97</v>
      </c>
      <c r="C35" s="210">
        <v>0</v>
      </c>
      <c r="D35" s="210">
        <v>0</v>
      </c>
      <c r="E35" s="210">
        <v>0</v>
      </c>
      <c r="F35" s="210">
        <v>0</v>
      </c>
      <c r="G35" s="210">
        <v>0</v>
      </c>
      <c r="H35" s="22">
        <v>0</v>
      </c>
    </row>
    <row r="36" spans="1:8" x14ac:dyDescent="0.25">
      <c r="A36" s="80" t="s">
        <v>494</v>
      </c>
      <c r="B36" s="80" t="s">
        <v>98</v>
      </c>
      <c r="C36" s="210">
        <v>1</v>
      </c>
      <c r="D36" s="210">
        <v>0</v>
      </c>
      <c r="E36" s="210">
        <v>0</v>
      </c>
      <c r="F36" s="210">
        <v>0</v>
      </c>
      <c r="G36" s="210">
        <v>1</v>
      </c>
      <c r="H36" s="22">
        <v>129.28</v>
      </c>
    </row>
    <row r="37" spans="1:8" x14ac:dyDescent="0.25">
      <c r="A37" s="80" t="s">
        <v>494</v>
      </c>
      <c r="B37" s="80" t="s">
        <v>99</v>
      </c>
      <c r="C37" s="210">
        <v>0</v>
      </c>
      <c r="D37" s="210">
        <v>0</v>
      </c>
      <c r="E37" s="210">
        <v>0</v>
      </c>
      <c r="F37" s="210">
        <v>0</v>
      </c>
      <c r="G37" s="210">
        <v>0</v>
      </c>
      <c r="H37" s="22">
        <v>0</v>
      </c>
    </row>
    <row r="38" spans="1:8" x14ac:dyDescent="0.25">
      <c r="A38" s="80" t="s">
        <v>494</v>
      </c>
      <c r="B38" s="80" t="s">
        <v>100</v>
      </c>
      <c r="C38" s="210">
        <v>0</v>
      </c>
      <c r="D38" s="210">
        <v>3</v>
      </c>
      <c r="E38" s="210">
        <v>0</v>
      </c>
      <c r="F38" s="210">
        <v>0</v>
      </c>
      <c r="G38" s="210">
        <v>3</v>
      </c>
      <c r="H38" s="22">
        <v>1962.46</v>
      </c>
    </row>
    <row r="39" spans="1:8" x14ac:dyDescent="0.25">
      <c r="A39" s="80" t="s">
        <v>494</v>
      </c>
      <c r="B39" s="80" t="s">
        <v>101</v>
      </c>
      <c r="C39" s="210">
        <v>0</v>
      </c>
      <c r="D39" s="210">
        <v>1</v>
      </c>
      <c r="E39" s="210">
        <v>0</v>
      </c>
      <c r="F39" s="210">
        <v>0</v>
      </c>
      <c r="G39" s="210">
        <v>1</v>
      </c>
      <c r="H39" s="22">
        <v>2011.08</v>
      </c>
    </row>
    <row r="40" spans="1:8" x14ac:dyDescent="0.25">
      <c r="A40" s="80" t="s">
        <v>494</v>
      </c>
      <c r="B40" s="80" t="s">
        <v>102</v>
      </c>
      <c r="C40" s="210">
        <v>0</v>
      </c>
      <c r="D40" s="210">
        <v>1</v>
      </c>
      <c r="E40" s="210">
        <v>0</v>
      </c>
      <c r="F40" s="210">
        <v>0</v>
      </c>
      <c r="G40" s="210">
        <v>1</v>
      </c>
      <c r="H40" s="22">
        <v>1606.28</v>
      </c>
    </row>
    <row r="41" spans="1:8" x14ac:dyDescent="0.25">
      <c r="A41" s="80" t="s">
        <v>494</v>
      </c>
      <c r="B41" s="80" t="s">
        <v>110</v>
      </c>
      <c r="C41" s="210">
        <v>0</v>
      </c>
      <c r="D41" s="210">
        <v>1</v>
      </c>
      <c r="E41" s="210">
        <v>0</v>
      </c>
      <c r="F41" s="210">
        <v>0</v>
      </c>
      <c r="G41" s="210">
        <v>1</v>
      </c>
      <c r="H41" s="22">
        <v>1131.23</v>
      </c>
    </row>
    <row r="42" spans="1:8" x14ac:dyDescent="0.25">
      <c r="A42" s="80" t="s">
        <v>494</v>
      </c>
      <c r="B42" s="80" t="s">
        <v>111</v>
      </c>
      <c r="C42" s="210">
        <v>0</v>
      </c>
      <c r="D42" s="210">
        <v>1</v>
      </c>
      <c r="E42" s="210">
        <v>0</v>
      </c>
      <c r="F42" s="210">
        <v>0</v>
      </c>
      <c r="G42" s="210">
        <v>1</v>
      </c>
      <c r="H42" s="22">
        <v>1362.79</v>
      </c>
    </row>
    <row r="43" spans="1:8" x14ac:dyDescent="0.25">
      <c r="A43" s="80" t="s">
        <v>494</v>
      </c>
      <c r="B43" s="80" t="s">
        <v>112</v>
      </c>
      <c r="C43" s="210">
        <v>0</v>
      </c>
      <c r="D43" s="210">
        <v>0</v>
      </c>
      <c r="E43" s="210">
        <v>0</v>
      </c>
      <c r="F43" s="210">
        <v>0</v>
      </c>
      <c r="G43" s="210">
        <v>0</v>
      </c>
      <c r="H43" s="22">
        <v>0</v>
      </c>
    </row>
    <row r="44" spans="1:8" x14ac:dyDescent="0.25">
      <c r="A44" s="80" t="s">
        <v>494</v>
      </c>
      <c r="B44" s="80" t="s">
        <v>422</v>
      </c>
      <c r="C44" s="210">
        <v>0</v>
      </c>
      <c r="D44" s="210">
        <v>0</v>
      </c>
      <c r="E44" s="210">
        <v>0</v>
      </c>
      <c r="F44" s="210">
        <v>0</v>
      </c>
      <c r="G44" s="210">
        <v>0</v>
      </c>
      <c r="H44" s="22">
        <v>0</v>
      </c>
    </row>
    <row r="45" spans="1:8" x14ac:dyDescent="0.25">
      <c r="A45" s="80" t="s">
        <v>494</v>
      </c>
      <c r="B45" s="80" t="s">
        <v>487</v>
      </c>
      <c r="C45" s="210">
        <v>1</v>
      </c>
      <c r="D45" s="210">
        <v>7</v>
      </c>
      <c r="E45" s="210">
        <v>0</v>
      </c>
      <c r="F45" s="210">
        <v>0</v>
      </c>
      <c r="G45" s="210">
        <v>8</v>
      </c>
      <c r="H45" s="22">
        <v>1516.01</v>
      </c>
    </row>
    <row r="46" spans="1:8" x14ac:dyDescent="0.25">
      <c r="A46" s="80" t="s">
        <v>557</v>
      </c>
      <c r="B46" s="80" t="s">
        <v>77</v>
      </c>
      <c r="C46" s="210">
        <v>0</v>
      </c>
      <c r="D46" s="210">
        <v>348</v>
      </c>
      <c r="E46" s="210">
        <v>2</v>
      </c>
      <c r="F46" s="210">
        <v>0</v>
      </c>
      <c r="G46" s="210">
        <v>350</v>
      </c>
      <c r="H46" s="22">
        <v>43.9</v>
      </c>
    </row>
    <row r="47" spans="1:8" x14ac:dyDescent="0.25">
      <c r="A47" s="80" t="s">
        <v>557</v>
      </c>
      <c r="B47" s="80" t="s">
        <v>78</v>
      </c>
      <c r="C47" s="210">
        <v>17</v>
      </c>
      <c r="D47" s="210">
        <v>113</v>
      </c>
      <c r="E47" s="210">
        <v>215</v>
      </c>
      <c r="F47" s="210">
        <v>0</v>
      </c>
      <c r="G47" s="210">
        <v>345</v>
      </c>
      <c r="H47" s="22">
        <v>67.16</v>
      </c>
    </row>
    <row r="48" spans="1:8" x14ac:dyDescent="0.25">
      <c r="A48" s="80" t="s">
        <v>557</v>
      </c>
      <c r="B48" s="80" t="s">
        <v>96</v>
      </c>
      <c r="C48" s="210">
        <v>50</v>
      </c>
      <c r="D48" s="210">
        <v>107</v>
      </c>
      <c r="E48" s="210">
        <v>223</v>
      </c>
      <c r="F48" s="210">
        <v>0</v>
      </c>
      <c r="G48" s="210">
        <v>380</v>
      </c>
      <c r="H48" s="22">
        <v>140.35</v>
      </c>
    </row>
    <row r="49" spans="1:8" x14ac:dyDescent="0.25">
      <c r="A49" s="80" t="s">
        <v>557</v>
      </c>
      <c r="B49" s="80" t="s">
        <v>97</v>
      </c>
      <c r="C49" s="210">
        <v>717</v>
      </c>
      <c r="D49" s="210">
        <v>164</v>
      </c>
      <c r="E49" s="210">
        <v>301</v>
      </c>
      <c r="F49" s="210">
        <v>0</v>
      </c>
      <c r="G49" s="210">
        <v>1182</v>
      </c>
      <c r="H49" s="22">
        <v>188.4</v>
      </c>
    </row>
    <row r="50" spans="1:8" x14ac:dyDescent="0.25">
      <c r="A50" s="80" t="s">
        <v>557</v>
      </c>
      <c r="B50" s="80" t="s">
        <v>98</v>
      </c>
      <c r="C50" s="210">
        <v>2999</v>
      </c>
      <c r="D50" s="210">
        <v>189</v>
      </c>
      <c r="E50" s="210">
        <v>271</v>
      </c>
      <c r="F50" s="210">
        <v>0</v>
      </c>
      <c r="G50" s="210">
        <v>3459</v>
      </c>
      <c r="H50" s="22">
        <v>208.24</v>
      </c>
    </row>
    <row r="51" spans="1:8" x14ac:dyDescent="0.25">
      <c r="A51" s="80" t="s">
        <v>557</v>
      </c>
      <c r="B51" s="80" t="s">
        <v>99</v>
      </c>
      <c r="C51" s="210">
        <v>1574</v>
      </c>
      <c r="D51" s="210">
        <v>269</v>
      </c>
      <c r="E51" s="210">
        <v>129</v>
      </c>
      <c r="F51" s="210">
        <v>0</v>
      </c>
      <c r="G51" s="210">
        <v>1972</v>
      </c>
      <c r="H51" s="22">
        <v>205.25</v>
      </c>
    </row>
    <row r="52" spans="1:8" x14ac:dyDescent="0.25">
      <c r="A52" s="80" t="s">
        <v>557</v>
      </c>
      <c r="B52" s="80" t="s">
        <v>100</v>
      </c>
      <c r="C52" s="210">
        <v>227</v>
      </c>
      <c r="D52" s="210">
        <v>288</v>
      </c>
      <c r="E52" s="210">
        <v>25</v>
      </c>
      <c r="F52" s="210">
        <v>0</v>
      </c>
      <c r="G52" s="210">
        <v>540</v>
      </c>
      <c r="H52" s="22">
        <v>194.41</v>
      </c>
    </row>
    <row r="53" spans="1:8" x14ac:dyDescent="0.25">
      <c r="A53" s="80" t="s">
        <v>557</v>
      </c>
      <c r="B53" s="80" t="s">
        <v>101</v>
      </c>
      <c r="C53" s="210">
        <v>47</v>
      </c>
      <c r="D53" s="210">
        <v>326</v>
      </c>
      <c r="E53" s="210">
        <v>4</v>
      </c>
      <c r="F53" s="210">
        <v>0</v>
      </c>
      <c r="G53" s="210">
        <v>377</v>
      </c>
      <c r="H53" s="22">
        <v>171.6</v>
      </c>
    </row>
    <row r="54" spans="1:8" x14ac:dyDescent="0.25">
      <c r="A54" s="80" t="s">
        <v>557</v>
      </c>
      <c r="B54" s="80" t="s">
        <v>102</v>
      </c>
      <c r="C54" s="210">
        <v>12</v>
      </c>
      <c r="D54" s="210">
        <v>231</v>
      </c>
      <c r="E54" s="210">
        <v>3</v>
      </c>
      <c r="F54" s="210">
        <v>0</v>
      </c>
      <c r="G54" s="210">
        <v>246</v>
      </c>
      <c r="H54" s="22">
        <v>163.56</v>
      </c>
    </row>
    <row r="55" spans="1:8" x14ac:dyDescent="0.25">
      <c r="A55" s="80" t="s">
        <v>557</v>
      </c>
      <c r="B55" s="80" t="s">
        <v>110</v>
      </c>
      <c r="C55" s="210">
        <v>5</v>
      </c>
      <c r="D55" s="210">
        <v>151</v>
      </c>
      <c r="E55" s="210">
        <v>0</v>
      </c>
      <c r="F55" s="210">
        <v>0</v>
      </c>
      <c r="G55" s="210">
        <v>156</v>
      </c>
      <c r="H55" s="22">
        <v>154.86000000000001</v>
      </c>
    </row>
    <row r="56" spans="1:8" x14ac:dyDescent="0.25">
      <c r="A56" s="80" t="s">
        <v>557</v>
      </c>
      <c r="B56" s="80" t="s">
        <v>111</v>
      </c>
      <c r="C56" s="210">
        <v>1</v>
      </c>
      <c r="D56" s="210">
        <v>63</v>
      </c>
      <c r="E56" s="210">
        <v>0</v>
      </c>
      <c r="F56" s="210">
        <v>0</v>
      </c>
      <c r="G56" s="210">
        <v>64</v>
      </c>
      <c r="H56" s="22">
        <v>137.16</v>
      </c>
    </row>
    <row r="57" spans="1:8" x14ac:dyDescent="0.25">
      <c r="A57" s="80" t="s">
        <v>557</v>
      </c>
      <c r="B57" s="80" t="s">
        <v>112</v>
      </c>
      <c r="C57" s="210">
        <v>0</v>
      </c>
      <c r="D57" s="210">
        <v>10</v>
      </c>
      <c r="E57" s="210">
        <v>0</v>
      </c>
      <c r="F57" s="210">
        <v>0</v>
      </c>
      <c r="G57" s="210">
        <v>10</v>
      </c>
      <c r="H57" s="22">
        <v>157.93</v>
      </c>
    </row>
    <row r="58" spans="1:8" x14ac:dyDescent="0.25">
      <c r="A58" s="7" t="s">
        <v>557</v>
      </c>
      <c r="B58" s="7" t="s">
        <v>422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22">
        <v>0</v>
      </c>
    </row>
    <row r="59" spans="1:8" x14ac:dyDescent="0.25">
      <c r="A59" s="7" t="s">
        <v>557</v>
      </c>
      <c r="B59" s="7" t="s">
        <v>487</v>
      </c>
      <c r="C59" s="6">
        <v>5649</v>
      </c>
      <c r="D59" s="6">
        <v>2259</v>
      </c>
      <c r="E59" s="6">
        <v>1173</v>
      </c>
      <c r="F59" s="6">
        <v>0</v>
      </c>
      <c r="G59" s="6">
        <v>9081</v>
      </c>
      <c r="H59" s="22">
        <v>185.45</v>
      </c>
    </row>
    <row r="60" spans="1:8" x14ac:dyDescent="0.25">
      <c r="A60" s="80" t="s">
        <v>590</v>
      </c>
      <c r="B60" s="80" t="s">
        <v>77</v>
      </c>
      <c r="C60" s="210">
        <v>0</v>
      </c>
      <c r="D60" s="210">
        <v>0</v>
      </c>
      <c r="E60" s="210">
        <v>0</v>
      </c>
      <c r="F60" s="210">
        <v>0</v>
      </c>
      <c r="G60" s="210">
        <v>0</v>
      </c>
      <c r="H60" s="22">
        <v>0</v>
      </c>
    </row>
    <row r="61" spans="1:8" x14ac:dyDescent="0.25">
      <c r="A61" s="80" t="s">
        <v>590</v>
      </c>
      <c r="B61" s="80" t="s">
        <v>78</v>
      </c>
      <c r="C61" s="210">
        <v>0</v>
      </c>
      <c r="D61" s="210">
        <v>0</v>
      </c>
      <c r="E61" s="210">
        <v>0</v>
      </c>
      <c r="F61" s="210">
        <v>0</v>
      </c>
      <c r="G61" s="210">
        <v>0</v>
      </c>
      <c r="H61" s="22">
        <v>0</v>
      </c>
    </row>
    <row r="62" spans="1:8" x14ac:dyDescent="0.25">
      <c r="A62" s="80" t="s">
        <v>590</v>
      </c>
      <c r="B62" s="80" t="s">
        <v>96</v>
      </c>
      <c r="C62" s="210">
        <v>0</v>
      </c>
      <c r="D62" s="210">
        <v>0</v>
      </c>
      <c r="E62" s="210">
        <v>0</v>
      </c>
      <c r="F62" s="210">
        <v>0</v>
      </c>
      <c r="G62" s="210">
        <v>0</v>
      </c>
      <c r="H62" s="22">
        <v>0</v>
      </c>
    </row>
    <row r="63" spans="1:8" x14ac:dyDescent="0.25">
      <c r="A63" s="80" t="s">
        <v>590</v>
      </c>
      <c r="B63" s="80" t="s">
        <v>97</v>
      </c>
      <c r="C63" s="210">
        <v>0</v>
      </c>
      <c r="D63" s="210">
        <v>0</v>
      </c>
      <c r="E63" s="210">
        <v>0</v>
      </c>
      <c r="F63" s="210">
        <v>0</v>
      </c>
      <c r="G63" s="210">
        <v>0</v>
      </c>
      <c r="H63" s="22">
        <v>0</v>
      </c>
    </row>
    <row r="64" spans="1:8" x14ac:dyDescent="0.25">
      <c r="A64" s="80" t="s">
        <v>590</v>
      </c>
      <c r="B64" s="80" t="s">
        <v>98</v>
      </c>
      <c r="C64" s="210">
        <v>0</v>
      </c>
      <c r="D64" s="210">
        <v>0</v>
      </c>
      <c r="E64" s="210">
        <v>0</v>
      </c>
      <c r="F64" s="210">
        <v>0</v>
      </c>
      <c r="G64" s="210">
        <v>0</v>
      </c>
      <c r="H64" s="22">
        <v>0</v>
      </c>
    </row>
    <row r="65" spans="1:8" x14ac:dyDescent="0.25">
      <c r="A65" s="80" t="s">
        <v>590</v>
      </c>
      <c r="B65" s="80" t="s">
        <v>99</v>
      </c>
      <c r="C65" s="210">
        <v>0</v>
      </c>
      <c r="D65" s="210">
        <v>0</v>
      </c>
      <c r="E65" s="210">
        <v>0</v>
      </c>
      <c r="F65" s="210">
        <v>177</v>
      </c>
      <c r="G65" s="210">
        <v>177</v>
      </c>
      <c r="H65" s="22">
        <v>370.51</v>
      </c>
    </row>
    <row r="66" spans="1:8" x14ac:dyDescent="0.25">
      <c r="A66" s="80" t="s">
        <v>590</v>
      </c>
      <c r="B66" s="80" t="s">
        <v>100</v>
      </c>
      <c r="C66" s="210">
        <v>0</v>
      </c>
      <c r="D66" s="210">
        <v>0</v>
      </c>
      <c r="E66" s="210">
        <v>0</v>
      </c>
      <c r="F66" s="210">
        <v>95</v>
      </c>
      <c r="G66" s="210">
        <v>95</v>
      </c>
      <c r="H66" s="22">
        <v>376.89</v>
      </c>
    </row>
    <row r="67" spans="1:8" x14ac:dyDescent="0.25">
      <c r="A67" s="80" t="s">
        <v>590</v>
      </c>
      <c r="B67" s="80" t="s">
        <v>101</v>
      </c>
      <c r="C67" s="210">
        <v>0</v>
      </c>
      <c r="D67" s="210">
        <v>0</v>
      </c>
      <c r="E67" s="210">
        <v>0</v>
      </c>
      <c r="F67" s="210">
        <v>17</v>
      </c>
      <c r="G67" s="210">
        <v>17</v>
      </c>
      <c r="H67" s="22">
        <v>366.92</v>
      </c>
    </row>
    <row r="68" spans="1:8" x14ac:dyDescent="0.25">
      <c r="A68" s="80" t="s">
        <v>590</v>
      </c>
      <c r="B68" s="80" t="s">
        <v>102</v>
      </c>
      <c r="C68" s="210">
        <v>0</v>
      </c>
      <c r="D68" s="210">
        <v>0</v>
      </c>
      <c r="E68" s="210">
        <v>0</v>
      </c>
      <c r="F68" s="210">
        <v>7</v>
      </c>
      <c r="G68" s="210">
        <v>7</v>
      </c>
      <c r="H68" s="22">
        <v>360.84</v>
      </c>
    </row>
    <row r="69" spans="1:8" x14ac:dyDescent="0.25">
      <c r="A69" s="80" t="s">
        <v>590</v>
      </c>
      <c r="B69" s="80" t="s">
        <v>110</v>
      </c>
      <c r="C69" s="210">
        <v>0</v>
      </c>
      <c r="D69" s="210">
        <v>0</v>
      </c>
      <c r="E69" s="210">
        <v>0</v>
      </c>
      <c r="F69" s="210">
        <v>2</v>
      </c>
      <c r="G69" s="210">
        <v>2</v>
      </c>
      <c r="H69" s="22">
        <v>362.15</v>
      </c>
    </row>
    <row r="70" spans="1:8" x14ac:dyDescent="0.25">
      <c r="A70" s="80" t="s">
        <v>590</v>
      </c>
      <c r="B70" s="80" t="s">
        <v>111</v>
      </c>
      <c r="C70" s="210">
        <v>0</v>
      </c>
      <c r="D70" s="210">
        <v>0</v>
      </c>
      <c r="E70" s="210">
        <v>0</v>
      </c>
      <c r="F70" s="210">
        <v>1</v>
      </c>
      <c r="G70" s="210">
        <v>1</v>
      </c>
      <c r="H70" s="22">
        <v>233.79</v>
      </c>
    </row>
    <row r="71" spans="1:8" x14ac:dyDescent="0.25">
      <c r="A71" s="80" t="s">
        <v>590</v>
      </c>
      <c r="B71" s="80" t="s">
        <v>112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  <c r="H71" s="22">
        <v>0</v>
      </c>
    </row>
    <row r="72" spans="1:8" x14ac:dyDescent="0.25">
      <c r="A72" s="80" t="s">
        <v>590</v>
      </c>
      <c r="B72" s="80" t="s">
        <v>422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2">
        <v>0</v>
      </c>
    </row>
    <row r="73" spans="1:8" x14ac:dyDescent="0.25">
      <c r="A73" s="80" t="s">
        <v>590</v>
      </c>
      <c r="B73" s="80" t="s">
        <v>487</v>
      </c>
      <c r="C73" s="210">
        <v>0</v>
      </c>
      <c r="D73" s="210">
        <v>0</v>
      </c>
      <c r="E73" s="210">
        <v>0</v>
      </c>
      <c r="F73" s="210">
        <v>299</v>
      </c>
      <c r="G73" s="210">
        <v>299</v>
      </c>
      <c r="H73" s="22">
        <v>371.59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2025-03-20T09:28:59Z</dcterms:modified>
</cp:coreProperties>
</file>