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SEPS\STATISTIKA\STATISTIKA_HELIOS\HLIOS_ MHNIAIES EKTHESEIS 19_02_2025\2025\202506_HELIOS\HLIOS_202506\"/>
    </mc:Choice>
  </mc:AlternateContent>
  <xr:revisionPtr revIDLastSave="0" documentId="13_ncr:1_{3A2C4720-161A-4355-B9A0-8FA4578EEEFB}" xr6:coauthVersionLast="47" xr6:coauthVersionMax="47" xr10:uidLastSave="{00000000-0000-0000-0000-000000000000}"/>
  <bookViews>
    <workbookView xWindow="28680" yWindow="-120" windowWidth="29040" windowHeight="15840" tabRatio="679" xr2:uid="{00000000-000D-0000-FFFF-FFFF00000000}"/>
  </bookViews>
  <sheets>
    <sheet name="Περιεχόμενα " sheetId="43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4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Σ8!$A$2:$H$72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41" l="1"/>
  <c r="O7" i="41"/>
  <c r="J7" i="41"/>
  <c r="K7" i="41"/>
  <c r="F7" i="41"/>
  <c r="G7" i="41"/>
  <c r="B7" i="41"/>
  <c r="C7" i="41"/>
  <c r="C11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C7" i="28" l="1"/>
  <c r="D7" i="28"/>
  <c r="E7" i="28"/>
  <c r="F7" i="28"/>
  <c r="G7" i="28"/>
  <c r="H7" i="28"/>
  <c r="I7" i="28"/>
  <c r="J7" i="28"/>
  <c r="K7" i="28"/>
  <c r="O7" i="28"/>
  <c r="P7" i="28"/>
  <c r="Q7" i="28"/>
  <c r="C8" i="33"/>
  <c r="D8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I57" i="5" l="1"/>
  <c r="H57" i="5"/>
  <c r="G57" i="5"/>
  <c r="F57" i="5"/>
  <c r="E57" i="5"/>
  <c r="D57" i="5"/>
  <c r="C57" i="5"/>
  <c r="E63" i="10"/>
  <c r="D63" i="10"/>
  <c r="F63" i="10"/>
  <c r="G63" i="10"/>
  <c r="C25" i="6"/>
  <c r="B23" i="14"/>
  <c r="B85" i="7"/>
  <c r="C85" i="7"/>
  <c r="D85" i="7"/>
  <c r="E85" i="7"/>
  <c r="F85" i="7"/>
  <c r="G85" i="7"/>
  <c r="H85" i="7"/>
  <c r="C141" i="4"/>
  <c r="E9" i="2"/>
  <c r="C9" i="2"/>
  <c r="B9" i="2"/>
  <c r="E29" i="2"/>
  <c r="C29" i="2"/>
  <c r="B29" i="2"/>
  <c r="E19" i="2"/>
  <c r="C19" i="2"/>
  <c r="B19" i="2"/>
  <c r="C56" i="9" l="1"/>
  <c r="D56" i="9"/>
  <c r="E56" i="9"/>
  <c r="F56" i="9"/>
  <c r="G56" i="9"/>
  <c r="H56" i="9"/>
  <c r="F91" i="30"/>
  <c r="L63" i="14" l="1"/>
  <c r="K63" i="14"/>
  <c r="I63" i="14"/>
  <c r="H63" i="14"/>
  <c r="F63" i="14"/>
  <c r="E63" i="14"/>
  <c r="C63" i="14"/>
  <c r="B63" i="14"/>
  <c r="C21" i="11" l="1"/>
  <c r="B21" i="11"/>
  <c r="C11" i="11"/>
  <c r="B11" i="11"/>
  <c r="C34" i="6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C26" i="13" l="1"/>
  <c r="B11" i="38" l="1"/>
  <c r="C11" i="38"/>
  <c r="B17" i="38"/>
  <c r="C17" i="38"/>
  <c r="D17" i="38" s="1"/>
  <c r="D11" i="38" l="1"/>
  <c r="K23" i="14"/>
  <c r="H23" i="14"/>
  <c r="E23" i="14"/>
  <c r="B11" i="1" l="1"/>
  <c r="C11" i="1"/>
  <c r="B17" i="1"/>
  <c r="C17" i="1"/>
  <c r="D17" i="1" l="1"/>
  <c r="D11" i="1"/>
  <c r="C31" i="11" l="1"/>
  <c r="B31" i="11"/>
  <c r="B4" i="1" l="1"/>
  <c r="C4" i="1"/>
  <c r="B12" i="39"/>
  <c r="E12" i="39"/>
  <c r="H12" i="39"/>
  <c r="K12" i="39"/>
  <c r="B24" i="39"/>
  <c r="E24" i="39"/>
  <c r="H24" i="39"/>
  <c r="K24" i="39"/>
  <c r="D4" i="1" l="1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<sst xmlns="http://schemas.openxmlformats.org/spreadsheetml/2006/main" count="3149" uniqueCount="810">
  <si>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</si>
  <si>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</si>
  <si>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</si>
  <si>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</si>
  <si>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</si>
  <si>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</si>
  <si>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</si>
  <si>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</si>
  <si>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</si>
  <si>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</si>
  <si>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</si>
  <si>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</si>
  <si>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</si>
  <si>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</si>
  <si>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</si>
  <si>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</si>
  <si>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</si>
  <si>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</si>
  <si>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</si>
  <si>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</si>
  <si>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</si>
  <si>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</si>
  <si>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</si>
  <si>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</si>
  <si>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</si>
  <si>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</si>
  <si>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</si>
  <si>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</si>
  <si>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</si>
  <si>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</si>
  <si>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</si>
  <si>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</si>
  <si>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</si>
  <si>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</si>
  <si>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</si>
  <si>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</si>
  <si>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</si>
  <si>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</si>
  <si>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</si>
  <si>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</si>
  <si>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</si>
  <si>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</si>
  <si>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</si>
  <si>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</si>
  <si>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</si>
  <si>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</si>
  <si>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</si>
  <si>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</si>
  <si>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</si>
  <si>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</si>
  <si>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</si>
  <si>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</si>
  <si>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</si>
  <si>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</si>
  <si>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</si>
  <si>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</si>
  <si>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</si>
  <si>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</si>
  <si>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</si>
  <si>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</si>
  <si>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</si>
  <si>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</si>
  <si>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</si>
  <si>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</si>
  <si>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</si>
  <si>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</si>
  <si>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</si>
  <si>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</si>
  <si>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</si>
  <si>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</si>
  <si>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</si>
  <si>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</si>
  <si>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</si>
  <si>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</si>
  <si>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</si>
  <si>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</si>
  <si>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</si>
  <si>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</si>
  <si>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</si>
  <si>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</si>
  <si>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</si>
  <si>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</si>
  <si>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</si>
  <si>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</si>
  <si>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</si>
  <si>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</si>
  <si>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</si>
  <si>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</si>
  <si>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</si>
  <si>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</si>
  <si>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</si>
  <si>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</si>
  <si>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</si>
  <si>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</si>
  <si>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</si>
  <si>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</si>
  <si>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</si>
  <si>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</si>
  <si>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</si>
  <si>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</si>
  <si>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</si>
  <si>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</si>
  <si>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</si>
  <si>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</si>
  <si>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</si>
  <si>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</si>
  <si>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</si>
  <si>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</si>
  <si>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</si>
  <si>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</si>
  <si>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</si>
  <si>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</si>
  <si>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</si>
  <si>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</si>
  <si>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</si>
  <si>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</si>
  <si>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</si>
  <si>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</si>
  <si>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</si>
  <si>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</si>
  <si>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</si>
  <si>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</si>
  <si>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</si>
  <si>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</si>
  <si>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</si>
  <si>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</si>
  <si>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</si>
  <si>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</si>
  <si>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</si>
  <si>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</si>
  <si>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</si>
  <si>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</si>
  <si>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</si>
  <si>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</si>
  <si>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</si>
  <si>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</si>
  <si>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</si>
  <si>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</si>
  <si>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</si>
  <si>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</si>
  <si>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</si>
  <si>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</si>
  <si>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</si>
  <si>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</si>
  <si>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</si>
  <si>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</si>
  <si>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</si>
  <si>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</si>
  <si>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</si>
  <si>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</si>
  <si>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</si>
  <si>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</si>
  <si>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</si>
  <si>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</si>
  <si>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</si>
  <si>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</si>
  <si>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</si>
  <si>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</si>
  <si>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</si>
  <si>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</si>
  <si>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</si>
  <si>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</si>
  <si>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</si>
  <si>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</si>
  <si>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</si>
  <si>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</si>
  <si>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</si>
  <si>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</si>
  <si>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</si>
  <si>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</si>
  <si>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</si>
  <si>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</si>
  <si>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</si>
  <si>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</si>
  <si>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</si>
  <si>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</si>
  <si>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</si>
  <si>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</si>
  <si>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</si>
  <si>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</si>
  <si>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</si>
  <si>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</si>
  <si>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</si>
  <si>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</si>
  <si>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</si>
  <si>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</si>
  <si>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</si>
  <si>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</si>
  <si>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</si>
  <si>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</si>
  <si>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</si>
  <si>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</si>
  <si>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</si>
  <si>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</si>
  <si>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</si>
  <si>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</si>
  <si>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</si>
  <si>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</si>
  <si>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</si>
  <si>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</si>
  <si>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</si>
  <si>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</si>
  <si>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</si>
  <si>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</si>
  <si>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</si>
  <si>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</si>
  <si>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</si>
  <si>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</si>
  <si>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</si>
  <si>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</si>
  <si>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</si>
  <si>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</si>
  <si>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</si>
  <si>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</si>
  <si>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</si>
  <si>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</si>
  <si>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</si>
  <si>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</si>
  <si>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</si>
  <si>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</si>
  <si>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</si>
  <si>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</si>
  <si>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</si>
  <si>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</si>
  <si>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</si>
  <si>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</si>
  <si>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</si>
  <si>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</si>
  <si>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</si>
  <si>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</si>
  <si>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</si>
  <si>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</si>
  <si>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</si>
  <si>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</si>
  <si>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</si>
  <si>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</si>
  <si>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</si>
  <si>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</si>
  <si>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</si>
  <si>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</si>
  <si>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</si>
  <si>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</si>
  <si>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</si>
  <si>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</si>
  <si>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</si>
  <si>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</si>
  <si>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</si>
  <si>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</si>
  <si>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</si>
  <si>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</si>
  <si>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</si>
  <si>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</si>
  <si>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</si>
  <si>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</si>
  <si>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</si>
  <si>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</si>
  <si>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</si>
  <si>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</si>
  <si>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</si>
  <si>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</si>
  <si>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</si>
  <si>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</si>
  <si>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</si>
  <si>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</si>
  <si>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</si>
  <si>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</si>
  <si>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</si>
  <si>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</si>
  <si>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</si>
  <si>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</si>
  <si>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</si>
  <si>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</si>
  <si>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</si>
  <si>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</si>
  <si>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</si>
  <si>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</si>
  <si>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</si>
  <si>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</si>
  <si>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</si>
  <si>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</si>
  <si>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</si>
  <si>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</si>
  <si>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</si>
  <si>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</si>
  <si>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</si>
  <si>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</si>
  <si>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</si>
  <si>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</si>
  <si>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</si>
  <si>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</si>
  <si>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</si>
  <si>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</si>
  <si>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</si>
  <si>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</si>
  <si>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</si>
  <si>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</si>
  <si>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</si>
  <si>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</si>
  <si>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</si>
  <si>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</si>
  <si>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</si>
  <si>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</si>
  <si>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</si>
  <si>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</si>
  <si>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</si>
  <si>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</si>
  <si>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</si>
  <si>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</si>
  <si>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</si>
  <si>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</si>
  <si>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</si>
  <si>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</si>
  <si>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</si>
  <si>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</si>
  <si>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</si>
  <si>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</si>
  <si>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</si>
  <si>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</si>
  <si>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</si>
  <si>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</si>
  <si>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</si>
  <si>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</si>
  <si>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</si>
  <si>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</si>
  <si>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</si>
  <si>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</si>
  <si>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</si>
  <si>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</si>
  <si>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</si>
  <si>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</si>
  <si>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</si>
  <si>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</si>
  <si>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</si>
  <si>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</si>
  <si>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</si>
  <si>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</si>
  <si>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</si>
  <si>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</si>
  <si>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</si>
  <si>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</si>
  <si>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</si>
  <si>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</si>
  <si>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</si>
  <si>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</si>
  <si>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</si>
  <si>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</si>
  <si>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</si>
  <si>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</si>
  <si>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</si>
  <si>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</si>
  <si>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</si>
  <si>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</si>
  <si>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</si>
  <si>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</si>
  <si>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</si>
  <si>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</si>
  <si>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</si>
  <si>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</si>
  <si>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</si>
  <si>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</si>
  <si>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</si>
  <si>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</si>
  <si>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</si>
  <si>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</si>
  <si>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</si>
  <si>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</si>
  <si>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</si>
  <si>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</si>
  <si>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</si>
  <si>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</si>
  <si>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</si>
  <si>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</si>
  <si>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</si>
  <si>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</si>
  <si>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</si>
  <si>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</si>
  <si>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</si>
  <si>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</si>
  <si>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</si>
  <si>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</si>
  <si>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</si>
  <si>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</si>
  <si>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</si>
  <si>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</si>
  <si>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</si>
  <si>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</si>
  <si>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</si>
  <si>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</si>
  <si>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</si>
  <si>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</si>
  <si>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</si>
  <si>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</si>
  <si>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</si>
  <si>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</si>
  <si>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</si>
  <si>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</si>
  <si>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</si>
  <si>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</si>
  <si>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</si>
  <si>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</si>
  <si>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</si>
  <si>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</si>
  <si>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</si>
  <si>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</si>
  <si>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</si>
  <si>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</si>
  <si>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</si>
  <si>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</si>
  <si>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</si>
  <si>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</si>
  <si>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</si>
  <si>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</si>
  <si>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</si>
  <si>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</si>
  <si>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</si>
  <si>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</si>
  <si>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</si>
  <si>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</si>
  <si>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</si>
  <si>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</si>
  <si>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</si>
  <si>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</si>
  <si>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</si>
  <si>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</si>
  <si>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</si>
  <si>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</si>
  <si>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</si>
  <si>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</si>
  <si>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</si>
  <si>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</si>
  <si>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</si>
  <si>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</si>
  <si>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</si>
  <si>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</si>
  <si>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</si>
  <si>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</si>
  <si>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</si>
  <si>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</si>
  <si>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</si>
  <si>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</si>
  <si>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</si>
  <si>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</si>
  <si>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</si>
  <si>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</si>
  <si>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</si>
  <si>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</si>
  <si>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</si>
  <si>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</si>
  <si>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</si>
  <si>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</si>
  <si>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</si>
  <si>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</si>
  <si>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</si>
  <si>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</si>
  <si>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</si>
  <si>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</si>
  <si>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</si>
  <si>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</si>
  <si>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</si>
  <si>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</si>
  <si>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</si>
  <si>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</si>
  <si>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</si>
  <si>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</si>
  <si>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</si>
  <si>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</si>
  <si>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</si>
  <si>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</si>
  <si>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</si>
  <si>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</si>
  <si>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</si>
  <si>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</si>
  <si>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</si>
  <si>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</si>
  <si>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</si>
  <si>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</si>
  <si>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</si>
  <si>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</si>
  <si>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</si>
  <si>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</si>
  <si>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</si>
  <si>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</si>
  <si>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</si>
  <si>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</si>
  <si>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</si>
  <si>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</si>
  <si>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</si>
  <si>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</si>
  <si>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</si>
  <si>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</si>
  <si>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</si>
  <si>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</si>
  <si>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</si>
  <si>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</si>
  <si>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</si>
  <si>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</si>
  <si>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</si>
  <si>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</si>
  <si>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</si>
  <si>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</si>
  <si>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</si>
  <si>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</si>
  <si>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</si>
  <si>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</si>
  <si>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</si>
  <si>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</si>
  <si>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</si>
  <si>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</si>
  <si>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</si>
  <si>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</si>
  <si>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</si>
  <si>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</si>
  <si>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</si>
  <si>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</si>
  <si>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</si>
  <si>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</si>
  <si>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</si>
  <si>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</si>
  <si>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</si>
  <si>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</si>
  <si>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</si>
  <si>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</si>
  <si>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</si>
  <si>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</si>
  <si>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</si>
  <si>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</si>
  <si>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</si>
  <si>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</si>
  <si>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</si>
  <si>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</si>
  <si>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</si>
  <si>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</si>
  <si>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</si>
  <si>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</si>
  <si>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</si>
  <si>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</si>
  <si>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</si>
  <si>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</si>
  <si>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</si>
  <si>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</si>
  <si>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</si>
  <si>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</si>
  <si>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</si>
  <si>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</si>
  <si>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</si>
  <si>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</si>
  <si>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</si>
  <si>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</si>
  <si>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</si>
  <si>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</si>
  <si>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</si>
  <si>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</si>
  <si>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</si>
  <si>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</si>
  <si>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</si>
  <si>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</si>
  <si>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</si>
  <si>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</si>
  <si>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</si>
  <si>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</si>
  <si>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</si>
  <si>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</si>
  <si>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</si>
  <si>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</si>
  <si>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</si>
  <si>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</si>
  <si>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</si>
  <si>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</si>
  <si>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</si>
  <si>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</si>
  <si>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</si>
  <si>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</si>
  <si>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</si>
  <si>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</si>
  <si>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</si>
  <si>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</si>
  <si>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</si>
  <si>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</si>
  <si>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</si>
  <si>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</si>
  <si>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</si>
  <si>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</si>
  <si>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</si>
  <si>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</si>
  <si>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</si>
  <si>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</si>
  <si>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</si>
  <si>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</si>
  <si>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</si>
  <si>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</si>
  <si>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</si>
  <si>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</si>
  <si>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</si>
  <si>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</si>
  <si>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</si>
  <si>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</si>
  <si>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</si>
  <si>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</si>
  <si>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</si>
  <si>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</si>
  <si>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</si>
  <si>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</si>
  <si>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</si>
  <si>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</si>
  <si>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</si>
  <si>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</si>
  <si>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</si>
  <si>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</si>
  <si>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</si>
  <si>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</si>
  <si>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</si>
  <si>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</si>
  <si>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</si>
  <si>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</si>
  <si>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</si>
  <si>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</si>
  <si>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</si>
  <si>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</si>
  <si>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</si>
  <si>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</si>
  <si>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</si>
  <si>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</si>
  <si>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</si>
  <si>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</si>
  <si>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</si>
  <si>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</si>
  <si>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</si>
  <si>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</si>
  <si>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</si>
  <si>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</si>
  <si>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</si>
  <si>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</si>
  <si>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</si>
  <si>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</si>
  <si>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</si>
  <si>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</si>
  <si>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</si>
  <si>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</si>
  <si>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</si>
  <si>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</si>
  <si>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</si>
  <si>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</si>
  <si>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</si>
  <si>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</si>
  <si>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</si>
  <si>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</si>
  <si>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</si>
  <si>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</si>
  <si>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ΜΑΥΡΙΤΑΝΙΑ</t>
  </si>
  <si>
    <t>ΠΑΠΟΥΑ ΝΕΑ ΓΟΥΙΝΕΑ</t>
  </si>
  <si>
    <t>ΓΙΒΡΑΛΤΑΡ</t>
  </si>
  <si>
    <t>ΜΠΕΝΙΝ</t>
  </si>
  <si>
    <t>ΒΑΤΙΚΑΝΟ</t>
  </si>
  <si>
    <t>ΚΕΝΤΡΟΑΦΡΙΚΑΝΙΚΗ ΔΗΜΟΚΡΑΤΙΑ</t>
  </si>
  <si>
    <t>ΠΑΛΑΙΣΤΙΝΗ</t>
  </si>
  <si>
    <t>Σύνολα</t>
  </si>
  <si>
    <t>ΚΑΜΕΡΟΥΝ</t>
  </si>
  <si>
    <t>ΟΝΔΟΥΡΑ</t>
  </si>
  <si>
    <t>1.179,89 / 1.107,64</t>
  </si>
  <si>
    <t>1.113,29 / 1.043,41</t>
  </si>
  <si>
    <t>414,46 / 409,13</t>
  </si>
  <si>
    <t>389,78 / 384,58</t>
  </si>
  <si>
    <t>750,23 / 644,34</t>
  </si>
  <si>
    <t>708,85 / 607,15</t>
  </si>
  <si>
    <t>724,44 / 609,36</t>
  </si>
  <si>
    <t>687,32 / 573,16</t>
  </si>
  <si>
    <t>444,15 / 409,13</t>
  </si>
  <si>
    <t>434,28 / 409,13</t>
  </si>
  <si>
    <t>Μέσο Μηνιαίο Εισόδημα από Συντάξεις προ Φόρων (Με περίθαλψη) (04/2025)</t>
  </si>
  <si>
    <t>1.181,15 / 1.108,95</t>
  </si>
  <si>
    <t>1.114,48 / 1.044,59</t>
  </si>
  <si>
    <t>414,58 / 409,13</t>
  </si>
  <si>
    <t>389,90 / 384,58</t>
  </si>
  <si>
    <t>751,21 / 645,45</t>
  </si>
  <si>
    <t>709,79 / 608,22</t>
  </si>
  <si>
    <t>724,80 / 609,45</t>
  </si>
  <si>
    <t>687,68 / 573,16</t>
  </si>
  <si>
    <t>444,08 / 409,13</t>
  </si>
  <si>
    <t>434,23 / 409,13</t>
  </si>
  <si>
    <t>Μέσο Μηνιαίο Εισόδημα από Συντάξεις προ Φόρων (Με περίθαλψη) (05/2025)</t>
  </si>
  <si>
    <t>Κατανομή Συντάξεων ανά Κατηγορία Σύνταξης - ΔΑΠΑΝΗ (06/2025)</t>
  </si>
  <si>
    <t>Κατανομή Συντάξεων ανά Κατηγορία Σύνταξης - ΕΙΣΟΔΗΜΑ (06/2025)</t>
  </si>
  <si>
    <t>1.182,41 / 1.109,92</t>
  </si>
  <si>
    <t>1.115,66 / 1.045,77</t>
  </si>
  <si>
    <t>414,85 / 409,13</t>
  </si>
  <si>
    <t>390,16 / 384,58</t>
  </si>
  <si>
    <t>751,79 / 646,11</t>
  </si>
  <si>
    <t>710,34 / 608,78</t>
  </si>
  <si>
    <t>725,22 / 609,57</t>
  </si>
  <si>
    <t>688,09 / 573,45</t>
  </si>
  <si>
    <t>444,68 / 409,13</t>
  </si>
  <si>
    <t>434,82 / 409,13</t>
  </si>
  <si>
    <t>Μέσο Μηνιαίο Εισόδημα από Συντάξεις προ Φόρων (Με περίθαλψη) (06/2025)</t>
  </si>
  <si>
    <t>Διαστρωμάτωση Συντάξεων - ΔΑΠΑΝΗ (06/2025)</t>
  </si>
  <si>
    <t>Διαστρωμάτωση Συντάξεων - ΕΙΣΟΔΗΜΑ (06/2025)</t>
  </si>
  <si>
    <t>Συνταξιοδοτική Δαπάνη ΚΥΡΙΩΝ Συντάξεων 06/2025</t>
  </si>
  <si>
    <t>Συνταξιοδοτική Δαπάνη ΕΠΙΚΟΥΡΙΚΩΝ Συντάξεων 06/2025</t>
  </si>
  <si>
    <t>Συνταξιοδοτική Δαπάνη ΜΕΡΙΣΜΑΤΑ 06/2025</t>
  </si>
  <si>
    <t>Κατανομή Συντάξεων ανά Υπηκοότητα  (06/2025)</t>
  </si>
  <si>
    <t>Κατανομή Συντάξεων (Κύριων και Επικουρικών) ανά Νομό (06/2025)</t>
  </si>
  <si>
    <t>Κατανομή Κατά Αριθμό Καταβαλλόμενων Συντάξεων (06/2025)</t>
  </si>
  <si>
    <t>Αναλυτική Κατανομή Κατά Αριθμό Καταβαλλόμενων Συντάξεων (06/2025)</t>
  </si>
  <si>
    <t>Κατανομή συντάξεων ανά ταμείο για ασφαλισμένους που λαμβάνουν 10, 9, 8 ή 7 Συντάξεις (06/2025)</t>
  </si>
  <si>
    <t>Μέσο Μηνιαίο Εισόδημα από Συντάξεις προ Φόρων ανά Φύλο Συνταξιούχου - ΔΑΠΑΝΗ (06/2025)</t>
  </si>
  <si>
    <t>Διαστρωμάτωση Συνταξιούχων (Εισόδημα από όλες τις Συντάξεις) - ΔΑΠΑΝΗ (06/2025)</t>
  </si>
  <si>
    <t>Διαστρωμάτωση Συνταξιούχων - Άνδρες - ΔΑΠΑΝΗ  06/2025</t>
  </si>
  <si>
    <t>Διαστρωμάτωση Συνταξιούχων - Γυναίκες - ΔΑΠΑΝΗ 06/2025</t>
  </si>
  <si>
    <t>Διαστρωμάτωση Συνταξιούχων - Ολοι  - ΔΑΠΑΝΗ  06/2025</t>
  </si>
  <si>
    <t>Διαστρωμάτωση Συνταξιούχων - Άνδρες (Εισόδημα από όλες τις Συντάξεις) 06/2025</t>
  </si>
  <si>
    <t>Διαστρωμάτωση Συνταξιούχων - Γυναίκες (Εισόδημα από όλες τις Συντάξεις) 06/2025</t>
  </si>
  <si>
    <t>Διαστρωμάτωση Συνταξιούχων - Ολοι (Εισόδημα από όλες τις Συντάξεις) 06/2025</t>
  </si>
  <si>
    <t>Διαστρωμάτωση Συνταξιούχων (Εισόδημα από όλες τις Συντάξεις) 06/2025</t>
  </si>
  <si>
    <t>Κατανομή Συντάξεων ανά Ταμείο και Κατηγορία - Ομαδοποίηση με Εποπτεύοντα Φορέα (06/2025)</t>
  </si>
  <si>
    <t>Στοιχεία Νέων Συντάξεων με αναδρομικά ποσά ανά κατηγορία - Οριστική Απόφαση (06/2025)</t>
  </si>
  <si>
    <t>Στοιχεία Νέων Συντάξεων με αναδρομικά ποσά ανά κατηγορία - Προσωρινή Απόφαση (06/2025)</t>
  </si>
  <si>
    <t>Στοιχεία Νέων Συντάξεων με αναδρομικά ποσά ανά κατηγορία - Τροποποιητική Απόφαση (06/2025)</t>
  </si>
  <si>
    <t xml:space="preserve">Αναστολές Συντάξεων Λόγω Γάμου -  Καθαρό Πληρωτέο (06/2025) </t>
  </si>
  <si>
    <t xml:space="preserve">Αναστολές Συντάξεων Λόγω Θανάτου - Καθαρό Πληρωτέο (06/2025) </t>
  </si>
  <si>
    <t>Κατανομή Ηλικιών Συνταξιούχων (06/2025)</t>
  </si>
  <si>
    <t>Κατανομή Συνταξιούχων ανά Ηλικία και Κατηγορία Σύνταξης - 'Ολοι (ΔΑΠΑΝΗ)_06/2025</t>
  </si>
  <si>
    <t>Κατανομή Συνταξιούχων ανά Ηλικία και Κατηγορία Σύνταξης - Άνδρες (ΔΑΠΑΝΗ)_06/2025</t>
  </si>
  <si>
    <t>Κατανομή Συνταξιούχων ανά Ηλικία και Κατηγορία Σύνταξης - Γυναίκες (ΔΑΠΑΝΗ)_06/2025</t>
  </si>
  <si>
    <t>Κατανομή Συνταξιούχων ανά Ηλικία και Κατηγορία Σύνταξης  - 'Ολοι (ΕΙΣΟΔΗΜΑ)_06/2025</t>
  </si>
  <si>
    <t>Κατανομή Συνταξιούχων ανά Ηλικία και Κατηγορία Σύνταξης - Άνδρες (ΕΙΣΟΔΗΜΑ)_06/2025</t>
  </si>
  <si>
    <t>Κατανομή Συνταξιούχων ανά Ηλικία και Κατηγορία Σύνταξης - Γυναίκες (ΕΙΣΟΔΗΜΑ)_06/2025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</si>
  <si>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</si>
  <si>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</si>
  <si>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</si>
  <si>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</si>
  <si>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</si>
  <si>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</si>
  <si>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</si>
  <si>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</si>
  <si>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</si>
  <si>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</si>
  <si>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</si>
  <si>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</si>
  <si>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</si>
  <si>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</si>
  <si>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</si>
  <si>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</si>
  <si>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</si>
  <si>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</si>
  <si>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</si>
  <si>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</si>
  <si>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</si>
  <si>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</si>
  <si>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</si>
  <si>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</si>
  <si>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</si>
  <si>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</si>
  <si>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</si>
  <si>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</si>
  <si>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</si>
  <si>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</si>
  <si>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</si>
  <si>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</si>
  <si>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</si>
  <si>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</si>
  <si>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</si>
  <si>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</si>
  <si>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</si>
  <si>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</si>
  <si>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</si>
  <si>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</si>
  <si>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</si>
  <si>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</si>
  <si>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</si>
  <si>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</si>
  <si>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</si>
  <si>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</si>
  <si>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</si>
  <si>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</si>
  <si>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</si>
  <si>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</si>
  <si>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</si>
  <si>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</si>
  <si>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</si>
  <si>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</si>
  <si>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</si>
  <si>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</si>
  <si>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</si>
  <si>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</si>
  <si>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</si>
  <si>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</si>
  <si>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</si>
  <si>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</si>
  <si>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</si>
  <si>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</si>
  <si>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Κρήτης</t>
  </si>
  <si>
    <t>Νοτίου Αιγαίου</t>
  </si>
  <si>
    <t>Βορείου Αιγαίου</t>
  </si>
  <si>
    <t>Αττικής</t>
  </si>
  <si>
    <t>Πελοποννήσου</t>
  </si>
  <si>
    <t>Στερεάς Ελλάδας</t>
  </si>
  <si>
    <t>Δυτικής Ελλάδας</t>
  </si>
  <si>
    <t>Ιονίων Νήσων</t>
  </si>
  <si>
    <t>Ηπείρου</t>
  </si>
  <si>
    <t>Θεσσαλίας</t>
  </si>
  <si>
    <t>Δυτικής Μακεδονίας</t>
  </si>
  <si>
    <t>Κεντρικής Μακεδονίας</t>
  </si>
  <si>
    <t>Ανατ. Μακεδονίας - Θράκης</t>
  </si>
  <si>
    <t>% ΑΕΠ</t>
  </si>
  <si>
    <t>ΑΕΠ έτους 2017 (εκ. ευρώ)</t>
  </si>
  <si>
    <t>Μηναίο Ποσό Συντάξεων (ευρώ)</t>
  </si>
  <si>
    <t>Περιφέρεια</t>
  </si>
  <si>
    <t>Σ.12:  Ποσά Συντάξεων ανά Περιφέρεια ως Ποσοστό του ΑΕΠ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</si>
  <si>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</si>
  <si>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</si>
  <si>
    <t>Κατανομή Συντάξεων ανά Νομό και κατηγορία (Γήρατος/Θανάτου/Αναπηρίας) (06/2025)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</si>
</sst>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8"/>
      <name val="Arial"/>
      <family val="2"/>
    </font>
    <font>
      <sz val="10"/>
      <name val="Arial Greek"/>
      <charset val="161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6337778862885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12" applyNumberFormat="0" applyAlignment="0" applyProtection="0"/>
    <xf numFmtId="0" fontId="22" fillId="9" borderId="13" applyNumberFormat="0" applyAlignment="0" applyProtection="0"/>
    <xf numFmtId="0" fontId="23" fillId="9" borderId="12" applyNumberFormat="0" applyAlignment="0" applyProtection="0"/>
    <xf numFmtId="0" fontId="24" fillId="0" borderId="14" applyNumberFormat="0" applyFill="0" applyAlignment="0" applyProtection="0"/>
    <xf numFmtId="0" fontId="25" fillId="10" borderId="15" applyNumberFormat="0" applyAlignment="0" applyProtection="0"/>
    <xf numFmtId="0" fontId="4" fillId="0" borderId="0" applyNumberFormat="0" applyFill="0" applyBorder="0" applyAlignment="0" applyProtection="0"/>
    <xf numFmtId="0" fontId="3" fillId="11" borderId="16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17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16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40" fillId="0" borderId="0" applyFont="0" applyFill="0" applyBorder="0" applyAlignment="0" applyProtection="0"/>
  </cellStyleXfs>
  <cellXfs count="276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5" xfId="0" applyNumberFormat="1" applyBorder="1"/>
    <xf numFmtId="4" fontId="0" fillId="0" borderId="5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5" xfId="0" applyNumberFormat="1" applyFont="1" applyFill="1" applyBorder="1"/>
    <xf numFmtId="3" fontId="9" fillId="4" borderId="5" xfId="0" applyNumberFormat="1" applyFont="1" applyFill="1" applyBorder="1"/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3" fontId="30" fillId="0" borderId="0" xfId="51" applyNumberFormat="1" applyAlignment="1">
      <alignment vertic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3" fontId="0" fillId="0" borderId="2" xfId="0" applyNumberFormat="1" applyBorder="1" applyAlignment="1">
      <alignment vertical="center"/>
    </xf>
    <xf numFmtId="0" fontId="12" fillId="0" borderId="0" xfId="0" applyFont="1" applyAlignment="1">
      <alignment horizontal="right"/>
    </xf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19" xfId="0" applyBorder="1" applyAlignment="1">
      <alignment vertical="center"/>
    </xf>
    <xf numFmtId="3" fontId="0" fillId="0" borderId="19" xfId="0" applyNumberFormat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/>
    </xf>
    <xf numFmtId="3" fontId="0" fillId="4" borderId="2" xfId="0" applyNumberFormat="1" applyFill="1" applyBorder="1" applyAlignment="1">
      <alignment horizontal="left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19" xfId="0" applyNumberFormat="1" applyBorder="1" applyAlignment="1">
      <alignment vertical="center"/>
    </xf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0" fillId="0" borderId="19" xfId="0" applyNumberFormat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0" fontId="30" fillId="0" borderId="2" xfId="71" applyBorder="1" applyAlignment="1">
      <alignment vertical="center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0" fillId="0" borderId="0" xfId="0" applyNumberFormat="1" applyAlignment="1">
      <alignment horizontal="right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19" xfId="0" applyFont="1" applyBorder="1" applyAlignment="1">
      <alignment vertical="center"/>
    </xf>
    <xf numFmtId="3" fontId="34" fillId="0" borderId="19" xfId="0" applyNumberFormat="1" applyFont="1" applyBorder="1" applyAlignment="1">
      <alignment vertical="center"/>
    </xf>
    <xf numFmtId="0" fontId="35" fillId="4" borderId="19" xfId="0" applyFont="1" applyFill="1" applyBorder="1" applyAlignment="1">
      <alignment vertical="center"/>
    </xf>
    <xf numFmtId="3" fontId="36" fillId="4" borderId="19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4" xfId="0" applyNumberFormat="1" applyBorder="1" applyAlignment="1">
      <alignment horizontal="right" indent="1"/>
    </xf>
    <xf numFmtId="4" fontId="0" fillId="0" borderId="4" xfId="0" applyNumberFormat="1" applyBorder="1" applyAlignment="1">
      <alignment horizontal="right" indent="1"/>
    </xf>
    <xf numFmtId="3" fontId="34" fillId="0" borderId="19" xfId="0" applyNumberFormat="1" applyFont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165" fontId="36" fillId="4" borderId="19" xfId="0" applyNumberFormat="1" applyFont="1" applyFill="1" applyBorder="1" applyAlignment="1">
      <alignment vertical="center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35" fillId="4" borderId="19" xfId="0" applyNumberFormat="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horizontal="right" vertical="center"/>
    </xf>
    <xf numFmtId="0" fontId="9" fillId="4" borderId="2" xfId="0" applyFont="1" applyFill="1" applyBorder="1" applyAlignment="1">
      <alignment horizontal="right"/>
    </xf>
    <xf numFmtId="3" fontId="9" fillId="0" borderId="0" xfId="0" applyNumberFormat="1" applyFont="1"/>
    <xf numFmtId="4" fontId="9" fillId="4" borderId="2" xfId="0" applyNumberFormat="1" applyFont="1" applyFill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3" xfId="0" applyBorder="1" applyAlignment="1">
      <alignment wrapText="1"/>
    </xf>
    <xf numFmtId="0" fontId="0" fillId="0" borderId="24" xfId="0" applyBorder="1"/>
    <xf numFmtId="0" fontId="0" fillId="0" borderId="25" xfId="0" applyBorder="1"/>
    <xf numFmtId="0" fontId="39" fillId="0" borderId="0" xfId="129" applyFont="1"/>
    <xf numFmtId="4" fontId="33" fillId="39" borderId="2" xfId="0" applyNumberFormat="1" applyFont="1" applyFill="1" applyBorder="1"/>
    <xf numFmtId="0" fontId="37" fillId="0" borderId="0" xfId="0" applyFont="1" applyAlignment="1">
      <alignment horizontal="center"/>
    </xf>
    <xf numFmtId="0" fontId="37" fillId="0" borderId="0" xfId="0" applyFont="1"/>
    <xf numFmtId="3" fontId="5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/>
    <xf numFmtId="0" fontId="5" fillId="2" borderId="2" xfId="0" applyFont="1" applyFill="1" applyBorder="1" applyAlignment="1">
      <alignment horizontal="left" vertical="center" wrapText="1"/>
    </xf>
    <xf numFmtId="0" fontId="33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/>
    </xf>
    <xf numFmtId="2" fontId="30" fillId="0" borderId="2" xfId="71" applyNumberFormat="1" applyBorder="1" applyAlignment="1">
      <alignment vertical="center"/>
    </xf>
    <xf numFmtId="3" fontId="34" fillId="0" borderId="2" xfId="71" applyNumberFormat="1" applyFont="1" applyBorder="1" applyAlignment="1">
      <alignment vertical="center"/>
    </xf>
    <xf numFmtId="0" fontId="10" fillId="4" borderId="2" xfId="0" applyFont="1" applyFill="1" applyBorder="1"/>
    <xf numFmtId="0" fontId="9" fillId="4" borderId="2" xfId="71" applyFont="1" applyFill="1" applyBorder="1" applyAlignment="1">
      <alignment vertical="center"/>
    </xf>
    <xf numFmtId="3" fontId="9" fillId="4" borderId="2" xfId="71" applyNumberFormat="1" applyFont="1" applyFill="1" applyBorder="1" applyAlignment="1">
      <alignment vertical="center"/>
    </xf>
    <xf numFmtId="4" fontId="9" fillId="4" borderId="2" xfId="71" applyNumberFormat="1" applyFont="1" applyFill="1" applyBorder="1" applyAlignment="1">
      <alignment vertical="center"/>
    </xf>
    <xf numFmtId="0" fontId="34" fillId="0" borderId="2" xfId="71" applyFont="1" applyBorder="1" applyAlignment="1">
      <alignment vertical="center"/>
    </xf>
    <xf numFmtId="4" fontId="34" fillId="0" borderId="2" xfId="71" applyNumberFormat="1" applyFont="1" applyBorder="1" applyAlignment="1">
      <alignment vertical="center"/>
    </xf>
    <xf numFmtId="3" fontId="5" fillId="36" borderId="2" xfId="67" applyNumberFormat="1" applyFont="1" applyFill="1" applyBorder="1" applyAlignment="1">
      <alignment horizontal="center"/>
    </xf>
    <xf numFmtId="4" fontId="5" fillId="36" borderId="2" xfId="67" applyNumberFormat="1" applyFont="1" applyFill="1" applyBorder="1" applyAlignment="1">
      <alignment horizontal="center"/>
    </xf>
    <xf numFmtId="0" fontId="30" fillId="0" borderId="2" xfId="66" applyBorder="1" applyAlignment="1">
      <alignment vertical="center"/>
    </xf>
    <xf numFmtId="3" fontId="30" fillId="0" borderId="2" xfId="66" applyNumberFormat="1" applyBorder="1" applyAlignment="1">
      <alignment vertical="center"/>
    </xf>
    <xf numFmtId="4" fontId="30" fillId="0" borderId="2" xfId="66" applyNumberFormat="1" applyBorder="1" applyAlignment="1">
      <alignment vertical="center"/>
    </xf>
    <xf numFmtId="0" fontId="9" fillId="4" borderId="2" xfId="66" applyFont="1" applyFill="1" applyBorder="1" applyAlignment="1">
      <alignment vertical="center"/>
    </xf>
    <xf numFmtId="3" fontId="9" fillId="4" borderId="2" xfId="66" applyNumberFormat="1" applyFont="1" applyFill="1" applyBorder="1" applyAlignment="1">
      <alignment vertical="center"/>
    </xf>
    <xf numFmtId="4" fontId="9" fillId="4" borderId="2" xfId="66" applyNumberFormat="1" applyFont="1" applyFill="1" applyBorder="1" applyAlignment="1">
      <alignment vertical="center"/>
    </xf>
    <xf numFmtId="2" fontId="9" fillId="4" borderId="2" xfId="66" applyNumberFormat="1" applyFont="1" applyFill="1" applyBorder="1" applyAlignment="1">
      <alignment vertical="center"/>
    </xf>
    <xf numFmtId="3" fontId="5" fillId="36" borderId="2" xfId="70" applyNumberFormat="1" applyFont="1" applyFill="1" applyBorder="1" applyAlignment="1">
      <alignment horizontal="center"/>
    </xf>
    <xf numFmtId="4" fontId="5" fillId="36" borderId="2" xfId="70" applyNumberFormat="1" applyFont="1" applyFill="1" applyBorder="1" applyAlignment="1">
      <alignment horizontal="center"/>
    </xf>
    <xf numFmtId="0" fontId="30" fillId="0" borderId="2" xfId="69" applyBorder="1" applyAlignment="1">
      <alignment vertical="center"/>
    </xf>
    <xf numFmtId="3" fontId="30" fillId="0" borderId="2" xfId="69" applyNumberFormat="1" applyBorder="1" applyAlignment="1">
      <alignment vertical="center"/>
    </xf>
    <xf numFmtId="4" fontId="30" fillId="0" borderId="2" xfId="69" applyNumberFormat="1" applyBorder="1" applyAlignment="1">
      <alignment vertical="center"/>
    </xf>
    <xf numFmtId="0" fontId="9" fillId="4" borderId="2" xfId="69" applyFont="1" applyFill="1" applyBorder="1" applyAlignment="1">
      <alignment vertical="center"/>
    </xf>
    <xf numFmtId="3" fontId="9" fillId="4" borderId="2" xfId="69" applyNumberFormat="1" applyFont="1" applyFill="1" applyBorder="1" applyAlignment="1">
      <alignment vertical="center"/>
    </xf>
    <xf numFmtId="4" fontId="9" fillId="4" borderId="2" xfId="69" applyNumberFormat="1" applyFont="1" applyFill="1" applyBorder="1" applyAlignment="1">
      <alignment vertical="center"/>
    </xf>
    <xf numFmtId="2" fontId="9" fillId="4" borderId="2" xfId="69" applyNumberFormat="1" applyFont="1" applyFill="1" applyBorder="1" applyAlignment="1">
      <alignment vertical="center"/>
    </xf>
    <xf numFmtId="0" fontId="0" fillId="4" borderId="2" xfId="0" applyFill="1" applyBorder="1"/>
    <xf numFmtId="0" fontId="33" fillId="40" borderId="2" xfId="0" applyFont="1" applyFill="1" applyBorder="1" applyAlignment="1">
      <alignment horizontal="center" vertical="center"/>
    </xf>
    <xf numFmtId="0" fontId="33" fillId="40" borderId="2" xfId="0" applyFont="1" applyFill="1" applyBorder="1" applyAlignment="1">
      <alignment horizontal="center" vertical="center" wrapText="1"/>
    </xf>
    <xf numFmtId="0" fontId="8" fillId="0" borderId="2" xfId="129" applyFont="1" applyBorder="1" applyAlignment="1">
      <alignment horizontal="left" vertical="center" wrapText="1"/>
    </xf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/>
    </xf>
    <xf numFmtId="0" fontId="33" fillId="0" borderId="2" xfId="0" applyFont="1" applyBorder="1"/>
    <xf numFmtId="0" fontId="5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vertical="center"/>
    </xf>
    <xf numFmtId="3" fontId="8" fillId="0" borderId="2" xfId="66" applyNumberFormat="1" applyFont="1" applyBorder="1" applyAlignment="1">
      <alignment vertical="center"/>
    </xf>
    <xf numFmtId="4" fontId="8" fillId="0" borderId="2" xfId="66" applyNumberFormat="1" applyFont="1" applyBorder="1" applyAlignment="1">
      <alignment vertical="center"/>
    </xf>
    <xf numFmtId="0" fontId="8" fillId="0" borderId="2" xfId="66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2" fontId="8" fillId="0" borderId="2" xfId="0" applyNumberFormat="1" applyFont="1" applyBorder="1" applyAlignment="1">
      <alignment vertical="center"/>
    </xf>
    <xf numFmtId="0" fontId="5" fillId="4" borderId="2" xfId="0" applyFont="1" applyFill="1" applyBorder="1"/>
    <xf numFmtId="3" fontId="28" fillId="4" borderId="2" xfId="0" applyNumberFormat="1" applyFont="1" applyFill="1" applyBorder="1"/>
    <xf numFmtId="4" fontId="9" fillId="4" borderId="2" xfId="0" applyNumberFormat="1" applyFont="1" applyFill="1" applyBorder="1" applyAlignment="1">
      <alignment vertical="center"/>
    </xf>
    <xf numFmtId="2" fontId="9" fillId="4" borderId="2" xfId="0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3" fontId="9" fillId="4" borderId="2" xfId="0" applyNumberFormat="1" applyFont="1" applyFill="1" applyBorder="1" applyAlignment="1">
      <alignment vertical="center"/>
    </xf>
    <xf numFmtId="0" fontId="37" fillId="38" borderId="18" xfId="0" applyFont="1" applyFill="1" applyBorder="1" applyAlignment="1">
      <alignment horizontal="center" wrapText="1"/>
    </xf>
    <xf numFmtId="0" fontId="37" fillId="38" borderId="20" xfId="0" applyFont="1" applyFill="1" applyBorder="1" applyAlignment="1">
      <alignment horizontal="center" wrapText="1"/>
    </xf>
    <xf numFmtId="0" fontId="37" fillId="38" borderId="22" xfId="0" applyFont="1" applyFill="1" applyBorder="1" applyAlignment="1">
      <alignment horizontal="center"/>
    </xf>
    <xf numFmtId="0" fontId="37" fillId="38" borderId="23" xfId="0" applyFont="1" applyFill="1" applyBorder="1" applyAlignment="1">
      <alignment horizontal="center"/>
    </xf>
    <xf numFmtId="0" fontId="38" fillId="38" borderId="22" xfId="0" applyFont="1" applyFill="1" applyBorder="1" applyAlignment="1">
      <alignment horizontal="center"/>
    </xf>
    <xf numFmtId="0" fontId="38" fillId="38" borderId="23" xfId="0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2" xfId="67" applyFont="1" applyFill="1" applyBorder="1" applyAlignment="1">
      <alignment horizontal="center" vertical="center"/>
    </xf>
    <xf numFmtId="3" fontId="5" fillId="36" borderId="2" xfId="67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2" xfId="70" applyFont="1" applyFill="1" applyBorder="1" applyAlignment="1">
      <alignment horizontal="center" vertical="center"/>
    </xf>
    <xf numFmtId="3" fontId="5" fillId="36" borderId="2" xfId="7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/>
    </xf>
    <xf numFmtId="3" fontId="9" fillId="2" borderId="7" xfId="0" applyNumberFormat="1" applyFont="1" applyFill="1" applyBorder="1" applyAlignment="1">
      <alignment horizontal="center"/>
    </xf>
    <xf numFmtId="3" fontId="9" fillId="2" borderId="2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37" fillId="38" borderId="0" xfId="0" applyFont="1" applyFill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17" fontId="37" fillId="38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11115546-16AF-4ACD-BB7E-AAB3169E4F76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5962D9C0-8EE9-4EB5-B4CF-1731FDD6373A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372AA55F-2A6D-4C7C-9F26-CF825D3938A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AD1F915F-4748-4053-980F-706757DA65BD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76AD7-FE38-435A-B993-81A440BCB60C}">
  <dimension ref="A1:B35"/>
  <sheetViews>
    <sheetView showGridLines="0" tabSelected="1" zoomScale="80" zoomScaleNormal="80" workbookViewId="0">
      <selection activeCell="B5" sqref="B5"/>
    </sheetView>
  </sheetViews>
  <sheetFormatPr defaultColWidth="9.140625" defaultRowHeight="15" x14ac:dyDescent="0.25"/>
  <cols>
    <col min="1" max="1" width="9.28515625" customWidth="1"/>
    <col min="2" max="2" width="101.140625" customWidth="1"/>
  </cols>
  <sheetData>
    <row r="1" spans="1:2" ht="66" customHeight="1" x14ac:dyDescent="0.3">
      <c r="A1" s="241" t="s">
        <v>725</v>
      </c>
      <c r="B1" s="242"/>
    </row>
    <row r="2" spans="1:2" ht="32.25" customHeight="1" x14ac:dyDescent="0.3">
      <c r="A2" s="243" t="s">
        <v>726</v>
      </c>
      <c r="B2" s="244"/>
    </row>
    <row r="3" spans="1:2" ht="23.25" customHeight="1" x14ac:dyDescent="0.3">
      <c r="A3" s="245" t="s">
        <v>727</v>
      </c>
      <c r="B3" s="246"/>
    </row>
    <row r="4" spans="1:2" ht="30" customHeight="1" x14ac:dyDescent="0.3">
      <c r="A4" s="245" t="s">
        <v>728</v>
      </c>
      <c r="B4" s="246"/>
    </row>
    <row r="5" spans="1:2" ht="27.75" customHeight="1" x14ac:dyDescent="0.25">
      <c r="A5" s="168" t="s">
        <v>729</v>
      </c>
      <c r="B5" s="169" t="s">
        <v>730</v>
      </c>
    </row>
    <row r="6" spans="1:2" ht="18.75" customHeight="1" x14ac:dyDescent="0.25">
      <c r="A6" s="168" t="s">
        <v>731</v>
      </c>
      <c r="B6" s="169" t="s">
        <v>732</v>
      </c>
    </row>
    <row r="7" spans="1:2" ht="30" x14ac:dyDescent="0.25">
      <c r="A7" s="168" t="s">
        <v>733</v>
      </c>
      <c r="B7" s="170" t="s">
        <v>734</v>
      </c>
    </row>
    <row r="8" spans="1:2" ht="27.75" customHeight="1" x14ac:dyDescent="0.25">
      <c r="A8" s="168" t="s">
        <v>735</v>
      </c>
      <c r="B8" s="170" t="s">
        <v>736</v>
      </c>
    </row>
    <row r="9" spans="1:2" ht="19.5" customHeight="1" x14ac:dyDescent="0.25">
      <c r="A9" s="168" t="s">
        <v>737</v>
      </c>
      <c r="B9" s="169" t="s">
        <v>738</v>
      </c>
    </row>
    <row r="10" spans="1:2" ht="14.25" customHeight="1" x14ac:dyDescent="0.25">
      <c r="A10" s="168" t="s">
        <v>739</v>
      </c>
      <c r="B10" s="169" t="s">
        <v>740</v>
      </c>
    </row>
    <row r="11" spans="1:2" x14ac:dyDescent="0.25">
      <c r="A11" s="168" t="s">
        <v>741</v>
      </c>
      <c r="B11" s="169" t="s">
        <v>742</v>
      </c>
    </row>
    <row r="12" spans="1:2" x14ac:dyDescent="0.25">
      <c r="A12" s="168" t="s">
        <v>743</v>
      </c>
      <c r="B12" s="169" t="s">
        <v>744</v>
      </c>
    </row>
    <row r="13" spans="1:2" x14ac:dyDescent="0.25">
      <c r="A13" s="168" t="s">
        <v>745</v>
      </c>
      <c r="B13" s="169" t="s">
        <v>746</v>
      </c>
    </row>
    <row r="14" spans="1:2" x14ac:dyDescent="0.25">
      <c r="A14" s="168" t="s">
        <v>747</v>
      </c>
      <c r="B14" s="169" t="s">
        <v>748</v>
      </c>
    </row>
    <row r="15" spans="1:2" ht="19.5" customHeight="1" x14ac:dyDescent="0.25">
      <c r="A15" s="168" t="s">
        <v>749</v>
      </c>
      <c r="B15" s="169" t="s">
        <v>750</v>
      </c>
    </row>
    <row r="16" spans="1:2" ht="19.5" customHeight="1" x14ac:dyDescent="0.25">
      <c r="A16" s="168" t="s">
        <v>751</v>
      </c>
      <c r="B16" s="169" t="s">
        <v>752</v>
      </c>
    </row>
    <row r="17" spans="1:2" ht="19.5" customHeight="1" x14ac:dyDescent="0.25">
      <c r="A17" s="168" t="s">
        <v>753</v>
      </c>
      <c r="B17" s="169" t="s">
        <v>754</v>
      </c>
    </row>
    <row r="18" spans="1:2" ht="19.5" customHeight="1" x14ac:dyDescent="0.25">
      <c r="A18" s="168" t="s">
        <v>755</v>
      </c>
      <c r="B18" s="169" t="s">
        <v>756</v>
      </c>
    </row>
    <row r="19" spans="1:2" ht="19.5" customHeight="1" x14ac:dyDescent="0.25">
      <c r="A19" s="168" t="s">
        <v>757</v>
      </c>
      <c r="B19" s="169" t="s">
        <v>758</v>
      </c>
    </row>
    <row r="20" spans="1:2" ht="19.5" customHeight="1" x14ac:dyDescent="0.25">
      <c r="A20" s="168" t="s">
        <v>759</v>
      </c>
      <c r="B20" s="169" t="s">
        <v>760</v>
      </c>
    </row>
    <row r="21" spans="1:2" ht="19.5" customHeight="1" x14ac:dyDescent="0.25">
      <c r="A21" s="168" t="s">
        <v>761</v>
      </c>
      <c r="B21" s="169" t="s">
        <v>762</v>
      </c>
    </row>
    <row r="22" spans="1:2" ht="19.5" customHeight="1" x14ac:dyDescent="0.25">
      <c r="A22" s="168" t="s">
        <v>763</v>
      </c>
      <c r="B22" s="169" t="s">
        <v>764</v>
      </c>
    </row>
    <row r="23" spans="1:2" ht="19.5" customHeight="1" x14ac:dyDescent="0.25">
      <c r="A23" s="168" t="s">
        <v>765</v>
      </c>
      <c r="B23" s="169" t="s">
        <v>766</v>
      </c>
    </row>
    <row r="24" spans="1:2" ht="19.5" customHeight="1" x14ac:dyDescent="0.25">
      <c r="A24" s="168" t="s">
        <v>767</v>
      </c>
      <c r="B24" s="169" t="s">
        <v>768</v>
      </c>
    </row>
    <row r="25" spans="1:2" ht="19.5" customHeight="1" x14ac:dyDescent="0.25">
      <c r="A25" s="168" t="s">
        <v>769</v>
      </c>
      <c r="B25" s="169" t="s">
        <v>770</v>
      </c>
    </row>
    <row r="26" spans="1:2" ht="19.5" customHeight="1" x14ac:dyDescent="0.25">
      <c r="A26" s="168" t="s">
        <v>771</v>
      </c>
      <c r="B26" s="169" t="s">
        <v>772</v>
      </c>
    </row>
    <row r="27" spans="1:2" ht="19.5" customHeight="1" x14ac:dyDescent="0.25">
      <c r="A27" s="168" t="s">
        <v>773</v>
      </c>
      <c r="B27" s="169" t="s">
        <v>774</v>
      </c>
    </row>
    <row r="28" spans="1:2" ht="19.5" customHeight="1" x14ac:dyDescent="0.25">
      <c r="A28" s="168" t="s">
        <v>775</v>
      </c>
      <c r="B28" s="169" t="s">
        <v>776</v>
      </c>
    </row>
    <row r="29" spans="1:2" ht="19.5" customHeight="1" x14ac:dyDescent="0.25">
      <c r="A29" s="168" t="s">
        <v>777</v>
      </c>
      <c r="B29" s="169" t="s">
        <v>778</v>
      </c>
    </row>
    <row r="30" spans="1:2" ht="19.5" customHeight="1" x14ac:dyDescent="0.25">
      <c r="A30" s="168" t="s">
        <v>779</v>
      </c>
      <c r="B30" s="169" t="s">
        <v>780</v>
      </c>
    </row>
    <row r="31" spans="1:2" ht="19.5" customHeight="1" x14ac:dyDescent="0.25">
      <c r="A31" s="168" t="s">
        <v>781</v>
      </c>
      <c r="B31" s="169" t="s">
        <v>782</v>
      </c>
    </row>
    <row r="32" spans="1:2" ht="19.5" customHeight="1" x14ac:dyDescent="0.25">
      <c r="A32" s="168" t="s">
        <v>783</v>
      </c>
      <c r="B32" s="169" t="s">
        <v>784</v>
      </c>
    </row>
    <row r="33" spans="1:2" ht="19.5" customHeight="1" x14ac:dyDescent="0.25">
      <c r="A33" s="168" t="s">
        <v>785</v>
      </c>
      <c r="B33" s="169" t="s">
        <v>786</v>
      </c>
    </row>
    <row r="34" spans="1:2" ht="19.5" customHeight="1" x14ac:dyDescent="0.25">
      <c r="A34" s="168" t="s">
        <v>787</v>
      </c>
      <c r="B34" s="169" t="s">
        <v>788</v>
      </c>
    </row>
    <row r="35" spans="1:2" ht="45" customHeight="1" thickBot="1" x14ac:dyDescent="0.3">
      <c r="A35" s="171"/>
      <c r="B35" s="17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sqref="A1:J1"/>
    </sheetView>
  </sheetViews>
  <sheetFormatPr defaultRowHeight="15" x14ac:dyDescent="0.25"/>
  <cols>
    <col min="1" max="1" width="5.140625" style="63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253" t="s">
        <v>699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x14ac:dyDescent="0.25">
      <c r="A2" s="100"/>
    </row>
    <row r="3" spans="1:10" s="42" customFormat="1" ht="21" customHeight="1" x14ac:dyDescent="0.25">
      <c r="A3" s="261" t="s">
        <v>17</v>
      </c>
      <c r="B3" s="261" t="s">
        <v>30</v>
      </c>
      <c r="C3" s="264" t="s">
        <v>51</v>
      </c>
      <c r="D3" s="265"/>
      <c r="E3" s="264" t="s">
        <v>31</v>
      </c>
      <c r="F3" s="265"/>
      <c r="G3" s="264" t="s">
        <v>32</v>
      </c>
      <c r="H3" s="265"/>
      <c r="I3" s="264" t="s">
        <v>20</v>
      </c>
      <c r="J3" s="265"/>
    </row>
    <row r="4" spans="1:10" s="38" customFormat="1" ht="15.75" x14ac:dyDescent="0.25">
      <c r="A4" s="262"/>
      <c r="B4" s="262"/>
      <c r="C4" s="98" t="s">
        <v>1</v>
      </c>
      <c r="D4" s="98" t="s">
        <v>50</v>
      </c>
      <c r="E4" s="98" t="s">
        <v>1</v>
      </c>
      <c r="F4" s="102" t="s">
        <v>50</v>
      </c>
      <c r="G4" s="98" t="s">
        <v>1</v>
      </c>
      <c r="H4" s="98" t="s">
        <v>50</v>
      </c>
      <c r="I4" s="98" t="s">
        <v>1</v>
      </c>
      <c r="J4" s="98" t="s">
        <v>50</v>
      </c>
    </row>
    <row r="5" spans="1:10" x14ac:dyDescent="0.25">
      <c r="A5" s="35">
        <v>1</v>
      </c>
      <c r="B5" s="7" t="s">
        <v>34</v>
      </c>
      <c r="C5" s="6">
        <v>79174</v>
      </c>
      <c r="D5" s="22">
        <v>44170058.159999996</v>
      </c>
      <c r="E5" s="6">
        <v>54824</v>
      </c>
      <c r="F5" s="22">
        <v>40140315.619999997</v>
      </c>
      <c r="G5" s="6">
        <v>24350</v>
      </c>
      <c r="H5" s="22">
        <v>4029742.54</v>
      </c>
      <c r="I5" s="7">
        <v>0</v>
      </c>
      <c r="J5" s="22" t="s">
        <v>430</v>
      </c>
    </row>
    <row r="6" spans="1:10" x14ac:dyDescent="0.25">
      <c r="A6" s="35">
        <v>2</v>
      </c>
      <c r="B6" s="7" t="s">
        <v>208</v>
      </c>
      <c r="C6" s="6">
        <v>37586</v>
      </c>
      <c r="D6" s="22">
        <v>21866048.93</v>
      </c>
      <c r="E6" s="6">
        <v>26057</v>
      </c>
      <c r="F6" s="22">
        <v>19909086.32</v>
      </c>
      <c r="G6" s="6">
        <v>11529</v>
      </c>
      <c r="H6" s="22">
        <v>1956962.61</v>
      </c>
      <c r="I6" s="7">
        <v>0</v>
      </c>
      <c r="J6" s="22" t="s">
        <v>430</v>
      </c>
    </row>
    <row r="7" spans="1:10" x14ac:dyDescent="0.25">
      <c r="A7" s="35">
        <v>3</v>
      </c>
      <c r="B7" s="7" t="s">
        <v>209</v>
      </c>
      <c r="C7" s="6">
        <v>35101</v>
      </c>
      <c r="D7" s="22">
        <v>21591100.199999999</v>
      </c>
      <c r="E7" s="6">
        <v>23250</v>
      </c>
      <c r="F7" s="22">
        <v>19341081.789999999</v>
      </c>
      <c r="G7" s="6">
        <v>11851</v>
      </c>
      <c r="H7" s="22">
        <v>2250018.41</v>
      </c>
      <c r="I7" s="7">
        <v>0</v>
      </c>
      <c r="J7" s="22" t="s">
        <v>430</v>
      </c>
    </row>
    <row r="8" spans="1:10" x14ac:dyDescent="0.25">
      <c r="A8" s="35">
        <v>4</v>
      </c>
      <c r="B8" s="7" t="s">
        <v>210</v>
      </c>
      <c r="C8" s="6">
        <v>32059</v>
      </c>
      <c r="D8" s="22">
        <v>17563665.949999999</v>
      </c>
      <c r="E8" s="6">
        <v>21471</v>
      </c>
      <c r="F8" s="22">
        <v>15885636.789999999</v>
      </c>
      <c r="G8" s="6">
        <v>10588</v>
      </c>
      <c r="H8" s="22">
        <v>1678029.16</v>
      </c>
      <c r="I8" s="7">
        <v>0</v>
      </c>
      <c r="J8" s="22" t="s">
        <v>430</v>
      </c>
    </row>
    <row r="9" spans="1:10" x14ac:dyDescent="0.25">
      <c r="A9" s="35">
        <v>5</v>
      </c>
      <c r="B9" s="7" t="s">
        <v>211</v>
      </c>
      <c r="C9" s="6">
        <v>1724850</v>
      </c>
      <c r="D9" s="22">
        <v>1094958988.0599999</v>
      </c>
      <c r="E9" s="6">
        <v>1000504</v>
      </c>
      <c r="F9" s="22">
        <v>957106745.77999997</v>
      </c>
      <c r="G9" s="6">
        <v>724346</v>
      </c>
      <c r="H9" s="22">
        <v>137852242.28</v>
      </c>
      <c r="I9" s="7">
        <v>0</v>
      </c>
      <c r="J9" s="22" t="s">
        <v>430</v>
      </c>
    </row>
    <row r="10" spans="1:10" x14ac:dyDescent="0.25">
      <c r="A10" s="35">
        <v>6</v>
      </c>
      <c r="B10" s="7" t="s">
        <v>212</v>
      </c>
      <c r="C10" s="6">
        <v>130827</v>
      </c>
      <c r="D10" s="22">
        <v>75083159.390000001</v>
      </c>
      <c r="E10" s="6">
        <v>77669</v>
      </c>
      <c r="F10" s="22">
        <v>66057482.020000003</v>
      </c>
      <c r="G10" s="6">
        <v>53158</v>
      </c>
      <c r="H10" s="22">
        <v>9025677.3699999992</v>
      </c>
      <c r="I10" s="7">
        <v>0</v>
      </c>
      <c r="J10" s="22" t="s">
        <v>430</v>
      </c>
    </row>
    <row r="11" spans="1:10" x14ac:dyDescent="0.25">
      <c r="A11" s="35">
        <v>7</v>
      </c>
      <c r="B11" s="7" t="s">
        <v>213</v>
      </c>
      <c r="C11" s="6">
        <v>43621</v>
      </c>
      <c r="D11" s="22">
        <v>25456443.16</v>
      </c>
      <c r="E11" s="6">
        <v>28384</v>
      </c>
      <c r="F11" s="22">
        <v>22645153.489999998</v>
      </c>
      <c r="G11" s="6">
        <v>15237</v>
      </c>
      <c r="H11" s="22">
        <v>2811289.67</v>
      </c>
      <c r="I11" s="7">
        <v>0</v>
      </c>
      <c r="J11" s="22" t="s">
        <v>430</v>
      </c>
    </row>
    <row r="12" spans="1:10" x14ac:dyDescent="0.25">
      <c r="A12" s="35">
        <v>8</v>
      </c>
      <c r="B12" s="7" t="s">
        <v>214</v>
      </c>
      <c r="C12" s="6">
        <v>12803</v>
      </c>
      <c r="D12" s="22">
        <v>6833773.4000000004</v>
      </c>
      <c r="E12" s="6">
        <v>9147</v>
      </c>
      <c r="F12" s="22">
        <v>6251180.8799999999</v>
      </c>
      <c r="G12" s="6">
        <v>3656</v>
      </c>
      <c r="H12" s="22">
        <v>582592.52</v>
      </c>
      <c r="I12" s="7">
        <v>0</v>
      </c>
      <c r="J12" s="22" t="s">
        <v>430</v>
      </c>
    </row>
    <row r="13" spans="1:10" x14ac:dyDescent="0.25">
      <c r="A13" s="35">
        <v>9</v>
      </c>
      <c r="B13" s="7" t="s">
        <v>215</v>
      </c>
      <c r="C13" s="6">
        <v>40840</v>
      </c>
      <c r="D13" s="22">
        <v>21704310.359999999</v>
      </c>
      <c r="E13" s="6">
        <v>26505</v>
      </c>
      <c r="F13" s="22">
        <v>19455231.800000001</v>
      </c>
      <c r="G13" s="6">
        <v>14335</v>
      </c>
      <c r="H13" s="22">
        <v>2249078.56</v>
      </c>
      <c r="I13" s="7">
        <v>0</v>
      </c>
      <c r="J13" s="22" t="s">
        <v>430</v>
      </c>
    </row>
    <row r="14" spans="1:10" x14ac:dyDescent="0.25">
      <c r="A14" s="35">
        <v>10</v>
      </c>
      <c r="B14" s="7" t="s">
        <v>216</v>
      </c>
      <c r="C14" s="6">
        <v>68651</v>
      </c>
      <c r="D14" s="22">
        <v>38198204.75</v>
      </c>
      <c r="E14" s="6">
        <v>43265</v>
      </c>
      <c r="F14" s="22">
        <v>33829812.25</v>
      </c>
      <c r="G14" s="6">
        <v>25386</v>
      </c>
      <c r="H14" s="22">
        <v>4368392.5</v>
      </c>
      <c r="I14" s="7">
        <v>0</v>
      </c>
      <c r="J14" s="22" t="s">
        <v>430</v>
      </c>
    </row>
    <row r="15" spans="1:10" x14ac:dyDescent="0.25">
      <c r="A15" s="35">
        <v>11</v>
      </c>
      <c r="B15" s="7" t="s">
        <v>217</v>
      </c>
      <c r="C15" s="6">
        <v>57608</v>
      </c>
      <c r="D15" s="22">
        <v>32067006.48</v>
      </c>
      <c r="E15" s="6">
        <v>39487</v>
      </c>
      <c r="F15" s="22">
        <v>29135802.18</v>
      </c>
      <c r="G15" s="6">
        <v>18121</v>
      </c>
      <c r="H15" s="22">
        <v>2931204.3</v>
      </c>
      <c r="I15" s="7">
        <v>0</v>
      </c>
      <c r="J15" s="22" t="s">
        <v>430</v>
      </c>
    </row>
    <row r="16" spans="1:10" x14ac:dyDescent="0.25">
      <c r="A16" s="35">
        <v>12</v>
      </c>
      <c r="B16" s="7" t="s">
        <v>218</v>
      </c>
      <c r="C16" s="6">
        <v>85687</v>
      </c>
      <c r="D16" s="22">
        <v>50580445.619999997</v>
      </c>
      <c r="E16" s="6">
        <v>53719</v>
      </c>
      <c r="F16" s="22">
        <v>44612281.18</v>
      </c>
      <c r="G16" s="6">
        <v>31968</v>
      </c>
      <c r="H16" s="22">
        <v>5968164.4400000004</v>
      </c>
      <c r="I16" s="7">
        <v>0</v>
      </c>
      <c r="J16" s="22" t="s">
        <v>430</v>
      </c>
    </row>
    <row r="17" spans="1:10" x14ac:dyDescent="0.25">
      <c r="A17" s="35">
        <v>13</v>
      </c>
      <c r="B17" s="7" t="s">
        <v>219</v>
      </c>
      <c r="C17" s="6">
        <v>6743</v>
      </c>
      <c r="D17" s="22">
        <v>3569549.86</v>
      </c>
      <c r="E17" s="6">
        <v>4622</v>
      </c>
      <c r="F17" s="22">
        <v>3237008.67</v>
      </c>
      <c r="G17" s="6">
        <v>2121</v>
      </c>
      <c r="H17" s="22">
        <v>332541.19</v>
      </c>
      <c r="I17" s="7">
        <v>0</v>
      </c>
      <c r="J17" s="22" t="s">
        <v>430</v>
      </c>
    </row>
    <row r="18" spans="1:10" x14ac:dyDescent="0.25">
      <c r="A18" s="35">
        <v>14</v>
      </c>
      <c r="B18" s="7" t="s">
        <v>220</v>
      </c>
      <c r="C18" s="6">
        <v>12934</v>
      </c>
      <c r="D18" s="22">
        <v>7159313.5199999996</v>
      </c>
      <c r="E18" s="6">
        <v>8868</v>
      </c>
      <c r="F18" s="22">
        <v>6486915.1299999999</v>
      </c>
      <c r="G18" s="6">
        <v>4066</v>
      </c>
      <c r="H18" s="22">
        <v>672398.39</v>
      </c>
      <c r="I18" s="7">
        <v>0</v>
      </c>
      <c r="J18" s="22" t="s">
        <v>430</v>
      </c>
    </row>
    <row r="19" spans="1:10" x14ac:dyDescent="0.25">
      <c r="A19" s="35">
        <v>15</v>
      </c>
      <c r="B19" s="7" t="s">
        <v>221</v>
      </c>
      <c r="C19" s="6">
        <v>52588</v>
      </c>
      <c r="D19" s="22">
        <v>29512358.609999999</v>
      </c>
      <c r="E19" s="6">
        <v>36570</v>
      </c>
      <c r="F19" s="22">
        <v>26853283.789999999</v>
      </c>
      <c r="G19" s="6">
        <v>16018</v>
      </c>
      <c r="H19" s="22">
        <v>2659074.8199999998</v>
      </c>
      <c r="I19" s="7">
        <v>0</v>
      </c>
      <c r="J19" s="22" t="s">
        <v>430</v>
      </c>
    </row>
    <row r="20" spans="1:10" x14ac:dyDescent="0.25">
      <c r="A20" s="35">
        <v>16</v>
      </c>
      <c r="B20" s="7" t="s">
        <v>222</v>
      </c>
      <c r="C20" s="6">
        <v>57765</v>
      </c>
      <c r="D20" s="22">
        <v>31380375.199999999</v>
      </c>
      <c r="E20" s="6">
        <v>39143</v>
      </c>
      <c r="F20" s="22">
        <v>28373856.75</v>
      </c>
      <c r="G20" s="6">
        <v>18622</v>
      </c>
      <c r="H20" s="22">
        <v>3006518.45</v>
      </c>
      <c r="I20" s="7">
        <v>0</v>
      </c>
      <c r="J20" s="22" t="s">
        <v>430</v>
      </c>
    </row>
    <row r="21" spans="1:10" x14ac:dyDescent="0.25">
      <c r="A21" s="35">
        <v>17</v>
      </c>
      <c r="B21" s="7" t="s">
        <v>223</v>
      </c>
      <c r="C21" s="6">
        <v>113820</v>
      </c>
      <c r="D21" s="22">
        <v>64718647.380000003</v>
      </c>
      <c r="E21" s="6">
        <v>73427</v>
      </c>
      <c r="F21" s="22">
        <v>57835645.609999999</v>
      </c>
      <c r="G21" s="6">
        <v>40393</v>
      </c>
      <c r="H21" s="22">
        <v>6883001.7699999996</v>
      </c>
      <c r="I21" s="7">
        <v>0</v>
      </c>
      <c r="J21" s="22" t="s">
        <v>430</v>
      </c>
    </row>
    <row r="22" spans="1:10" x14ac:dyDescent="0.25">
      <c r="A22" s="35">
        <v>18</v>
      </c>
      <c r="B22" s="7" t="s">
        <v>224</v>
      </c>
      <c r="C22" s="6">
        <v>17329</v>
      </c>
      <c r="D22" s="22">
        <v>9273105.9399999995</v>
      </c>
      <c r="E22" s="6">
        <v>12304</v>
      </c>
      <c r="F22" s="22">
        <v>8457265.5399999991</v>
      </c>
      <c r="G22" s="6">
        <v>5025</v>
      </c>
      <c r="H22" s="22">
        <v>815840.4</v>
      </c>
      <c r="I22" s="7">
        <v>0</v>
      </c>
      <c r="J22" s="22" t="s">
        <v>430</v>
      </c>
    </row>
    <row r="23" spans="1:10" x14ac:dyDescent="0.25">
      <c r="A23" s="35">
        <v>19</v>
      </c>
      <c r="B23" s="7" t="s">
        <v>225</v>
      </c>
      <c r="C23" s="6">
        <v>460194</v>
      </c>
      <c r="D23" s="22">
        <v>270919736.13</v>
      </c>
      <c r="E23" s="6">
        <v>276289</v>
      </c>
      <c r="F23" s="22">
        <v>239303168.11000001</v>
      </c>
      <c r="G23" s="6">
        <v>183905</v>
      </c>
      <c r="H23" s="22">
        <v>31616568.02</v>
      </c>
      <c r="I23" s="7">
        <v>0</v>
      </c>
      <c r="J23" s="22" t="s">
        <v>430</v>
      </c>
    </row>
    <row r="24" spans="1:10" x14ac:dyDescent="0.25">
      <c r="A24" s="35">
        <v>20</v>
      </c>
      <c r="B24" s="7" t="s">
        <v>226</v>
      </c>
      <c r="C24" s="6">
        <v>73984</v>
      </c>
      <c r="D24" s="22">
        <v>41106489.369999997</v>
      </c>
      <c r="E24" s="6">
        <v>44947</v>
      </c>
      <c r="F24" s="22">
        <v>36480934.729999997</v>
      </c>
      <c r="G24" s="6">
        <v>29037</v>
      </c>
      <c r="H24" s="22">
        <v>4625554.6399999997</v>
      </c>
      <c r="I24" s="7">
        <v>0</v>
      </c>
      <c r="J24" s="22" t="s">
        <v>430</v>
      </c>
    </row>
    <row r="25" spans="1:10" x14ac:dyDescent="0.25">
      <c r="A25" s="35">
        <v>21</v>
      </c>
      <c r="B25" s="7" t="s">
        <v>227</v>
      </c>
      <c r="C25" s="6">
        <v>59328</v>
      </c>
      <c r="D25" s="22">
        <v>32220899.800000001</v>
      </c>
      <c r="E25" s="6">
        <v>37916</v>
      </c>
      <c r="F25" s="22">
        <v>28729725.390000001</v>
      </c>
      <c r="G25" s="6">
        <v>21412</v>
      </c>
      <c r="H25" s="22">
        <v>3491174.41</v>
      </c>
      <c r="I25" s="7">
        <v>0</v>
      </c>
      <c r="J25" s="22" t="s">
        <v>430</v>
      </c>
    </row>
    <row r="26" spans="1:10" x14ac:dyDescent="0.25">
      <c r="A26" s="35">
        <v>22</v>
      </c>
      <c r="B26" s="7" t="s">
        <v>228</v>
      </c>
      <c r="C26" s="6">
        <v>46940</v>
      </c>
      <c r="D26" s="22">
        <v>25941862.18</v>
      </c>
      <c r="E26" s="6">
        <v>32848</v>
      </c>
      <c r="F26" s="22">
        <v>23706348.940000001</v>
      </c>
      <c r="G26" s="6">
        <v>14092</v>
      </c>
      <c r="H26" s="22">
        <v>2235513.2400000002</v>
      </c>
      <c r="I26" s="7">
        <v>0</v>
      </c>
      <c r="J26" s="22" t="s">
        <v>430</v>
      </c>
    </row>
    <row r="27" spans="1:10" x14ac:dyDescent="0.25">
      <c r="A27" s="35">
        <v>23</v>
      </c>
      <c r="B27" s="7" t="s">
        <v>229</v>
      </c>
      <c r="C27" s="6">
        <v>18802</v>
      </c>
      <c r="D27" s="22">
        <v>10568662.09</v>
      </c>
      <c r="E27" s="6">
        <v>13897</v>
      </c>
      <c r="F27" s="22">
        <v>9800044.1199999992</v>
      </c>
      <c r="G27" s="6">
        <v>4905</v>
      </c>
      <c r="H27" s="22">
        <v>768617.97</v>
      </c>
      <c r="I27" s="7">
        <v>0</v>
      </c>
      <c r="J27" s="22" t="s">
        <v>430</v>
      </c>
    </row>
    <row r="28" spans="1:10" x14ac:dyDescent="0.25">
      <c r="A28" s="35">
        <v>24</v>
      </c>
      <c r="B28" s="7" t="s">
        <v>230</v>
      </c>
      <c r="C28" s="6">
        <v>42618</v>
      </c>
      <c r="D28" s="22">
        <v>23099621.920000002</v>
      </c>
      <c r="E28" s="6">
        <v>27159</v>
      </c>
      <c r="F28" s="22">
        <v>20610328.66</v>
      </c>
      <c r="G28" s="6">
        <v>15459</v>
      </c>
      <c r="H28" s="22">
        <v>2489293.2599999998</v>
      </c>
      <c r="I28" s="7">
        <v>0</v>
      </c>
      <c r="J28" s="22" t="s">
        <v>430</v>
      </c>
    </row>
    <row r="29" spans="1:10" x14ac:dyDescent="0.25">
      <c r="A29" s="35">
        <v>25</v>
      </c>
      <c r="B29" s="7" t="s">
        <v>231</v>
      </c>
      <c r="C29" s="6">
        <v>14604</v>
      </c>
      <c r="D29" s="22">
        <v>8462811.8200000003</v>
      </c>
      <c r="E29" s="6">
        <v>9926</v>
      </c>
      <c r="F29" s="22">
        <v>7584567.5199999996</v>
      </c>
      <c r="G29" s="6">
        <v>4678</v>
      </c>
      <c r="H29" s="22">
        <v>878244.3</v>
      </c>
      <c r="I29" s="7">
        <v>0</v>
      </c>
      <c r="J29" s="22" t="s">
        <v>430</v>
      </c>
    </row>
    <row r="30" spans="1:10" x14ac:dyDescent="0.25">
      <c r="A30" s="35">
        <v>26</v>
      </c>
      <c r="B30" s="7" t="s">
        <v>232</v>
      </c>
      <c r="C30" s="6">
        <v>28198</v>
      </c>
      <c r="D30" s="22">
        <v>14828566.18</v>
      </c>
      <c r="E30" s="6">
        <v>19668</v>
      </c>
      <c r="F30" s="22">
        <v>13487391.93</v>
      </c>
      <c r="G30" s="6">
        <v>8530</v>
      </c>
      <c r="H30" s="22">
        <v>1341174.25</v>
      </c>
      <c r="I30" s="7">
        <v>0</v>
      </c>
      <c r="J30" s="22" t="s">
        <v>430</v>
      </c>
    </row>
    <row r="31" spans="1:10" x14ac:dyDescent="0.25">
      <c r="A31" s="35">
        <v>27</v>
      </c>
      <c r="B31" s="7" t="s">
        <v>233</v>
      </c>
      <c r="C31" s="6">
        <v>63381</v>
      </c>
      <c r="D31" s="22">
        <v>42900218.880000003</v>
      </c>
      <c r="E31" s="6">
        <v>39422</v>
      </c>
      <c r="F31" s="22">
        <v>37485707.82</v>
      </c>
      <c r="G31" s="6">
        <v>23959</v>
      </c>
      <c r="H31" s="22">
        <v>5414511.0599999996</v>
      </c>
      <c r="I31" s="7">
        <v>0</v>
      </c>
      <c r="J31" s="22" t="s">
        <v>430</v>
      </c>
    </row>
    <row r="32" spans="1:10" x14ac:dyDescent="0.25">
      <c r="A32" s="35">
        <v>28</v>
      </c>
      <c r="B32" s="7" t="s">
        <v>234</v>
      </c>
      <c r="C32" s="6">
        <v>57713</v>
      </c>
      <c r="D32" s="22">
        <v>34465178.869999997</v>
      </c>
      <c r="E32" s="6">
        <v>39190</v>
      </c>
      <c r="F32" s="22">
        <v>31133522.789999999</v>
      </c>
      <c r="G32" s="6">
        <v>18523</v>
      </c>
      <c r="H32" s="22">
        <v>3331656.08</v>
      </c>
      <c r="I32" s="7">
        <v>0</v>
      </c>
      <c r="J32" s="22" t="s">
        <v>430</v>
      </c>
    </row>
    <row r="33" spans="1:10" x14ac:dyDescent="0.25">
      <c r="A33" s="35">
        <v>29</v>
      </c>
      <c r="B33" s="7" t="s">
        <v>235</v>
      </c>
      <c r="C33" s="6">
        <v>40362</v>
      </c>
      <c r="D33" s="22">
        <v>24309374.109999999</v>
      </c>
      <c r="E33" s="6">
        <v>26629</v>
      </c>
      <c r="F33" s="22">
        <v>21696467.77</v>
      </c>
      <c r="G33" s="6">
        <v>13733</v>
      </c>
      <c r="H33" s="22">
        <v>2612906.34</v>
      </c>
      <c r="I33" s="7">
        <v>0</v>
      </c>
      <c r="J33" s="22" t="s">
        <v>430</v>
      </c>
    </row>
    <row r="34" spans="1:10" x14ac:dyDescent="0.25">
      <c r="A34" s="35">
        <v>30</v>
      </c>
      <c r="B34" s="7" t="s">
        <v>236</v>
      </c>
      <c r="C34" s="6">
        <v>30907</v>
      </c>
      <c r="D34" s="22">
        <v>17654883.16</v>
      </c>
      <c r="E34" s="6">
        <v>23087</v>
      </c>
      <c r="F34" s="22">
        <v>16318169.300000001</v>
      </c>
      <c r="G34" s="6">
        <v>7820</v>
      </c>
      <c r="H34" s="22">
        <v>1336713.8600000001</v>
      </c>
      <c r="I34" s="7">
        <v>0</v>
      </c>
      <c r="J34" s="22" t="s">
        <v>430</v>
      </c>
    </row>
    <row r="35" spans="1:10" x14ac:dyDescent="0.25">
      <c r="A35" s="35">
        <v>31</v>
      </c>
      <c r="B35" s="7" t="s">
        <v>237</v>
      </c>
      <c r="C35" s="6">
        <v>115797</v>
      </c>
      <c r="D35" s="22">
        <v>65705992.43</v>
      </c>
      <c r="E35" s="6">
        <v>75899</v>
      </c>
      <c r="F35" s="22">
        <v>58999434.780000001</v>
      </c>
      <c r="G35" s="6">
        <v>39898</v>
      </c>
      <c r="H35" s="22">
        <v>6706557.6500000004</v>
      </c>
      <c r="I35" s="7">
        <v>0</v>
      </c>
      <c r="J35" s="22" t="s">
        <v>430</v>
      </c>
    </row>
    <row r="36" spans="1:10" x14ac:dyDescent="0.25">
      <c r="A36" s="35">
        <v>32</v>
      </c>
      <c r="B36" s="7" t="s">
        <v>238</v>
      </c>
      <c r="C36" s="6">
        <v>31922</v>
      </c>
      <c r="D36" s="22">
        <v>18016747.530000001</v>
      </c>
      <c r="E36" s="6">
        <v>21002</v>
      </c>
      <c r="F36" s="22">
        <v>16239358.689999999</v>
      </c>
      <c r="G36" s="6">
        <v>10920</v>
      </c>
      <c r="H36" s="22">
        <v>1777388.84</v>
      </c>
      <c r="I36" s="7">
        <v>0</v>
      </c>
      <c r="J36" s="22" t="s">
        <v>430</v>
      </c>
    </row>
    <row r="37" spans="1:10" x14ac:dyDescent="0.25">
      <c r="A37" s="35">
        <v>33</v>
      </c>
      <c r="B37" s="7" t="s">
        <v>239</v>
      </c>
      <c r="C37" s="6">
        <v>39418</v>
      </c>
      <c r="D37" s="22">
        <v>22339954.370000001</v>
      </c>
      <c r="E37" s="6">
        <v>26363</v>
      </c>
      <c r="F37" s="22">
        <v>20101296.359999999</v>
      </c>
      <c r="G37" s="6">
        <v>13055</v>
      </c>
      <c r="H37" s="22">
        <v>2238658.0099999998</v>
      </c>
      <c r="I37" s="7">
        <v>0</v>
      </c>
      <c r="J37" s="22" t="s">
        <v>430</v>
      </c>
    </row>
    <row r="38" spans="1:10" x14ac:dyDescent="0.25">
      <c r="A38" s="35">
        <v>34</v>
      </c>
      <c r="B38" s="7" t="s">
        <v>240</v>
      </c>
      <c r="C38" s="6">
        <v>9263</v>
      </c>
      <c r="D38" s="22">
        <v>5172667.08</v>
      </c>
      <c r="E38" s="6">
        <v>6145</v>
      </c>
      <c r="F38" s="22">
        <v>4658868.07</v>
      </c>
      <c r="G38" s="6">
        <v>3118</v>
      </c>
      <c r="H38" s="22">
        <v>513799.01</v>
      </c>
      <c r="I38" s="7">
        <v>0</v>
      </c>
      <c r="J38" s="22" t="s">
        <v>430</v>
      </c>
    </row>
    <row r="39" spans="1:10" x14ac:dyDescent="0.25">
      <c r="A39" s="35">
        <v>35</v>
      </c>
      <c r="B39" s="7" t="s">
        <v>241</v>
      </c>
      <c r="C39" s="6">
        <v>85378</v>
      </c>
      <c r="D39" s="22">
        <v>50330379.039999999</v>
      </c>
      <c r="E39" s="6">
        <v>52613</v>
      </c>
      <c r="F39" s="22">
        <v>44518997.310000002</v>
      </c>
      <c r="G39" s="6">
        <v>32765</v>
      </c>
      <c r="H39" s="22">
        <v>5811381.7300000004</v>
      </c>
      <c r="I39" s="7">
        <v>0</v>
      </c>
      <c r="J39" s="22" t="s">
        <v>430</v>
      </c>
    </row>
    <row r="40" spans="1:10" x14ac:dyDescent="0.25">
      <c r="A40" s="35">
        <v>36</v>
      </c>
      <c r="B40" s="7" t="s">
        <v>242</v>
      </c>
      <c r="C40" s="6">
        <v>63001</v>
      </c>
      <c r="D40" s="22">
        <v>36758179.149999999</v>
      </c>
      <c r="E40" s="6">
        <v>41964</v>
      </c>
      <c r="F40" s="22">
        <v>33107699.109999999</v>
      </c>
      <c r="G40" s="6">
        <v>21037</v>
      </c>
      <c r="H40" s="22">
        <v>3650480.04</v>
      </c>
      <c r="I40" s="7">
        <v>0</v>
      </c>
      <c r="J40" s="22" t="s">
        <v>430</v>
      </c>
    </row>
    <row r="41" spans="1:10" x14ac:dyDescent="0.25">
      <c r="A41" s="35">
        <v>37</v>
      </c>
      <c r="B41" s="7" t="s">
        <v>243</v>
      </c>
      <c r="C41" s="6">
        <v>38320</v>
      </c>
      <c r="D41" s="22">
        <v>20231998.289999999</v>
      </c>
      <c r="E41" s="6">
        <v>25087</v>
      </c>
      <c r="F41" s="22">
        <v>18133451.32</v>
      </c>
      <c r="G41" s="6">
        <v>13233</v>
      </c>
      <c r="H41" s="22">
        <v>2098546.9700000002</v>
      </c>
      <c r="I41" s="7">
        <v>0</v>
      </c>
      <c r="J41" s="22" t="s">
        <v>430</v>
      </c>
    </row>
    <row r="42" spans="1:10" x14ac:dyDescent="0.25">
      <c r="A42" s="35">
        <v>38</v>
      </c>
      <c r="B42" s="7" t="s">
        <v>244</v>
      </c>
      <c r="C42" s="6">
        <v>52657</v>
      </c>
      <c r="D42" s="22">
        <v>28363255.800000001</v>
      </c>
      <c r="E42" s="6">
        <v>37927</v>
      </c>
      <c r="F42" s="22">
        <v>26013215.460000001</v>
      </c>
      <c r="G42" s="6">
        <v>14730</v>
      </c>
      <c r="H42" s="22">
        <v>2350040.34</v>
      </c>
      <c r="I42" s="7">
        <v>0</v>
      </c>
      <c r="J42" s="22" t="s">
        <v>430</v>
      </c>
    </row>
    <row r="43" spans="1:10" x14ac:dyDescent="0.25">
      <c r="A43" s="35">
        <v>39</v>
      </c>
      <c r="B43" s="7" t="s">
        <v>245</v>
      </c>
      <c r="C43" s="6">
        <v>46340</v>
      </c>
      <c r="D43" s="22">
        <v>25167185.48</v>
      </c>
      <c r="E43" s="6">
        <v>32099</v>
      </c>
      <c r="F43" s="22">
        <v>22957847.77</v>
      </c>
      <c r="G43" s="6">
        <v>14241</v>
      </c>
      <c r="H43" s="22">
        <v>2209337.71</v>
      </c>
      <c r="I43" s="7">
        <v>0</v>
      </c>
      <c r="J43" s="22" t="s">
        <v>430</v>
      </c>
    </row>
    <row r="44" spans="1:10" x14ac:dyDescent="0.25">
      <c r="A44" s="35">
        <v>40</v>
      </c>
      <c r="B44" s="7" t="s">
        <v>246</v>
      </c>
      <c r="C44" s="6">
        <v>27832</v>
      </c>
      <c r="D44" s="22">
        <v>15392086.09</v>
      </c>
      <c r="E44" s="6">
        <v>18867</v>
      </c>
      <c r="F44" s="22">
        <v>13944233.199999999</v>
      </c>
      <c r="G44" s="6">
        <v>8965</v>
      </c>
      <c r="H44" s="22">
        <v>1447852.89</v>
      </c>
      <c r="I44" s="7">
        <v>0</v>
      </c>
      <c r="J44" s="22" t="s">
        <v>430</v>
      </c>
    </row>
    <row r="45" spans="1:10" x14ac:dyDescent="0.25">
      <c r="A45" s="35">
        <v>41</v>
      </c>
      <c r="B45" s="7" t="s">
        <v>247</v>
      </c>
      <c r="C45" s="6">
        <v>29477</v>
      </c>
      <c r="D45" s="22">
        <v>16407211.68</v>
      </c>
      <c r="E45" s="6">
        <v>19166</v>
      </c>
      <c r="F45" s="22">
        <v>14722270.130000001</v>
      </c>
      <c r="G45" s="6">
        <v>10311</v>
      </c>
      <c r="H45" s="22">
        <v>1684941.55</v>
      </c>
      <c r="I45" s="7">
        <v>0</v>
      </c>
      <c r="J45" s="22" t="s">
        <v>430</v>
      </c>
    </row>
    <row r="46" spans="1:10" x14ac:dyDescent="0.25">
      <c r="A46" s="35">
        <v>42</v>
      </c>
      <c r="B46" s="7" t="s">
        <v>248</v>
      </c>
      <c r="C46" s="6">
        <v>40327</v>
      </c>
      <c r="D46" s="22">
        <v>21715081.52</v>
      </c>
      <c r="E46" s="6">
        <v>29580</v>
      </c>
      <c r="F46" s="22">
        <v>19981268.719999999</v>
      </c>
      <c r="G46" s="6">
        <v>10747</v>
      </c>
      <c r="H46" s="22">
        <v>1733812.8</v>
      </c>
      <c r="I46" s="7">
        <v>0</v>
      </c>
      <c r="J46" s="22" t="s">
        <v>430</v>
      </c>
    </row>
    <row r="47" spans="1:10" x14ac:dyDescent="0.25">
      <c r="A47" s="35">
        <v>43</v>
      </c>
      <c r="B47" s="7" t="s">
        <v>249</v>
      </c>
      <c r="C47" s="6">
        <v>16183</v>
      </c>
      <c r="D47" s="22">
        <v>9445213.2100000009</v>
      </c>
      <c r="E47" s="6">
        <v>11125</v>
      </c>
      <c r="F47" s="22">
        <v>8534337.1400000006</v>
      </c>
      <c r="G47" s="6">
        <v>5058</v>
      </c>
      <c r="H47" s="22">
        <v>910876.07</v>
      </c>
      <c r="I47" s="7">
        <v>0</v>
      </c>
      <c r="J47" s="22" t="s">
        <v>430</v>
      </c>
    </row>
    <row r="48" spans="1:10" x14ac:dyDescent="0.25">
      <c r="A48" s="35">
        <v>44</v>
      </c>
      <c r="B48" s="7" t="s">
        <v>250</v>
      </c>
      <c r="C48" s="6">
        <v>70923</v>
      </c>
      <c r="D48" s="22">
        <v>38312612.960000001</v>
      </c>
      <c r="E48" s="6">
        <v>50086</v>
      </c>
      <c r="F48" s="22">
        <v>35095098.579999998</v>
      </c>
      <c r="G48" s="6">
        <v>20837</v>
      </c>
      <c r="H48" s="22">
        <v>3217514.38</v>
      </c>
      <c r="I48" s="7">
        <v>0</v>
      </c>
      <c r="J48" s="22" t="s">
        <v>430</v>
      </c>
    </row>
    <row r="49" spans="1:10" x14ac:dyDescent="0.25">
      <c r="A49" s="35">
        <v>45</v>
      </c>
      <c r="B49" s="7" t="s">
        <v>251</v>
      </c>
      <c r="C49" s="6">
        <v>58551</v>
      </c>
      <c r="D49" s="22">
        <v>31805772.370000001</v>
      </c>
      <c r="E49" s="6">
        <v>39723</v>
      </c>
      <c r="F49" s="22">
        <v>28858885.140000001</v>
      </c>
      <c r="G49" s="6">
        <v>18828</v>
      </c>
      <c r="H49" s="22">
        <v>2946887.23</v>
      </c>
      <c r="I49" s="7">
        <v>0</v>
      </c>
      <c r="J49" s="22" t="s">
        <v>430</v>
      </c>
    </row>
    <row r="50" spans="1:10" x14ac:dyDescent="0.25">
      <c r="A50" s="35">
        <v>46</v>
      </c>
      <c r="B50" s="7" t="s">
        <v>252</v>
      </c>
      <c r="C50" s="6">
        <v>64978</v>
      </c>
      <c r="D50" s="22">
        <v>37622058.5</v>
      </c>
      <c r="E50" s="6">
        <v>42366</v>
      </c>
      <c r="F50" s="22">
        <v>33808444.07</v>
      </c>
      <c r="G50" s="6">
        <v>22612</v>
      </c>
      <c r="H50" s="22">
        <v>3813614.43</v>
      </c>
      <c r="I50" s="7">
        <v>0</v>
      </c>
      <c r="J50" s="22" t="s">
        <v>430</v>
      </c>
    </row>
    <row r="51" spans="1:10" x14ac:dyDescent="0.25">
      <c r="A51" s="35">
        <v>47</v>
      </c>
      <c r="B51" s="7" t="s">
        <v>253</v>
      </c>
      <c r="C51" s="6">
        <v>19019</v>
      </c>
      <c r="D51" s="22">
        <v>10942402.710000001</v>
      </c>
      <c r="E51" s="6">
        <v>12583</v>
      </c>
      <c r="F51" s="22">
        <v>9767469.0700000003</v>
      </c>
      <c r="G51" s="6">
        <v>6436</v>
      </c>
      <c r="H51" s="22">
        <v>1174933.6399999999</v>
      </c>
      <c r="I51" s="7">
        <v>0</v>
      </c>
      <c r="J51" s="22" t="s">
        <v>430</v>
      </c>
    </row>
    <row r="52" spans="1:10" x14ac:dyDescent="0.25">
      <c r="A52" s="35">
        <v>48</v>
      </c>
      <c r="B52" s="7" t="s">
        <v>254</v>
      </c>
      <c r="C52" s="6">
        <v>15100</v>
      </c>
      <c r="D52" s="22">
        <v>8615237.5399999991</v>
      </c>
      <c r="E52" s="6">
        <v>9699</v>
      </c>
      <c r="F52" s="22">
        <v>7686844.3300000001</v>
      </c>
      <c r="G52" s="6">
        <v>5401</v>
      </c>
      <c r="H52" s="22">
        <v>928393.21</v>
      </c>
      <c r="I52" s="7">
        <v>0</v>
      </c>
      <c r="J52" s="22" t="s">
        <v>430</v>
      </c>
    </row>
    <row r="53" spans="1:10" x14ac:dyDescent="0.25">
      <c r="A53" s="35">
        <v>49</v>
      </c>
      <c r="B53" s="7" t="s">
        <v>255</v>
      </c>
      <c r="C53" s="6">
        <v>35398</v>
      </c>
      <c r="D53" s="22">
        <v>19141582.949999999</v>
      </c>
      <c r="E53" s="6">
        <v>23780</v>
      </c>
      <c r="F53" s="22">
        <v>17225780.140000001</v>
      </c>
      <c r="G53" s="6">
        <v>11618</v>
      </c>
      <c r="H53" s="22">
        <v>1915802.81</v>
      </c>
      <c r="I53" s="7">
        <v>0</v>
      </c>
      <c r="J53" s="22" t="s">
        <v>430</v>
      </c>
    </row>
    <row r="54" spans="1:10" x14ac:dyDescent="0.25">
      <c r="A54" s="35">
        <v>50</v>
      </c>
      <c r="B54" s="7" t="s">
        <v>256</v>
      </c>
      <c r="C54" s="6">
        <v>57983</v>
      </c>
      <c r="D54" s="22">
        <v>34060539.229999997</v>
      </c>
      <c r="E54" s="6">
        <v>36040</v>
      </c>
      <c r="F54" s="22">
        <v>30334645.07</v>
      </c>
      <c r="G54" s="6">
        <v>21943</v>
      </c>
      <c r="H54" s="22">
        <v>3725894.16</v>
      </c>
      <c r="I54" s="7">
        <v>0</v>
      </c>
      <c r="J54" s="22" t="s">
        <v>430</v>
      </c>
    </row>
    <row r="55" spans="1:10" x14ac:dyDescent="0.25">
      <c r="A55" s="35">
        <v>51</v>
      </c>
      <c r="B55" s="7" t="s">
        <v>257</v>
      </c>
      <c r="C55" s="6">
        <v>21357</v>
      </c>
      <c r="D55" s="22">
        <v>13478408.529999999</v>
      </c>
      <c r="E55" s="6">
        <v>13831</v>
      </c>
      <c r="F55" s="22">
        <v>11850783.189999999</v>
      </c>
      <c r="G55" s="6">
        <v>7526</v>
      </c>
      <c r="H55" s="22">
        <v>1627625.34</v>
      </c>
      <c r="I55" s="7">
        <v>0</v>
      </c>
      <c r="J55" s="22" t="s">
        <v>430</v>
      </c>
    </row>
    <row r="56" spans="1:10" x14ac:dyDescent="0.25">
      <c r="A56" s="35">
        <v>52</v>
      </c>
      <c r="B56" s="7" t="s">
        <v>430</v>
      </c>
      <c r="C56" s="6">
        <v>198844</v>
      </c>
      <c r="D56" s="22">
        <v>69267822.370000005</v>
      </c>
      <c r="E56" s="6">
        <v>72044</v>
      </c>
      <c r="F56" s="22">
        <v>51198969.5</v>
      </c>
      <c r="G56" s="6">
        <v>126800</v>
      </c>
      <c r="H56" s="22">
        <v>18068852.870000001</v>
      </c>
      <c r="I56" s="7">
        <v>0</v>
      </c>
      <c r="J56" s="22" t="s">
        <v>430</v>
      </c>
    </row>
    <row r="57" spans="1:10" s="42" customFormat="1" ht="15.75" x14ac:dyDescent="0.25">
      <c r="A57" s="101"/>
      <c r="B57" s="45" t="s">
        <v>529</v>
      </c>
      <c r="C57" s="62">
        <f t="shared" ref="C57:I57" si="0">SUM(C5:C56)</f>
        <v>4685085</v>
      </c>
      <c r="D57" s="46">
        <f t="shared" si="0"/>
        <v>2740457248.3099999</v>
      </c>
      <c r="E57" s="62">
        <f t="shared" si="0"/>
        <v>2868183</v>
      </c>
      <c r="F57" s="46">
        <f t="shared" si="0"/>
        <v>2419689359.8199997</v>
      </c>
      <c r="G57" s="62">
        <f t="shared" si="0"/>
        <v>1816902</v>
      </c>
      <c r="H57" s="46">
        <f t="shared" si="0"/>
        <v>320767888.49000001</v>
      </c>
      <c r="I57" s="62">
        <f t="shared" si="0"/>
        <v>0</v>
      </c>
      <c r="J57" s="157"/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121"/>
      <c r="D63" s="140"/>
      <c r="E63" s="121"/>
      <c r="F63" s="140"/>
      <c r="G63" s="121"/>
      <c r="H63" s="140"/>
      <c r="I63" s="121"/>
      <c r="J63" s="140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4"/>
  <sheetViews>
    <sheetView workbookViewId="0">
      <selection sqref="A1:C1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6" customWidth="1"/>
    <col min="4" max="16384" width="9.140625" style="42"/>
  </cols>
  <sheetData>
    <row r="1" spans="1:3" s="38" customFormat="1" x14ac:dyDescent="0.25">
      <c r="A1" s="253" t="s">
        <v>698</v>
      </c>
      <c r="B1" s="253"/>
      <c r="C1" s="253"/>
    </row>
    <row r="2" spans="1:3" x14ac:dyDescent="0.25">
      <c r="A2" s="41"/>
    </row>
    <row r="3" spans="1:3" x14ac:dyDescent="0.25">
      <c r="A3" s="59"/>
      <c r="B3" s="60" t="s">
        <v>14</v>
      </c>
      <c r="C3" s="68" t="s">
        <v>15</v>
      </c>
    </row>
    <row r="4" spans="1:3" x14ac:dyDescent="0.25">
      <c r="A4" s="57" t="s">
        <v>430</v>
      </c>
      <c r="B4" s="163" t="s">
        <v>575</v>
      </c>
      <c r="C4" s="164">
        <v>26</v>
      </c>
    </row>
    <row r="5" spans="1:3" x14ac:dyDescent="0.25">
      <c r="A5" s="58" t="s">
        <v>430</v>
      </c>
      <c r="B5" s="163" t="s">
        <v>113</v>
      </c>
      <c r="C5" s="164">
        <v>10</v>
      </c>
    </row>
    <row r="6" spans="1:3" x14ac:dyDescent="0.25">
      <c r="A6" s="57" t="s">
        <v>430</v>
      </c>
      <c r="B6" s="163" t="s">
        <v>114</v>
      </c>
      <c r="C6" s="164">
        <v>763</v>
      </c>
    </row>
    <row r="7" spans="1:3" x14ac:dyDescent="0.25">
      <c r="A7" s="57" t="s">
        <v>430</v>
      </c>
      <c r="B7" s="163" t="s">
        <v>115</v>
      </c>
      <c r="C7" s="164">
        <v>51</v>
      </c>
    </row>
    <row r="8" spans="1:3" x14ac:dyDescent="0.25">
      <c r="A8" s="58" t="s">
        <v>430</v>
      </c>
      <c r="B8" s="163" t="s">
        <v>614</v>
      </c>
      <c r="C8" s="164">
        <v>1</v>
      </c>
    </row>
    <row r="9" spans="1:3" x14ac:dyDescent="0.25">
      <c r="A9" s="7" t="s">
        <v>430</v>
      </c>
      <c r="B9" s="163" t="s">
        <v>116</v>
      </c>
      <c r="C9" s="164">
        <v>16597</v>
      </c>
    </row>
    <row r="10" spans="1:3" x14ac:dyDescent="0.25">
      <c r="A10" s="57" t="s">
        <v>430</v>
      </c>
      <c r="B10" s="163" t="s">
        <v>582</v>
      </c>
      <c r="C10" s="164">
        <v>5</v>
      </c>
    </row>
    <row r="11" spans="1:3" x14ac:dyDescent="0.25">
      <c r="A11" s="58" t="s">
        <v>47</v>
      </c>
      <c r="B11" s="163" t="s">
        <v>117</v>
      </c>
      <c r="C11" s="164">
        <v>64</v>
      </c>
    </row>
    <row r="12" spans="1:3" x14ac:dyDescent="0.25">
      <c r="A12" s="57" t="s">
        <v>430</v>
      </c>
      <c r="B12" s="163" t="s">
        <v>119</v>
      </c>
      <c r="C12" s="164">
        <v>20</v>
      </c>
    </row>
    <row r="13" spans="1:3" x14ac:dyDescent="0.25">
      <c r="A13" s="57" t="s">
        <v>430</v>
      </c>
      <c r="B13" s="163" t="s">
        <v>120</v>
      </c>
      <c r="C13" s="164">
        <v>685</v>
      </c>
    </row>
    <row r="14" spans="1:3" x14ac:dyDescent="0.25">
      <c r="A14" s="57" t="s">
        <v>430</v>
      </c>
      <c r="B14" s="163" t="s">
        <v>122</v>
      </c>
      <c r="C14" s="164">
        <v>74</v>
      </c>
    </row>
    <row r="15" spans="1:3" x14ac:dyDescent="0.25">
      <c r="A15" s="57" t="s">
        <v>430</v>
      </c>
      <c r="B15" s="163" t="s">
        <v>124</v>
      </c>
      <c r="C15" s="164">
        <v>173</v>
      </c>
    </row>
    <row r="16" spans="1:3" ht="17.25" customHeight="1" x14ac:dyDescent="0.25">
      <c r="A16" s="57" t="s">
        <v>430</v>
      </c>
      <c r="B16" s="163" t="s">
        <v>421</v>
      </c>
      <c r="C16" s="164">
        <v>6</v>
      </c>
    </row>
    <row r="17" spans="1:4" x14ac:dyDescent="0.25">
      <c r="A17" s="57" t="s">
        <v>430</v>
      </c>
      <c r="B17" s="163" t="s">
        <v>652</v>
      </c>
      <c r="C17" s="164">
        <v>1</v>
      </c>
    </row>
    <row r="18" spans="1:4" x14ac:dyDescent="0.25">
      <c r="A18" s="57" t="s">
        <v>430</v>
      </c>
      <c r="B18" s="163" t="s">
        <v>125</v>
      </c>
      <c r="C18" s="164">
        <v>158</v>
      </c>
    </row>
    <row r="19" spans="1:4" x14ac:dyDescent="0.25">
      <c r="A19" s="57" t="s">
        <v>430</v>
      </c>
      <c r="B19" s="163" t="s">
        <v>565</v>
      </c>
      <c r="C19" s="164">
        <v>4</v>
      </c>
    </row>
    <row r="20" spans="1:4" x14ac:dyDescent="0.25">
      <c r="A20" s="57" t="s">
        <v>430</v>
      </c>
      <c r="B20" s="163" t="s">
        <v>126</v>
      </c>
      <c r="C20" s="164">
        <v>31</v>
      </c>
    </row>
    <row r="21" spans="1:4" x14ac:dyDescent="0.25">
      <c r="A21" s="57" t="s">
        <v>430</v>
      </c>
      <c r="B21" s="163" t="s">
        <v>127</v>
      </c>
      <c r="C21" s="164">
        <v>2</v>
      </c>
    </row>
    <row r="22" spans="1:4" x14ac:dyDescent="0.25">
      <c r="A22" s="57" t="s">
        <v>430</v>
      </c>
      <c r="B22" s="163" t="s">
        <v>128</v>
      </c>
      <c r="C22" s="164">
        <v>16</v>
      </c>
      <c r="D22" s="55"/>
    </row>
    <row r="23" spans="1:4" x14ac:dyDescent="0.25">
      <c r="A23" s="57" t="s">
        <v>430</v>
      </c>
      <c r="B23" s="163" t="s">
        <v>129</v>
      </c>
      <c r="C23" s="164">
        <v>9314</v>
      </c>
      <c r="D23" s="55"/>
    </row>
    <row r="24" spans="1:4" x14ac:dyDescent="0.25">
      <c r="A24" s="57" t="s">
        <v>430</v>
      </c>
      <c r="B24" s="163" t="s">
        <v>130</v>
      </c>
      <c r="C24" s="164">
        <v>71</v>
      </c>
      <c r="D24" s="55"/>
    </row>
    <row r="25" spans="1:4" x14ac:dyDescent="0.25">
      <c r="A25" s="7" t="s">
        <v>430</v>
      </c>
      <c r="B25" s="163" t="s">
        <v>131</v>
      </c>
      <c r="C25" s="164">
        <v>552</v>
      </c>
      <c r="D25" s="55"/>
    </row>
    <row r="26" spans="1:4" x14ac:dyDescent="0.25">
      <c r="A26" s="58" t="s">
        <v>430</v>
      </c>
      <c r="B26" s="163" t="s">
        <v>132</v>
      </c>
      <c r="C26" s="164">
        <v>1253</v>
      </c>
      <c r="D26" s="55"/>
    </row>
    <row r="27" spans="1:4" ht="16.5" customHeight="1" x14ac:dyDescent="0.25">
      <c r="A27" s="57" t="s">
        <v>430</v>
      </c>
      <c r="B27" s="163" t="s">
        <v>133</v>
      </c>
      <c r="C27" s="164">
        <v>1515</v>
      </c>
      <c r="D27" s="55"/>
    </row>
    <row r="28" spans="1:4" x14ac:dyDescent="0.25">
      <c r="A28" s="57" t="s">
        <v>430</v>
      </c>
      <c r="B28" s="163" t="s">
        <v>650</v>
      </c>
      <c r="C28" s="164">
        <v>2</v>
      </c>
      <c r="D28" s="55"/>
    </row>
    <row r="29" spans="1:4" x14ac:dyDescent="0.25">
      <c r="A29" s="57" t="s">
        <v>430</v>
      </c>
      <c r="B29" s="163" t="s">
        <v>134</v>
      </c>
      <c r="C29" s="164">
        <v>113</v>
      </c>
      <c r="D29" s="55"/>
    </row>
    <row r="30" spans="1:4" x14ac:dyDescent="0.25">
      <c r="A30" s="57" t="s">
        <v>430</v>
      </c>
      <c r="B30" s="163" t="s">
        <v>135</v>
      </c>
      <c r="C30" s="164">
        <v>2</v>
      </c>
      <c r="D30" s="55"/>
    </row>
    <row r="31" spans="1:4" x14ac:dyDescent="0.25">
      <c r="A31" s="57" t="s">
        <v>430</v>
      </c>
      <c r="B31" s="163" t="s">
        <v>136</v>
      </c>
      <c r="C31" s="164">
        <v>23</v>
      </c>
      <c r="D31" s="55"/>
    </row>
    <row r="32" spans="1:4" x14ac:dyDescent="0.25">
      <c r="A32" s="58" t="s">
        <v>430</v>
      </c>
      <c r="B32" s="163" t="s">
        <v>137</v>
      </c>
      <c r="C32" s="164">
        <v>1</v>
      </c>
      <c r="D32" s="55"/>
    </row>
    <row r="33" spans="1:4" x14ac:dyDescent="0.25">
      <c r="A33" s="58" t="s">
        <v>430</v>
      </c>
      <c r="B33" s="163" t="s">
        <v>138</v>
      </c>
      <c r="C33" s="164">
        <v>75</v>
      </c>
      <c r="D33" s="55"/>
    </row>
    <row r="34" spans="1:4" x14ac:dyDescent="0.25">
      <c r="A34" s="57" t="s">
        <v>430</v>
      </c>
      <c r="B34" s="163" t="s">
        <v>139</v>
      </c>
      <c r="C34" s="164">
        <v>22</v>
      </c>
      <c r="D34" s="55"/>
    </row>
    <row r="35" spans="1:4" x14ac:dyDescent="0.25">
      <c r="A35" s="58"/>
      <c r="B35" s="163" t="s">
        <v>625</v>
      </c>
      <c r="C35" s="164">
        <v>7</v>
      </c>
      <c r="D35" s="55"/>
    </row>
    <row r="36" spans="1:4" x14ac:dyDescent="0.25">
      <c r="A36" s="58"/>
      <c r="B36" s="163" t="s">
        <v>616</v>
      </c>
      <c r="C36" s="164">
        <v>4</v>
      </c>
      <c r="D36" s="55"/>
    </row>
    <row r="37" spans="1:4" x14ac:dyDescent="0.25">
      <c r="A37" s="58"/>
      <c r="B37" s="163" t="s">
        <v>140</v>
      </c>
      <c r="C37" s="164">
        <v>79</v>
      </c>
      <c r="D37" s="55"/>
    </row>
    <row r="38" spans="1:4" x14ac:dyDescent="0.25">
      <c r="A38" s="58" t="s">
        <v>46</v>
      </c>
      <c r="B38" s="163" t="s">
        <v>141</v>
      </c>
      <c r="C38" s="164">
        <v>4635490</v>
      </c>
      <c r="D38" s="55"/>
    </row>
    <row r="39" spans="1:4" x14ac:dyDescent="0.25">
      <c r="A39" s="57" t="s">
        <v>430</v>
      </c>
      <c r="B39" s="163" t="s">
        <v>142</v>
      </c>
      <c r="C39" s="164">
        <v>6</v>
      </c>
      <c r="D39" s="55"/>
    </row>
    <row r="40" spans="1:4" x14ac:dyDescent="0.25">
      <c r="A40" s="57" t="s">
        <v>430</v>
      </c>
      <c r="B40" s="163" t="s">
        <v>493</v>
      </c>
      <c r="C40" s="164">
        <v>4</v>
      </c>
      <c r="D40" s="55"/>
    </row>
    <row r="41" spans="1:4" x14ac:dyDescent="0.25">
      <c r="A41" s="57" t="s">
        <v>430</v>
      </c>
      <c r="B41" s="163" t="s">
        <v>426</v>
      </c>
      <c r="C41" s="164">
        <v>1</v>
      </c>
      <c r="D41" s="55"/>
    </row>
    <row r="42" spans="1:4" x14ac:dyDescent="0.25">
      <c r="A42" s="57" t="s">
        <v>430</v>
      </c>
      <c r="B42" s="163" t="s">
        <v>418</v>
      </c>
      <c r="C42" s="164">
        <v>4</v>
      </c>
      <c r="D42" s="55"/>
    </row>
    <row r="43" spans="1:4" x14ac:dyDescent="0.25">
      <c r="A43" s="57" t="s">
        <v>430</v>
      </c>
      <c r="B43" s="163" t="s">
        <v>16</v>
      </c>
      <c r="C43" s="164">
        <v>1262</v>
      </c>
      <c r="D43" s="55"/>
    </row>
    <row r="44" spans="1:4" x14ac:dyDescent="0.25">
      <c r="A44" s="57" t="s">
        <v>430</v>
      </c>
      <c r="B44" s="163" t="s">
        <v>143</v>
      </c>
      <c r="C44" s="164">
        <v>279</v>
      </c>
      <c r="D44" s="55"/>
    </row>
    <row r="45" spans="1:4" x14ac:dyDescent="0.25">
      <c r="A45" s="57" t="s">
        <v>430</v>
      </c>
      <c r="B45" s="163" t="s">
        <v>144</v>
      </c>
      <c r="C45" s="164">
        <v>17</v>
      </c>
      <c r="D45" s="55"/>
    </row>
    <row r="46" spans="1:4" x14ac:dyDescent="0.25">
      <c r="A46" s="57" t="s">
        <v>430</v>
      </c>
      <c r="B46" s="163" t="s">
        <v>145</v>
      </c>
      <c r="C46" s="164">
        <v>477</v>
      </c>
      <c r="D46" s="55"/>
    </row>
    <row r="47" spans="1:4" x14ac:dyDescent="0.25">
      <c r="A47" s="57" t="s">
        <v>430</v>
      </c>
      <c r="B47" s="163" t="s">
        <v>146</v>
      </c>
      <c r="C47" s="164">
        <v>19</v>
      </c>
      <c r="D47" s="55"/>
    </row>
    <row r="48" spans="1:4" x14ac:dyDescent="0.25">
      <c r="A48" s="57" t="s">
        <v>430</v>
      </c>
      <c r="B48" s="163" t="s">
        <v>147</v>
      </c>
      <c r="C48" s="164">
        <v>40</v>
      </c>
      <c r="D48" s="55"/>
    </row>
    <row r="49" spans="1:4" x14ac:dyDescent="0.25">
      <c r="A49" s="57" t="s">
        <v>430</v>
      </c>
      <c r="B49" s="163" t="s">
        <v>148</v>
      </c>
      <c r="C49" s="164">
        <v>27</v>
      </c>
      <c r="D49" s="55"/>
    </row>
    <row r="50" spans="1:4" x14ac:dyDescent="0.25">
      <c r="A50" s="57" t="s">
        <v>430</v>
      </c>
      <c r="B50" s="163" t="s">
        <v>149</v>
      </c>
      <c r="C50" s="164">
        <v>25</v>
      </c>
      <c r="D50" s="55"/>
    </row>
    <row r="51" spans="1:4" x14ac:dyDescent="0.25">
      <c r="A51" s="57" t="s">
        <v>430</v>
      </c>
      <c r="B51" s="163" t="s">
        <v>150</v>
      </c>
      <c r="C51" s="164">
        <v>77</v>
      </c>
      <c r="D51" s="55"/>
    </row>
    <row r="52" spans="1:4" x14ac:dyDescent="0.25">
      <c r="A52" s="57" t="s">
        <v>430</v>
      </c>
      <c r="B52" s="163" t="s">
        <v>643</v>
      </c>
      <c r="C52" s="164">
        <v>1</v>
      </c>
      <c r="D52" s="55"/>
    </row>
    <row r="53" spans="1:4" x14ac:dyDescent="0.25">
      <c r="A53" s="57" t="s">
        <v>430</v>
      </c>
      <c r="B53" s="163" t="s">
        <v>559</v>
      </c>
      <c r="C53" s="164">
        <v>5</v>
      </c>
      <c r="D53" s="55"/>
    </row>
    <row r="54" spans="1:4" x14ac:dyDescent="0.25">
      <c r="A54" s="57" t="s">
        <v>430</v>
      </c>
      <c r="B54" s="163" t="s">
        <v>151</v>
      </c>
      <c r="C54" s="164">
        <v>91</v>
      </c>
      <c r="D54" s="55"/>
    </row>
    <row r="55" spans="1:4" x14ac:dyDescent="0.25">
      <c r="A55" s="57" t="s">
        <v>430</v>
      </c>
      <c r="B55" s="163" t="s">
        <v>152</v>
      </c>
      <c r="C55" s="164">
        <v>20</v>
      </c>
      <c r="D55" s="55"/>
    </row>
    <row r="56" spans="1:4" x14ac:dyDescent="0.25">
      <c r="A56" s="57" t="s">
        <v>430</v>
      </c>
      <c r="B56" s="163" t="s">
        <v>153</v>
      </c>
      <c r="C56" s="164">
        <v>792</v>
      </c>
      <c r="D56" s="55"/>
    </row>
    <row r="57" spans="1:4" x14ac:dyDescent="0.25">
      <c r="A57" s="57" t="s">
        <v>430</v>
      </c>
      <c r="B57" s="163" t="s">
        <v>154</v>
      </c>
      <c r="C57" s="164">
        <v>138</v>
      </c>
      <c r="D57" s="55"/>
    </row>
    <row r="58" spans="1:4" x14ac:dyDescent="0.25">
      <c r="A58" s="57" t="s">
        <v>430</v>
      </c>
      <c r="B58" s="163" t="s">
        <v>656</v>
      </c>
      <c r="C58" s="164">
        <v>4</v>
      </c>
      <c r="D58" s="55"/>
    </row>
    <row r="59" spans="1:4" x14ac:dyDescent="0.25">
      <c r="A59" s="57" t="s">
        <v>430</v>
      </c>
      <c r="B59" s="163" t="s">
        <v>155</v>
      </c>
      <c r="C59" s="164">
        <v>137</v>
      </c>
      <c r="D59" s="55"/>
    </row>
    <row r="60" spans="1:4" x14ac:dyDescent="0.25">
      <c r="A60" s="57" t="s">
        <v>430</v>
      </c>
      <c r="B60" s="163" t="s">
        <v>653</v>
      </c>
      <c r="C60" s="164">
        <v>2</v>
      </c>
      <c r="D60" s="55"/>
    </row>
    <row r="61" spans="1:4" x14ac:dyDescent="0.25">
      <c r="A61" s="57" t="s">
        <v>430</v>
      </c>
      <c r="B61" s="163" t="s">
        <v>570</v>
      </c>
      <c r="C61" s="164">
        <v>12</v>
      </c>
      <c r="D61" s="55"/>
    </row>
    <row r="62" spans="1:4" x14ac:dyDescent="0.25">
      <c r="A62" s="57" t="s">
        <v>430</v>
      </c>
      <c r="B62" s="163" t="s">
        <v>560</v>
      </c>
      <c r="C62" s="164">
        <v>46</v>
      </c>
      <c r="D62" s="55"/>
    </row>
    <row r="63" spans="1:4" x14ac:dyDescent="0.25">
      <c r="A63" s="57" t="s">
        <v>430</v>
      </c>
      <c r="B63" s="163" t="s">
        <v>640</v>
      </c>
      <c r="C63" s="164">
        <v>3</v>
      </c>
      <c r="D63" s="55"/>
    </row>
    <row r="64" spans="1:4" x14ac:dyDescent="0.25">
      <c r="A64" s="57" t="s">
        <v>430</v>
      </c>
      <c r="B64" s="163" t="s">
        <v>156</v>
      </c>
      <c r="C64" s="164">
        <v>15</v>
      </c>
      <c r="D64" s="55"/>
    </row>
    <row r="65" spans="1:4" x14ac:dyDescent="0.25">
      <c r="A65" s="57" t="s">
        <v>430</v>
      </c>
      <c r="B65" s="163" t="s">
        <v>494</v>
      </c>
      <c r="C65" s="164">
        <v>12</v>
      </c>
      <c r="D65" s="55"/>
    </row>
    <row r="66" spans="1:4" x14ac:dyDescent="0.25">
      <c r="A66" s="57" t="s">
        <v>430</v>
      </c>
      <c r="B66" s="163" t="s">
        <v>157</v>
      </c>
      <c r="C66" s="164">
        <v>10</v>
      </c>
      <c r="D66" s="55"/>
    </row>
    <row r="67" spans="1:4" x14ac:dyDescent="0.25">
      <c r="A67" s="57" t="s">
        <v>430</v>
      </c>
      <c r="B67" s="163" t="s">
        <v>158</v>
      </c>
      <c r="C67" s="164">
        <v>9</v>
      </c>
      <c r="D67" s="55"/>
    </row>
    <row r="68" spans="1:4" x14ac:dyDescent="0.25">
      <c r="A68" s="57" t="s">
        <v>430</v>
      </c>
      <c r="B68" s="163" t="s">
        <v>159</v>
      </c>
      <c r="C68" s="164">
        <v>3</v>
      </c>
      <c r="D68" s="55"/>
    </row>
    <row r="69" spans="1:4" x14ac:dyDescent="0.25">
      <c r="A69" s="57" t="s">
        <v>430</v>
      </c>
      <c r="B69" s="163" t="s">
        <v>160</v>
      </c>
      <c r="C69" s="164">
        <v>20</v>
      </c>
      <c r="D69" s="55"/>
    </row>
    <row r="70" spans="1:4" x14ac:dyDescent="0.25">
      <c r="A70" s="57" t="s">
        <v>430</v>
      </c>
      <c r="B70" s="163" t="s">
        <v>161</v>
      </c>
      <c r="C70" s="164">
        <v>1839</v>
      </c>
      <c r="D70" s="55"/>
    </row>
    <row r="71" spans="1:4" x14ac:dyDescent="0.25">
      <c r="A71" s="57" t="s">
        <v>430</v>
      </c>
      <c r="B71" s="163" t="s">
        <v>162</v>
      </c>
      <c r="C71" s="164">
        <v>15</v>
      </c>
      <c r="D71" s="55"/>
    </row>
    <row r="72" spans="1:4" x14ac:dyDescent="0.25">
      <c r="A72" s="57" t="s">
        <v>430</v>
      </c>
      <c r="B72" s="163" t="s">
        <v>163</v>
      </c>
      <c r="C72" s="164">
        <v>124</v>
      </c>
      <c r="D72" s="55"/>
    </row>
    <row r="73" spans="1:4" x14ac:dyDescent="0.25">
      <c r="A73" s="57" t="s">
        <v>430</v>
      </c>
      <c r="B73" s="163" t="s">
        <v>164</v>
      </c>
      <c r="C73" s="164">
        <v>48</v>
      </c>
      <c r="D73" s="55"/>
    </row>
    <row r="74" spans="1:4" x14ac:dyDescent="0.25">
      <c r="A74" s="57" t="s">
        <v>430</v>
      </c>
      <c r="B74" s="163" t="s">
        <v>165</v>
      </c>
      <c r="C74" s="164">
        <v>7</v>
      </c>
      <c r="D74" s="55"/>
    </row>
    <row r="75" spans="1:4" x14ac:dyDescent="0.25">
      <c r="A75" s="57" t="s">
        <v>430</v>
      </c>
      <c r="B75" s="163" t="s">
        <v>166</v>
      </c>
      <c r="C75" s="164">
        <v>27</v>
      </c>
      <c r="D75" s="55"/>
    </row>
    <row r="76" spans="1:4" x14ac:dyDescent="0.25">
      <c r="A76" s="57" t="s">
        <v>430</v>
      </c>
      <c r="B76" s="163" t="s">
        <v>422</v>
      </c>
      <c r="C76" s="164">
        <v>7</v>
      </c>
      <c r="D76" s="55"/>
    </row>
    <row r="77" spans="1:4" x14ac:dyDescent="0.25">
      <c r="A77" s="57" t="s">
        <v>430</v>
      </c>
      <c r="B77" s="163" t="s">
        <v>641</v>
      </c>
      <c r="C77" s="164">
        <v>3</v>
      </c>
      <c r="D77" s="55"/>
    </row>
    <row r="78" spans="1:4" x14ac:dyDescent="0.25">
      <c r="A78" s="57" t="s">
        <v>430</v>
      </c>
      <c r="B78" s="163" t="s">
        <v>613</v>
      </c>
      <c r="C78" s="164">
        <v>2</v>
      </c>
      <c r="D78" s="55"/>
    </row>
    <row r="79" spans="1:4" x14ac:dyDescent="0.25">
      <c r="A79" s="57" t="s">
        <v>430</v>
      </c>
      <c r="B79" s="163" t="s">
        <v>167</v>
      </c>
      <c r="C79" s="164">
        <v>2</v>
      </c>
      <c r="D79" s="55"/>
    </row>
    <row r="80" spans="1:4" x14ac:dyDescent="0.25">
      <c r="A80" s="57" t="s">
        <v>430</v>
      </c>
      <c r="B80" s="163" t="s">
        <v>168</v>
      </c>
      <c r="C80" s="164">
        <v>53</v>
      </c>
      <c r="D80" s="55"/>
    </row>
    <row r="81" spans="1:4" x14ac:dyDescent="0.25">
      <c r="A81" s="57" t="s">
        <v>430</v>
      </c>
      <c r="B81" s="163" t="s">
        <v>642</v>
      </c>
      <c r="C81" s="164">
        <v>2</v>
      </c>
      <c r="D81" s="55"/>
    </row>
    <row r="82" spans="1:4" x14ac:dyDescent="0.25">
      <c r="A82" s="57" t="s">
        <v>430</v>
      </c>
      <c r="B82" s="163" t="s">
        <v>648</v>
      </c>
      <c r="C82" s="164">
        <v>1</v>
      </c>
      <c r="D82" s="55"/>
    </row>
    <row r="83" spans="1:4" x14ac:dyDescent="0.25">
      <c r="A83" s="57" t="s">
        <v>430</v>
      </c>
      <c r="B83" s="163" t="s">
        <v>414</v>
      </c>
      <c r="C83" s="164">
        <v>12</v>
      </c>
      <c r="D83" s="55"/>
    </row>
    <row r="84" spans="1:4" x14ac:dyDescent="0.25">
      <c r="A84" s="57" t="s">
        <v>430</v>
      </c>
      <c r="B84" s="163" t="s">
        <v>611</v>
      </c>
      <c r="C84" s="164">
        <v>3</v>
      </c>
      <c r="D84" s="55"/>
    </row>
    <row r="85" spans="1:4" x14ac:dyDescent="0.25">
      <c r="A85" s="57" t="s">
        <v>430</v>
      </c>
      <c r="B85" s="163" t="s">
        <v>169</v>
      </c>
      <c r="C85" s="164">
        <v>654</v>
      </c>
      <c r="D85" s="55"/>
    </row>
    <row r="86" spans="1:4" x14ac:dyDescent="0.25">
      <c r="A86" s="57" t="s">
        <v>430</v>
      </c>
      <c r="B86" s="163" t="s">
        <v>171</v>
      </c>
      <c r="C86" s="164">
        <v>57</v>
      </c>
      <c r="D86" s="55"/>
    </row>
    <row r="87" spans="1:4" x14ac:dyDescent="0.25">
      <c r="A87" s="57" t="s">
        <v>430</v>
      </c>
      <c r="B87" s="163" t="s">
        <v>651</v>
      </c>
      <c r="C87" s="164">
        <v>1</v>
      </c>
      <c r="D87" s="55"/>
    </row>
    <row r="88" spans="1:4" x14ac:dyDescent="0.25">
      <c r="A88" s="57" t="s">
        <v>430</v>
      </c>
      <c r="B88" s="163" t="s">
        <v>172</v>
      </c>
      <c r="C88" s="164">
        <v>1</v>
      </c>
      <c r="D88" s="55"/>
    </row>
    <row r="89" spans="1:4" x14ac:dyDescent="0.25">
      <c r="A89" s="57" t="s">
        <v>430</v>
      </c>
      <c r="B89" s="163" t="s">
        <v>416</v>
      </c>
      <c r="C89" s="164">
        <v>1</v>
      </c>
      <c r="D89" s="55"/>
    </row>
    <row r="90" spans="1:4" x14ac:dyDescent="0.25">
      <c r="A90" s="57" t="s">
        <v>430</v>
      </c>
      <c r="B90" s="163" t="s">
        <v>173</v>
      </c>
      <c r="C90" s="164">
        <v>7</v>
      </c>
      <c r="D90" s="55"/>
    </row>
    <row r="91" spans="1:4" x14ac:dyDescent="0.25">
      <c r="A91" s="57" t="s">
        <v>430</v>
      </c>
      <c r="B91" s="163" t="s">
        <v>586</v>
      </c>
      <c r="C91" s="164">
        <v>1</v>
      </c>
      <c r="D91" s="55"/>
    </row>
    <row r="92" spans="1:4" x14ac:dyDescent="0.25">
      <c r="A92" s="57" t="s">
        <v>430</v>
      </c>
      <c r="B92" s="163" t="s">
        <v>602</v>
      </c>
      <c r="C92" s="164">
        <v>2</v>
      </c>
      <c r="D92" s="55"/>
    </row>
    <row r="93" spans="1:4" x14ac:dyDescent="0.25">
      <c r="A93" s="57" t="s">
        <v>430</v>
      </c>
      <c r="B93" s="163" t="s">
        <v>174</v>
      </c>
      <c r="C93" s="164">
        <v>32</v>
      </c>
      <c r="D93" s="55"/>
    </row>
    <row r="94" spans="1:4" x14ac:dyDescent="0.25">
      <c r="A94" s="57" t="s">
        <v>430</v>
      </c>
      <c r="B94" s="163" t="s">
        <v>175</v>
      </c>
      <c r="C94" s="164">
        <v>7</v>
      </c>
      <c r="D94" s="55"/>
    </row>
    <row r="95" spans="1:4" x14ac:dyDescent="0.25">
      <c r="A95" s="57" t="s">
        <v>430</v>
      </c>
      <c r="B95" s="163" t="s">
        <v>176</v>
      </c>
      <c r="C95" s="164">
        <v>29</v>
      </c>
      <c r="D95" s="55"/>
    </row>
    <row r="96" spans="1:4" x14ac:dyDescent="0.25">
      <c r="A96" s="57" t="s">
        <v>430</v>
      </c>
      <c r="B96" s="163" t="s">
        <v>495</v>
      </c>
      <c r="C96" s="164">
        <v>8</v>
      </c>
      <c r="D96" s="55"/>
    </row>
    <row r="97" spans="1:4" x14ac:dyDescent="0.25">
      <c r="A97" s="57" t="s">
        <v>430</v>
      </c>
      <c r="B97" s="163" t="s">
        <v>177</v>
      </c>
      <c r="C97" s="164">
        <v>27</v>
      </c>
      <c r="D97" s="55"/>
    </row>
    <row r="98" spans="1:4" x14ac:dyDescent="0.25">
      <c r="A98" s="57" t="s">
        <v>430</v>
      </c>
      <c r="B98" s="163" t="s">
        <v>178</v>
      </c>
      <c r="C98" s="164">
        <v>297</v>
      </c>
      <c r="D98" s="55"/>
    </row>
    <row r="99" spans="1:4" x14ac:dyDescent="0.25">
      <c r="A99" s="57" t="s">
        <v>430</v>
      </c>
      <c r="B99" s="163" t="s">
        <v>657</v>
      </c>
      <c r="C99" s="164">
        <v>1</v>
      </c>
      <c r="D99" s="55"/>
    </row>
    <row r="100" spans="1:4" x14ac:dyDescent="0.25">
      <c r="A100" s="57" t="s">
        <v>430</v>
      </c>
      <c r="B100" s="163" t="s">
        <v>179</v>
      </c>
      <c r="C100" s="164">
        <v>41</v>
      </c>
      <c r="D100" s="55"/>
    </row>
    <row r="101" spans="1:4" x14ac:dyDescent="0.25">
      <c r="A101" s="57" t="s">
        <v>430</v>
      </c>
      <c r="B101" s="163" t="s">
        <v>180</v>
      </c>
      <c r="C101" s="164">
        <v>3</v>
      </c>
      <c r="D101" s="55"/>
    </row>
    <row r="102" spans="1:4" x14ac:dyDescent="0.25">
      <c r="A102" s="57" t="s">
        <v>430</v>
      </c>
      <c r="B102" s="163" t="s">
        <v>181</v>
      </c>
      <c r="C102" s="164">
        <v>83</v>
      </c>
      <c r="D102" s="55"/>
    </row>
    <row r="103" spans="1:4" x14ac:dyDescent="0.25">
      <c r="A103" s="57" t="s">
        <v>430</v>
      </c>
      <c r="B103" s="163" t="s">
        <v>182</v>
      </c>
      <c r="C103" s="164">
        <v>2016</v>
      </c>
    </row>
    <row r="104" spans="1:4" x14ac:dyDescent="0.25">
      <c r="A104" s="57" t="s">
        <v>430</v>
      </c>
      <c r="B104" s="163" t="s">
        <v>183</v>
      </c>
      <c r="C104" s="164">
        <v>5</v>
      </c>
    </row>
    <row r="105" spans="1:4" x14ac:dyDescent="0.25">
      <c r="A105" s="57" t="s">
        <v>430</v>
      </c>
      <c r="B105" s="163" t="s">
        <v>184</v>
      </c>
      <c r="C105" s="164">
        <v>835</v>
      </c>
    </row>
    <row r="106" spans="1:4" x14ac:dyDescent="0.25">
      <c r="A106" s="57" t="s">
        <v>430</v>
      </c>
      <c r="B106" s="163" t="s">
        <v>654</v>
      </c>
      <c r="C106" s="164">
        <v>4</v>
      </c>
    </row>
    <row r="107" spans="1:4" x14ac:dyDescent="0.25">
      <c r="A107" s="57" t="s">
        <v>430</v>
      </c>
      <c r="B107" s="163" t="s">
        <v>185</v>
      </c>
      <c r="C107" s="164">
        <v>5</v>
      </c>
    </row>
    <row r="108" spans="1:4" x14ac:dyDescent="0.25">
      <c r="A108" s="57" t="s">
        <v>430</v>
      </c>
      <c r="B108" s="163" t="s">
        <v>649</v>
      </c>
      <c r="C108" s="164">
        <v>2</v>
      </c>
    </row>
    <row r="109" spans="1:4" x14ac:dyDescent="0.25">
      <c r="A109" s="57" t="s">
        <v>430</v>
      </c>
      <c r="B109" s="163" t="s">
        <v>186</v>
      </c>
      <c r="C109" s="164">
        <v>7</v>
      </c>
    </row>
    <row r="110" spans="1:4" x14ac:dyDescent="0.25">
      <c r="A110" s="57" t="s">
        <v>430</v>
      </c>
      <c r="B110" s="163" t="s">
        <v>187</v>
      </c>
      <c r="C110" s="164">
        <v>5</v>
      </c>
    </row>
    <row r="111" spans="1:4" x14ac:dyDescent="0.25">
      <c r="A111" s="57" t="s">
        <v>430</v>
      </c>
      <c r="B111" s="163" t="s">
        <v>188</v>
      </c>
      <c r="C111" s="164">
        <v>1175</v>
      </c>
    </row>
    <row r="112" spans="1:4" x14ac:dyDescent="0.25">
      <c r="A112" s="57" t="s">
        <v>430</v>
      </c>
      <c r="B112" s="163" t="s">
        <v>496</v>
      </c>
      <c r="C112" s="164">
        <v>20</v>
      </c>
    </row>
    <row r="113" spans="1:4" x14ac:dyDescent="0.25">
      <c r="A113" s="57" t="s">
        <v>430</v>
      </c>
      <c r="B113" s="163" t="s">
        <v>427</v>
      </c>
      <c r="C113" s="164">
        <v>7</v>
      </c>
    </row>
    <row r="114" spans="1:4" x14ac:dyDescent="0.25">
      <c r="A114" s="57" t="s">
        <v>430</v>
      </c>
      <c r="B114" s="163" t="s">
        <v>615</v>
      </c>
      <c r="C114" s="164">
        <v>8</v>
      </c>
    </row>
    <row r="115" spans="1:4" x14ac:dyDescent="0.25">
      <c r="A115" s="57" t="s">
        <v>430</v>
      </c>
      <c r="B115" s="163" t="s">
        <v>189</v>
      </c>
      <c r="C115" s="164">
        <v>1853</v>
      </c>
      <c r="D115" s="38"/>
    </row>
    <row r="116" spans="1:4" x14ac:dyDescent="0.25">
      <c r="A116" s="162" t="s">
        <v>430</v>
      </c>
      <c r="B116" s="163" t="s">
        <v>190</v>
      </c>
      <c r="C116" s="164">
        <v>1632</v>
      </c>
    </row>
    <row r="117" spans="1:4" x14ac:dyDescent="0.25">
      <c r="A117" s="1" t="s">
        <v>430</v>
      </c>
      <c r="B117" s="163" t="s">
        <v>428</v>
      </c>
      <c r="C117" s="164">
        <v>1</v>
      </c>
    </row>
    <row r="118" spans="1:4" x14ac:dyDescent="0.25">
      <c r="A118" s="7" t="s">
        <v>430</v>
      </c>
      <c r="B118" s="163" t="s">
        <v>647</v>
      </c>
      <c r="C118" s="164">
        <v>1</v>
      </c>
    </row>
    <row r="119" spans="1:4" x14ac:dyDescent="0.25">
      <c r="A119" s="57" t="s">
        <v>430</v>
      </c>
      <c r="B119" s="163" t="s">
        <v>191</v>
      </c>
      <c r="C119" s="164">
        <v>121</v>
      </c>
    </row>
    <row r="120" spans="1:4" x14ac:dyDescent="0.25">
      <c r="A120" s="57" t="s">
        <v>430</v>
      </c>
      <c r="B120" s="163" t="s">
        <v>192</v>
      </c>
      <c r="C120" s="164">
        <v>6</v>
      </c>
    </row>
    <row r="121" spans="1:4" x14ac:dyDescent="0.25">
      <c r="A121" s="1" t="s">
        <v>430</v>
      </c>
      <c r="B121" s="163" t="s">
        <v>571</v>
      </c>
      <c r="C121" s="164">
        <v>5</v>
      </c>
    </row>
    <row r="122" spans="1:4" x14ac:dyDescent="0.25">
      <c r="A122" s="7" t="s">
        <v>430</v>
      </c>
      <c r="B122" s="163" t="s">
        <v>193</v>
      </c>
      <c r="C122" s="164">
        <v>4</v>
      </c>
    </row>
    <row r="123" spans="1:4" x14ac:dyDescent="0.25">
      <c r="A123" s="7" t="s">
        <v>430</v>
      </c>
      <c r="B123" s="163" t="s">
        <v>194</v>
      </c>
      <c r="C123" s="164">
        <v>33</v>
      </c>
    </row>
    <row r="124" spans="1:4" x14ac:dyDescent="0.25">
      <c r="A124" s="7" t="s">
        <v>430</v>
      </c>
      <c r="B124" s="163" t="s">
        <v>423</v>
      </c>
      <c r="C124" s="164">
        <v>13</v>
      </c>
    </row>
    <row r="125" spans="1:4" x14ac:dyDescent="0.25">
      <c r="A125" s="7" t="s">
        <v>430</v>
      </c>
      <c r="B125" s="163" t="s">
        <v>195</v>
      </c>
      <c r="C125" s="164">
        <v>28</v>
      </c>
    </row>
    <row r="126" spans="1:4" x14ac:dyDescent="0.25">
      <c r="A126" s="7" t="s">
        <v>430</v>
      </c>
      <c r="B126" s="163" t="s">
        <v>196</v>
      </c>
      <c r="C126" s="164">
        <v>131</v>
      </c>
    </row>
    <row r="127" spans="1:4" x14ac:dyDescent="0.25">
      <c r="A127" s="7" t="s">
        <v>430</v>
      </c>
      <c r="B127" s="163" t="s">
        <v>197</v>
      </c>
      <c r="C127" s="164">
        <v>105</v>
      </c>
    </row>
    <row r="128" spans="1:4" x14ac:dyDescent="0.25">
      <c r="A128" s="7"/>
      <c r="B128" s="163" t="s">
        <v>198</v>
      </c>
      <c r="C128" s="164">
        <v>137</v>
      </c>
    </row>
    <row r="129" spans="1:3" x14ac:dyDescent="0.25">
      <c r="A129" s="7"/>
      <c r="B129" s="163" t="s">
        <v>566</v>
      </c>
      <c r="C129" s="164">
        <v>37</v>
      </c>
    </row>
    <row r="130" spans="1:3" x14ac:dyDescent="0.25">
      <c r="A130" s="7"/>
      <c r="B130" s="163" t="s">
        <v>199</v>
      </c>
      <c r="C130" s="164">
        <v>6</v>
      </c>
    </row>
    <row r="131" spans="1:3" x14ac:dyDescent="0.25">
      <c r="A131" s="57"/>
      <c r="B131" s="7" t="s">
        <v>200</v>
      </c>
      <c r="C131" s="164">
        <v>26</v>
      </c>
    </row>
    <row r="132" spans="1:3" x14ac:dyDescent="0.25">
      <c r="A132" s="57"/>
      <c r="B132" s="7" t="s">
        <v>632</v>
      </c>
      <c r="C132" s="164">
        <v>1</v>
      </c>
    </row>
    <row r="133" spans="1:3" x14ac:dyDescent="0.25">
      <c r="A133" s="57"/>
      <c r="B133" s="7" t="s">
        <v>201</v>
      </c>
      <c r="C133" s="164">
        <v>1112</v>
      </c>
    </row>
    <row r="134" spans="1:3" x14ac:dyDescent="0.25">
      <c r="A134" s="57"/>
      <c r="B134" s="7" t="s">
        <v>202</v>
      </c>
      <c r="C134" s="17">
        <v>60</v>
      </c>
    </row>
    <row r="135" spans="1:3" x14ac:dyDescent="0.25">
      <c r="A135" s="57"/>
      <c r="B135" s="7" t="s">
        <v>203</v>
      </c>
      <c r="C135" s="17">
        <v>22</v>
      </c>
    </row>
    <row r="136" spans="1:3" x14ac:dyDescent="0.25">
      <c r="A136" s="57"/>
      <c r="B136" s="7" t="s">
        <v>576</v>
      </c>
      <c r="C136" s="17">
        <v>9</v>
      </c>
    </row>
    <row r="137" spans="1:3" x14ac:dyDescent="0.25">
      <c r="A137" s="57"/>
      <c r="B137" s="7" t="s">
        <v>204</v>
      </c>
      <c r="C137" s="17">
        <v>1292</v>
      </c>
    </row>
    <row r="138" spans="1:3" x14ac:dyDescent="0.25">
      <c r="A138" s="57"/>
      <c r="B138" s="7" t="s">
        <v>205</v>
      </c>
      <c r="C138" s="17">
        <v>92</v>
      </c>
    </row>
    <row r="139" spans="1:3" x14ac:dyDescent="0.25">
      <c r="A139" s="57"/>
      <c r="B139" s="7" t="s">
        <v>206</v>
      </c>
      <c r="C139" s="17">
        <v>82</v>
      </c>
    </row>
    <row r="140" spans="1:3" x14ac:dyDescent="0.25">
      <c r="A140" s="57"/>
      <c r="B140" s="7" t="s">
        <v>207</v>
      </c>
      <c r="C140" s="17">
        <v>22</v>
      </c>
    </row>
    <row r="141" spans="1:3" x14ac:dyDescent="0.25">
      <c r="A141" s="165"/>
      <c r="B141" s="45" t="s">
        <v>10</v>
      </c>
      <c r="C141" s="52">
        <f>SUM(C4:C140)</f>
        <v>4685085</v>
      </c>
    </row>
    <row r="143" spans="1:3" x14ac:dyDescent="0.25">
      <c r="A143" s="91" t="s">
        <v>46</v>
      </c>
      <c r="B143" s="44" t="s">
        <v>424</v>
      </c>
    </row>
    <row r="144" spans="1:3" x14ac:dyDescent="0.25">
      <c r="A144" s="91" t="s">
        <v>47</v>
      </c>
      <c r="B144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1"/>
  <sheetViews>
    <sheetView workbookViewId="0">
      <selection sqref="A1:F1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253" t="s">
        <v>701</v>
      </c>
      <c r="B1" s="253"/>
      <c r="C1" s="253"/>
      <c r="D1" s="253"/>
      <c r="E1" s="253"/>
      <c r="F1" s="253"/>
    </row>
    <row r="3" spans="1:6" s="38" customFormat="1" ht="15.75" x14ac:dyDescent="0.25">
      <c r="A3" s="60" t="s">
        <v>35</v>
      </c>
      <c r="B3" s="59" t="s">
        <v>37</v>
      </c>
      <c r="C3" s="59" t="s">
        <v>38</v>
      </c>
      <c r="D3" s="59" t="s">
        <v>434</v>
      </c>
      <c r="E3" s="59" t="s">
        <v>39</v>
      </c>
      <c r="F3" s="59" t="s">
        <v>1</v>
      </c>
    </row>
    <row r="4" spans="1:6" x14ac:dyDescent="0.25">
      <c r="A4" s="7">
        <v>10</v>
      </c>
      <c r="B4" s="28">
        <v>5</v>
      </c>
      <c r="C4" s="28">
        <v>3</v>
      </c>
      <c r="D4" s="28">
        <v>2</v>
      </c>
      <c r="E4" s="28">
        <v>0</v>
      </c>
      <c r="F4" s="6">
        <v>1</v>
      </c>
    </row>
    <row r="5" spans="1:6" x14ac:dyDescent="0.25">
      <c r="A5" s="7">
        <v>10</v>
      </c>
      <c r="B5" s="28">
        <v>4</v>
      </c>
      <c r="C5" s="28">
        <v>4</v>
      </c>
      <c r="D5" s="28">
        <v>2</v>
      </c>
      <c r="E5" s="28">
        <v>0</v>
      </c>
      <c r="F5" s="6">
        <v>2</v>
      </c>
    </row>
    <row r="6" spans="1:6" x14ac:dyDescent="0.25">
      <c r="A6" s="7">
        <v>9</v>
      </c>
      <c r="B6" s="28">
        <v>5</v>
      </c>
      <c r="C6" s="28">
        <v>2</v>
      </c>
      <c r="D6" s="28">
        <v>2</v>
      </c>
      <c r="E6" s="28">
        <v>0</v>
      </c>
      <c r="F6" s="6">
        <v>1</v>
      </c>
    </row>
    <row r="7" spans="1:6" x14ac:dyDescent="0.25">
      <c r="A7" s="7">
        <v>9</v>
      </c>
      <c r="B7" s="28">
        <v>4</v>
      </c>
      <c r="C7" s="28">
        <v>3</v>
      </c>
      <c r="D7" s="28">
        <v>2</v>
      </c>
      <c r="E7" s="28">
        <v>0</v>
      </c>
      <c r="F7" s="6">
        <v>5</v>
      </c>
    </row>
    <row r="8" spans="1:6" x14ac:dyDescent="0.25">
      <c r="A8" s="7">
        <v>9</v>
      </c>
      <c r="B8" s="28">
        <v>3</v>
      </c>
      <c r="C8" s="28">
        <v>2</v>
      </c>
      <c r="D8" s="28">
        <v>4</v>
      </c>
      <c r="E8" s="28">
        <v>0</v>
      </c>
      <c r="F8" s="6">
        <v>1</v>
      </c>
    </row>
    <row r="9" spans="1:6" x14ac:dyDescent="0.25">
      <c r="A9" s="7">
        <v>8</v>
      </c>
      <c r="B9" s="28">
        <v>6</v>
      </c>
      <c r="C9" s="28">
        <v>2</v>
      </c>
      <c r="D9" s="28">
        <v>0</v>
      </c>
      <c r="E9" s="28">
        <v>0</v>
      </c>
      <c r="F9" s="6">
        <v>1</v>
      </c>
    </row>
    <row r="10" spans="1:6" x14ac:dyDescent="0.25">
      <c r="A10" s="7">
        <v>8</v>
      </c>
      <c r="B10" s="28">
        <v>5</v>
      </c>
      <c r="C10" s="28">
        <v>1</v>
      </c>
      <c r="D10" s="28">
        <v>2</v>
      </c>
      <c r="E10" s="28">
        <v>0</v>
      </c>
      <c r="F10" s="6">
        <v>1</v>
      </c>
    </row>
    <row r="11" spans="1:6" x14ac:dyDescent="0.25">
      <c r="A11" s="7">
        <v>8</v>
      </c>
      <c r="B11" s="28">
        <v>5</v>
      </c>
      <c r="C11" s="28">
        <v>2</v>
      </c>
      <c r="D11" s="28">
        <v>1</v>
      </c>
      <c r="E11" s="28">
        <v>0</v>
      </c>
      <c r="F11" s="6">
        <v>5</v>
      </c>
    </row>
    <row r="12" spans="1:6" x14ac:dyDescent="0.25">
      <c r="A12" s="7">
        <v>8</v>
      </c>
      <c r="B12" s="28">
        <v>5</v>
      </c>
      <c r="C12" s="28">
        <v>3</v>
      </c>
      <c r="D12" s="28">
        <v>0</v>
      </c>
      <c r="E12" s="28">
        <v>0</v>
      </c>
      <c r="F12" s="6">
        <v>1</v>
      </c>
    </row>
    <row r="13" spans="1:6" s="2" customFormat="1" x14ac:dyDescent="0.25">
      <c r="A13" s="7">
        <v>8</v>
      </c>
      <c r="B13" s="28">
        <v>4</v>
      </c>
      <c r="C13" s="28">
        <v>1</v>
      </c>
      <c r="D13" s="28">
        <v>3</v>
      </c>
      <c r="E13" s="28">
        <v>0</v>
      </c>
      <c r="F13" s="6">
        <v>3</v>
      </c>
    </row>
    <row r="14" spans="1:6" x14ac:dyDescent="0.25">
      <c r="A14" s="7">
        <v>8</v>
      </c>
      <c r="B14" s="28">
        <v>4</v>
      </c>
      <c r="C14" s="28">
        <v>2</v>
      </c>
      <c r="D14" s="28">
        <v>2</v>
      </c>
      <c r="E14" s="28">
        <v>0</v>
      </c>
      <c r="F14" s="6">
        <v>77</v>
      </c>
    </row>
    <row r="15" spans="1:6" x14ac:dyDescent="0.25">
      <c r="A15" s="7">
        <v>8</v>
      </c>
      <c r="B15" s="28">
        <v>4</v>
      </c>
      <c r="C15" s="28">
        <v>3</v>
      </c>
      <c r="D15" s="28">
        <v>1</v>
      </c>
      <c r="E15" s="28">
        <v>0</v>
      </c>
      <c r="F15" s="6">
        <v>10</v>
      </c>
    </row>
    <row r="16" spans="1:6" x14ac:dyDescent="0.25">
      <c r="A16" s="7">
        <v>8</v>
      </c>
      <c r="B16" s="28">
        <v>3</v>
      </c>
      <c r="C16" s="28">
        <v>1</v>
      </c>
      <c r="D16" s="28">
        <v>4</v>
      </c>
      <c r="E16" s="28">
        <v>0</v>
      </c>
      <c r="F16" s="6">
        <v>2</v>
      </c>
    </row>
    <row r="17" spans="1:6" x14ac:dyDescent="0.25">
      <c r="A17" s="7">
        <v>8</v>
      </c>
      <c r="B17" s="28">
        <v>3</v>
      </c>
      <c r="C17" s="28">
        <v>2</v>
      </c>
      <c r="D17" s="28">
        <v>3</v>
      </c>
      <c r="E17" s="28">
        <v>0</v>
      </c>
      <c r="F17" s="6">
        <v>4</v>
      </c>
    </row>
    <row r="18" spans="1:6" x14ac:dyDescent="0.25">
      <c r="A18" s="7">
        <v>8</v>
      </c>
      <c r="B18" s="28">
        <v>3</v>
      </c>
      <c r="C18" s="28">
        <v>3</v>
      </c>
      <c r="D18" s="28">
        <v>2</v>
      </c>
      <c r="E18" s="28">
        <v>0</v>
      </c>
      <c r="F18" s="6">
        <v>20</v>
      </c>
    </row>
    <row r="19" spans="1:6" x14ac:dyDescent="0.25">
      <c r="A19" s="7">
        <v>8</v>
      </c>
      <c r="B19" s="28">
        <v>3</v>
      </c>
      <c r="C19" s="28">
        <v>4</v>
      </c>
      <c r="D19" s="28">
        <v>1</v>
      </c>
      <c r="E19" s="28">
        <v>0</v>
      </c>
      <c r="F19" s="6">
        <v>1</v>
      </c>
    </row>
    <row r="20" spans="1:6" x14ac:dyDescent="0.25">
      <c r="A20" s="7">
        <v>8</v>
      </c>
      <c r="B20" s="28">
        <v>2</v>
      </c>
      <c r="C20" s="28">
        <v>1</v>
      </c>
      <c r="D20" s="28">
        <v>5</v>
      </c>
      <c r="E20" s="28">
        <v>0</v>
      </c>
      <c r="F20" s="6">
        <v>1</v>
      </c>
    </row>
    <row r="21" spans="1:6" x14ac:dyDescent="0.25">
      <c r="A21" s="7">
        <v>8</v>
      </c>
      <c r="B21" s="28">
        <v>2</v>
      </c>
      <c r="C21" s="28">
        <v>4</v>
      </c>
      <c r="D21" s="28">
        <v>2</v>
      </c>
      <c r="E21" s="28">
        <v>0</v>
      </c>
      <c r="F21" s="6">
        <v>3</v>
      </c>
    </row>
    <row r="22" spans="1:6" x14ac:dyDescent="0.25">
      <c r="A22" s="7">
        <v>7</v>
      </c>
      <c r="B22" s="28">
        <v>5</v>
      </c>
      <c r="C22" s="28">
        <v>1</v>
      </c>
      <c r="D22" s="28">
        <v>1</v>
      </c>
      <c r="E22" s="28">
        <v>0</v>
      </c>
      <c r="F22" s="6">
        <v>1</v>
      </c>
    </row>
    <row r="23" spans="1:6" x14ac:dyDescent="0.25">
      <c r="A23" s="7">
        <v>7</v>
      </c>
      <c r="B23" s="28">
        <v>5</v>
      </c>
      <c r="C23" s="28">
        <v>2</v>
      </c>
      <c r="D23" s="28">
        <v>0</v>
      </c>
      <c r="E23" s="28">
        <v>0</v>
      </c>
      <c r="F23" s="6">
        <v>2</v>
      </c>
    </row>
    <row r="24" spans="1:6" x14ac:dyDescent="0.25">
      <c r="A24" s="7">
        <v>7</v>
      </c>
      <c r="B24" s="28">
        <v>4</v>
      </c>
      <c r="C24" s="28">
        <v>0</v>
      </c>
      <c r="D24" s="28">
        <v>3</v>
      </c>
      <c r="E24" s="28">
        <v>0</v>
      </c>
      <c r="F24" s="6">
        <v>1</v>
      </c>
    </row>
    <row r="25" spans="1:6" x14ac:dyDescent="0.25">
      <c r="A25" s="7">
        <v>7</v>
      </c>
      <c r="B25" s="28">
        <v>4</v>
      </c>
      <c r="C25" s="28">
        <v>1</v>
      </c>
      <c r="D25" s="28">
        <v>2</v>
      </c>
      <c r="E25" s="28">
        <v>0</v>
      </c>
      <c r="F25" s="6">
        <v>94</v>
      </c>
    </row>
    <row r="26" spans="1:6" x14ac:dyDescent="0.25">
      <c r="A26" s="7">
        <v>7</v>
      </c>
      <c r="B26" s="28">
        <v>4</v>
      </c>
      <c r="C26" s="28">
        <v>2</v>
      </c>
      <c r="D26" s="28">
        <v>1</v>
      </c>
      <c r="E26" s="28">
        <v>0</v>
      </c>
      <c r="F26" s="6">
        <v>104</v>
      </c>
    </row>
    <row r="27" spans="1:6" x14ac:dyDescent="0.25">
      <c r="A27" s="7">
        <v>7</v>
      </c>
      <c r="B27" s="28">
        <v>4</v>
      </c>
      <c r="C27" s="28">
        <v>3</v>
      </c>
      <c r="D27" s="28">
        <v>0</v>
      </c>
      <c r="E27" s="28">
        <v>0</v>
      </c>
      <c r="F27" s="6">
        <v>11</v>
      </c>
    </row>
    <row r="28" spans="1:6" x14ac:dyDescent="0.25">
      <c r="A28" s="7">
        <v>7</v>
      </c>
      <c r="B28" s="28">
        <v>3</v>
      </c>
      <c r="C28" s="28">
        <v>0</v>
      </c>
      <c r="D28" s="28">
        <v>4</v>
      </c>
      <c r="E28" s="28">
        <v>0</v>
      </c>
      <c r="F28" s="6">
        <v>12</v>
      </c>
    </row>
    <row r="29" spans="1:6" x14ac:dyDescent="0.25">
      <c r="A29" s="7">
        <v>7</v>
      </c>
      <c r="B29" s="28">
        <v>3</v>
      </c>
      <c r="C29" s="28">
        <v>1</v>
      </c>
      <c r="D29" s="28">
        <v>3</v>
      </c>
      <c r="E29" s="28">
        <v>0</v>
      </c>
      <c r="F29" s="6">
        <v>66</v>
      </c>
    </row>
    <row r="30" spans="1:6" x14ac:dyDescent="0.25">
      <c r="A30" s="7">
        <v>7</v>
      </c>
      <c r="B30" s="28">
        <v>3</v>
      </c>
      <c r="C30" s="28">
        <v>2</v>
      </c>
      <c r="D30" s="28">
        <v>2</v>
      </c>
      <c r="E30" s="28">
        <v>0</v>
      </c>
      <c r="F30" s="6">
        <v>417</v>
      </c>
    </row>
    <row r="31" spans="1:6" x14ac:dyDescent="0.25">
      <c r="A31" s="7">
        <v>7</v>
      </c>
      <c r="B31" s="28">
        <v>3</v>
      </c>
      <c r="C31" s="28">
        <v>3</v>
      </c>
      <c r="D31" s="28">
        <v>1</v>
      </c>
      <c r="E31" s="28">
        <v>0</v>
      </c>
      <c r="F31" s="6">
        <v>57</v>
      </c>
    </row>
    <row r="32" spans="1:6" x14ac:dyDescent="0.25">
      <c r="A32" s="7">
        <v>7</v>
      </c>
      <c r="B32" s="28">
        <v>3</v>
      </c>
      <c r="C32" s="28">
        <v>4</v>
      </c>
      <c r="D32" s="28">
        <v>0</v>
      </c>
      <c r="E32" s="28">
        <v>0</v>
      </c>
      <c r="F32" s="6">
        <v>1</v>
      </c>
    </row>
    <row r="33" spans="1:6" x14ac:dyDescent="0.25">
      <c r="A33" s="7">
        <v>7</v>
      </c>
      <c r="B33" s="28">
        <v>2</v>
      </c>
      <c r="C33" s="28">
        <v>1</v>
      </c>
      <c r="D33" s="28">
        <v>4</v>
      </c>
      <c r="E33" s="28">
        <v>0</v>
      </c>
      <c r="F33" s="6">
        <v>2</v>
      </c>
    </row>
    <row r="34" spans="1:6" x14ac:dyDescent="0.25">
      <c r="A34" s="7">
        <v>7</v>
      </c>
      <c r="B34" s="28">
        <v>2</v>
      </c>
      <c r="C34" s="28">
        <v>2</v>
      </c>
      <c r="D34" s="28">
        <v>3</v>
      </c>
      <c r="E34" s="28">
        <v>0</v>
      </c>
      <c r="F34" s="6">
        <v>2</v>
      </c>
    </row>
    <row r="35" spans="1:6" x14ac:dyDescent="0.25">
      <c r="A35" s="7">
        <v>7</v>
      </c>
      <c r="B35" s="28">
        <v>2</v>
      </c>
      <c r="C35" s="28">
        <v>3</v>
      </c>
      <c r="D35" s="28">
        <v>2</v>
      </c>
      <c r="E35" s="28">
        <v>0</v>
      </c>
      <c r="F35" s="6">
        <v>25</v>
      </c>
    </row>
    <row r="36" spans="1:6" x14ac:dyDescent="0.25">
      <c r="A36" s="7">
        <v>6</v>
      </c>
      <c r="B36" s="28">
        <v>5</v>
      </c>
      <c r="C36" s="28">
        <v>0</v>
      </c>
      <c r="D36" s="28">
        <v>1</v>
      </c>
      <c r="E36" s="28">
        <v>0</v>
      </c>
      <c r="F36" s="6">
        <v>1</v>
      </c>
    </row>
    <row r="37" spans="1:6" x14ac:dyDescent="0.25">
      <c r="A37" s="7">
        <v>6</v>
      </c>
      <c r="B37" s="28">
        <v>5</v>
      </c>
      <c r="C37" s="28">
        <v>1</v>
      </c>
      <c r="D37" s="28">
        <v>0</v>
      </c>
      <c r="E37" s="28">
        <v>0</v>
      </c>
      <c r="F37" s="6">
        <v>4</v>
      </c>
    </row>
    <row r="38" spans="1:6" x14ac:dyDescent="0.25">
      <c r="A38" s="7">
        <v>6</v>
      </c>
      <c r="B38" s="28">
        <v>4</v>
      </c>
      <c r="C38" s="28">
        <v>0</v>
      </c>
      <c r="D38" s="28">
        <v>2</v>
      </c>
      <c r="E38" s="28">
        <v>0</v>
      </c>
      <c r="F38" s="6">
        <v>32</v>
      </c>
    </row>
    <row r="39" spans="1:6" x14ac:dyDescent="0.25">
      <c r="A39" s="7">
        <v>6</v>
      </c>
      <c r="B39" s="28">
        <v>4</v>
      </c>
      <c r="C39" s="28">
        <v>1</v>
      </c>
      <c r="D39" s="28">
        <v>1</v>
      </c>
      <c r="E39" s="28">
        <v>0</v>
      </c>
      <c r="F39" s="6">
        <v>123</v>
      </c>
    </row>
    <row r="40" spans="1:6" x14ac:dyDescent="0.25">
      <c r="A40" s="7">
        <v>6</v>
      </c>
      <c r="B40" s="28">
        <v>4</v>
      </c>
      <c r="C40" s="28">
        <v>2</v>
      </c>
      <c r="D40" s="28">
        <v>0</v>
      </c>
      <c r="E40" s="28">
        <v>0</v>
      </c>
      <c r="F40" s="6">
        <v>165</v>
      </c>
    </row>
    <row r="41" spans="1:6" x14ac:dyDescent="0.25">
      <c r="A41" s="7">
        <v>6</v>
      </c>
      <c r="B41" s="28">
        <v>3</v>
      </c>
      <c r="C41" s="28">
        <v>0</v>
      </c>
      <c r="D41" s="28">
        <v>3</v>
      </c>
      <c r="E41" s="28">
        <v>0</v>
      </c>
      <c r="F41" s="6">
        <v>19</v>
      </c>
    </row>
    <row r="42" spans="1:6" x14ac:dyDescent="0.25">
      <c r="A42" s="7">
        <v>6</v>
      </c>
      <c r="B42" s="28">
        <v>3</v>
      </c>
      <c r="C42" s="28">
        <v>1</v>
      </c>
      <c r="D42" s="28">
        <v>2</v>
      </c>
      <c r="E42" s="28">
        <v>0</v>
      </c>
      <c r="F42" s="6">
        <v>518</v>
      </c>
    </row>
    <row r="43" spans="1:6" x14ac:dyDescent="0.25">
      <c r="A43" s="7">
        <v>6</v>
      </c>
      <c r="B43" s="28">
        <v>3</v>
      </c>
      <c r="C43" s="28">
        <v>2</v>
      </c>
      <c r="D43" s="28">
        <v>1</v>
      </c>
      <c r="E43" s="28">
        <v>0</v>
      </c>
      <c r="F43" s="6">
        <v>1248</v>
      </c>
    </row>
    <row r="44" spans="1:6" x14ac:dyDescent="0.25">
      <c r="A44" s="7">
        <v>6</v>
      </c>
      <c r="B44" s="28">
        <v>3</v>
      </c>
      <c r="C44" s="28">
        <v>3</v>
      </c>
      <c r="D44" s="28">
        <v>0</v>
      </c>
      <c r="E44" s="28">
        <v>0</v>
      </c>
      <c r="F44" s="6">
        <v>81</v>
      </c>
    </row>
    <row r="45" spans="1:6" x14ac:dyDescent="0.25">
      <c r="A45" s="7">
        <v>6</v>
      </c>
      <c r="B45" s="28">
        <v>2</v>
      </c>
      <c r="C45" s="28">
        <v>0</v>
      </c>
      <c r="D45" s="28">
        <v>4</v>
      </c>
      <c r="E45" s="28">
        <v>0</v>
      </c>
      <c r="F45" s="6">
        <v>62</v>
      </c>
    </row>
    <row r="46" spans="1:6" x14ac:dyDescent="0.25">
      <c r="A46" s="7">
        <v>6</v>
      </c>
      <c r="B46" s="28">
        <v>2</v>
      </c>
      <c r="C46" s="28">
        <v>1</v>
      </c>
      <c r="D46" s="28">
        <v>3</v>
      </c>
      <c r="E46" s="28">
        <v>0</v>
      </c>
      <c r="F46" s="6">
        <v>573</v>
      </c>
    </row>
    <row r="47" spans="1:6" x14ac:dyDescent="0.25">
      <c r="A47" s="7">
        <v>6</v>
      </c>
      <c r="B47" s="28">
        <v>2</v>
      </c>
      <c r="C47" s="28">
        <v>2</v>
      </c>
      <c r="D47" s="28">
        <v>2</v>
      </c>
      <c r="E47" s="28">
        <v>0</v>
      </c>
      <c r="F47" s="6">
        <v>7167</v>
      </c>
    </row>
    <row r="48" spans="1:6" x14ac:dyDescent="0.25">
      <c r="A48" s="7">
        <v>6</v>
      </c>
      <c r="B48" s="28">
        <v>2</v>
      </c>
      <c r="C48" s="28">
        <v>3</v>
      </c>
      <c r="D48" s="28">
        <v>1</v>
      </c>
      <c r="E48" s="28">
        <v>0</v>
      </c>
      <c r="F48" s="6">
        <v>75</v>
      </c>
    </row>
    <row r="49" spans="1:6" x14ac:dyDescent="0.25">
      <c r="A49" s="7">
        <v>6</v>
      </c>
      <c r="B49" s="28">
        <v>2</v>
      </c>
      <c r="C49" s="28">
        <v>4</v>
      </c>
      <c r="D49" s="28">
        <v>0</v>
      </c>
      <c r="E49" s="28">
        <v>0</v>
      </c>
      <c r="F49" s="6">
        <v>3</v>
      </c>
    </row>
    <row r="50" spans="1:6" x14ac:dyDescent="0.25">
      <c r="A50" s="7">
        <v>5</v>
      </c>
      <c r="B50" s="28">
        <v>5</v>
      </c>
      <c r="C50" s="28">
        <v>0</v>
      </c>
      <c r="D50" s="28">
        <v>0</v>
      </c>
      <c r="E50" s="28">
        <v>0</v>
      </c>
      <c r="F50" s="6">
        <v>2</v>
      </c>
    </row>
    <row r="51" spans="1:6" x14ac:dyDescent="0.25">
      <c r="A51" s="7">
        <v>5</v>
      </c>
      <c r="B51" s="28">
        <v>4</v>
      </c>
      <c r="C51" s="28">
        <v>0</v>
      </c>
      <c r="D51" s="28">
        <v>1</v>
      </c>
      <c r="E51" s="28">
        <v>0</v>
      </c>
      <c r="F51" s="6">
        <v>26</v>
      </c>
    </row>
    <row r="52" spans="1:6" x14ac:dyDescent="0.25">
      <c r="A52" s="7">
        <v>5</v>
      </c>
      <c r="B52" s="28">
        <v>4</v>
      </c>
      <c r="C52" s="28">
        <v>1</v>
      </c>
      <c r="D52" s="28">
        <v>0</v>
      </c>
      <c r="E52" s="28">
        <v>0</v>
      </c>
      <c r="F52" s="6">
        <v>183</v>
      </c>
    </row>
    <row r="53" spans="1:6" x14ac:dyDescent="0.25">
      <c r="A53" s="7">
        <v>5</v>
      </c>
      <c r="B53" s="28">
        <v>3</v>
      </c>
      <c r="C53" s="28">
        <v>0</v>
      </c>
      <c r="D53" s="28">
        <v>2</v>
      </c>
      <c r="E53" s="28">
        <v>0</v>
      </c>
      <c r="F53" s="6">
        <v>188</v>
      </c>
    </row>
    <row r="54" spans="1:6" x14ac:dyDescent="0.25">
      <c r="A54" s="7">
        <v>5</v>
      </c>
      <c r="B54" s="28">
        <v>3</v>
      </c>
      <c r="C54" s="28">
        <v>1</v>
      </c>
      <c r="D54" s="28">
        <v>1</v>
      </c>
      <c r="E54" s="28">
        <v>0</v>
      </c>
      <c r="F54" s="6">
        <v>1878</v>
      </c>
    </row>
    <row r="55" spans="1:6" x14ac:dyDescent="0.25">
      <c r="A55" s="7">
        <v>5</v>
      </c>
      <c r="B55" s="28">
        <v>3</v>
      </c>
      <c r="C55" s="28">
        <v>2</v>
      </c>
      <c r="D55" s="28">
        <v>0</v>
      </c>
      <c r="E55" s="28">
        <v>0</v>
      </c>
      <c r="F55" s="6">
        <v>2554</v>
      </c>
    </row>
    <row r="56" spans="1:6" x14ac:dyDescent="0.25">
      <c r="A56" s="7">
        <v>5</v>
      </c>
      <c r="B56" s="28">
        <v>2</v>
      </c>
      <c r="C56" s="28">
        <v>0</v>
      </c>
      <c r="D56" s="28">
        <v>3</v>
      </c>
      <c r="E56" s="28">
        <v>0</v>
      </c>
      <c r="F56" s="6">
        <v>140</v>
      </c>
    </row>
    <row r="57" spans="1:6" x14ac:dyDescent="0.25">
      <c r="A57" s="7">
        <v>5</v>
      </c>
      <c r="B57" s="28">
        <v>2</v>
      </c>
      <c r="C57" s="28">
        <v>1</v>
      </c>
      <c r="D57" s="28">
        <v>2</v>
      </c>
      <c r="E57" s="28">
        <v>0</v>
      </c>
      <c r="F57" s="6">
        <v>4073</v>
      </c>
    </row>
    <row r="58" spans="1:6" x14ac:dyDescent="0.25">
      <c r="A58" s="7">
        <v>5</v>
      </c>
      <c r="B58" s="28">
        <v>2</v>
      </c>
      <c r="C58" s="28">
        <v>2</v>
      </c>
      <c r="D58" s="28">
        <v>1</v>
      </c>
      <c r="E58" s="28">
        <v>0</v>
      </c>
      <c r="F58" s="6">
        <v>13768</v>
      </c>
    </row>
    <row r="59" spans="1:6" x14ac:dyDescent="0.25">
      <c r="A59" s="7">
        <v>5</v>
      </c>
      <c r="B59" s="28">
        <v>2</v>
      </c>
      <c r="C59" s="28">
        <v>3</v>
      </c>
      <c r="D59" s="28">
        <v>0</v>
      </c>
      <c r="E59" s="28">
        <v>0</v>
      </c>
      <c r="F59" s="6">
        <v>163</v>
      </c>
    </row>
    <row r="60" spans="1:6" x14ac:dyDescent="0.25">
      <c r="A60" s="7">
        <v>5</v>
      </c>
      <c r="B60" s="28">
        <v>1</v>
      </c>
      <c r="C60" s="28">
        <v>0</v>
      </c>
      <c r="D60" s="28">
        <v>4</v>
      </c>
      <c r="E60" s="28">
        <v>0</v>
      </c>
      <c r="F60" s="6">
        <v>13</v>
      </c>
    </row>
    <row r="61" spans="1:6" x14ac:dyDescent="0.25">
      <c r="A61" s="7">
        <v>5</v>
      </c>
      <c r="B61" s="28">
        <v>1</v>
      </c>
      <c r="C61" s="28">
        <v>1</v>
      </c>
      <c r="D61" s="28">
        <v>3</v>
      </c>
      <c r="E61" s="28">
        <v>0</v>
      </c>
      <c r="F61" s="6">
        <v>63</v>
      </c>
    </row>
    <row r="62" spans="1:6" x14ac:dyDescent="0.25">
      <c r="A62" s="7">
        <v>5</v>
      </c>
      <c r="B62" s="28">
        <v>1</v>
      </c>
      <c r="C62" s="28">
        <v>2</v>
      </c>
      <c r="D62" s="28">
        <v>2</v>
      </c>
      <c r="E62" s="28">
        <v>0</v>
      </c>
      <c r="F62" s="6">
        <v>55</v>
      </c>
    </row>
    <row r="63" spans="1:6" x14ac:dyDescent="0.25">
      <c r="A63" s="7">
        <v>5</v>
      </c>
      <c r="B63" s="28">
        <v>1</v>
      </c>
      <c r="C63" s="28">
        <v>3</v>
      </c>
      <c r="D63" s="28">
        <v>1</v>
      </c>
      <c r="E63" s="28">
        <v>0</v>
      </c>
      <c r="F63" s="6">
        <v>2</v>
      </c>
    </row>
    <row r="64" spans="1:6" x14ac:dyDescent="0.25">
      <c r="A64" s="7">
        <v>4</v>
      </c>
      <c r="B64" s="28">
        <v>4</v>
      </c>
      <c r="C64" s="28">
        <v>0</v>
      </c>
      <c r="D64" s="28">
        <v>0</v>
      </c>
      <c r="E64" s="28">
        <v>0</v>
      </c>
      <c r="F64" s="6">
        <v>114</v>
      </c>
    </row>
    <row r="65" spans="1:6" x14ac:dyDescent="0.25">
      <c r="A65" s="7">
        <v>4</v>
      </c>
      <c r="B65" s="28">
        <v>3</v>
      </c>
      <c r="C65" s="28">
        <v>0</v>
      </c>
      <c r="D65" s="28">
        <v>1</v>
      </c>
      <c r="E65" s="28">
        <v>0</v>
      </c>
      <c r="F65" s="6">
        <v>486</v>
      </c>
    </row>
    <row r="66" spans="1:6" x14ac:dyDescent="0.25">
      <c r="A66" s="7">
        <v>4</v>
      </c>
      <c r="B66" s="28">
        <v>3</v>
      </c>
      <c r="C66" s="28">
        <v>1</v>
      </c>
      <c r="D66" s="28">
        <v>0</v>
      </c>
      <c r="E66" s="28">
        <v>0</v>
      </c>
      <c r="F66" s="6">
        <v>5062</v>
      </c>
    </row>
    <row r="67" spans="1:6" x14ac:dyDescent="0.25">
      <c r="A67" s="7">
        <v>4</v>
      </c>
      <c r="B67" s="28">
        <v>2</v>
      </c>
      <c r="C67" s="28">
        <v>0</v>
      </c>
      <c r="D67" s="28">
        <v>2</v>
      </c>
      <c r="E67" s="28">
        <v>0</v>
      </c>
      <c r="F67" s="6">
        <v>2847</v>
      </c>
    </row>
    <row r="68" spans="1:6" x14ac:dyDescent="0.25">
      <c r="A68" s="7">
        <v>4</v>
      </c>
      <c r="B68" s="28">
        <v>2</v>
      </c>
      <c r="C68" s="28">
        <v>1</v>
      </c>
      <c r="D68" s="28">
        <v>1</v>
      </c>
      <c r="E68" s="28">
        <v>0</v>
      </c>
      <c r="F68" s="6">
        <v>27713</v>
      </c>
    </row>
    <row r="69" spans="1:6" s="37" customFormat="1" x14ac:dyDescent="0.25">
      <c r="A69" s="127">
        <v>4</v>
      </c>
      <c r="B69" s="127">
        <v>2</v>
      </c>
      <c r="C69" s="127">
        <v>2</v>
      </c>
      <c r="D69" s="127">
        <v>0</v>
      </c>
      <c r="E69" s="127">
        <v>0</v>
      </c>
      <c r="F69" s="6">
        <v>47339</v>
      </c>
    </row>
    <row r="70" spans="1:6" x14ac:dyDescent="0.25">
      <c r="A70" s="7">
        <v>4</v>
      </c>
      <c r="B70" s="7">
        <v>1</v>
      </c>
      <c r="C70" s="7">
        <v>0</v>
      </c>
      <c r="D70" s="7">
        <v>3</v>
      </c>
      <c r="E70" s="7">
        <v>0</v>
      </c>
      <c r="F70" s="6">
        <v>50</v>
      </c>
    </row>
    <row r="71" spans="1:6" x14ac:dyDescent="0.25">
      <c r="A71" s="7">
        <v>4</v>
      </c>
      <c r="B71" s="7">
        <v>1</v>
      </c>
      <c r="C71" s="7">
        <v>1</v>
      </c>
      <c r="D71" s="7">
        <v>2</v>
      </c>
      <c r="E71" s="7">
        <v>0</v>
      </c>
      <c r="F71" s="6">
        <v>894</v>
      </c>
    </row>
    <row r="72" spans="1:6" x14ac:dyDescent="0.25">
      <c r="A72" s="7">
        <v>4</v>
      </c>
      <c r="B72" s="7">
        <v>1</v>
      </c>
      <c r="C72" s="7">
        <v>2</v>
      </c>
      <c r="D72" s="7">
        <v>1</v>
      </c>
      <c r="E72" s="7">
        <v>0</v>
      </c>
      <c r="F72" s="6">
        <v>458</v>
      </c>
    </row>
    <row r="73" spans="1:6" x14ac:dyDescent="0.25">
      <c r="A73" s="7">
        <v>4</v>
      </c>
      <c r="B73" s="7">
        <v>1</v>
      </c>
      <c r="C73" s="7">
        <v>3</v>
      </c>
      <c r="D73" s="7">
        <v>0</v>
      </c>
      <c r="E73" s="7">
        <v>0</v>
      </c>
      <c r="F73" s="6">
        <v>7</v>
      </c>
    </row>
    <row r="74" spans="1:6" x14ac:dyDescent="0.25">
      <c r="A74" s="7">
        <v>3</v>
      </c>
      <c r="B74" s="7">
        <v>3</v>
      </c>
      <c r="C74" s="7">
        <v>0</v>
      </c>
      <c r="D74" s="7">
        <v>0</v>
      </c>
      <c r="E74" s="7">
        <v>0</v>
      </c>
      <c r="F74" s="6">
        <v>4059</v>
      </c>
    </row>
    <row r="75" spans="1:6" x14ac:dyDescent="0.25">
      <c r="A75" s="7">
        <v>3</v>
      </c>
      <c r="B75" s="7">
        <v>2</v>
      </c>
      <c r="C75" s="7">
        <v>0</v>
      </c>
      <c r="D75" s="7">
        <v>1</v>
      </c>
      <c r="E75" s="7">
        <v>0</v>
      </c>
      <c r="F75" s="6">
        <v>6393</v>
      </c>
    </row>
    <row r="76" spans="1:6" x14ac:dyDescent="0.25">
      <c r="A76" s="7">
        <v>3</v>
      </c>
      <c r="B76" s="7">
        <v>2</v>
      </c>
      <c r="C76" s="7">
        <v>1</v>
      </c>
      <c r="D76" s="7">
        <v>0</v>
      </c>
      <c r="E76" s="7">
        <v>0</v>
      </c>
      <c r="F76" s="6">
        <v>109467</v>
      </c>
    </row>
    <row r="77" spans="1:6" x14ac:dyDescent="0.25">
      <c r="A77" s="7">
        <v>3</v>
      </c>
      <c r="B77" s="7">
        <v>1</v>
      </c>
      <c r="C77" s="7">
        <v>0</v>
      </c>
      <c r="D77" s="7">
        <v>2</v>
      </c>
      <c r="E77" s="7">
        <v>0</v>
      </c>
      <c r="F77" s="6">
        <v>36661</v>
      </c>
    </row>
    <row r="78" spans="1:6" x14ac:dyDescent="0.25">
      <c r="A78" s="7">
        <v>3</v>
      </c>
      <c r="B78" s="7">
        <v>1</v>
      </c>
      <c r="C78" s="7">
        <v>1</v>
      </c>
      <c r="D78" s="7">
        <v>1</v>
      </c>
      <c r="E78" s="7">
        <v>0</v>
      </c>
      <c r="F78" s="6">
        <v>238119</v>
      </c>
    </row>
    <row r="79" spans="1:6" x14ac:dyDescent="0.25">
      <c r="A79" s="7">
        <v>3</v>
      </c>
      <c r="B79" s="7">
        <v>1</v>
      </c>
      <c r="C79" s="7">
        <v>2</v>
      </c>
      <c r="D79" s="7">
        <v>0</v>
      </c>
      <c r="E79" s="7">
        <v>0</v>
      </c>
      <c r="F79" s="6">
        <v>1627</v>
      </c>
    </row>
    <row r="80" spans="1:6" x14ac:dyDescent="0.25">
      <c r="A80" s="7">
        <v>3</v>
      </c>
      <c r="B80" s="7">
        <v>0</v>
      </c>
      <c r="C80" s="7">
        <v>0</v>
      </c>
      <c r="D80" s="7">
        <v>3</v>
      </c>
      <c r="E80" s="7">
        <v>0</v>
      </c>
      <c r="F80" s="6">
        <v>1</v>
      </c>
    </row>
    <row r="81" spans="1:6" x14ac:dyDescent="0.25">
      <c r="A81" s="7">
        <v>3</v>
      </c>
      <c r="B81" s="7">
        <v>0</v>
      </c>
      <c r="C81" s="7">
        <v>1</v>
      </c>
      <c r="D81" s="7">
        <v>2</v>
      </c>
      <c r="E81" s="7">
        <v>0</v>
      </c>
      <c r="F81" s="6">
        <v>2</v>
      </c>
    </row>
    <row r="82" spans="1:6" x14ac:dyDescent="0.25">
      <c r="A82" s="7">
        <v>2</v>
      </c>
      <c r="B82" s="7">
        <v>2</v>
      </c>
      <c r="C82" s="7">
        <v>0</v>
      </c>
      <c r="D82" s="7">
        <v>0</v>
      </c>
      <c r="E82" s="7">
        <v>0</v>
      </c>
      <c r="F82" s="6">
        <v>108225</v>
      </c>
    </row>
    <row r="83" spans="1:6" x14ac:dyDescent="0.25">
      <c r="A83" s="7">
        <v>2</v>
      </c>
      <c r="B83" s="7">
        <v>1</v>
      </c>
      <c r="C83" s="7">
        <v>0</v>
      </c>
      <c r="D83" s="7">
        <v>1</v>
      </c>
      <c r="E83" s="7">
        <v>0</v>
      </c>
      <c r="F83" s="6">
        <v>35130</v>
      </c>
    </row>
    <row r="84" spans="1:6" x14ac:dyDescent="0.25">
      <c r="A84" s="7">
        <v>2</v>
      </c>
      <c r="B84" s="7">
        <v>1</v>
      </c>
      <c r="C84" s="7">
        <v>1</v>
      </c>
      <c r="D84" s="7">
        <v>0</v>
      </c>
      <c r="E84" s="7">
        <v>0</v>
      </c>
      <c r="F84" s="6">
        <v>837911</v>
      </c>
    </row>
    <row r="85" spans="1:6" x14ac:dyDescent="0.25">
      <c r="A85" s="7">
        <v>2</v>
      </c>
      <c r="B85" s="7">
        <v>0</v>
      </c>
      <c r="C85" s="7">
        <v>0</v>
      </c>
      <c r="D85" s="7">
        <v>2</v>
      </c>
      <c r="E85" s="7">
        <v>0</v>
      </c>
      <c r="F85" s="6">
        <v>297</v>
      </c>
    </row>
    <row r="86" spans="1:6" x14ac:dyDescent="0.25">
      <c r="A86" s="7">
        <v>2</v>
      </c>
      <c r="B86" s="7">
        <v>0</v>
      </c>
      <c r="C86" s="7">
        <v>1</v>
      </c>
      <c r="D86" s="7">
        <v>1</v>
      </c>
      <c r="E86" s="7">
        <v>0</v>
      </c>
      <c r="F86" s="6">
        <v>95</v>
      </c>
    </row>
    <row r="87" spans="1:6" x14ac:dyDescent="0.25">
      <c r="A87" s="7">
        <v>2</v>
      </c>
      <c r="B87" s="7">
        <v>0</v>
      </c>
      <c r="C87" s="7">
        <v>2</v>
      </c>
      <c r="D87" s="7">
        <v>0</v>
      </c>
      <c r="E87" s="7">
        <v>0</v>
      </c>
      <c r="F87" s="6">
        <v>18</v>
      </c>
    </row>
    <row r="88" spans="1:6" x14ac:dyDescent="0.25">
      <c r="A88" s="7">
        <v>1</v>
      </c>
      <c r="B88" s="7">
        <v>1</v>
      </c>
      <c r="C88" s="7">
        <v>0</v>
      </c>
      <c r="D88" s="7">
        <v>0</v>
      </c>
      <c r="E88" s="7">
        <v>0</v>
      </c>
      <c r="F88" s="6">
        <v>1007188</v>
      </c>
    </row>
    <row r="89" spans="1:6" x14ac:dyDescent="0.25">
      <c r="A89" s="7">
        <v>1</v>
      </c>
      <c r="B89" s="7">
        <v>0</v>
      </c>
      <c r="C89" s="7">
        <v>0</v>
      </c>
      <c r="D89" s="7">
        <v>1</v>
      </c>
      <c r="E89" s="7">
        <v>0</v>
      </c>
      <c r="F89" s="6">
        <v>1449</v>
      </c>
    </row>
    <row r="90" spans="1:6" x14ac:dyDescent="0.25">
      <c r="A90" s="7">
        <v>1</v>
      </c>
      <c r="B90" s="7">
        <v>0</v>
      </c>
      <c r="C90" s="7">
        <v>1</v>
      </c>
      <c r="D90" s="7">
        <v>0</v>
      </c>
      <c r="E90" s="7">
        <v>0</v>
      </c>
      <c r="F90" s="6">
        <v>1573</v>
      </c>
    </row>
    <row r="91" spans="1:6" ht="15.75" x14ac:dyDescent="0.25">
      <c r="A91" s="214"/>
      <c r="B91" s="214"/>
      <c r="C91" s="214"/>
      <c r="D91" s="214"/>
      <c r="E91" s="214"/>
      <c r="F91" s="47">
        <f>SUM(F4:F90)</f>
        <v>2507298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B8159-CE31-4902-A3F0-A65DFC5C7F0E}">
  <dimension ref="A1:F18"/>
  <sheetViews>
    <sheetView workbookViewId="0">
      <selection sqref="A1:D1"/>
    </sheetView>
  </sheetViews>
  <sheetFormatPr defaultColWidth="9.140625" defaultRowHeight="15" x14ac:dyDescent="0.25"/>
  <cols>
    <col min="1" max="2" width="22.85546875" customWidth="1"/>
    <col min="3" max="3" width="16.42578125" customWidth="1"/>
    <col min="4" max="4" width="12.28515625" customWidth="1"/>
  </cols>
  <sheetData>
    <row r="1" spans="1:6" ht="18.75" x14ac:dyDescent="0.3">
      <c r="A1" s="266" t="s">
        <v>806</v>
      </c>
      <c r="B1" s="266"/>
      <c r="C1" s="266"/>
      <c r="D1" s="266"/>
      <c r="E1" s="176"/>
      <c r="F1" s="176"/>
    </row>
    <row r="2" spans="1:6" ht="18.75" x14ac:dyDescent="0.3">
      <c r="A2" s="175"/>
      <c r="B2" s="175"/>
      <c r="C2" s="175"/>
      <c r="D2" s="175"/>
      <c r="E2" s="175"/>
      <c r="F2" s="175"/>
    </row>
    <row r="3" spans="1:6" ht="30" x14ac:dyDescent="0.25">
      <c r="A3" s="215" t="s">
        <v>805</v>
      </c>
      <c r="B3" s="216" t="s">
        <v>804</v>
      </c>
      <c r="C3" s="216" t="s">
        <v>803</v>
      </c>
      <c r="D3" s="215" t="s">
        <v>802</v>
      </c>
    </row>
    <row r="4" spans="1:6" ht="30" x14ac:dyDescent="0.25">
      <c r="A4" s="217" t="s">
        <v>801</v>
      </c>
      <c r="B4" s="22">
        <v>127939296.45</v>
      </c>
      <c r="C4" s="174">
        <v>6813.3348880025633</v>
      </c>
      <c r="D4" s="218">
        <v>0.22533334741895966</v>
      </c>
    </row>
    <row r="5" spans="1:6" x14ac:dyDescent="0.25">
      <c r="A5" s="219" t="s">
        <v>800</v>
      </c>
      <c r="B5" s="22">
        <v>428113314.69999999</v>
      </c>
      <c r="C5" s="174">
        <v>24063.301055864631</v>
      </c>
      <c r="D5" s="218">
        <v>0.21349355869642575</v>
      </c>
    </row>
    <row r="6" spans="1:6" x14ac:dyDescent="0.25">
      <c r="A6" s="219" t="s">
        <v>799</v>
      </c>
      <c r="B6" s="22">
        <v>71245057.080000013</v>
      </c>
      <c r="C6" s="174">
        <v>4302.2949893594669</v>
      </c>
      <c r="D6" s="218">
        <v>0.1987173559866208</v>
      </c>
    </row>
    <row r="7" spans="1:6" x14ac:dyDescent="0.25">
      <c r="A7" s="219" t="s">
        <v>798</v>
      </c>
      <c r="B7" s="22">
        <v>173784006.02000001</v>
      </c>
      <c r="C7" s="174">
        <v>8927.3802822550115</v>
      </c>
      <c r="D7" s="218">
        <v>0.23359686787233364</v>
      </c>
    </row>
    <row r="8" spans="1:6" x14ac:dyDescent="0.25">
      <c r="A8" s="219" t="s">
        <v>797</v>
      </c>
      <c r="B8" s="22">
        <v>83335347.349999994</v>
      </c>
      <c r="C8" s="174">
        <v>3875.338019013695</v>
      </c>
      <c r="D8" s="218">
        <v>0.2580482433515604</v>
      </c>
    </row>
    <row r="9" spans="1:6" x14ac:dyDescent="0.25">
      <c r="A9" s="219" t="s">
        <v>796</v>
      </c>
      <c r="B9" s="22">
        <v>43894414.340000004</v>
      </c>
      <c r="C9" s="174">
        <v>3058.6299573186388</v>
      </c>
      <c r="D9" s="218">
        <v>0.17221206207689235</v>
      </c>
    </row>
    <row r="10" spans="1:6" x14ac:dyDescent="0.25">
      <c r="A10" s="219" t="s">
        <v>795</v>
      </c>
      <c r="B10" s="22">
        <v>148765576.16</v>
      </c>
      <c r="C10" s="174">
        <v>7844.9310180569337</v>
      </c>
      <c r="D10" s="218">
        <v>0.22755928762292199</v>
      </c>
    </row>
    <row r="11" spans="1:6" x14ac:dyDescent="0.25">
      <c r="A11" s="219" t="s">
        <v>794</v>
      </c>
      <c r="B11" s="22">
        <v>125843734.68000001</v>
      </c>
      <c r="C11" s="174">
        <v>8322.0699854293744</v>
      </c>
      <c r="D11" s="218">
        <v>0.1814602399167502</v>
      </c>
    </row>
    <row r="12" spans="1:6" x14ac:dyDescent="0.25">
      <c r="A12" s="219" t="s">
        <v>793</v>
      </c>
      <c r="B12" s="22">
        <v>132335390.31</v>
      </c>
      <c r="C12" s="174">
        <v>8070.6227307902109</v>
      </c>
      <c r="D12" s="218">
        <v>0.19676606585282835</v>
      </c>
    </row>
    <row r="13" spans="1:6" x14ac:dyDescent="0.25">
      <c r="A13" s="219" t="s">
        <v>792</v>
      </c>
      <c r="B13" s="22">
        <v>1094958988.0599999</v>
      </c>
      <c r="C13" s="174">
        <v>84650.945796552798</v>
      </c>
      <c r="D13" s="218">
        <v>0.15521985883417116</v>
      </c>
    </row>
    <row r="14" spans="1:6" x14ac:dyDescent="0.25">
      <c r="A14" s="219" t="s">
        <v>791</v>
      </c>
      <c r="B14" s="22">
        <v>45263576.109999999</v>
      </c>
      <c r="C14" s="174">
        <v>2436.3046050421085</v>
      </c>
      <c r="D14" s="218">
        <v>0.22294540354103712</v>
      </c>
    </row>
    <row r="15" spans="1:6" x14ac:dyDescent="0.25">
      <c r="A15" s="219" t="s">
        <v>790</v>
      </c>
      <c r="B15" s="22">
        <v>62507578.859999999</v>
      </c>
      <c r="C15" s="174">
        <v>5939.5582737491231</v>
      </c>
      <c r="D15" s="218">
        <v>0.12628732840877294</v>
      </c>
    </row>
    <row r="16" spans="1:6" x14ac:dyDescent="0.25">
      <c r="A16" s="219" t="s">
        <v>789</v>
      </c>
      <c r="B16" s="22">
        <v>133203145.81999999</v>
      </c>
      <c r="C16" s="174">
        <v>8847.1620176212655</v>
      </c>
      <c r="D16" s="218">
        <v>0.18067237229931182</v>
      </c>
    </row>
    <row r="18" spans="1:1" x14ac:dyDescent="0.25">
      <c r="A18" s="173"/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sqref="A1:E1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253" t="s">
        <v>680</v>
      </c>
      <c r="B1" s="253"/>
      <c r="C1" s="253"/>
      <c r="D1" s="253"/>
      <c r="E1" s="253"/>
    </row>
    <row r="2" spans="1:5" x14ac:dyDescent="0.25">
      <c r="A2" s="39"/>
    </row>
    <row r="3" spans="1:5" s="38" customFormat="1" ht="15.75" x14ac:dyDescent="0.25">
      <c r="A3" s="64" t="s">
        <v>0</v>
      </c>
      <c r="B3" s="59" t="s">
        <v>1</v>
      </c>
      <c r="C3" s="59" t="s">
        <v>2</v>
      </c>
      <c r="D3" s="59" t="s">
        <v>3</v>
      </c>
      <c r="E3" s="59" t="s">
        <v>432</v>
      </c>
    </row>
    <row r="4" spans="1:5" x14ac:dyDescent="0.25">
      <c r="A4" s="10" t="s">
        <v>4</v>
      </c>
      <c r="B4" s="23">
        <f>B5+B6+B7+B8+B9</f>
        <v>2868183</v>
      </c>
      <c r="C4" s="24">
        <f>C5+C6+C7+C8+C9</f>
        <v>2419689359.8199997</v>
      </c>
      <c r="D4" s="24">
        <f>C4/B4</f>
        <v>843.6314418640651</v>
      </c>
      <c r="E4" s="24"/>
    </row>
    <row r="5" spans="1:5" x14ac:dyDescent="0.25">
      <c r="A5" s="16" t="s">
        <v>5</v>
      </c>
      <c r="B5" s="20">
        <v>1938818</v>
      </c>
      <c r="C5" s="21">
        <v>1844302389.8399999</v>
      </c>
      <c r="D5" s="21">
        <v>951.25</v>
      </c>
      <c r="E5" s="21">
        <v>844.41</v>
      </c>
    </row>
    <row r="6" spans="1:5" x14ac:dyDescent="0.25">
      <c r="A6" s="16" t="s">
        <v>6</v>
      </c>
      <c r="B6" s="20">
        <v>651931</v>
      </c>
      <c r="C6" s="21">
        <v>400446253.58999997</v>
      </c>
      <c r="D6" s="21">
        <v>614.25</v>
      </c>
      <c r="E6" s="21">
        <v>510.6</v>
      </c>
    </row>
    <row r="7" spans="1:5" x14ac:dyDescent="0.25">
      <c r="A7" s="16" t="s">
        <v>7</v>
      </c>
      <c r="B7" s="20">
        <v>204410</v>
      </c>
      <c r="C7" s="21">
        <v>131585369.34</v>
      </c>
      <c r="D7" s="21">
        <v>643.73</v>
      </c>
      <c r="E7" s="21">
        <v>551.58000000000004</v>
      </c>
    </row>
    <row r="8" spans="1:5" x14ac:dyDescent="0.25">
      <c r="A8" s="16" t="s">
        <v>8</v>
      </c>
      <c r="B8" s="20">
        <v>38458</v>
      </c>
      <c r="C8" s="21">
        <v>30701916.640000001</v>
      </c>
      <c r="D8" s="21">
        <v>798.32</v>
      </c>
      <c r="E8" s="21">
        <v>846</v>
      </c>
    </row>
    <row r="9" spans="1:5" x14ac:dyDescent="0.25">
      <c r="A9" s="117" t="s">
        <v>601</v>
      </c>
      <c r="B9" s="20">
        <v>34566</v>
      </c>
      <c r="C9" s="21">
        <v>12653430.41</v>
      </c>
      <c r="D9" s="21">
        <v>366.07</v>
      </c>
      <c r="E9" s="21">
        <v>409.13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1379861</v>
      </c>
      <c r="C11" s="24">
        <f>C12+C13+C14+C15</f>
        <v>271267485.03999996</v>
      </c>
      <c r="D11" s="24">
        <f>C11/B11</f>
        <v>196.5904428344594</v>
      </c>
      <c r="E11" s="7"/>
    </row>
    <row r="12" spans="1:5" x14ac:dyDescent="0.25">
      <c r="A12" s="16" t="s">
        <v>5</v>
      </c>
      <c r="B12" s="20">
        <v>999025</v>
      </c>
      <c r="C12" s="21">
        <v>221309083.09999999</v>
      </c>
      <c r="D12" s="21">
        <v>221.53</v>
      </c>
      <c r="E12" s="21">
        <v>199.96</v>
      </c>
    </row>
    <row r="13" spans="1:5" x14ac:dyDescent="0.25">
      <c r="A13" s="16" t="s">
        <v>6</v>
      </c>
      <c r="B13" s="20">
        <v>309406</v>
      </c>
      <c r="C13" s="21">
        <v>39875358.890000001</v>
      </c>
      <c r="D13" s="21">
        <v>128.88</v>
      </c>
      <c r="E13" s="21">
        <v>120.32</v>
      </c>
    </row>
    <row r="14" spans="1:5" x14ac:dyDescent="0.25">
      <c r="A14" s="16" t="s">
        <v>7</v>
      </c>
      <c r="B14" s="20">
        <v>71429</v>
      </c>
      <c r="C14" s="21">
        <v>10082899.52</v>
      </c>
      <c r="D14" s="21">
        <v>141.16</v>
      </c>
      <c r="E14" s="21">
        <v>130.01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433</v>
      </c>
      <c r="B17" s="23">
        <f>B18+B19+B20</f>
        <v>437041</v>
      </c>
      <c r="C17" s="24">
        <f>C18+C19+C20</f>
        <v>49500403.450000003</v>
      </c>
      <c r="D17" s="24">
        <f>C17/B17</f>
        <v>113.26260797041925</v>
      </c>
      <c r="E17" s="7"/>
    </row>
    <row r="18" spans="1:5" x14ac:dyDescent="0.25">
      <c r="A18" s="16" t="s">
        <v>5</v>
      </c>
      <c r="B18" s="20">
        <v>360420</v>
      </c>
      <c r="C18" s="21">
        <v>43719369.590000004</v>
      </c>
      <c r="D18" s="21">
        <v>121.3</v>
      </c>
      <c r="E18" s="21">
        <v>104.21</v>
      </c>
    </row>
    <row r="19" spans="1:5" x14ac:dyDescent="0.25">
      <c r="A19" s="16" t="s">
        <v>6</v>
      </c>
      <c r="B19" s="20">
        <v>76605</v>
      </c>
      <c r="C19" s="21">
        <v>5774556.4199999999</v>
      </c>
      <c r="D19" s="21">
        <v>75.38</v>
      </c>
      <c r="E19" s="21">
        <v>50.59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111" t="s">
        <v>430</v>
      </c>
    </row>
    <row r="22" spans="1:5" x14ac:dyDescent="0.25">
      <c r="A22" s="16"/>
      <c r="B22" s="83"/>
      <c r="C22" s="84"/>
      <c r="D22" s="84"/>
      <c r="E22" s="73"/>
    </row>
    <row r="23" spans="1:5" s="2" customFormat="1" x14ac:dyDescent="0.25">
      <c r="A23" s="10" t="s">
        <v>636</v>
      </c>
      <c r="B23" s="23">
        <v>0</v>
      </c>
      <c r="C23" s="24">
        <v>0</v>
      </c>
      <c r="D23" s="24">
        <v>0</v>
      </c>
      <c r="E23" s="20" t="s">
        <v>430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430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430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430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430</v>
      </c>
    </row>
    <row r="28" spans="1:5" ht="15.75" x14ac:dyDescent="0.25">
      <c r="A28" s="65" t="s">
        <v>10</v>
      </c>
      <c r="B28" s="66">
        <f>B4+B11+B17+B23</f>
        <v>4685085</v>
      </c>
      <c r="C28" s="67">
        <f>C4+C11+C17+C23</f>
        <v>2740457248.3099995</v>
      </c>
      <c r="D28" s="87"/>
      <c r="E28" s="87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J30" sqref="J30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253" t="s">
        <v>681</v>
      </c>
      <c r="B1" s="253"/>
      <c r="C1" s="253"/>
      <c r="D1" s="253"/>
      <c r="E1" s="253"/>
    </row>
    <row r="2" spans="1:5" x14ac:dyDescent="0.25">
      <c r="A2" s="39"/>
    </row>
    <row r="3" spans="1:5" ht="15.75" x14ac:dyDescent="0.25">
      <c r="A3" s="64" t="s">
        <v>0</v>
      </c>
      <c r="B3" s="59" t="s">
        <v>1</v>
      </c>
      <c r="C3" s="59" t="s">
        <v>2</v>
      </c>
      <c r="D3" s="59" t="s">
        <v>3</v>
      </c>
      <c r="E3" s="59" t="s">
        <v>432</v>
      </c>
    </row>
    <row r="4" spans="1:5" x14ac:dyDescent="0.25">
      <c r="A4" s="10" t="s">
        <v>4</v>
      </c>
      <c r="B4" s="23">
        <f>B5+B6+B7+B8+B9</f>
        <v>2868183</v>
      </c>
      <c r="C4" s="24">
        <f>C5+C6+C7+C8+C9</f>
        <v>2244736554.3899999</v>
      </c>
      <c r="D4" s="24">
        <f>C4/B4</f>
        <v>782.63365844857174</v>
      </c>
      <c r="E4" s="24"/>
    </row>
    <row r="5" spans="1:5" x14ac:dyDescent="0.25">
      <c r="A5" s="16" t="s">
        <v>5</v>
      </c>
      <c r="B5" s="20">
        <v>1938818</v>
      </c>
      <c r="C5" s="21">
        <v>1704614214.1199999</v>
      </c>
      <c r="D5" s="21">
        <v>879.2</v>
      </c>
      <c r="E5" s="21">
        <v>790.65</v>
      </c>
    </row>
    <row r="6" spans="1:5" x14ac:dyDescent="0.25">
      <c r="A6" s="16" t="s">
        <v>6</v>
      </c>
      <c r="B6" s="20">
        <v>651931</v>
      </c>
      <c r="C6" s="21">
        <v>373007051.43000001</v>
      </c>
      <c r="D6" s="21">
        <v>572.16</v>
      </c>
      <c r="E6" s="21">
        <v>478.07</v>
      </c>
    </row>
    <row r="7" spans="1:5" x14ac:dyDescent="0.25">
      <c r="A7" s="16" t="s">
        <v>7</v>
      </c>
      <c r="B7" s="20">
        <v>204410</v>
      </c>
      <c r="C7" s="21">
        <v>124443797.09</v>
      </c>
      <c r="D7" s="21">
        <v>608.79999999999995</v>
      </c>
      <c r="E7" s="21">
        <v>518.49</v>
      </c>
    </row>
    <row r="8" spans="1:5" x14ac:dyDescent="0.25">
      <c r="A8" s="16" t="s">
        <v>8</v>
      </c>
      <c r="B8" s="20">
        <v>38458</v>
      </c>
      <c r="C8" s="21">
        <v>30342016.879999999</v>
      </c>
      <c r="D8" s="21">
        <v>788.97</v>
      </c>
      <c r="E8" s="21">
        <v>846</v>
      </c>
    </row>
    <row r="9" spans="1:5" x14ac:dyDescent="0.25">
      <c r="A9" s="117" t="s">
        <v>601</v>
      </c>
      <c r="B9" s="20">
        <v>34566</v>
      </c>
      <c r="C9" s="21">
        <v>12329474.869999999</v>
      </c>
      <c r="D9" s="21">
        <v>356.69</v>
      </c>
      <c r="E9" s="21">
        <v>384.58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1379861</v>
      </c>
      <c r="C11" s="24">
        <f>C12+C13+C14+C15</f>
        <v>246365885.75999999</v>
      </c>
      <c r="D11" s="24">
        <f>C11/B11</f>
        <v>178.54398795240968</v>
      </c>
      <c r="E11" s="7"/>
    </row>
    <row r="12" spans="1:5" x14ac:dyDescent="0.25">
      <c r="A12" s="16" t="s">
        <v>5</v>
      </c>
      <c r="B12" s="20">
        <v>999025</v>
      </c>
      <c r="C12" s="21">
        <v>199870608.02000001</v>
      </c>
      <c r="D12" s="21">
        <v>200.07</v>
      </c>
      <c r="E12" s="21">
        <v>187.39</v>
      </c>
    </row>
    <row r="13" spans="1:5" x14ac:dyDescent="0.25">
      <c r="A13" s="16" t="s">
        <v>6</v>
      </c>
      <c r="B13" s="20">
        <v>309406</v>
      </c>
      <c r="C13" s="21">
        <v>37145767.560000002</v>
      </c>
      <c r="D13" s="21">
        <v>120.06</v>
      </c>
      <c r="E13" s="21">
        <v>113.15</v>
      </c>
    </row>
    <row r="14" spans="1:5" x14ac:dyDescent="0.25">
      <c r="A14" s="16" t="s">
        <v>7</v>
      </c>
      <c r="B14" s="20">
        <v>71429</v>
      </c>
      <c r="C14" s="21">
        <v>9349375.2599999998</v>
      </c>
      <c r="D14" s="21">
        <v>130.88999999999999</v>
      </c>
      <c r="E14" s="21">
        <v>122.23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433</v>
      </c>
      <c r="B17" s="23">
        <f>B18+B19+B20</f>
        <v>437041</v>
      </c>
      <c r="C17" s="24">
        <f>C18+C19+C20</f>
        <v>49156112.079999998</v>
      </c>
      <c r="D17" s="24">
        <f>C17/B17</f>
        <v>112.47482977569609</v>
      </c>
      <c r="E17" s="7"/>
    </row>
    <row r="18" spans="1:6" x14ac:dyDescent="0.25">
      <c r="A18" s="16" t="s">
        <v>5</v>
      </c>
      <c r="B18" s="20">
        <v>360420</v>
      </c>
      <c r="C18" s="21">
        <v>43409895.210000001</v>
      </c>
      <c r="D18" s="21">
        <v>120.44</v>
      </c>
      <c r="E18" s="21">
        <v>104.12</v>
      </c>
    </row>
    <row r="19" spans="1:6" x14ac:dyDescent="0.25">
      <c r="A19" s="16" t="s">
        <v>6</v>
      </c>
      <c r="B19" s="20">
        <v>76605</v>
      </c>
      <c r="C19" s="21">
        <v>5739764.5700000003</v>
      </c>
      <c r="D19" s="21">
        <v>74.930000000000007</v>
      </c>
      <c r="E19" s="21">
        <v>50.56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430</v>
      </c>
    </row>
    <row r="22" spans="1:6" x14ac:dyDescent="0.25">
      <c r="A22" s="16"/>
      <c r="B22" s="83"/>
      <c r="C22" s="84"/>
      <c r="D22" s="84"/>
      <c r="E22" s="73"/>
    </row>
    <row r="23" spans="1:6" x14ac:dyDescent="0.25">
      <c r="A23" s="10" t="s">
        <v>636</v>
      </c>
      <c r="B23" s="23">
        <v>0</v>
      </c>
      <c r="C23" s="24">
        <v>0</v>
      </c>
      <c r="D23" s="24">
        <v>0</v>
      </c>
      <c r="E23" s="20" t="s">
        <v>430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430</v>
      </c>
      <c r="F24" t="s">
        <v>430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430</v>
      </c>
      <c r="F25" t="s">
        <v>430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430</v>
      </c>
      <c r="F26" t="s">
        <v>430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430</v>
      </c>
      <c r="F27" t="s">
        <v>430</v>
      </c>
    </row>
    <row r="28" spans="1:6" ht="15.75" x14ac:dyDescent="0.25">
      <c r="A28" s="65" t="s">
        <v>10</v>
      </c>
      <c r="B28" s="66">
        <f>B4+B11+B17+B23</f>
        <v>4685085</v>
      </c>
      <c r="C28" s="67">
        <f>C4+C11+C17+C23</f>
        <v>2540258552.2299995</v>
      </c>
      <c r="D28" s="87"/>
      <c r="E28" s="8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"/>
  <sheetViews>
    <sheetView workbookViewId="0">
      <selection activeCell="E29" sqref="E29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10" s="2" customFormat="1" ht="15.75" x14ac:dyDescent="0.25">
      <c r="A1" s="253" t="s">
        <v>692</v>
      </c>
      <c r="B1" s="253"/>
      <c r="C1" s="253"/>
      <c r="D1" s="253"/>
      <c r="E1" s="253"/>
      <c r="F1" s="253"/>
    </row>
    <row r="2" spans="1:10" x14ac:dyDescent="0.25">
      <c r="A2" s="39"/>
    </row>
    <row r="3" spans="1:10" s="42" customFormat="1" ht="47.25" x14ac:dyDescent="0.25">
      <c r="A3" s="85" t="s">
        <v>11</v>
      </c>
      <c r="B3" s="85" t="s">
        <v>603</v>
      </c>
      <c r="C3" s="85" t="s">
        <v>604</v>
      </c>
      <c r="D3" s="118" t="s">
        <v>605</v>
      </c>
      <c r="E3" s="118" t="s">
        <v>606</v>
      </c>
      <c r="F3" s="118" t="s">
        <v>607</v>
      </c>
    </row>
    <row r="4" spans="1:10" x14ac:dyDescent="0.25">
      <c r="A4" s="1" t="s">
        <v>5</v>
      </c>
      <c r="B4" s="149">
        <v>1911424</v>
      </c>
      <c r="C4" s="150">
        <v>2260087084.1700001</v>
      </c>
      <c r="D4" s="151" t="s">
        <v>682</v>
      </c>
      <c r="E4" s="150">
        <v>127589983.78</v>
      </c>
      <c r="F4" s="151" t="s">
        <v>683</v>
      </c>
    </row>
    <row r="5" spans="1:10" ht="15" customHeight="1" x14ac:dyDescent="0.25">
      <c r="A5" s="1" t="s">
        <v>6</v>
      </c>
      <c r="B5" s="149">
        <v>381964</v>
      </c>
      <c r="C5" s="150">
        <v>287156017.95999998</v>
      </c>
      <c r="D5" s="151" t="s">
        <v>686</v>
      </c>
      <c r="E5" s="150">
        <v>15831520.18</v>
      </c>
      <c r="F5" s="151" t="s">
        <v>687</v>
      </c>
    </row>
    <row r="6" spans="1:10" x14ac:dyDescent="0.25">
      <c r="A6" s="1" t="s">
        <v>45</v>
      </c>
      <c r="B6" s="149">
        <v>173811</v>
      </c>
      <c r="C6" s="150">
        <v>126051861.31</v>
      </c>
      <c r="D6" s="151" t="s">
        <v>688</v>
      </c>
      <c r="E6" s="150">
        <v>6454925.9800000004</v>
      </c>
      <c r="F6" s="151" t="s">
        <v>689</v>
      </c>
    </row>
    <row r="7" spans="1:10" x14ac:dyDescent="0.25">
      <c r="A7" s="1" t="s">
        <v>601</v>
      </c>
      <c r="B7" s="149">
        <v>13343</v>
      </c>
      <c r="C7" s="150">
        <v>5535356.6399999997</v>
      </c>
      <c r="D7" s="151" t="s">
        <v>684</v>
      </c>
      <c r="E7" s="150">
        <v>329417.46999999997</v>
      </c>
      <c r="F7" s="151" t="s">
        <v>685</v>
      </c>
    </row>
    <row r="8" spans="1:10" ht="15" customHeight="1" x14ac:dyDescent="0.25">
      <c r="A8" s="1" t="s">
        <v>8</v>
      </c>
      <c r="B8" s="149">
        <v>26756</v>
      </c>
      <c r="C8" s="150">
        <v>11897864.16</v>
      </c>
      <c r="D8" s="151" t="s">
        <v>690</v>
      </c>
      <c r="E8" s="150">
        <v>263784.59999999998</v>
      </c>
      <c r="F8" s="151" t="s">
        <v>691</v>
      </c>
    </row>
    <row r="9" spans="1:10" ht="15.75" x14ac:dyDescent="0.25">
      <c r="A9" s="65" t="s">
        <v>10</v>
      </c>
      <c r="B9" s="156">
        <f>SUM(B4:B8)</f>
        <v>2507298</v>
      </c>
      <c r="C9" s="155">
        <f>SUM(C4:C8)</f>
        <v>2690728184.2399998</v>
      </c>
      <c r="D9" s="158"/>
      <c r="E9" s="167">
        <f>SUM(E4:E8)</f>
        <v>150469632.00999999</v>
      </c>
      <c r="F9" s="144"/>
    </row>
    <row r="10" spans="1:10" ht="15" customHeight="1" x14ac:dyDescent="0.25"/>
    <row r="11" spans="1:10" ht="15.75" x14ac:dyDescent="0.25">
      <c r="A11" s="253" t="s">
        <v>679</v>
      </c>
      <c r="B11" s="253"/>
      <c r="C11" s="253"/>
      <c r="D11" s="253"/>
      <c r="E11" s="253"/>
      <c r="F11" s="253"/>
    </row>
    <row r="12" spans="1:10" x14ac:dyDescent="0.25">
      <c r="A12" s="39"/>
    </row>
    <row r="13" spans="1:10" ht="47.25" x14ac:dyDescent="0.25">
      <c r="A13" s="85" t="s">
        <v>11</v>
      </c>
      <c r="B13" s="85" t="s">
        <v>603</v>
      </c>
      <c r="C13" s="85" t="s">
        <v>604</v>
      </c>
      <c r="D13" s="118" t="s">
        <v>605</v>
      </c>
      <c r="E13" s="118" t="s">
        <v>606</v>
      </c>
      <c r="F13" s="118" t="s">
        <v>607</v>
      </c>
      <c r="J13" s="9"/>
    </row>
    <row r="14" spans="1:10" x14ac:dyDescent="0.25">
      <c r="A14" s="1" t="s">
        <v>5</v>
      </c>
      <c r="B14" s="149">
        <v>1910016</v>
      </c>
      <c r="C14" s="150">
        <v>2256019841.8600001</v>
      </c>
      <c r="D14" s="151" t="s">
        <v>669</v>
      </c>
      <c r="E14" s="150">
        <v>127352827.17</v>
      </c>
      <c r="F14" s="151" t="s">
        <v>670</v>
      </c>
    </row>
    <row r="15" spans="1:10" x14ac:dyDescent="0.25">
      <c r="A15" s="1" t="s">
        <v>6</v>
      </c>
      <c r="B15" s="149">
        <v>381975</v>
      </c>
      <c r="C15" s="150">
        <v>286941913.23000002</v>
      </c>
      <c r="D15" s="151" t="s">
        <v>673</v>
      </c>
      <c r="E15" s="150">
        <v>15820999.07</v>
      </c>
      <c r="F15" s="151" t="s">
        <v>674</v>
      </c>
    </row>
    <row r="16" spans="1:10" x14ac:dyDescent="0.25">
      <c r="A16" s="1" t="s">
        <v>45</v>
      </c>
      <c r="B16" s="149">
        <v>173904</v>
      </c>
      <c r="C16" s="150">
        <v>126046333.29000001</v>
      </c>
      <c r="D16" s="151" t="s">
        <v>675</v>
      </c>
      <c r="E16" s="150">
        <v>6456889.1200000001</v>
      </c>
      <c r="F16" s="151" t="s">
        <v>676</v>
      </c>
    </row>
    <row r="17" spans="1:6" x14ac:dyDescent="0.25">
      <c r="A17" s="1" t="s">
        <v>601</v>
      </c>
      <c r="B17" s="149">
        <v>13456</v>
      </c>
      <c r="C17" s="150">
        <v>5578597.6799999997</v>
      </c>
      <c r="D17" s="151" t="s">
        <v>671</v>
      </c>
      <c r="E17" s="150">
        <v>332128.02</v>
      </c>
      <c r="F17" s="151" t="s">
        <v>672</v>
      </c>
    </row>
    <row r="18" spans="1:6" x14ac:dyDescent="0.25">
      <c r="A18" s="1" t="s">
        <v>8</v>
      </c>
      <c r="B18" s="149">
        <v>26502</v>
      </c>
      <c r="C18" s="150">
        <v>11768900.4</v>
      </c>
      <c r="D18" s="151" t="s">
        <v>677</v>
      </c>
      <c r="E18" s="150">
        <v>260835.66</v>
      </c>
      <c r="F18" s="151" t="s">
        <v>678</v>
      </c>
    </row>
    <row r="19" spans="1:6" ht="15.75" x14ac:dyDescent="0.25">
      <c r="A19" s="65" t="s">
        <v>10</v>
      </c>
      <c r="B19" s="156">
        <f>SUM(B14:B18)</f>
        <v>2505853</v>
      </c>
      <c r="C19" s="155">
        <f>SUM(C14:C18)</f>
        <v>2686355586.46</v>
      </c>
      <c r="D19" s="158"/>
      <c r="E19" s="155">
        <f>SUM(E14:E18)</f>
        <v>150223679.04000002</v>
      </c>
      <c r="F19" s="144"/>
    </row>
    <row r="21" spans="1:6" ht="15.75" x14ac:dyDescent="0.25">
      <c r="A21" s="253" t="s">
        <v>668</v>
      </c>
      <c r="B21" s="253"/>
      <c r="C21" s="253"/>
      <c r="D21" s="253"/>
      <c r="E21" s="253"/>
      <c r="F21" s="253"/>
    </row>
    <row r="22" spans="1:6" x14ac:dyDescent="0.25">
      <c r="A22" s="39"/>
    </row>
    <row r="23" spans="1:6" ht="47.25" x14ac:dyDescent="0.25">
      <c r="A23" s="85" t="s">
        <v>11</v>
      </c>
      <c r="B23" s="85" t="s">
        <v>603</v>
      </c>
      <c r="C23" s="85" t="s">
        <v>604</v>
      </c>
      <c r="D23" s="118" t="s">
        <v>605</v>
      </c>
      <c r="E23" s="118" t="s">
        <v>606</v>
      </c>
      <c r="F23" s="118" t="s">
        <v>607</v>
      </c>
    </row>
    <row r="24" spans="1:6" x14ac:dyDescent="0.25">
      <c r="A24" s="1" t="s">
        <v>5</v>
      </c>
      <c r="B24" s="149">
        <v>1907191</v>
      </c>
      <c r="C24" s="150">
        <v>2250278031.46</v>
      </c>
      <c r="D24" s="150" t="s">
        <v>658</v>
      </c>
      <c r="E24" s="150">
        <v>127020198.75</v>
      </c>
      <c r="F24" s="150" t="s">
        <v>659</v>
      </c>
    </row>
    <row r="25" spans="1:6" x14ac:dyDescent="0.25">
      <c r="A25" s="1" t="s">
        <v>6</v>
      </c>
      <c r="B25" s="149">
        <v>382433</v>
      </c>
      <c r="C25" s="150">
        <v>286912515.47000003</v>
      </c>
      <c r="D25" s="150" t="s">
        <v>662</v>
      </c>
      <c r="E25" s="150">
        <v>15824386.699999999</v>
      </c>
      <c r="F25" s="150" t="s">
        <v>663</v>
      </c>
    </row>
    <row r="26" spans="1:6" x14ac:dyDescent="0.25">
      <c r="A26" s="1" t="s">
        <v>45</v>
      </c>
      <c r="B26" s="149">
        <v>173635</v>
      </c>
      <c r="C26" s="150">
        <v>125788325.59999999</v>
      </c>
      <c r="D26" s="150" t="s">
        <v>664</v>
      </c>
      <c r="E26" s="150">
        <v>6445029.7199999997</v>
      </c>
      <c r="F26" s="150" t="s">
        <v>665</v>
      </c>
    </row>
    <row r="27" spans="1:6" x14ac:dyDescent="0.25">
      <c r="A27" s="1" t="s">
        <v>601</v>
      </c>
      <c r="B27" s="152">
        <v>13588</v>
      </c>
      <c r="C27" s="153">
        <v>5631640.6900000004</v>
      </c>
      <c r="D27" s="153" t="s">
        <v>660</v>
      </c>
      <c r="E27" s="150">
        <v>335340.74</v>
      </c>
      <c r="F27" s="153" t="s">
        <v>661</v>
      </c>
    </row>
    <row r="28" spans="1:6" x14ac:dyDescent="0.25">
      <c r="A28" s="1" t="s">
        <v>8</v>
      </c>
      <c r="B28" s="152">
        <v>26180</v>
      </c>
      <c r="C28" s="153">
        <v>11627941.039999999</v>
      </c>
      <c r="D28" s="153" t="s">
        <v>666</v>
      </c>
      <c r="E28" s="150">
        <v>258427.23</v>
      </c>
      <c r="F28" s="153" t="s">
        <v>667</v>
      </c>
    </row>
    <row r="29" spans="1:6" ht="15.75" x14ac:dyDescent="0.25">
      <c r="A29" s="65" t="s">
        <v>10</v>
      </c>
      <c r="B29" s="156">
        <f>SUM(B24:B28)</f>
        <v>2503027</v>
      </c>
      <c r="C29" s="155">
        <f>SUM(C24:C28)</f>
        <v>2680238454.2600002</v>
      </c>
      <c r="D29" s="158"/>
      <c r="E29" s="155">
        <f>SUM(E24:E28)</f>
        <v>149883383.13999999</v>
      </c>
      <c r="F29" s="144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O53"/>
  <sheetViews>
    <sheetView workbookViewId="0">
      <selection sqref="A1:M1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5" ht="15.75" x14ac:dyDescent="0.25">
      <c r="A1" s="253" t="s">
        <v>694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5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5" ht="15.75" x14ac:dyDescent="0.25">
      <c r="A3" s="267" t="s">
        <v>18</v>
      </c>
      <c r="B3" s="255" t="s">
        <v>5</v>
      </c>
      <c r="C3" s="255"/>
      <c r="D3" s="255"/>
      <c r="E3" s="255" t="s">
        <v>6</v>
      </c>
      <c r="F3" s="255"/>
      <c r="G3" s="61"/>
      <c r="H3" s="255" t="s">
        <v>19</v>
      </c>
      <c r="I3" s="255"/>
      <c r="J3" s="255"/>
      <c r="K3" s="255" t="s">
        <v>20</v>
      </c>
      <c r="L3" s="255"/>
      <c r="M3" s="255"/>
    </row>
    <row r="4" spans="1:15" ht="15.75" x14ac:dyDescent="0.25">
      <c r="A4" s="268"/>
      <c r="B4" s="61" t="s">
        <v>1</v>
      </c>
      <c r="C4" s="68" t="s">
        <v>21</v>
      </c>
      <c r="D4" s="68" t="s">
        <v>432</v>
      </c>
      <c r="E4" s="61" t="s">
        <v>1</v>
      </c>
      <c r="F4" s="68" t="s">
        <v>21</v>
      </c>
      <c r="G4" s="68" t="s">
        <v>432</v>
      </c>
      <c r="H4" s="61" t="s">
        <v>1</v>
      </c>
      <c r="I4" s="68" t="s">
        <v>21</v>
      </c>
      <c r="J4" s="68" t="s">
        <v>432</v>
      </c>
      <c r="K4" s="61" t="s">
        <v>1</v>
      </c>
      <c r="L4" s="68" t="s">
        <v>21</v>
      </c>
      <c r="M4" s="68" t="s">
        <v>432</v>
      </c>
    </row>
    <row r="5" spans="1:15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x14ac:dyDescent="0.25">
      <c r="A6" s="16" t="s">
        <v>435</v>
      </c>
      <c r="B6" s="26">
        <v>366142</v>
      </c>
      <c r="C6" s="53">
        <v>366.69</v>
      </c>
      <c r="D6" s="111">
        <v>414.1</v>
      </c>
      <c r="E6" s="97">
        <v>344388</v>
      </c>
      <c r="F6" s="111">
        <v>370.45</v>
      </c>
      <c r="G6" s="111">
        <v>408.18</v>
      </c>
      <c r="H6" s="97">
        <v>94292</v>
      </c>
      <c r="I6" s="111">
        <v>392.25</v>
      </c>
      <c r="J6" s="111">
        <v>393.15</v>
      </c>
      <c r="K6" s="97">
        <v>3099</v>
      </c>
      <c r="L6" s="111">
        <v>245.98</v>
      </c>
      <c r="M6" s="111">
        <v>200</v>
      </c>
    </row>
    <row r="7" spans="1:15" x14ac:dyDescent="0.25">
      <c r="A7" s="16" t="s">
        <v>436</v>
      </c>
      <c r="B7" s="26">
        <v>850282</v>
      </c>
      <c r="C7" s="53">
        <v>702.3</v>
      </c>
      <c r="D7" s="111">
        <v>670.68</v>
      </c>
      <c r="E7" s="97">
        <v>255874</v>
      </c>
      <c r="F7" s="111">
        <v>716.61</v>
      </c>
      <c r="G7" s="111">
        <v>705.14</v>
      </c>
      <c r="H7" s="97">
        <v>90026</v>
      </c>
      <c r="I7" s="111">
        <v>688.99</v>
      </c>
      <c r="J7" s="111">
        <v>670.31</v>
      </c>
      <c r="K7" s="97">
        <v>35344</v>
      </c>
      <c r="L7" s="111">
        <v>836.23</v>
      </c>
      <c r="M7" s="111">
        <v>846</v>
      </c>
    </row>
    <row r="8" spans="1:15" x14ac:dyDescent="0.25">
      <c r="A8" s="16" t="s">
        <v>437</v>
      </c>
      <c r="B8" s="26">
        <v>571025</v>
      </c>
      <c r="C8" s="53">
        <v>1207.98</v>
      </c>
      <c r="D8" s="111">
        <v>1192.46</v>
      </c>
      <c r="E8" s="97">
        <v>47789</v>
      </c>
      <c r="F8" s="111">
        <v>1149.03</v>
      </c>
      <c r="G8" s="111">
        <v>1126.67</v>
      </c>
      <c r="H8" s="97">
        <v>17313</v>
      </c>
      <c r="I8" s="111">
        <v>1179.8599999999999</v>
      </c>
      <c r="J8" s="111">
        <v>1159.0999999999999</v>
      </c>
      <c r="K8" s="97">
        <v>1</v>
      </c>
      <c r="L8" s="111">
        <v>1216.25</v>
      </c>
      <c r="M8" s="111">
        <v>1216.25</v>
      </c>
    </row>
    <row r="9" spans="1:15" x14ac:dyDescent="0.25">
      <c r="A9" s="16" t="s">
        <v>438</v>
      </c>
      <c r="B9" s="26">
        <v>111885</v>
      </c>
      <c r="C9" s="53">
        <v>1668.83</v>
      </c>
      <c r="D9" s="111">
        <v>1628.96</v>
      </c>
      <c r="E9" s="97">
        <v>2980</v>
      </c>
      <c r="F9" s="111">
        <v>1663.09</v>
      </c>
      <c r="G9" s="111">
        <v>1623.51</v>
      </c>
      <c r="H9" s="97">
        <v>2311</v>
      </c>
      <c r="I9" s="111">
        <v>1675.13</v>
      </c>
      <c r="J9" s="111">
        <v>1638.63</v>
      </c>
      <c r="K9" s="97">
        <v>14</v>
      </c>
      <c r="L9" s="111">
        <v>1640.86</v>
      </c>
      <c r="M9" s="111">
        <v>1640.86</v>
      </c>
    </row>
    <row r="10" spans="1:15" x14ac:dyDescent="0.25">
      <c r="A10" s="16" t="s">
        <v>439</v>
      </c>
      <c r="B10" s="26">
        <v>27035</v>
      </c>
      <c r="C10" s="53">
        <v>2184.2800000000002</v>
      </c>
      <c r="D10" s="111">
        <v>2147.59</v>
      </c>
      <c r="E10" s="97">
        <v>569</v>
      </c>
      <c r="F10" s="111">
        <v>2197.6</v>
      </c>
      <c r="G10" s="111">
        <v>2170.9</v>
      </c>
      <c r="H10" s="97">
        <v>337</v>
      </c>
      <c r="I10" s="111">
        <v>2187.69</v>
      </c>
      <c r="J10" s="111">
        <v>2153.6</v>
      </c>
      <c r="K10" s="97">
        <v>0</v>
      </c>
      <c r="L10" s="111">
        <v>0</v>
      </c>
      <c r="M10" s="111" t="s">
        <v>430</v>
      </c>
    </row>
    <row r="11" spans="1:15" x14ac:dyDescent="0.25">
      <c r="A11" s="16" t="s">
        <v>440</v>
      </c>
      <c r="B11" s="26">
        <v>12449</v>
      </c>
      <c r="C11" s="53">
        <v>3024.03</v>
      </c>
      <c r="D11" s="111">
        <v>2865.98</v>
      </c>
      <c r="E11" s="97">
        <v>331</v>
      </c>
      <c r="F11" s="111">
        <v>2869.24</v>
      </c>
      <c r="G11" s="111">
        <v>2794.73</v>
      </c>
      <c r="H11" s="97">
        <v>131</v>
      </c>
      <c r="I11" s="111">
        <v>3020.26</v>
      </c>
      <c r="J11" s="111">
        <v>2802.1</v>
      </c>
      <c r="K11" s="97">
        <v>0</v>
      </c>
      <c r="L11" s="111">
        <v>0</v>
      </c>
      <c r="M11" s="111" t="s">
        <v>430</v>
      </c>
    </row>
    <row r="12" spans="1:15" ht="15.75" x14ac:dyDescent="0.25">
      <c r="A12" s="69" t="s">
        <v>26</v>
      </c>
      <c r="B12" s="52">
        <f>SUM(B6:B11)</f>
        <v>1938818</v>
      </c>
      <c r="C12" s="70"/>
      <c r="D12" s="70"/>
      <c r="E12" s="52">
        <f>SUM(E6:E11)</f>
        <v>651931</v>
      </c>
      <c r="F12" s="70"/>
      <c r="G12" s="70"/>
      <c r="H12" s="52">
        <f>SUM(H6:H11)</f>
        <v>204410</v>
      </c>
      <c r="I12" s="70"/>
      <c r="J12" s="70"/>
      <c r="K12" s="52">
        <f>SUM(K6:K11)</f>
        <v>38458</v>
      </c>
      <c r="L12" s="70"/>
      <c r="M12" s="70"/>
      <c r="O12" s="8"/>
    </row>
    <row r="13" spans="1:15" x14ac:dyDescent="0.25">
      <c r="A13" s="75" t="s">
        <v>27</v>
      </c>
      <c r="B13" s="27"/>
      <c r="C13" s="54"/>
      <c r="D13" s="54"/>
      <c r="E13" s="27"/>
      <c r="F13" s="54"/>
      <c r="G13" s="54"/>
      <c r="H13" s="27"/>
      <c r="I13" s="54"/>
      <c r="J13" s="54"/>
      <c r="K13" s="27"/>
      <c r="L13" s="54"/>
      <c r="M13" s="54"/>
    </row>
    <row r="14" spans="1:15" x14ac:dyDescent="0.25">
      <c r="A14" s="16" t="s">
        <v>441</v>
      </c>
      <c r="B14" s="26">
        <v>92148</v>
      </c>
      <c r="C14" s="96">
        <v>72.2</v>
      </c>
      <c r="D14" s="96">
        <v>76.94</v>
      </c>
      <c r="E14" s="26">
        <v>132684</v>
      </c>
      <c r="F14" s="96">
        <v>65.59</v>
      </c>
      <c r="G14" s="96">
        <v>70.5</v>
      </c>
      <c r="H14" s="26">
        <v>25659</v>
      </c>
      <c r="I14" s="96">
        <v>59.47</v>
      </c>
      <c r="J14" s="96">
        <v>61.76</v>
      </c>
      <c r="K14" s="96">
        <v>0</v>
      </c>
      <c r="L14" s="96">
        <v>0</v>
      </c>
      <c r="M14" s="96" t="s">
        <v>430</v>
      </c>
    </row>
    <row r="15" spans="1:15" x14ac:dyDescent="0.25">
      <c r="A15" s="16" t="s">
        <v>442</v>
      </c>
      <c r="B15" s="26">
        <v>489032</v>
      </c>
      <c r="C15" s="96">
        <v>160.03</v>
      </c>
      <c r="D15" s="96">
        <v>168.02</v>
      </c>
      <c r="E15" s="26">
        <v>150803</v>
      </c>
      <c r="F15" s="96">
        <v>144.33000000000001</v>
      </c>
      <c r="G15" s="96">
        <v>142.83000000000001</v>
      </c>
      <c r="H15" s="26">
        <v>35593</v>
      </c>
      <c r="I15" s="96">
        <v>144.72999999999999</v>
      </c>
      <c r="J15" s="96">
        <v>143.54</v>
      </c>
      <c r="K15" s="96">
        <v>1</v>
      </c>
      <c r="L15" s="96">
        <v>134.91999999999999</v>
      </c>
      <c r="M15" s="96">
        <v>134.91999999999999</v>
      </c>
    </row>
    <row r="16" spans="1:15" x14ac:dyDescent="0.25">
      <c r="A16" s="16" t="s">
        <v>443</v>
      </c>
      <c r="B16" s="26">
        <v>316025</v>
      </c>
      <c r="C16" s="96">
        <v>234.65</v>
      </c>
      <c r="D16" s="96">
        <v>227.53</v>
      </c>
      <c r="E16" s="26">
        <v>21327</v>
      </c>
      <c r="F16" s="96">
        <v>232.55</v>
      </c>
      <c r="G16" s="96">
        <v>224.74</v>
      </c>
      <c r="H16" s="26">
        <v>8242</v>
      </c>
      <c r="I16" s="96">
        <v>232.85</v>
      </c>
      <c r="J16" s="96">
        <v>228.78</v>
      </c>
      <c r="K16" s="96">
        <v>0</v>
      </c>
      <c r="L16" s="96">
        <v>0</v>
      </c>
      <c r="M16" s="96" t="s">
        <v>430</v>
      </c>
    </row>
    <row r="17" spans="1:15" x14ac:dyDescent="0.25">
      <c r="A17" s="16" t="s">
        <v>444</v>
      </c>
      <c r="B17" s="26">
        <v>66429</v>
      </c>
      <c r="C17" s="96">
        <v>341.96</v>
      </c>
      <c r="D17" s="96">
        <v>339.87</v>
      </c>
      <c r="E17" s="26">
        <v>3392</v>
      </c>
      <c r="F17" s="96">
        <v>335.87</v>
      </c>
      <c r="G17" s="96">
        <v>327.10000000000002</v>
      </c>
      <c r="H17" s="26">
        <v>1344</v>
      </c>
      <c r="I17" s="96">
        <v>341.42</v>
      </c>
      <c r="J17" s="96">
        <v>338.28</v>
      </c>
      <c r="K17" s="96">
        <v>0</v>
      </c>
      <c r="L17" s="96">
        <v>0</v>
      </c>
      <c r="M17" s="96" t="s">
        <v>430</v>
      </c>
    </row>
    <row r="18" spans="1:15" x14ac:dyDescent="0.25">
      <c r="A18" s="16" t="s">
        <v>445</v>
      </c>
      <c r="B18" s="26">
        <v>21141</v>
      </c>
      <c r="C18" s="96">
        <v>443.84</v>
      </c>
      <c r="D18" s="96">
        <v>440.74</v>
      </c>
      <c r="E18" s="26">
        <v>891</v>
      </c>
      <c r="F18" s="96">
        <v>438.94</v>
      </c>
      <c r="G18" s="96">
        <v>439</v>
      </c>
      <c r="H18" s="26">
        <v>403</v>
      </c>
      <c r="I18" s="96">
        <v>441.42</v>
      </c>
      <c r="J18" s="96">
        <v>437.33</v>
      </c>
      <c r="K18" s="96">
        <v>0</v>
      </c>
      <c r="L18" s="96">
        <v>0</v>
      </c>
      <c r="M18" s="96" t="s">
        <v>430</v>
      </c>
      <c r="O18" s="8"/>
    </row>
    <row r="19" spans="1:15" x14ac:dyDescent="0.25">
      <c r="A19" s="74" t="s">
        <v>446</v>
      </c>
      <c r="B19" s="26">
        <v>13941</v>
      </c>
      <c r="C19" s="96">
        <v>598.36</v>
      </c>
      <c r="D19" s="96">
        <v>562.54999999999995</v>
      </c>
      <c r="E19" s="26">
        <v>302</v>
      </c>
      <c r="F19" s="96">
        <v>594.38</v>
      </c>
      <c r="G19" s="96">
        <v>556.87</v>
      </c>
      <c r="H19" s="26">
        <v>182</v>
      </c>
      <c r="I19" s="96">
        <v>602.75</v>
      </c>
      <c r="J19" s="96">
        <v>569.64</v>
      </c>
      <c r="K19" s="96">
        <v>0</v>
      </c>
      <c r="L19" s="96">
        <v>0</v>
      </c>
      <c r="M19" s="96" t="s">
        <v>430</v>
      </c>
    </row>
    <row r="20" spans="1:15" x14ac:dyDescent="0.25">
      <c r="A20" s="16" t="s">
        <v>447</v>
      </c>
      <c r="B20" s="26">
        <v>303</v>
      </c>
      <c r="C20" s="96">
        <v>1164.4100000000001</v>
      </c>
      <c r="D20" s="96">
        <v>1125.8399999999999</v>
      </c>
      <c r="E20" s="26">
        <v>7</v>
      </c>
      <c r="F20" s="96">
        <v>1185.58</v>
      </c>
      <c r="G20" s="96">
        <v>1215.1099999999999</v>
      </c>
      <c r="H20" s="26">
        <v>6</v>
      </c>
      <c r="I20" s="96">
        <v>1093.7</v>
      </c>
      <c r="J20" s="96">
        <v>1056.45</v>
      </c>
      <c r="K20" s="96">
        <v>0</v>
      </c>
      <c r="L20" s="96">
        <v>0</v>
      </c>
      <c r="M20" s="96" t="s">
        <v>430</v>
      </c>
    </row>
    <row r="21" spans="1:15" x14ac:dyDescent="0.25">
      <c r="A21" s="16" t="s">
        <v>448</v>
      </c>
      <c r="B21" s="26">
        <v>6</v>
      </c>
      <c r="C21" s="96">
        <v>1590.08</v>
      </c>
      <c r="D21" s="96">
        <v>1547.91</v>
      </c>
      <c r="E21" s="26">
        <v>0</v>
      </c>
      <c r="F21" s="96">
        <v>0</v>
      </c>
      <c r="G21" s="96" t="s">
        <v>430</v>
      </c>
      <c r="H21" s="26">
        <v>0</v>
      </c>
      <c r="I21" s="96">
        <v>0</v>
      </c>
      <c r="J21" s="96" t="s">
        <v>430</v>
      </c>
      <c r="K21" s="96">
        <v>0</v>
      </c>
      <c r="L21" s="96">
        <v>0</v>
      </c>
      <c r="M21" s="96" t="s">
        <v>430</v>
      </c>
    </row>
    <row r="22" spans="1:15" x14ac:dyDescent="0.25">
      <c r="A22" s="16" t="s">
        <v>449</v>
      </c>
      <c r="B22" s="26">
        <v>0</v>
      </c>
      <c r="C22" s="96">
        <v>0</v>
      </c>
      <c r="D22" s="96" t="s">
        <v>430</v>
      </c>
      <c r="E22" s="26">
        <v>0</v>
      </c>
      <c r="F22" s="96">
        <v>0</v>
      </c>
      <c r="G22" s="96" t="s">
        <v>430</v>
      </c>
      <c r="H22" s="26">
        <v>0</v>
      </c>
      <c r="I22" s="96">
        <v>0</v>
      </c>
      <c r="J22" s="96" t="s">
        <v>430</v>
      </c>
      <c r="K22" s="96">
        <v>0</v>
      </c>
      <c r="L22" s="96">
        <v>0</v>
      </c>
      <c r="M22" s="96" t="s">
        <v>430</v>
      </c>
    </row>
    <row r="23" spans="1:15" x14ac:dyDescent="0.25">
      <c r="A23" s="16" t="s">
        <v>440</v>
      </c>
      <c r="B23" s="26">
        <v>0</v>
      </c>
      <c r="C23" s="96">
        <v>0</v>
      </c>
      <c r="D23" s="96" t="s">
        <v>430</v>
      </c>
      <c r="E23" s="26">
        <v>0</v>
      </c>
      <c r="F23" s="96">
        <v>0</v>
      </c>
      <c r="G23" s="96" t="s">
        <v>430</v>
      </c>
      <c r="H23" s="26">
        <v>0</v>
      </c>
      <c r="I23" s="96">
        <v>0</v>
      </c>
      <c r="J23" s="96" t="s">
        <v>430</v>
      </c>
      <c r="K23" s="96">
        <v>0</v>
      </c>
      <c r="L23" s="96">
        <v>0</v>
      </c>
      <c r="M23" s="96" t="s">
        <v>430</v>
      </c>
    </row>
    <row r="24" spans="1:15" ht="15.75" x14ac:dyDescent="0.25">
      <c r="A24" s="69" t="s">
        <v>28</v>
      </c>
      <c r="B24" s="52">
        <f>SUM(B14:B23)</f>
        <v>999025</v>
      </c>
      <c r="C24" s="70"/>
      <c r="D24" s="70"/>
      <c r="E24" s="52">
        <f>SUM(E14:E23)</f>
        <v>309406</v>
      </c>
      <c r="F24" s="70"/>
      <c r="G24" s="70"/>
      <c r="H24" s="52">
        <f>SUM(H14:H23)</f>
        <v>71429</v>
      </c>
      <c r="I24" s="70"/>
      <c r="J24" s="70"/>
      <c r="K24" s="52">
        <f>SUM(K14:K23)</f>
        <v>1</v>
      </c>
      <c r="L24" s="70"/>
      <c r="M24" s="70"/>
      <c r="O24" s="8"/>
    </row>
    <row r="25" spans="1:15" x14ac:dyDescent="0.25">
      <c r="A25" s="10" t="s">
        <v>433</v>
      </c>
      <c r="B25" s="27"/>
      <c r="C25" s="54"/>
      <c r="D25" s="54"/>
      <c r="E25" s="27"/>
      <c r="F25" s="54"/>
      <c r="G25" s="54"/>
      <c r="H25" s="27"/>
      <c r="I25" s="54"/>
      <c r="J25" s="54"/>
      <c r="K25" s="27"/>
      <c r="L25" s="54"/>
      <c r="M25" s="54"/>
    </row>
    <row r="26" spans="1:15" x14ac:dyDescent="0.25">
      <c r="A26" s="16" t="s">
        <v>441</v>
      </c>
      <c r="B26" s="26">
        <v>164649</v>
      </c>
      <c r="C26" s="111">
        <v>73.23</v>
      </c>
      <c r="D26" s="111">
        <v>75.06</v>
      </c>
      <c r="E26" s="26">
        <v>60756</v>
      </c>
      <c r="F26" s="53">
        <v>47.42</v>
      </c>
      <c r="G26" s="53">
        <v>44.7</v>
      </c>
      <c r="H26" s="26">
        <v>1</v>
      </c>
      <c r="I26" s="53">
        <v>80</v>
      </c>
      <c r="J26" s="53">
        <v>80</v>
      </c>
      <c r="K26" s="97">
        <v>0</v>
      </c>
      <c r="L26" s="111">
        <v>0</v>
      </c>
      <c r="M26" s="111" t="s">
        <v>430</v>
      </c>
    </row>
    <row r="27" spans="1:15" x14ac:dyDescent="0.25">
      <c r="A27" s="16" t="s">
        <v>442</v>
      </c>
      <c r="B27" s="26">
        <v>162972</v>
      </c>
      <c r="C27" s="111">
        <v>128.99</v>
      </c>
      <c r="D27" s="111">
        <v>121.04</v>
      </c>
      <c r="E27" s="26">
        <v>11133</v>
      </c>
      <c r="F27" s="53">
        <v>133.43</v>
      </c>
      <c r="G27" s="53">
        <v>135.28</v>
      </c>
      <c r="H27" s="26">
        <v>1</v>
      </c>
      <c r="I27" s="53">
        <v>192</v>
      </c>
      <c r="J27" s="53">
        <v>192</v>
      </c>
      <c r="K27" s="97">
        <v>0</v>
      </c>
      <c r="L27" s="111">
        <v>0</v>
      </c>
      <c r="M27" s="111" t="s">
        <v>430</v>
      </c>
    </row>
    <row r="28" spans="1:15" x14ac:dyDescent="0.25">
      <c r="A28" s="16" t="s">
        <v>443</v>
      </c>
      <c r="B28" s="26">
        <v>19224</v>
      </c>
      <c r="C28" s="111">
        <v>224.49</v>
      </c>
      <c r="D28" s="111">
        <v>211.61</v>
      </c>
      <c r="E28" s="26">
        <v>2844</v>
      </c>
      <c r="F28" s="53">
        <v>222.8</v>
      </c>
      <c r="G28" s="53">
        <v>210.41</v>
      </c>
      <c r="H28" s="26">
        <v>1</v>
      </c>
      <c r="I28" s="53">
        <v>263.38</v>
      </c>
      <c r="J28" s="53">
        <v>263.38</v>
      </c>
      <c r="K28" s="97">
        <v>0</v>
      </c>
      <c r="L28" s="111">
        <v>0</v>
      </c>
      <c r="M28" s="111" t="s">
        <v>430</v>
      </c>
    </row>
    <row r="29" spans="1:15" x14ac:dyDescent="0.25">
      <c r="A29" s="16" t="s">
        <v>444</v>
      </c>
      <c r="B29" s="26">
        <v>4174</v>
      </c>
      <c r="C29" s="111">
        <v>346.29</v>
      </c>
      <c r="D29" s="111">
        <v>349.24</v>
      </c>
      <c r="E29" s="26">
        <v>1136</v>
      </c>
      <c r="F29" s="53">
        <v>343.43</v>
      </c>
      <c r="G29" s="53">
        <v>343.29</v>
      </c>
      <c r="H29" s="26">
        <v>1</v>
      </c>
      <c r="I29" s="53">
        <v>375.36</v>
      </c>
      <c r="J29" s="53">
        <v>375.36</v>
      </c>
      <c r="K29" s="97">
        <v>0</v>
      </c>
      <c r="L29" s="111">
        <v>0</v>
      </c>
      <c r="M29" s="111" t="s">
        <v>430</v>
      </c>
    </row>
    <row r="30" spans="1:15" x14ac:dyDescent="0.25">
      <c r="A30" s="16" t="s">
        <v>445</v>
      </c>
      <c r="B30" s="26">
        <v>6640</v>
      </c>
      <c r="C30" s="111">
        <v>460.91</v>
      </c>
      <c r="D30" s="111">
        <v>469.2</v>
      </c>
      <c r="E30" s="26">
        <v>521</v>
      </c>
      <c r="F30" s="53">
        <v>453.49</v>
      </c>
      <c r="G30" s="53">
        <v>442.96</v>
      </c>
      <c r="H30" s="26">
        <v>11</v>
      </c>
      <c r="I30" s="53">
        <v>457.23</v>
      </c>
      <c r="J30" s="53">
        <v>448</v>
      </c>
      <c r="K30" s="97">
        <v>0</v>
      </c>
      <c r="L30" s="111">
        <v>0</v>
      </c>
      <c r="M30" s="111" t="s">
        <v>430</v>
      </c>
    </row>
    <row r="31" spans="1:15" x14ac:dyDescent="0.25">
      <c r="A31" s="74" t="s">
        <v>446</v>
      </c>
      <c r="B31" s="26">
        <v>2761</v>
      </c>
      <c r="C31" s="111">
        <v>546.70000000000005</v>
      </c>
      <c r="D31" s="111">
        <v>557.88</v>
      </c>
      <c r="E31" s="26">
        <v>215</v>
      </c>
      <c r="F31" s="53">
        <v>525.66999999999996</v>
      </c>
      <c r="G31" s="53">
        <v>506.24</v>
      </c>
      <c r="H31" s="26">
        <v>1</v>
      </c>
      <c r="I31" s="53">
        <v>512</v>
      </c>
      <c r="J31" s="53">
        <v>512</v>
      </c>
      <c r="K31" s="97">
        <v>0</v>
      </c>
      <c r="L31" s="111">
        <v>0</v>
      </c>
      <c r="M31" s="111" t="s">
        <v>430</v>
      </c>
    </row>
    <row r="32" spans="1:15" x14ac:dyDescent="0.25">
      <c r="A32" s="16" t="s">
        <v>447</v>
      </c>
      <c r="B32" s="26">
        <v>0</v>
      </c>
      <c r="C32" s="111">
        <v>0</v>
      </c>
      <c r="D32" s="111" t="s">
        <v>430</v>
      </c>
      <c r="E32" s="26">
        <v>0</v>
      </c>
      <c r="F32" s="53">
        <v>0</v>
      </c>
      <c r="G32" s="53" t="s">
        <v>430</v>
      </c>
      <c r="H32" s="26">
        <v>0</v>
      </c>
      <c r="I32" s="53">
        <v>0</v>
      </c>
      <c r="J32" s="53" t="s">
        <v>430</v>
      </c>
      <c r="K32" s="26">
        <v>0</v>
      </c>
      <c r="L32" s="53">
        <v>0</v>
      </c>
      <c r="M32" s="53" t="s">
        <v>430</v>
      </c>
    </row>
    <row r="33" spans="1:15" x14ac:dyDescent="0.25">
      <c r="A33" s="16" t="s">
        <v>448</v>
      </c>
      <c r="B33" s="26">
        <v>0</v>
      </c>
      <c r="C33" s="111">
        <v>0</v>
      </c>
      <c r="D33" s="111" t="s">
        <v>430</v>
      </c>
      <c r="E33" s="26">
        <v>0</v>
      </c>
      <c r="F33" s="53">
        <v>0</v>
      </c>
      <c r="G33" s="53" t="s">
        <v>430</v>
      </c>
      <c r="H33" s="26">
        <v>0</v>
      </c>
      <c r="I33" s="53">
        <v>0</v>
      </c>
      <c r="J33" s="53" t="s">
        <v>430</v>
      </c>
      <c r="K33" s="26">
        <v>0</v>
      </c>
      <c r="L33" s="53">
        <v>0</v>
      </c>
      <c r="M33" s="53" t="s">
        <v>430</v>
      </c>
    </row>
    <row r="34" spans="1:15" x14ac:dyDescent="0.25">
      <c r="A34" s="16" t="s">
        <v>449</v>
      </c>
      <c r="B34" s="26">
        <v>0</v>
      </c>
      <c r="C34" s="111">
        <v>0</v>
      </c>
      <c r="D34" s="111" t="s">
        <v>430</v>
      </c>
      <c r="E34" s="26">
        <v>0</v>
      </c>
      <c r="F34" s="53">
        <v>0</v>
      </c>
      <c r="G34" s="53" t="s">
        <v>430</v>
      </c>
      <c r="H34" s="26">
        <v>0</v>
      </c>
      <c r="I34" s="53">
        <v>0</v>
      </c>
      <c r="J34" s="53" t="s">
        <v>430</v>
      </c>
      <c r="K34" s="26">
        <v>0</v>
      </c>
      <c r="L34" s="53">
        <v>0</v>
      </c>
      <c r="M34" s="53" t="s">
        <v>430</v>
      </c>
    </row>
    <row r="35" spans="1:15" x14ac:dyDescent="0.25">
      <c r="A35" s="16" t="s">
        <v>440</v>
      </c>
      <c r="B35" s="26">
        <v>0</v>
      </c>
      <c r="C35" s="111">
        <v>0</v>
      </c>
      <c r="D35" s="111" t="s">
        <v>430</v>
      </c>
      <c r="E35" s="26">
        <v>0</v>
      </c>
      <c r="F35" s="53">
        <v>0</v>
      </c>
      <c r="G35" s="53" t="s">
        <v>430</v>
      </c>
      <c r="H35" s="26">
        <v>0</v>
      </c>
      <c r="I35" s="53">
        <v>0</v>
      </c>
      <c r="J35" s="53" t="s">
        <v>430</v>
      </c>
      <c r="K35" s="26">
        <v>0</v>
      </c>
      <c r="L35" s="53">
        <v>0</v>
      </c>
      <c r="M35" s="53" t="s">
        <v>430</v>
      </c>
    </row>
    <row r="36" spans="1:15" ht="15.75" x14ac:dyDescent="0.25">
      <c r="A36" s="69" t="s">
        <v>637</v>
      </c>
      <c r="B36" s="52">
        <f>SUM(B26:B35)</f>
        <v>360420</v>
      </c>
      <c r="C36" s="70"/>
      <c r="D36" s="70"/>
      <c r="E36" s="52">
        <f>SUM(E26:E35)</f>
        <v>76605</v>
      </c>
      <c r="F36" s="70"/>
      <c r="G36" s="70"/>
      <c r="H36" s="52">
        <f>SUM(H26:H35)</f>
        <v>16</v>
      </c>
      <c r="I36" s="70"/>
      <c r="J36" s="70"/>
      <c r="K36" s="52">
        <f>SUM(K26:K35)</f>
        <v>0</v>
      </c>
      <c r="L36" s="70"/>
      <c r="M36" s="70"/>
      <c r="O36" s="8"/>
    </row>
    <row r="37" spans="1:15" x14ac:dyDescent="0.25">
      <c r="A37" s="10" t="s">
        <v>590</v>
      </c>
      <c r="B37" s="29"/>
      <c r="C37" s="119"/>
      <c r="D37" s="54"/>
      <c r="E37" s="27"/>
      <c r="F37" s="54"/>
      <c r="G37" s="54"/>
      <c r="H37" s="27"/>
      <c r="I37" s="54"/>
      <c r="J37" s="54"/>
      <c r="K37" s="27"/>
      <c r="L37" s="54"/>
      <c r="M37" s="54"/>
    </row>
    <row r="38" spans="1:15" x14ac:dyDescent="0.25">
      <c r="A38" s="16" t="s">
        <v>435</v>
      </c>
      <c r="B38" s="26">
        <v>13193</v>
      </c>
      <c r="C38" s="111">
        <v>384.62</v>
      </c>
      <c r="D38" s="111">
        <v>384.58</v>
      </c>
      <c r="E38" s="26">
        <v>0</v>
      </c>
      <c r="F38" s="53">
        <v>0</v>
      </c>
      <c r="G38" s="53" t="s">
        <v>430</v>
      </c>
      <c r="H38" s="26">
        <v>0</v>
      </c>
      <c r="I38" s="53">
        <v>0</v>
      </c>
      <c r="J38" s="53" t="s">
        <v>430</v>
      </c>
      <c r="K38" s="26">
        <v>21373</v>
      </c>
      <c r="L38" s="53">
        <v>339.46</v>
      </c>
      <c r="M38" s="53">
        <v>409.13</v>
      </c>
    </row>
    <row r="39" spans="1:15" x14ac:dyDescent="0.25">
      <c r="A39" s="16" t="s">
        <v>436</v>
      </c>
      <c r="B39" s="97">
        <v>0</v>
      </c>
      <c r="C39" s="111">
        <v>0</v>
      </c>
      <c r="D39" s="111" t="s">
        <v>430</v>
      </c>
      <c r="E39" s="17">
        <v>0</v>
      </c>
      <c r="F39" s="18">
        <v>0</v>
      </c>
      <c r="G39" s="18" t="s">
        <v>430</v>
      </c>
      <c r="H39" s="17">
        <v>0</v>
      </c>
      <c r="I39" s="18">
        <v>0</v>
      </c>
      <c r="J39" s="18" t="s">
        <v>430</v>
      </c>
      <c r="K39" s="17">
        <v>0</v>
      </c>
      <c r="L39" s="18">
        <v>0</v>
      </c>
      <c r="M39" s="18" t="s">
        <v>430</v>
      </c>
    </row>
    <row r="40" spans="1:15" x14ac:dyDescent="0.25">
      <c r="A40" s="16" t="s">
        <v>437</v>
      </c>
      <c r="B40" s="97">
        <v>0</v>
      </c>
      <c r="C40" s="111">
        <v>0</v>
      </c>
      <c r="D40" s="111" t="s">
        <v>430</v>
      </c>
      <c r="E40" s="17">
        <v>0</v>
      </c>
      <c r="F40" s="18">
        <v>0</v>
      </c>
      <c r="G40" s="18" t="s">
        <v>430</v>
      </c>
      <c r="H40" s="17">
        <v>0</v>
      </c>
      <c r="I40" s="18">
        <v>0</v>
      </c>
      <c r="J40" s="18" t="s">
        <v>430</v>
      </c>
      <c r="K40" s="17">
        <v>0</v>
      </c>
      <c r="L40" s="18">
        <v>0</v>
      </c>
      <c r="M40" s="18" t="s">
        <v>430</v>
      </c>
    </row>
    <row r="41" spans="1:15" x14ac:dyDescent="0.25">
      <c r="A41" s="16" t="s">
        <v>438</v>
      </c>
      <c r="B41" s="97">
        <v>0</v>
      </c>
      <c r="C41" s="111">
        <v>0</v>
      </c>
      <c r="D41" s="111" t="s">
        <v>430</v>
      </c>
      <c r="E41" s="17">
        <v>0</v>
      </c>
      <c r="F41" s="18">
        <v>0</v>
      </c>
      <c r="G41" s="18" t="s">
        <v>430</v>
      </c>
      <c r="H41" s="17">
        <v>0</v>
      </c>
      <c r="I41" s="18">
        <v>0</v>
      </c>
      <c r="J41" s="18" t="s">
        <v>430</v>
      </c>
      <c r="K41" s="17">
        <v>0</v>
      </c>
      <c r="L41" s="18">
        <v>0</v>
      </c>
      <c r="M41" s="18" t="s">
        <v>430</v>
      </c>
    </row>
    <row r="42" spans="1:15" x14ac:dyDescent="0.25">
      <c r="A42" s="16" t="s">
        <v>439</v>
      </c>
      <c r="B42" s="97">
        <v>0</v>
      </c>
      <c r="C42" s="111">
        <v>0</v>
      </c>
      <c r="D42" s="111" t="s">
        <v>430</v>
      </c>
      <c r="E42" s="17">
        <v>0</v>
      </c>
      <c r="F42" s="18">
        <v>0</v>
      </c>
      <c r="G42" s="18" t="s">
        <v>430</v>
      </c>
      <c r="H42" s="17">
        <v>0</v>
      </c>
      <c r="I42" s="18">
        <v>0</v>
      </c>
      <c r="J42" s="18" t="s">
        <v>430</v>
      </c>
      <c r="K42" s="17">
        <v>0</v>
      </c>
      <c r="L42" s="18">
        <v>0</v>
      </c>
      <c r="M42" s="18" t="s">
        <v>430</v>
      </c>
    </row>
    <row r="43" spans="1:15" x14ac:dyDescent="0.25">
      <c r="A43" s="16" t="s">
        <v>440</v>
      </c>
      <c r="B43" s="97">
        <v>0</v>
      </c>
      <c r="C43" s="111">
        <v>0</v>
      </c>
      <c r="D43" s="111" t="s">
        <v>430</v>
      </c>
      <c r="E43" s="17">
        <v>0</v>
      </c>
      <c r="F43" s="18">
        <v>0</v>
      </c>
      <c r="G43" s="18" t="s">
        <v>430</v>
      </c>
      <c r="H43" s="17">
        <v>0</v>
      </c>
      <c r="I43" s="18">
        <v>0</v>
      </c>
      <c r="J43" s="18" t="s">
        <v>430</v>
      </c>
      <c r="K43" s="17">
        <v>0</v>
      </c>
      <c r="L43" s="18">
        <v>0</v>
      </c>
      <c r="M43" s="18" t="s">
        <v>430</v>
      </c>
    </row>
    <row r="44" spans="1:15" ht="15.75" x14ac:dyDescent="0.25">
      <c r="A44" s="69" t="s">
        <v>600</v>
      </c>
      <c r="B44" s="71">
        <f>SUM(B38:B43)</f>
        <v>13193</v>
      </c>
      <c r="C44" s="120"/>
      <c r="D44" s="70"/>
      <c r="E44" s="52">
        <f>SUM(E38:E43)</f>
        <v>0</v>
      </c>
      <c r="F44" s="70"/>
      <c r="G44" s="70"/>
      <c r="H44" s="52">
        <f>SUM(H38:H43)</f>
        <v>0</v>
      </c>
      <c r="I44" s="70"/>
      <c r="J44" s="70"/>
      <c r="K44" s="52">
        <f>SUM(K38:K43)</f>
        <v>21373</v>
      </c>
      <c r="L44" s="70"/>
      <c r="M44" s="70"/>
      <c r="O44" s="8"/>
    </row>
    <row r="45" spans="1:15" x14ac:dyDescent="0.25">
      <c r="A45" s="10" t="s">
        <v>599</v>
      </c>
      <c r="B45" s="29"/>
      <c r="C45" s="119"/>
      <c r="D45" s="54"/>
      <c r="E45" s="27"/>
      <c r="F45" s="54"/>
      <c r="G45" s="54"/>
      <c r="H45" s="27"/>
      <c r="I45" s="54"/>
      <c r="J45" s="54"/>
      <c r="K45" s="27"/>
      <c r="L45" s="54"/>
      <c r="M45" s="54"/>
    </row>
    <row r="46" spans="1:15" x14ac:dyDescent="0.25">
      <c r="A46" s="16" t="s">
        <v>435</v>
      </c>
      <c r="B46" s="26">
        <v>0</v>
      </c>
      <c r="C46" s="111">
        <v>0</v>
      </c>
      <c r="D46" s="111" t="s">
        <v>430</v>
      </c>
      <c r="E46" s="26">
        <v>0</v>
      </c>
      <c r="F46" s="53">
        <v>0</v>
      </c>
      <c r="G46" s="53" t="s">
        <v>430</v>
      </c>
      <c r="H46" s="26">
        <v>0</v>
      </c>
      <c r="I46" s="53">
        <v>0</v>
      </c>
      <c r="J46" s="53" t="s">
        <v>430</v>
      </c>
      <c r="K46" s="26">
        <v>0</v>
      </c>
      <c r="L46" s="53">
        <v>0</v>
      </c>
      <c r="M46" s="53" t="s">
        <v>430</v>
      </c>
    </row>
    <row r="47" spans="1:15" x14ac:dyDescent="0.25">
      <c r="A47" s="16" t="s">
        <v>436</v>
      </c>
      <c r="B47" s="97">
        <v>0</v>
      </c>
      <c r="C47" s="111">
        <v>0</v>
      </c>
      <c r="D47" s="111" t="s">
        <v>430</v>
      </c>
      <c r="E47" s="17">
        <v>0</v>
      </c>
      <c r="F47" s="18">
        <v>0</v>
      </c>
      <c r="G47" s="18" t="s">
        <v>430</v>
      </c>
      <c r="H47" s="17">
        <v>0</v>
      </c>
      <c r="I47" s="18">
        <v>0</v>
      </c>
      <c r="J47" s="18" t="s">
        <v>430</v>
      </c>
      <c r="K47" s="17">
        <v>0</v>
      </c>
      <c r="L47" s="18">
        <v>0</v>
      </c>
      <c r="M47" s="18" t="s">
        <v>430</v>
      </c>
    </row>
    <row r="48" spans="1:15" x14ac:dyDescent="0.25">
      <c r="A48" s="16" t="s">
        <v>437</v>
      </c>
      <c r="B48" s="97">
        <v>0</v>
      </c>
      <c r="C48" s="111">
        <v>0</v>
      </c>
      <c r="D48" s="111" t="s">
        <v>430</v>
      </c>
      <c r="E48" s="17">
        <v>0</v>
      </c>
      <c r="F48" s="18">
        <v>0</v>
      </c>
      <c r="G48" s="18" t="s">
        <v>430</v>
      </c>
      <c r="H48" s="17">
        <v>0</v>
      </c>
      <c r="I48" s="18">
        <v>0</v>
      </c>
      <c r="J48" s="18" t="s">
        <v>430</v>
      </c>
      <c r="K48" s="17">
        <v>0</v>
      </c>
      <c r="L48" s="18">
        <v>0</v>
      </c>
      <c r="M48" s="18" t="s">
        <v>430</v>
      </c>
    </row>
    <row r="49" spans="1:15" x14ac:dyDescent="0.25">
      <c r="A49" s="16" t="s">
        <v>438</v>
      </c>
      <c r="B49" s="97">
        <v>0</v>
      </c>
      <c r="C49" s="111">
        <v>0</v>
      </c>
      <c r="D49" s="111" t="s">
        <v>430</v>
      </c>
      <c r="E49" s="17">
        <v>0</v>
      </c>
      <c r="F49" s="18">
        <v>0</v>
      </c>
      <c r="G49" s="18" t="s">
        <v>430</v>
      </c>
      <c r="H49" s="17">
        <v>0</v>
      </c>
      <c r="I49" s="18">
        <v>0</v>
      </c>
      <c r="J49" s="18" t="s">
        <v>430</v>
      </c>
      <c r="K49" s="17">
        <v>0</v>
      </c>
      <c r="L49" s="18">
        <v>0</v>
      </c>
      <c r="M49" s="18" t="s">
        <v>430</v>
      </c>
    </row>
    <row r="50" spans="1:15" x14ac:dyDescent="0.25">
      <c r="A50" s="16" t="s">
        <v>439</v>
      </c>
      <c r="B50" s="97">
        <v>0</v>
      </c>
      <c r="C50" s="111">
        <v>0</v>
      </c>
      <c r="D50" s="111" t="s">
        <v>430</v>
      </c>
      <c r="E50" s="17">
        <v>0</v>
      </c>
      <c r="F50" s="18">
        <v>0</v>
      </c>
      <c r="G50" s="18" t="s">
        <v>430</v>
      </c>
      <c r="H50" s="17">
        <v>0</v>
      </c>
      <c r="I50" s="18">
        <v>0</v>
      </c>
      <c r="J50" s="18" t="s">
        <v>430</v>
      </c>
      <c r="K50" s="17">
        <v>0</v>
      </c>
      <c r="L50" s="18">
        <v>0</v>
      </c>
      <c r="M50" s="18" t="s">
        <v>430</v>
      </c>
    </row>
    <row r="51" spans="1:15" x14ac:dyDescent="0.25">
      <c r="A51" s="16" t="s">
        <v>440</v>
      </c>
      <c r="B51" s="97">
        <v>0</v>
      </c>
      <c r="C51" s="111">
        <v>0</v>
      </c>
      <c r="D51" s="111" t="s">
        <v>430</v>
      </c>
      <c r="E51" s="17">
        <v>0</v>
      </c>
      <c r="F51" s="18">
        <v>0</v>
      </c>
      <c r="G51" s="18" t="s">
        <v>430</v>
      </c>
      <c r="H51" s="17">
        <v>0</v>
      </c>
      <c r="I51" s="18">
        <v>0</v>
      </c>
      <c r="J51" s="18" t="s">
        <v>430</v>
      </c>
      <c r="K51" s="17">
        <v>0</v>
      </c>
      <c r="L51" s="18">
        <v>0</v>
      </c>
      <c r="M51" s="18" t="s">
        <v>430</v>
      </c>
    </row>
    <row r="52" spans="1:15" ht="15.75" x14ac:dyDescent="0.25">
      <c r="A52" s="69" t="s">
        <v>29</v>
      </c>
      <c r="B52" s="71">
        <f>SUM(B46:B51)</f>
        <v>0</v>
      </c>
      <c r="C52" s="120"/>
      <c r="D52" s="70"/>
      <c r="E52" s="52">
        <f>SUM(E46:E51)</f>
        <v>0</v>
      </c>
      <c r="F52" s="70"/>
      <c r="G52" s="70"/>
      <c r="H52" s="52">
        <f>SUM(H46:H51)</f>
        <v>0</v>
      </c>
      <c r="I52" s="70"/>
      <c r="J52" s="70"/>
      <c r="K52" s="52">
        <f>SUM(K46:K51)</f>
        <v>0</v>
      </c>
      <c r="L52" s="70"/>
      <c r="M52" s="70"/>
      <c r="O52" s="8"/>
    </row>
    <row r="53" spans="1:15" x14ac:dyDescent="0.25">
      <c r="B53" s="8"/>
      <c r="H53" s="8"/>
      <c r="O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sqref="A1:G1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253" t="s">
        <v>700</v>
      </c>
      <c r="B1" s="253"/>
      <c r="C1" s="253"/>
      <c r="D1" s="253"/>
      <c r="E1" s="253"/>
      <c r="F1" s="253"/>
      <c r="G1" s="253"/>
    </row>
    <row r="2" spans="1:11" x14ac:dyDescent="0.25">
      <c r="A2" s="39"/>
    </row>
    <row r="3" spans="1:11" s="38" customFormat="1" ht="15.75" x14ac:dyDescent="0.25">
      <c r="A3" s="59" t="s">
        <v>17</v>
      </c>
      <c r="B3" s="60" t="s">
        <v>35</v>
      </c>
      <c r="C3" s="59" t="s">
        <v>36</v>
      </c>
      <c r="D3" s="59" t="s">
        <v>37</v>
      </c>
      <c r="E3" s="59" t="s">
        <v>38</v>
      </c>
      <c r="F3" s="59" t="s">
        <v>434</v>
      </c>
      <c r="G3" s="59" t="s">
        <v>39</v>
      </c>
    </row>
    <row r="4" spans="1:11" x14ac:dyDescent="0.25">
      <c r="A4" s="154">
        <v>1</v>
      </c>
      <c r="B4" s="145">
        <v>10</v>
      </c>
      <c r="C4" s="146">
        <v>3</v>
      </c>
      <c r="D4" s="146">
        <v>13</v>
      </c>
      <c r="E4" s="146">
        <v>11</v>
      </c>
      <c r="F4" s="146">
        <v>6</v>
      </c>
      <c r="G4" s="146">
        <v>0</v>
      </c>
    </row>
    <row r="5" spans="1:11" x14ac:dyDescent="0.25">
      <c r="A5" s="154">
        <v>2</v>
      </c>
      <c r="B5" s="145">
        <v>9</v>
      </c>
      <c r="C5" s="146">
        <v>7</v>
      </c>
      <c r="D5" s="146">
        <v>28</v>
      </c>
      <c r="E5" s="146">
        <v>19</v>
      </c>
      <c r="F5" s="146">
        <v>16</v>
      </c>
      <c r="G5" s="146">
        <v>0</v>
      </c>
    </row>
    <row r="6" spans="1:11" x14ac:dyDescent="0.25">
      <c r="A6" s="154">
        <v>3</v>
      </c>
      <c r="B6" s="145">
        <v>8</v>
      </c>
      <c r="C6" s="146">
        <v>129</v>
      </c>
      <c r="D6" s="146">
        <v>490</v>
      </c>
      <c r="E6" s="146">
        <v>290</v>
      </c>
      <c r="F6" s="146">
        <v>252</v>
      </c>
      <c r="G6" s="146">
        <v>0</v>
      </c>
    </row>
    <row r="7" spans="1:11" x14ac:dyDescent="0.25">
      <c r="A7" s="154">
        <v>4</v>
      </c>
      <c r="B7" s="145">
        <v>7</v>
      </c>
      <c r="C7" s="146">
        <v>795</v>
      </c>
      <c r="D7" s="146">
        <v>2572</v>
      </c>
      <c r="E7" s="146">
        <v>1496</v>
      </c>
      <c r="F7" s="146">
        <v>1497</v>
      </c>
      <c r="G7" s="146">
        <v>0</v>
      </c>
    </row>
    <row r="8" spans="1:11" x14ac:dyDescent="0.25">
      <c r="A8" s="154">
        <v>5</v>
      </c>
      <c r="B8" s="145">
        <v>6</v>
      </c>
      <c r="C8" s="146">
        <v>10071</v>
      </c>
      <c r="D8" s="146">
        <v>22663</v>
      </c>
      <c r="E8" s="146">
        <v>18858</v>
      </c>
      <c r="F8" s="146">
        <v>18905</v>
      </c>
      <c r="G8" s="146">
        <v>0</v>
      </c>
    </row>
    <row r="9" spans="1:11" x14ac:dyDescent="0.25">
      <c r="A9" s="154">
        <v>6</v>
      </c>
      <c r="B9" s="145">
        <v>5</v>
      </c>
      <c r="C9" s="146">
        <v>23108</v>
      </c>
      <c r="D9" s="146">
        <v>51127</v>
      </c>
      <c r="E9" s="146">
        <v>39446</v>
      </c>
      <c r="F9" s="146">
        <v>24967</v>
      </c>
      <c r="G9" s="146">
        <v>0</v>
      </c>
    </row>
    <row r="10" spans="1:11" x14ac:dyDescent="0.25">
      <c r="A10" s="154">
        <v>7</v>
      </c>
      <c r="B10" s="145">
        <v>4</v>
      </c>
      <c r="C10" s="146">
        <v>84970</v>
      </c>
      <c r="D10" s="146">
        <v>174307</v>
      </c>
      <c r="E10" s="146">
        <v>129284</v>
      </c>
      <c r="F10" s="146">
        <v>36289</v>
      </c>
      <c r="G10" s="146">
        <v>0</v>
      </c>
    </row>
    <row r="11" spans="1:11" x14ac:dyDescent="0.25">
      <c r="A11" s="154">
        <v>8</v>
      </c>
      <c r="B11" s="145">
        <v>3</v>
      </c>
      <c r="C11" s="146">
        <v>396329</v>
      </c>
      <c r="D11" s="146">
        <v>520304</v>
      </c>
      <c r="E11" s="146">
        <v>350842</v>
      </c>
      <c r="F11" s="146">
        <v>317841</v>
      </c>
      <c r="G11" s="146">
        <v>0</v>
      </c>
    </row>
    <row r="12" spans="1:11" x14ac:dyDescent="0.25">
      <c r="A12" s="154">
        <v>9</v>
      </c>
      <c r="B12" s="145">
        <v>2</v>
      </c>
      <c r="C12" s="146">
        <v>981676</v>
      </c>
      <c r="D12" s="146">
        <v>1089491</v>
      </c>
      <c r="E12" s="146">
        <v>838042</v>
      </c>
      <c r="F12" s="146">
        <v>35819</v>
      </c>
      <c r="G12" s="146">
        <v>0</v>
      </c>
    </row>
    <row r="13" spans="1:11" x14ac:dyDescent="0.25">
      <c r="A13" s="154">
        <v>10</v>
      </c>
      <c r="B13" s="145">
        <v>1</v>
      </c>
      <c r="C13" s="146">
        <v>1010210</v>
      </c>
      <c r="D13" s="146">
        <v>1007188</v>
      </c>
      <c r="E13" s="146">
        <v>1573</v>
      </c>
      <c r="F13" s="146">
        <v>1449</v>
      </c>
      <c r="G13" s="146">
        <v>0</v>
      </c>
    </row>
    <row r="14" spans="1:11" s="2" customFormat="1" ht="15.75" x14ac:dyDescent="0.25">
      <c r="A14" s="106"/>
      <c r="B14" s="147" t="s">
        <v>431</v>
      </c>
      <c r="C14" s="148">
        <f>SUM(C4:C13)</f>
        <v>2507298</v>
      </c>
      <c r="D14" s="148">
        <f>SUM(D4:D13)</f>
        <v>2868183</v>
      </c>
      <c r="E14" s="160">
        <f>SUM(E4:E13)</f>
        <v>1379861</v>
      </c>
      <c r="F14" s="148">
        <f>SUM(F4:F13)</f>
        <v>437041</v>
      </c>
      <c r="G14" s="148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92"/>
      <c r="E16" s="92"/>
      <c r="G16" s="95"/>
    </row>
    <row r="17" spans="1:8" x14ac:dyDescent="0.25">
      <c r="E17" s="8"/>
    </row>
    <row r="18" spans="1:8" s="42" customFormat="1" ht="15.75" x14ac:dyDescent="0.25">
      <c r="A18" s="59" t="s">
        <v>17</v>
      </c>
      <c r="B18" s="60" t="s">
        <v>40</v>
      </c>
      <c r="C18" s="59" t="s">
        <v>36</v>
      </c>
      <c r="E18" s="107"/>
      <c r="F18" s="107"/>
      <c r="G18"/>
      <c r="H18"/>
    </row>
    <row r="19" spans="1:8" x14ac:dyDescent="0.25">
      <c r="A19" s="122">
        <v>1</v>
      </c>
      <c r="B19" s="96">
        <v>6</v>
      </c>
      <c r="C19" s="97">
        <v>1</v>
      </c>
      <c r="D19" s="81"/>
      <c r="E19" s="109"/>
      <c r="F19" s="107"/>
      <c r="G19" s="109"/>
    </row>
    <row r="20" spans="1:8" x14ac:dyDescent="0.25">
      <c r="A20" s="122">
        <v>2</v>
      </c>
      <c r="B20" s="96">
        <v>5</v>
      </c>
      <c r="C20" s="97">
        <v>19</v>
      </c>
      <c r="D20" s="81"/>
      <c r="E20" s="109"/>
      <c r="F20" s="109"/>
      <c r="G20" s="109"/>
    </row>
    <row r="21" spans="1:8" x14ac:dyDescent="0.25">
      <c r="A21" s="122">
        <v>3</v>
      </c>
      <c r="B21" s="96">
        <v>4</v>
      </c>
      <c r="C21" s="97">
        <v>950</v>
      </c>
      <c r="D21" s="81"/>
      <c r="E21" s="109"/>
      <c r="F21" s="107"/>
      <c r="G21" s="109"/>
      <c r="H21" s="107"/>
    </row>
    <row r="22" spans="1:8" x14ac:dyDescent="0.25">
      <c r="A22" s="122">
        <v>4</v>
      </c>
      <c r="B22" s="96">
        <v>3</v>
      </c>
      <c r="C22" s="97">
        <v>16674</v>
      </c>
      <c r="D22" s="81"/>
      <c r="E22" s="109"/>
      <c r="F22" s="107"/>
      <c r="G22" s="109"/>
      <c r="H22" s="109"/>
    </row>
    <row r="23" spans="1:8" x14ac:dyDescent="0.25">
      <c r="A23" s="122">
        <v>5</v>
      </c>
      <c r="B23" s="96">
        <v>2</v>
      </c>
      <c r="C23" s="97">
        <v>328041</v>
      </c>
      <c r="D23" s="8"/>
      <c r="E23" s="109"/>
      <c r="F23" s="107"/>
      <c r="G23" s="109"/>
      <c r="H23" s="109"/>
    </row>
    <row r="24" spans="1:8" x14ac:dyDescent="0.25">
      <c r="A24" s="122">
        <v>6</v>
      </c>
      <c r="B24" s="96">
        <v>1</v>
      </c>
      <c r="C24" s="97">
        <v>2158178</v>
      </c>
      <c r="D24" s="94"/>
      <c r="E24" s="109"/>
      <c r="F24" s="109"/>
      <c r="G24" s="109"/>
      <c r="H24" s="109"/>
    </row>
    <row r="25" spans="1:8" ht="15.75" x14ac:dyDescent="0.25">
      <c r="A25" s="106"/>
      <c r="B25" s="47" t="s">
        <v>431</v>
      </c>
      <c r="C25" s="47">
        <f>SUM(C19:C24)</f>
        <v>2503863</v>
      </c>
      <c r="D25" s="94"/>
      <c r="E25" s="109"/>
      <c r="F25" s="110"/>
      <c r="G25" s="121"/>
    </row>
    <row r="26" spans="1:8" x14ac:dyDescent="0.25">
      <c r="D26" s="94"/>
      <c r="E26" s="8"/>
    </row>
    <row r="27" spans="1:8" ht="15.75" x14ac:dyDescent="0.25">
      <c r="A27" s="38" t="s">
        <v>612</v>
      </c>
      <c r="D27" s="94"/>
      <c r="E27" s="8"/>
    </row>
    <row r="28" spans="1:8" x14ac:dyDescent="0.25">
      <c r="E28" s="8"/>
      <c r="F28" s="8"/>
    </row>
    <row r="29" spans="1:8" ht="15.75" x14ac:dyDescent="0.25">
      <c r="A29" s="59" t="s">
        <v>17</v>
      </c>
      <c r="B29" s="60" t="s">
        <v>41</v>
      </c>
      <c r="C29" s="59" t="s">
        <v>36</v>
      </c>
    </row>
    <row r="30" spans="1:8" x14ac:dyDescent="0.25">
      <c r="A30" s="83">
        <v>1</v>
      </c>
      <c r="B30" s="90">
        <v>4</v>
      </c>
      <c r="C30" s="90">
        <v>10</v>
      </c>
      <c r="E30" s="8"/>
    </row>
    <row r="31" spans="1:8" x14ac:dyDescent="0.25">
      <c r="A31" s="83">
        <v>2</v>
      </c>
      <c r="B31" s="90">
        <v>3</v>
      </c>
      <c r="C31" s="90">
        <v>458</v>
      </c>
    </row>
    <row r="32" spans="1:8" x14ac:dyDescent="0.25">
      <c r="A32" s="83">
        <v>3</v>
      </c>
      <c r="B32" s="90">
        <v>2</v>
      </c>
      <c r="C32" s="90">
        <v>75013</v>
      </c>
    </row>
    <row r="33" spans="1:3" x14ac:dyDescent="0.25">
      <c r="A33" s="83">
        <v>4</v>
      </c>
      <c r="B33" s="6">
        <v>1</v>
      </c>
      <c r="C33" s="6">
        <v>1228421</v>
      </c>
    </row>
    <row r="34" spans="1:3" ht="15.75" x14ac:dyDescent="0.25">
      <c r="A34" s="106"/>
      <c r="B34" s="47" t="s">
        <v>431</v>
      </c>
      <c r="C34" s="47">
        <f>SUM(C30:C33)</f>
        <v>1303902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sqref="A1:H1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253" t="s">
        <v>809</v>
      </c>
      <c r="B1" s="253"/>
      <c r="C1" s="253"/>
      <c r="D1" s="253"/>
      <c r="E1" s="253"/>
      <c r="F1" s="253"/>
      <c r="G1" s="253"/>
      <c r="H1" s="253"/>
    </row>
    <row r="2" spans="1:8" x14ac:dyDescent="0.25">
      <c r="A2" s="39"/>
    </row>
    <row r="3" spans="1:8" s="38" customFormat="1" ht="31.5" x14ac:dyDescent="0.25">
      <c r="A3" s="99" t="s">
        <v>52</v>
      </c>
      <c r="B3" s="99" t="s">
        <v>30</v>
      </c>
      <c r="C3" s="99" t="s">
        <v>54</v>
      </c>
      <c r="D3" s="99" t="s">
        <v>5</v>
      </c>
      <c r="E3" s="99" t="s">
        <v>6</v>
      </c>
      <c r="F3" s="99" t="s">
        <v>45</v>
      </c>
      <c r="G3" s="85" t="s">
        <v>53</v>
      </c>
      <c r="H3" s="85" t="s">
        <v>33</v>
      </c>
    </row>
    <row r="4" spans="1:8" x14ac:dyDescent="0.25">
      <c r="A4" s="35">
        <v>1</v>
      </c>
      <c r="B4" s="7" t="s">
        <v>34</v>
      </c>
      <c r="C4" s="6">
        <v>79174</v>
      </c>
      <c r="D4" s="6">
        <v>54046</v>
      </c>
      <c r="E4" s="6">
        <v>16174</v>
      </c>
      <c r="F4" s="6">
        <v>6870</v>
      </c>
      <c r="G4" s="6">
        <v>2084</v>
      </c>
      <c r="H4" s="6">
        <v>0</v>
      </c>
    </row>
    <row r="5" spans="1:8" x14ac:dyDescent="0.25">
      <c r="A5" s="35">
        <v>2</v>
      </c>
      <c r="B5" s="7" t="s">
        <v>208</v>
      </c>
      <c r="C5" s="6">
        <v>37586</v>
      </c>
      <c r="D5" s="6">
        <v>26886</v>
      </c>
      <c r="E5" s="6">
        <v>7583</v>
      </c>
      <c r="F5" s="6">
        <v>2507</v>
      </c>
      <c r="G5" s="6">
        <v>610</v>
      </c>
      <c r="H5" s="6">
        <v>0</v>
      </c>
    </row>
    <row r="6" spans="1:8" x14ac:dyDescent="0.25">
      <c r="A6" s="35">
        <v>3</v>
      </c>
      <c r="B6" s="7" t="s">
        <v>209</v>
      </c>
      <c r="C6" s="6">
        <v>35101</v>
      </c>
      <c r="D6" s="6">
        <v>26211</v>
      </c>
      <c r="E6" s="6">
        <v>6547</v>
      </c>
      <c r="F6" s="6">
        <v>1930</v>
      </c>
      <c r="G6" s="6">
        <v>413</v>
      </c>
      <c r="H6" s="6">
        <v>0</v>
      </c>
    </row>
    <row r="7" spans="1:8" x14ac:dyDescent="0.25">
      <c r="A7" s="35">
        <v>4</v>
      </c>
      <c r="B7" s="7" t="s">
        <v>210</v>
      </c>
      <c r="C7" s="6">
        <v>32059</v>
      </c>
      <c r="D7" s="6">
        <v>22199</v>
      </c>
      <c r="E7" s="6">
        <v>6363</v>
      </c>
      <c r="F7" s="6">
        <v>2769</v>
      </c>
      <c r="G7" s="6">
        <v>728</v>
      </c>
      <c r="H7" s="6">
        <v>0</v>
      </c>
    </row>
    <row r="8" spans="1:8" x14ac:dyDescent="0.25">
      <c r="A8" s="35">
        <v>5</v>
      </c>
      <c r="B8" s="7" t="s">
        <v>211</v>
      </c>
      <c r="C8" s="6">
        <v>1724850</v>
      </c>
      <c r="D8" s="6">
        <v>1229120</v>
      </c>
      <c r="E8" s="6">
        <v>399774</v>
      </c>
      <c r="F8" s="6">
        <v>78219</v>
      </c>
      <c r="G8" s="6">
        <v>17737</v>
      </c>
      <c r="H8" s="6">
        <v>0</v>
      </c>
    </row>
    <row r="9" spans="1:8" x14ac:dyDescent="0.25">
      <c r="A9" s="35">
        <v>6</v>
      </c>
      <c r="B9" s="7" t="s">
        <v>212</v>
      </c>
      <c r="C9" s="6">
        <v>130827</v>
      </c>
      <c r="D9" s="6">
        <v>91947</v>
      </c>
      <c r="E9" s="6">
        <v>28378</v>
      </c>
      <c r="F9" s="6">
        <v>8419</v>
      </c>
      <c r="G9" s="6">
        <v>2083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43621</v>
      </c>
      <c r="D10" s="6">
        <v>30298</v>
      </c>
      <c r="E10" s="6">
        <v>10098</v>
      </c>
      <c r="F10" s="6">
        <v>2630</v>
      </c>
      <c r="G10" s="6">
        <v>595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12803</v>
      </c>
      <c r="D11" s="6">
        <v>9269</v>
      </c>
      <c r="E11" s="6">
        <v>2348</v>
      </c>
      <c r="F11" s="6">
        <v>1022</v>
      </c>
      <c r="G11" s="6">
        <v>164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40840</v>
      </c>
      <c r="D12" s="6">
        <v>28401</v>
      </c>
      <c r="E12" s="6">
        <v>8656</v>
      </c>
      <c r="F12" s="6">
        <v>3039</v>
      </c>
      <c r="G12" s="6">
        <v>744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68651</v>
      </c>
      <c r="D13" s="6">
        <v>49569</v>
      </c>
      <c r="E13" s="6">
        <v>14587</v>
      </c>
      <c r="F13" s="6">
        <v>3958</v>
      </c>
      <c r="G13" s="6">
        <v>537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57608</v>
      </c>
      <c r="D14" s="6">
        <v>41567</v>
      </c>
      <c r="E14" s="6">
        <v>10427</v>
      </c>
      <c r="F14" s="6">
        <v>4528</v>
      </c>
      <c r="G14" s="6">
        <v>1086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85687</v>
      </c>
      <c r="D15" s="6">
        <v>58362</v>
      </c>
      <c r="E15" s="6">
        <v>21463</v>
      </c>
      <c r="F15" s="6">
        <v>4697</v>
      </c>
      <c r="G15" s="6">
        <v>1165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6743</v>
      </c>
      <c r="D16" s="6">
        <v>4867</v>
      </c>
      <c r="E16" s="6">
        <v>1255</v>
      </c>
      <c r="F16" s="6">
        <v>496</v>
      </c>
      <c r="G16" s="6">
        <v>125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12934</v>
      </c>
      <c r="D17" s="6">
        <v>9648</v>
      </c>
      <c r="E17" s="6">
        <v>2278</v>
      </c>
      <c r="F17" s="6">
        <v>811</v>
      </c>
      <c r="G17" s="6">
        <v>197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52588</v>
      </c>
      <c r="D18" s="6">
        <v>37091</v>
      </c>
      <c r="E18" s="6">
        <v>10482</v>
      </c>
      <c r="F18" s="6">
        <v>3949</v>
      </c>
      <c r="G18" s="6">
        <v>1066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57765</v>
      </c>
      <c r="D19" s="6">
        <v>40221</v>
      </c>
      <c r="E19" s="6">
        <v>12267</v>
      </c>
      <c r="F19" s="6">
        <v>4471</v>
      </c>
      <c r="G19" s="6">
        <v>806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113820</v>
      </c>
      <c r="D20" s="6">
        <v>80699</v>
      </c>
      <c r="E20" s="6">
        <v>22039</v>
      </c>
      <c r="F20" s="6">
        <v>9721</v>
      </c>
      <c r="G20" s="6">
        <v>1361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17329</v>
      </c>
      <c r="D21" s="6">
        <v>12891</v>
      </c>
      <c r="E21" s="6">
        <v>2753</v>
      </c>
      <c r="F21" s="6">
        <v>1407</v>
      </c>
      <c r="G21" s="6">
        <v>278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460194</v>
      </c>
      <c r="D22" s="6">
        <v>324666</v>
      </c>
      <c r="E22" s="6">
        <v>104757</v>
      </c>
      <c r="F22" s="6">
        <v>24670</v>
      </c>
      <c r="G22" s="6">
        <v>6101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73984</v>
      </c>
      <c r="D23" s="6">
        <v>53446</v>
      </c>
      <c r="E23" s="6">
        <v>14513</v>
      </c>
      <c r="F23" s="6">
        <v>4977</v>
      </c>
      <c r="G23" s="6">
        <v>1048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59328</v>
      </c>
      <c r="D24" s="6">
        <v>41216</v>
      </c>
      <c r="E24" s="6">
        <v>12909</v>
      </c>
      <c r="F24" s="6">
        <v>4408</v>
      </c>
      <c r="G24" s="6">
        <v>795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46940</v>
      </c>
      <c r="D25" s="6">
        <v>32261</v>
      </c>
      <c r="E25" s="6">
        <v>9215</v>
      </c>
      <c r="F25" s="6">
        <v>4645</v>
      </c>
      <c r="G25" s="6">
        <v>819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18802</v>
      </c>
      <c r="D26" s="6">
        <v>13228</v>
      </c>
      <c r="E26" s="6">
        <v>3861</v>
      </c>
      <c r="F26" s="6">
        <v>1345</v>
      </c>
      <c r="G26" s="6">
        <v>368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42618</v>
      </c>
      <c r="D27" s="6">
        <v>30321</v>
      </c>
      <c r="E27" s="6">
        <v>8812</v>
      </c>
      <c r="F27" s="6">
        <v>3041</v>
      </c>
      <c r="G27" s="6">
        <v>444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14604</v>
      </c>
      <c r="D28" s="6">
        <v>10645</v>
      </c>
      <c r="E28" s="6">
        <v>2965</v>
      </c>
      <c r="F28" s="6">
        <v>810</v>
      </c>
      <c r="G28" s="6">
        <v>184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28198</v>
      </c>
      <c r="D29" s="6">
        <v>20112</v>
      </c>
      <c r="E29" s="6">
        <v>5330</v>
      </c>
      <c r="F29" s="6">
        <v>2285</v>
      </c>
      <c r="G29" s="6">
        <v>471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63381</v>
      </c>
      <c r="D30" s="6">
        <v>44939</v>
      </c>
      <c r="E30" s="6">
        <v>14144</v>
      </c>
      <c r="F30" s="6">
        <v>3571</v>
      </c>
      <c r="G30" s="6">
        <v>727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57713</v>
      </c>
      <c r="D31" s="6">
        <v>40460</v>
      </c>
      <c r="E31" s="6">
        <v>12727</v>
      </c>
      <c r="F31" s="6">
        <v>3538</v>
      </c>
      <c r="G31" s="6">
        <v>988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40362</v>
      </c>
      <c r="D32" s="6">
        <v>28929</v>
      </c>
      <c r="E32" s="6">
        <v>8789</v>
      </c>
      <c r="F32" s="6">
        <v>2241</v>
      </c>
      <c r="G32" s="6">
        <v>403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30907</v>
      </c>
      <c r="D33" s="6">
        <v>22696</v>
      </c>
      <c r="E33" s="6">
        <v>5515</v>
      </c>
      <c r="F33" s="6">
        <v>2235</v>
      </c>
      <c r="G33" s="6">
        <v>461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115797</v>
      </c>
      <c r="D34" s="6">
        <v>82512</v>
      </c>
      <c r="E34" s="6">
        <v>23250</v>
      </c>
      <c r="F34" s="6">
        <v>8693</v>
      </c>
      <c r="G34" s="6">
        <v>1342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31922</v>
      </c>
      <c r="D35" s="6">
        <v>23422</v>
      </c>
      <c r="E35" s="6">
        <v>5825</v>
      </c>
      <c r="F35" s="6">
        <v>2342</v>
      </c>
      <c r="G35" s="6">
        <v>333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39418</v>
      </c>
      <c r="D36" s="6">
        <v>27726</v>
      </c>
      <c r="E36" s="6">
        <v>8083</v>
      </c>
      <c r="F36" s="6">
        <v>3131</v>
      </c>
      <c r="G36" s="6">
        <v>478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9263</v>
      </c>
      <c r="D37" s="6">
        <v>6686</v>
      </c>
      <c r="E37" s="6">
        <v>1754</v>
      </c>
      <c r="F37" s="6">
        <v>700</v>
      </c>
      <c r="G37" s="6">
        <v>123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85378</v>
      </c>
      <c r="D38" s="6">
        <v>58843</v>
      </c>
      <c r="E38" s="6">
        <v>20216</v>
      </c>
      <c r="F38" s="6">
        <v>5488</v>
      </c>
      <c r="G38" s="6">
        <v>831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63001</v>
      </c>
      <c r="D39" s="6">
        <v>45252</v>
      </c>
      <c r="E39" s="6">
        <v>12211</v>
      </c>
      <c r="F39" s="6">
        <v>4407</v>
      </c>
      <c r="G39" s="6">
        <v>1131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38320</v>
      </c>
      <c r="D40" s="6">
        <v>26175</v>
      </c>
      <c r="E40" s="6">
        <v>7561</v>
      </c>
      <c r="F40" s="6">
        <v>3493</v>
      </c>
      <c r="G40" s="6">
        <v>1091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52657</v>
      </c>
      <c r="D41" s="6">
        <v>36149</v>
      </c>
      <c r="E41" s="6">
        <v>10389</v>
      </c>
      <c r="F41" s="6">
        <v>5225</v>
      </c>
      <c r="G41" s="6">
        <v>894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46340</v>
      </c>
      <c r="D42" s="6">
        <v>32203</v>
      </c>
      <c r="E42" s="6">
        <v>9481</v>
      </c>
      <c r="F42" s="6">
        <v>3903</v>
      </c>
      <c r="G42" s="6">
        <v>753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27832</v>
      </c>
      <c r="D43" s="6">
        <v>20004</v>
      </c>
      <c r="E43" s="6">
        <v>4904</v>
      </c>
      <c r="F43" s="6">
        <v>2381</v>
      </c>
      <c r="G43" s="6">
        <v>543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29477</v>
      </c>
      <c r="D44" s="6">
        <v>20462</v>
      </c>
      <c r="E44" s="6">
        <v>6107</v>
      </c>
      <c r="F44" s="6">
        <v>2485</v>
      </c>
      <c r="G44" s="6">
        <v>423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40327</v>
      </c>
      <c r="D45" s="6">
        <v>27607</v>
      </c>
      <c r="E45" s="6">
        <v>7226</v>
      </c>
      <c r="F45" s="6">
        <v>4086</v>
      </c>
      <c r="G45" s="6">
        <v>1408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16183</v>
      </c>
      <c r="D46" s="6">
        <v>12027</v>
      </c>
      <c r="E46" s="6">
        <v>3178</v>
      </c>
      <c r="F46" s="6">
        <v>837</v>
      </c>
      <c r="G46" s="6">
        <v>141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70923</v>
      </c>
      <c r="D47" s="6">
        <v>50174</v>
      </c>
      <c r="E47" s="6">
        <v>14391</v>
      </c>
      <c r="F47" s="6">
        <v>5021</v>
      </c>
      <c r="G47" s="6">
        <v>1337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58551</v>
      </c>
      <c r="D48" s="6">
        <v>40998</v>
      </c>
      <c r="E48" s="6">
        <v>11841</v>
      </c>
      <c r="F48" s="6">
        <v>4878</v>
      </c>
      <c r="G48" s="6">
        <v>834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64978</v>
      </c>
      <c r="D49" s="6">
        <v>44435</v>
      </c>
      <c r="E49" s="6">
        <v>14696</v>
      </c>
      <c r="F49" s="6">
        <v>4979</v>
      </c>
      <c r="G49" s="6">
        <v>868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19019</v>
      </c>
      <c r="D50" s="6">
        <v>13854</v>
      </c>
      <c r="E50" s="6">
        <v>3525</v>
      </c>
      <c r="F50" s="6">
        <v>1341</v>
      </c>
      <c r="G50" s="6">
        <v>299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15100</v>
      </c>
      <c r="D51" s="6">
        <v>10385</v>
      </c>
      <c r="E51" s="6">
        <v>3754</v>
      </c>
      <c r="F51" s="6">
        <v>760</v>
      </c>
      <c r="G51" s="6">
        <v>201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35398</v>
      </c>
      <c r="D52" s="6">
        <v>24662</v>
      </c>
      <c r="E52" s="6">
        <v>8022</v>
      </c>
      <c r="F52" s="6">
        <v>2201</v>
      </c>
      <c r="G52" s="6">
        <v>513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57983</v>
      </c>
      <c r="D53" s="6">
        <v>40794</v>
      </c>
      <c r="E53" s="6">
        <v>12834</v>
      </c>
      <c r="F53" s="6">
        <v>3707</v>
      </c>
      <c r="G53" s="6">
        <v>648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21357</v>
      </c>
      <c r="D54" s="6">
        <v>14926</v>
      </c>
      <c r="E54" s="6">
        <v>5147</v>
      </c>
      <c r="F54" s="6">
        <v>1064</v>
      </c>
      <c r="G54" s="6">
        <v>220</v>
      </c>
      <c r="H54" s="6">
        <v>0</v>
      </c>
    </row>
    <row r="55" spans="1:9" x14ac:dyDescent="0.25">
      <c r="A55" s="35">
        <v>52</v>
      </c>
      <c r="B55" s="12" t="s">
        <v>430</v>
      </c>
      <c r="C55" s="6">
        <v>198844</v>
      </c>
      <c r="D55" s="6">
        <v>135949</v>
      </c>
      <c r="E55" s="6">
        <v>56538</v>
      </c>
      <c r="F55" s="6">
        <v>5524</v>
      </c>
      <c r="G55" s="6">
        <v>833</v>
      </c>
      <c r="H55" s="6">
        <v>0</v>
      </c>
    </row>
    <row r="56" spans="1:9" s="2" customFormat="1" ht="15.75" x14ac:dyDescent="0.25">
      <c r="A56" s="45"/>
      <c r="B56" s="93" t="s">
        <v>10</v>
      </c>
      <c r="C56" s="47">
        <f>SUM(C4:C55)</f>
        <v>4685085</v>
      </c>
      <c r="D56" s="47">
        <f>SUM(D4:D55)</f>
        <v>3311456</v>
      </c>
      <c r="E56" s="47">
        <f>SUM(E4:E55)</f>
        <v>1037942</v>
      </c>
      <c r="F56" s="47">
        <f>SUM(F4:F55)</f>
        <v>275855</v>
      </c>
      <c r="G56" s="47">
        <f>SUM(G4:G55)</f>
        <v>59832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U87"/>
  <sheetViews>
    <sheetView workbookViewId="0">
      <selection sqref="A1:Q1"/>
    </sheetView>
  </sheetViews>
  <sheetFormatPr defaultRowHeight="15" x14ac:dyDescent="0.25"/>
  <cols>
    <col min="1" max="1" width="13.42578125" customWidth="1"/>
    <col min="2" max="2" width="12" customWidth="1"/>
    <col min="3" max="3" width="18.425781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4.28515625" bestFit="1" customWidth="1"/>
    <col min="16" max="16" width="10" customWidth="1"/>
    <col min="17" max="17" width="9.85546875" customWidth="1"/>
  </cols>
  <sheetData>
    <row r="1" spans="1:21" ht="15.75" x14ac:dyDescent="0.25">
      <c r="A1" s="247" t="s">
        <v>711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</row>
    <row r="2" spans="1:21" x14ac:dyDescent="0.25">
      <c r="L2" s="8"/>
    </row>
    <row r="3" spans="1:21" x14ac:dyDescent="0.25">
      <c r="A3" s="248" t="s">
        <v>18</v>
      </c>
      <c r="B3" s="249" t="s">
        <v>5</v>
      </c>
      <c r="C3" s="249"/>
      <c r="D3" s="249"/>
      <c r="E3" s="249"/>
      <c r="F3" s="249" t="s">
        <v>6</v>
      </c>
      <c r="G3" s="249"/>
      <c r="H3" s="249"/>
      <c r="I3" s="249"/>
      <c r="J3" s="249" t="s">
        <v>19</v>
      </c>
      <c r="K3" s="249"/>
      <c r="L3" s="249"/>
      <c r="M3" s="249"/>
      <c r="N3" s="249" t="s">
        <v>20</v>
      </c>
      <c r="O3" s="249"/>
      <c r="P3" s="249"/>
      <c r="Q3" s="249"/>
    </row>
    <row r="4" spans="1:21" x14ac:dyDescent="0.25">
      <c r="A4" s="248"/>
      <c r="B4" s="196" t="s">
        <v>1</v>
      </c>
      <c r="C4" s="197" t="s">
        <v>50</v>
      </c>
      <c r="D4" s="197" t="s">
        <v>21</v>
      </c>
      <c r="E4" s="197" t="s">
        <v>432</v>
      </c>
      <c r="F4" s="196" t="s">
        <v>1</v>
      </c>
      <c r="G4" s="197" t="s">
        <v>50</v>
      </c>
      <c r="H4" s="197" t="s">
        <v>21</v>
      </c>
      <c r="I4" s="197" t="s">
        <v>432</v>
      </c>
      <c r="J4" s="196" t="s">
        <v>1</v>
      </c>
      <c r="K4" s="197" t="s">
        <v>50</v>
      </c>
      <c r="L4" s="197" t="s">
        <v>21</v>
      </c>
      <c r="M4" s="197" t="s">
        <v>432</v>
      </c>
      <c r="N4" s="197" t="s">
        <v>1</v>
      </c>
      <c r="O4" s="197" t="s">
        <v>50</v>
      </c>
      <c r="P4" s="197" t="s">
        <v>21</v>
      </c>
      <c r="Q4" s="197" t="s">
        <v>432</v>
      </c>
    </row>
    <row r="5" spans="1:21" x14ac:dyDescent="0.25">
      <c r="A5" s="1" t="s">
        <v>609</v>
      </c>
      <c r="B5" s="228">
        <v>1024703</v>
      </c>
      <c r="C5" s="229">
        <v>1258645370.28</v>
      </c>
      <c r="D5" s="229">
        <v>1228.3</v>
      </c>
      <c r="E5" s="229">
        <v>1194.23</v>
      </c>
      <c r="F5" s="228">
        <v>34418</v>
      </c>
      <c r="G5" s="229">
        <v>17252789.010000002</v>
      </c>
      <c r="H5" s="229">
        <v>501.27</v>
      </c>
      <c r="I5" s="229">
        <v>410.22</v>
      </c>
      <c r="J5" s="228">
        <v>105406</v>
      </c>
      <c r="K5" s="229">
        <v>77726548.760000005</v>
      </c>
      <c r="L5" s="229">
        <v>737.4</v>
      </c>
      <c r="M5" s="229">
        <v>627.54</v>
      </c>
      <c r="N5" s="228">
        <v>11026</v>
      </c>
      <c r="O5" s="229">
        <v>4924167.03</v>
      </c>
      <c r="P5" s="230">
        <v>446.6</v>
      </c>
      <c r="Q5" s="229">
        <v>409.13</v>
      </c>
    </row>
    <row r="6" spans="1:21" x14ac:dyDescent="0.25">
      <c r="A6" s="1" t="s">
        <v>610</v>
      </c>
      <c r="B6" s="231">
        <v>900064</v>
      </c>
      <c r="C6" s="232">
        <v>879057669.27999997</v>
      </c>
      <c r="D6" s="233">
        <v>976.66</v>
      </c>
      <c r="E6" s="233">
        <v>855.21</v>
      </c>
      <c r="F6" s="231">
        <v>347546</v>
      </c>
      <c r="G6" s="232">
        <v>254071708.77000001</v>
      </c>
      <c r="H6" s="233">
        <v>731.04</v>
      </c>
      <c r="I6" s="233">
        <v>636.15</v>
      </c>
      <c r="J6" s="231">
        <v>68405</v>
      </c>
      <c r="K6" s="232">
        <v>41870386.57</v>
      </c>
      <c r="L6" s="233">
        <v>612.1</v>
      </c>
      <c r="M6" s="233">
        <v>511.46</v>
      </c>
      <c r="N6" s="231">
        <v>15730</v>
      </c>
      <c r="O6" s="232">
        <v>6709912.5300000003</v>
      </c>
      <c r="P6" s="232">
        <v>426.57</v>
      </c>
      <c r="Q6" s="234">
        <v>409.13</v>
      </c>
      <c r="S6" s="8"/>
      <c r="U6" s="8"/>
    </row>
    <row r="7" spans="1:21" ht="15.75" x14ac:dyDescent="0.25">
      <c r="A7" s="235" t="s">
        <v>527</v>
      </c>
      <c r="B7" s="236">
        <f>SUM(B5:B6)</f>
        <v>1924767</v>
      </c>
      <c r="C7" s="48">
        <f>SUM(C5:C6)</f>
        <v>2137703039.5599999</v>
      </c>
      <c r="D7" s="237">
        <v>1110.6300000000001</v>
      </c>
      <c r="E7" s="237">
        <v>1040.33</v>
      </c>
      <c r="F7" s="47">
        <f>SUM(F5:F6)</f>
        <v>381964</v>
      </c>
      <c r="G7" s="48">
        <f>SUM(G5:G6)</f>
        <v>271324497.78000003</v>
      </c>
      <c r="H7" s="238">
        <v>710.34</v>
      </c>
      <c r="I7" s="239">
        <v>608.78</v>
      </c>
      <c r="J7" s="47">
        <f>SUM(J5:J6)</f>
        <v>173811</v>
      </c>
      <c r="K7" s="48">
        <f>SUM(K5:K6)</f>
        <v>119596935.33000001</v>
      </c>
      <c r="L7" s="237">
        <v>688.09</v>
      </c>
      <c r="M7" s="238">
        <v>573.45000000000005</v>
      </c>
      <c r="N7" s="47">
        <f>SUM(N5:N6)</f>
        <v>26756</v>
      </c>
      <c r="O7" s="48">
        <f>SUM(O5:O6)</f>
        <v>11634079.560000001</v>
      </c>
      <c r="P7" s="237">
        <v>434.82</v>
      </c>
      <c r="Q7" s="203">
        <v>409.13</v>
      </c>
    </row>
    <row r="8" spans="1:21" x14ac:dyDescent="0.25">
      <c r="D8" s="9"/>
      <c r="H8" s="9"/>
      <c r="I8" s="9"/>
      <c r="M8" s="9"/>
      <c r="P8" s="9"/>
      <c r="Q8" s="9"/>
    </row>
    <row r="9" spans="1:21" ht="15.75" x14ac:dyDescent="0.25">
      <c r="A9" s="247" t="s">
        <v>710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T9" s="8"/>
    </row>
    <row r="10" spans="1:21" ht="15.75" x14ac:dyDescent="0.2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8"/>
    </row>
    <row r="11" spans="1:21" x14ac:dyDescent="0.25">
      <c r="A11" s="248" t="s">
        <v>18</v>
      </c>
      <c r="B11" s="249" t="s">
        <v>5</v>
      </c>
      <c r="C11" s="249"/>
      <c r="D11" s="249"/>
      <c r="E11" s="249"/>
      <c r="F11" s="249" t="s">
        <v>6</v>
      </c>
      <c r="G11" s="249"/>
      <c r="H11" s="249"/>
      <c r="I11" s="249"/>
      <c r="J11" s="249" t="s">
        <v>19</v>
      </c>
      <c r="K11" s="249"/>
      <c r="L11" s="249"/>
      <c r="M11" s="249"/>
      <c r="N11" s="249" t="s">
        <v>20</v>
      </c>
      <c r="O11" s="249"/>
      <c r="P11" s="249"/>
      <c r="Q11" s="249"/>
    </row>
    <row r="12" spans="1:21" x14ac:dyDescent="0.25">
      <c r="A12" s="248"/>
      <c r="B12" s="196" t="s">
        <v>1</v>
      </c>
      <c r="C12" s="197" t="s">
        <v>50</v>
      </c>
      <c r="D12" s="197" t="s">
        <v>21</v>
      </c>
      <c r="E12" s="197" t="s">
        <v>432</v>
      </c>
      <c r="F12" s="196" t="s">
        <v>1</v>
      </c>
      <c r="G12" s="197" t="s">
        <v>50</v>
      </c>
      <c r="H12" s="197" t="s">
        <v>21</v>
      </c>
      <c r="I12" s="197" t="s">
        <v>432</v>
      </c>
      <c r="J12" s="196" t="s">
        <v>1</v>
      </c>
      <c r="K12" s="197" t="s">
        <v>50</v>
      </c>
      <c r="L12" s="197" t="s">
        <v>21</v>
      </c>
      <c r="M12" s="197" t="s">
        <v>432</v>
      </c>
      <c r="N12" s="196" t="s">
        <v>1</v>
      </c>
      <c r="O12" s="197" t="s">
        <v>50</v>
      </c>
      <c r="P12" s="197" t="s">
        <v>21</v>
      </c>
      <c r="Q12" s="197" t="s">
        <v>432</v>
      </c>
    </row>
    <row r="13" spans="1:21" x14ac:dyDescent="0.25">
      <c r="A13" s="198" t="s">
        <v>450</v>
      </c>
      <c r="B13" s="199">
        <v>21889</v>
      </c>
      <c r="C13" s="200">
        <v>1247985.01</v>
      </c>
      <c r="D13" s="200">
        <v>57.01</v>
      </c>
      <c r="E13" s="200">
        <v>56.94</v>
      </c>
      <c r="F13" s="199">
        <v>6224</v>
      </c>
      <c r="G13" s="200">
        <v>395580.29</v>
      </c>
      <c r="H13" s="200">
        <v>63.56</v>
      </c>
      <c r="I13" s="200">
        <v>67.38</v>
      </c>
      <c r="J13" s="199">
        <v>1076</v>
      </c>
      <c r="K13" s="200">
        <v>63691.58</v>
      </c>
      <c r="L13" s="200">
        <v>59.19</v>
      </c>
      <c r="M13" s="200">
        <v>60.72</v>
      </c>
      <c r="N13" s="199">
        <v>926</v>
      </c>
      <c r="O13" s="200">
        <v>69812.490000000005</v>
      </c>
      <c r="P13" s="198">
        <v>75.39</v>
      </c>
      <c r="Q13" s="198">
        <v>71.13</v>
      </c>
    </row>
    <row r="14" spans="1:21" x14ac:dyDescent="0.25">
      <c r="A14" s="198" t="s">
        <v>451</v>
      </c>
      <c r="B14" s="199">
        <v>18199</v>
      </c>
      <c r="C14" s="200">
        <v>2656825.86</v>
      </c>
      <c r="D14" s="200">
        <v>145.99</v>
      </c>
      <c r="E14" s="200">
        <v>144.06</v>
      </c>
      <c r="F14" s="199">
        <v>11098</v>
      </c>
      <c r="G14" s="200">
        <v>1736841.78</v>
      </c>
      <c r="H14" s="200">
        <v>156.5</v>
      </c>
      <c r="I14" s="200">
        <v>153.69</v>
      </c>
      <c r="J14" s="199">
        <v>922</v>
      </c>
      <c r="K14" s="200">
        <v>134963.28</v>
      </c>
      <c r="L14" s="200">
        <v>146.38</v>
      </c>
      <c r="M14" s="200">
        <v>143.22</v>
      </c>
      <c r="N14" s="199">
        <v>2630</v>
      </c>
      <c r="O14" s="200">
        <v>424206.21</v>
      </c>
      <c r="P14" s="198">
        <v>161.30000000000001</v>
      </c>
      <c r="Q14" s="198">
        <v>163.78</v>
      </c>
      <c r="S14" s="8"/>
    </row>
    <row r="15" spans="1:21" x14ac:dyDescent="0.25">
      <c r="A15" s="198" t="s">
        <v>452</v>
      </c>
      <c r="B15" s="199">
        <v>11748</v>
      </c>
      <c r="C15" s="200">
        <v>2919255.88</v>
      </c>
      <c r="D15" s="200">
        <v>248.49</v>
      </c>
      <c r="E15" s="200">
        <v>247.23</v>
      </c>
      <c r="F15" s="199">
        <v>14173</v>
      </c>
      <c r="G15" s="200">
        <v>3341516.29</v>
      </c>
      <c r="H15" s="200">
        <v>235.77</v>
      </c>
      <c r="I15" s="200">
        <v>228.8</v>
      </c>
      <c r="J15" s="199">
        <v>3206</v>
      </c>
      <c r="K15" s="200">
        <v>851882.33</v>
      </c>
      <c r="L15" s="200">
        <v>265.72000000000003</v>
      </c>
      <c r="M15" s="200">
        <v>271.48</v>
      </c>
      <c r="N15" s="199">
        <v>2226</v>
      </c>
      <c r="O15" s="200">
        <v>550932.46</v>
      </c>
      <c r="P15" s="198">
        <v>247.5</v>
      </c>
      <c r="Q15" s="198">
        <v>245.48</v>
      </c>
    </row>
    <row r="16" spans="1:21" x14ac:dyDescent="0.25">
      <c r="A16" s="198" t="s">
        <v>453</v>
      </c>
      <c r="B16" s="199">
        <v>57071</v>
      </c>
      <c r="C16" s="200">
        <v>21284885.370000001</v>
      </c>
      <c r="D16" s="200">
        <v>372.95</v>
      </c>
      <c r="E16" s="200">
        <v>384.58</v>
      </c>
      <c r="F16" s="199">
        <v>27143</v>
      </c>
      <c r="G16" s="200">
        <v>10260798.58</v>
      </c>
      <c r="H16" s="200">
        <v>378.03</v>
      </c>
      <c r="I16" s="200">
        <v>384.58</v>
      </c>
      <c r="J16" s="199">
        <v>29498</v>
      </c>
      <c r="K16" s="200">
        <v>10985015.699999999</v>
      </c>
      <c r="L16" s="200">
        <v>372.4</v>
      </c>
      <c r="M16" s="200">
        <v>384.58</v>
      </c>
      <c r="N16" s="199">
        <v>1949</v>
      </c>
      <c r="O16" s="200">
        <v>659272.13</v>
      </c>
      <c r="P16" s="198">
        <v>338.26</v>
      </c>
      <c r="Q16" s="198">
        <v>339.13</v>
      </c>
    </row>
    <row r="17" spans="1:20" x14ac:dyDescent="0.25">
      <c r="A17" s="198" t="s">
        <v>454</v>
      </c>
      <c r="B17" s="199">
        <v>122011</v>
      </c>
      <c r="C17" s="200">
        <v>55675080.32</v>
      </c>
      <c r="D17" s="200">
        <v>456.31</v>
      </c>
      <c r="E17" s="200">
        <v>459.27</v>
      </c>
      <c r="F17" s="199">
        <v>77659</v>
      </c>
      <c r="G17" s="200">
        <v>34447781.530000001</v>
      </c>
      <c r="H17" s="200">
        <v>443.58</v>
      </c>
      <c r="I17" s="200">
        <v>434.99</v>
      </c>
      <c r="J17" s="199">
        <v>30959</v>
      </c>
      <c r="K17" s="200">
        <v>14014502.380000001</v>
      </c>
      <c r="L17" s="200">
        <v>452.68</v>
      </c>
      <c r="M17" s="200">
        <v>457.11</v>
      </c>
      <c r="N17" s="199">
        <v>13547</v>
      </c>
      <c r="O17" s="200">
        <v>5542622.4400000004</v>
      </c>
      <c r="P17" s="198">
        <v>409.14</v>
      </c>
      <c r="Q17" s="198">
        <v>409.13</v>
      </c>
      <c r="S17" s="8"/>
    </row>
    <row r="18" spans="1:20" x14ac:dyDescent="0.25">
      <c r="A18" s="198" t="s">
        <v>455</v>
      </c>
      <c r="B18" s="199">
        <v>181218</v>
      </c>
      <c r="C18" s="200">
        <v>100120476.55</v>
      </c>
      <c r="D18" s="200">
        <v>552.49</v>
      </c>
      <c r="E18" s="200">
        <v>555.62</v>
      </c>
      <c r="F18" s="199">
        <v>51342</v>
      </c>
      <c r="G18" s="200">
        <v>27981430.09</v>
      </c>
      <c r="H18" s="200">
        <v>545</v>
      </c>
      <c r="I18" s="200">
        <v>542.5</v>
      </c>
      <c r="J18" s="199">
        <v>28510</v>
      </c>
      <c r="K18" s="200">
        <v>15645158.43</v>
      </c>
      <c r="L18" s="200">
        <v>548.76</v>
      </c>
      <c r="M18" s="200">
        <v>547.82000000000005</v>
      </c>
      <c r="N18" s="199">
        <v>3</v>
      </c>
      <c r="O18" s="200">
        <v>1640.7</v>
      </c>
      <c r="P18" s="198">
        <v>546.9</v>
      </c>
      <c r="Q18" s="198">
        <v>546.9</v>
      </c>
    </row>
    <row r="19" spans="1:20" x14ac:dyDescent="0.25">
      <c r="A19" s="198" t="s">
        <v>456</v>
      </c>
      <c r="B19" s="199">
        <v>150686</v>
      </c>
      <c r="C19" s="200">
        <v>97693240.299999997</v>
      </c>
      <c r="D19" s="200">
        <v>648.32000000000005</v>
      </c>
      <c r="E19" s="200">
        <v>648.08000000000004</v>
      </c>
      <c r="F19" s="199">
        <v>33634</v>
      </c>
      <c r="G19" s="200">
        <v>21786501.059999999</v>
      </c>
      <c r="H19" s="200">
        <v>647.75</v>
      </c>
      <c r="I19" s="200">
        <v>646.72</v>
      </c>
      <c r="J19" s="199">
        <v>17347</v>
      </c>
      <c r="K19" s="200">
        <v>11168256.619999999</v>
      </c>
      <c r="L19" s="200">
        <v>643.80999999999995</v>
      </c>
      <c r="M19" s="200">
        <v>641.59</v>
      </c>
      <c r="N19" s="199">
        <v>13</v>
      </c>
      <c r="O19" s="200">
        <v>7918.69</v>
      </c>
      <c r="P19" s="198">
        <v>609.13</v>
      </c>
      <c r="Q19" s="198">
        <v>609.13</v>
      </c>
      <c r="T19" s="8"/>
    </row>
    <row r="20" spans="1:20" x14ac:dyDescent="0.25">
      <c r="A20" s="198" t="s">
        <v>457</v>
      </c>
      <c r="B20" s="199">
        <v>124972</v>
      </c>
      <c r="C20" s="200">
        <v>93475864.859999999</v>
      </c>
      <c r="D20" s="200">
        <v>747.97</v>
      </c>
      <c r="E20" s="200">
        <v>746.75</v>
      </c>
      <c r="F20" s="199">
        <v>29609</v>
      </c>
      <c r="G20" s="200">
        <v>22151766.27</v>
      </c>
      <c r="H20" s="200">
        <v>748.14</v>
      </c>
      <c r="I20" s="200">
        <v>748.6</v>
      </c>
      <c r="J20" s="199">
        <v>15176</v>
      </c>
      <c r="K20" s="200">
        <v>11581997.109999999</v>
      </c>
      <c r="L20" s="200">
        <v>763.18</v>
      </c>
      <c r="M20" s="200">
        <v>771.57</v>
      </c>
      <c r="N20" s="199">
        <v>4959</v>
      </c>
      <c r="O20" s="200">
        <v>3943595.16</v>
      </c>
      <c r="P20" s="198">
        <v>795.24</v>
      </c>
      <c r="Q20" s="198">
        <v>795.24</v>
      </c>
    </row>
    <row r="21" spans="1:20" x14ac:dyDescent="0.25">
      <c r="A21" s="198" t="s">
        <v>458</v>
      </c>
      <c r="B21" s="199">
        <v>110565</v>
      </c>
      <c r="C21" s="200">
        <v>93983864.939999998</v>
      </c>
      <c r="D21" s="200">
        <v>850.03</v>
      </c>
      <c r="E21" s="200">
        <v>849.95</v>
      </c>
      <c r="F21" s="199">
        <v>26741</v>
      </c>
      <c r="G21" s="200">
        <v>22673172.059999999</v>
      </c>
      <c r="H21" s="200">
        <v>847.88</v>
      </c>
      <c r="I21" s="200">
        <v>845.9</v>
      </c>
      <c r="J21" s="199">
        <v>9556</v>
      </c>
      <c r="K21" s="200">
        <v>8081744.8399999999</v>
      </c>
      <c r="L21" s="200">
        <v>845.72</v>
      </c>
      <c r="M21" s="200">
        <v>842.88</v>
      </c>
      <c r="N21" s="199">
        <v>486</v>
      </c>
      <c r="O21" s="200">
        <v>408945.9</v>
      </c>
      <c r="P21" s="198">
        <v>841.45</v>
      </c>
      <c r="Q21" s="198">
        <v>846</v>
      </c>
      <c r="S21" s="8"/>
    </row>
    <row r="22" spans="1:20" x14ac:dyDescent="0.25">
      <c r="A22" s="198" t="s">
        <v>459</v>
      </c>
      <c r="B22" s="199">
        <v>117638</v>
      </c>
      <c r="C22" s="200">
        <v>111711392.17</v>
      </c>
      <c r="D22" s="200">
        <v>949.62</v>
      </c>
      <c r="E22" s="200">
        <v>947.84</v>
      </c>
      <c r="F22" s="199">
        <v>27459</v>
      </c>
      <c r="G22" s="200">
        <v>26005273.300000001</v>
      </c>
      <c r="H22" s="200">
        <v>947.06</v>
      </c>
      <c r="I22" s="200">
        <v>944.41</v>
      </c>
      <c r="J22" s="199">
        <v>8525</v>
      </c>
      <c r="K22" s="200">
        <v>8076611.9100000001</v>
      </c>
      <c r="L22" s="200">
        <v>947.4</v>
      </c>
      <c r="M22" s="200">
        <v>942.87</v>
      </c>
      <c r="N22" s="199">
        <v>1</v>
      </c>
      <c r="O22" s="200">
        <v>917.77</v>
      </c>
      <c r="P22" s="198">
        <v>917.77</v>
      </c>
      <c r="Q22" s="198">
        <v>917.77</v>
      </c>
    </row>
    <row r="23" spans="1:20" x14ac:dyDescent="0.25">
      <c r="A23" s="198" t="s">
        <v>437</v>
      </c>
      <c r="B23" s="199">
        <v>579479</v>
      </c>
      <c r="C23" s="200">
        <v>725096404.02999997</v>
      </c>
      <c r="D23" s="200">
        <v>1251.29</v>
      </c>
      <c r="E23" s="200">
        <v>1257.55</v>
      </c>
      <c r="F23" s="199">
        <v>62935</v>
      </c>
      <c r="G23" s="200">
        <v>75400688.760000005</v>
      </c>
      <c r="H23" s="200">
        <v>1198.07</v>
      </c>
      <c r="I23" s="200">
        <v>1180.0999999999999</v>
      </c>
      <c r="J23" s="199">
        <v>23044</v>
      </c>
      <c r="K23" s="200">
        <v>28083456.129999999</v>
      </c>
      <c r="L23" s="200">
        <v>1218.69</v>
      </c>
      <c r="M23" s="200">
        <v>1230.58</v>
      </c>
      <c r="N23" s="199">
        <v>4</v>
      </c>
      <c r="O23" s="200">
        <v>4525.29</v>
      </c>
      <c r="P23" s="198">
        <v>1131.32</v>
      </c>
      <c r="Q23" s="198">
        <v>1140.08</v>
      </c>
    </row>
    <row r="24" spans="1:20" x14ac:dyDescent="0.25">
      <c r="A24" s="198" t="s">
        <v>438</v>
      </c>
      <c r="B24" s="199">
        <v>298252</v>
      </c>
      <c r="C24" s="200">
        <v>504660700.08999997</v>
      </c>
      <c r="D24" s="200">
        <v>1692.06</v>
      </c>
      <c r="E24" s="200">
        <v>1667.41</v>
      </c>
      <c r="F24" s="199">
        <v>11370</v>
      </c>
      <c r="G24" s="200">
        <v>19083917.719999999</v>
      </c>
      <c r="H24" s="200">
        <v>1678.44</v>
      </c>
      <c r="I24" s="200">
        <v>1654.63</v>
      </c>
      <c r="J24" s="199">
        <v>4839</v>
      </c>
      <c r="K24" s="200">
        <v>8171161.0499999998</v>
      </c>
      <c r="L24" s="200">
        <v>1688.61</v>
      </c>
      <c r="M24" s="200">
        <v>1666.44</v>
      </c>
      <c r="N24" s="199">
        <v>12</v>
      </c>
      <c r="O24" s="200">
        <v>19690.32</v>
      </c>
      <c r="P24" s="198">
        <v>1640.86</v>
      </c>
      <c r="Q24" s="198">
        <v>1640.86</v>
      </c>
    </row>
    <row r="25" spans="1:20" x14ac:dyDescent="0.25">
      <c r="A25" s="198" t="s">
        <v>439</v>
      </c>
      <c r="B25" s="199">
        <v>84087</v>
      </c>
      <c r="C25" s="200">
        <v>186098137.99000001</v>
      </c>
      <c r="D25" s="200">
        <v>2213.16</v>
      </c>
      <c r="E25" s="200">
        <v>2195.77</v>
      </c>
      <c r="F25" s="199">
        <v>1979</v>
      </c>
      <c r="G25" s="200">
        <v>4328769.03</v>
      </c>
      <c r="H25" s="200">
        <v>2187.35</v>
      </c>
      <c r="I25" s="200">
        <v>2158.4699999999998</v>
      </c>
      <c r="J25" s="199">
        <v>849</v>
      </c>
      <c r="K25" s="200">
        <v>1855778.88</v>
      </c>
      <c r="L25" s="200">
        <v>2185.84</v>
      </c>
      <c r="M25" s="200">
        <v>2154.35</v>
      </c>
      <c r="N25" s="199">
        <v>0</v>
      </c>
      <c r="O25" s="200">
        <v>0</v>
      </c>
      <c r="P25" s="200">
        <v>0</v>
      </c>
      <c r="Q25" s="200">
        <v>0</v>
      </c>
    </row>
    <row r="26" spans="1:20" x14ac:dyDescent="0.25">
      <c r="A26" s="198" t="s">
        <v>486</v>
      </c>
      <c r="B26" s="199">
        <v>29927</v>
      </c>
      <c r="C26" s="200">
        <v>81054307.409999996</v>
      </c>
      <c r="D26" s="200">
        <v>2708.4</v>
      </c>
      <c r="E26" s="200">
        <v>2690.28</v>
      </c>
      <c r="F26" s="199">
        <v>444</v>
      </c>
      <c r="G26" s="200">
        <v>1208248.76</v>
      </c>
      <c r="H26" s="200">
        <v>2721.28</v>
      </c>
      <c r="I26" s="200">
        <v>2700.21</v>
      </c>
      <c r="J26" s="199">
        <v>213</v>
      </c>
      <c r="K26" s="200">
        <v>577878.17000000004</v>
      </c>
      <c r="L26" s="200">
        <v>2713.04</v>
      </c>
      <c r="M26" s="200">
        <v>2704.44</v>
      </c>
      <c r="N26" s="199">
        <v>0</v>
      </c>
      <c r="O26" s="200">
        <v>0</v>
      </c>
      <c r="P26" s="200">
        <v>0</v>
      </c>
      <c r="Q26" s="200">
        <v>0</v>
      </c>
    </row>
    <row r="27" spans="1:20" x14ac:dyDescent="0.25">
      <c r="A27" s="198" t="s">
        <v>487</v>
      </c>
      <c r="B27" s="199">
        <v>10408</v>
      </c>
      <c r="C27" s="200">
        <v>33380166.41</v>
      </c>
      <c r="D27" s="200">
        <v>3207.16</v>
      </c>
      <c r="E27" s="200">
        <v>3187.73</v>
      </c>
      <c r="F27" s="199">
        <v>113</v>
      </c>
      <c r="G27" s="200">
        <v>359176.84</v>
      </c>
      <c r="H27" s="200">
        <v>3178.56</v>
      </c>
      <c r="I27" s="200">
        <v>3149.6</v>
      </c>
      <c r="J27" s="199">
        <v>72</v>
      </c>
      <c r="K27" s="200">
        <v>228674.06</v>
      </c>
      <c r="L27" s="200">
        <v>3176.03</v>
      </c>
      <c r="M27" s="200">
        <v>3159.47</v>
      </c>
      <c r="N27" s="199">
        <v>0</v>
      </c>
      <c r="O27" s="200">
        <v>0</v>
      </c>
      <c r="P27" s="200">
        <v>0</v>
      </c>
      <c r="Q27" s="200">
        <v>0</v>
      </c>
    </row>
    <row r="28" spans="1:20" x14ac:dyDescent="0.25">
      <c r="A28" s="198" t="s">
        <v>488</v>
      </c>
      <c r="B28" s="199">
        <v>3713</v>
      </c>
      <c r="C28" s="200">
        <v>13779674.34</v>
      </c>
      <c r="D28" s="200">
        <v>3711.2</v>
      </c>
      <c r="E28" s="200">
        <v>3696.19</v>
      </c>
      <c r="F28" s="199">
        <v>28</v>
      </c>
      <c r="G28" s="200">
        <v>103000.23</v>
      </c>
      <c r="H28" s="200">
        <v>3678.58</v>
      </c>
      <c r="I28" s="200">
        <v>3680.97</v>
      </c>
      <c r="J28" s="199">
        <v>11</v>
      </c>
      <c r="K28" s="200">
        <v>40233.599999999999</v>
      </c>
      <c r="L28" s="200">
        <v>3657.6</v>
      </c>
      <c r="M28" s="200">
        <v>3617.25</v>
      </c>
      <c r="N28" s="199">
        <v>0</v>
      </c>
      <c r="O28" s="200">
        <v>0</v>
      </c>
      <c r="P28" s="200">
        <v>0</v>
      </c>
      <c r="Q28" s="200">
        <v>0</v>
      </c>
    </row>
    <row r="29" spans="1:20" x14ac:dyDescent="0.25">
      <c r="A29" s="198" t="s">
        <v>489</v>
      </c>
      <c r="B29" s="199">
        <v>2904</v>
      </c>
      <c r="C29" s="200">
        <v>12864778.029999999</v>
      </c>
      <c r="D29" s="200">
        <v>4430.0200000000004</v>
      </c>
      <c r="E29" s="200">
        <v>4287.75</v>
      </c>
      <c r="F29" s="199">
        <v>13</v>
      </c>
      <c r="G29" s="200">
        <v>60035.19</v>
      </c>
      <c r="H29" s="200">
        <v>4618.09</v>
      </c>
      <c r="I29" s="200">
        <v>4371.67</v>
      </c>
      <c r="J29" s="199">
        <v>8</v>
      </c>
      <c r="K29" s="200">
        <v>35929.26</v>
      </c>
      <c r="L29" s="200">
        <v>4491.16</v>
      </c>
      <c r="M29" s="200">
        <v>4503.6499999999996</v>
      </c>
      <c r="N29" s="199">
        <v>0</v>
      </c>
      <c r="O29" s="200">
        <v>0</v>
      </c>
      <c r="P29" s="200">
        <v>0</v>
      </c>
      <c r="Q29" s="200">
        <v>0</v>
      </c>
    </row>
    <row r="30" spans="1:20" ht="15.75" x14ac:dyDescent="0.25">
      <c r="A30" s="201" t="s">
        <v>527</v>
      </c>
      <c r="B30" s="202">
        <v>1924767</v>
      </c>
      <c r="C30" s="203">
        <v>2137703039.5599999</v>
      </c>
      <c r="D30" s="237">
        <v>1110.6300000000001</v>
      </c>
      <c r="E30" s="237">
        <v>1040.33</v>
      </c>
      <c r="F30" s="240">
        <v>381964</v>
      </c>
      <c r="G30" s="237">
        <v>271324497.77999997</v>
      </c>
      <c r="H30" s="238">
        <v>710.34</v>
      </c>
      <c r="I30" s="239">
        <v>608.78</v>
      </c>
      <c r="J30" s="240">
        <v>173811</v>
      </c>
      <c r="K30" s="237">
        <v>119596935.33</v>
      </c>
      <c r="L30" s="237">
        <v>688.09</v>
      </c>
      <c r="M30" s="238">
        <v>573.45000000000005</v>
      </c>
      <c r="N30" s="240">
        <v>26756</v>
      </c>
      <c r="O30" s="237">
        <v>11634079.560000001</v>
      </c>
      <c r="P30" s="237">
        <v>434.82</v>
      </c>
      <c r="Q30" s="203">
        <v>409.13</v>
      </c>
    </row>
    <row r="32" spans="1:20" ht="15.75" x14ac:dyDescent="0.25">
      <c r="A32" s="247" t="s">
        <v>708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</row>
    <row r="33" spans="1:19" ht="15.75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8"/>
    </row>
    <row r="34" spans="1:19" x14ac:dyDescent="0.25">
      <c r="A34" s="248" t="s">
        <v>18</v>
      </c>
      <c r="B34" s="249" t="s">
        <v>5</v>
      </c>
      <c r="C34" s="249"/>
      <c r="D34" s="249"/>
      <c r="E34" s="249"/>
      <c r="F34" s="249" t="s">
        <v>6</v>
      </c>
      <c r="G34" s="249"/>
      <c r="H34" s="249"/>
      <c r="I34" s="249"/>
      <c r="J34" s="249" t="s">
        <v>19</v>
      </c>
      <c r="K34" s="249"/>
      <c r="L34" s="249"/>
      <c r="M34" s="249"/>
      <c r="N34" s="249" t="s">
        <v>20</v>
      </c>
      <c r="O34" s="249"/>
      <c r="P34" s="249"/>
      <c r="Q34" s="249"/>
    </row>
    <row r="35" spans="1:19" x14ac:dyDescent="0.25">
      <c r="A35" s="248"/>
      <c r="B35" s="196" t="s">
        <v>1</v>
      </c>
      <c r="C35" s="197" t="s">
        <v>50</v>
      </c>
      <c r="D35" s="197" t="s">
        <v>21</v>
      </c>
      <c r="E35" s="197" t="s">
        <v>432</v>
      </c>
      <c r="F35" s="196" t="s">
        <v>1</v>
      </c>
      <c r="G35" s="197" t="s">
        <v>50</v>
      </c>
      <c r="H35" s="197" t="s">
        <v>21</v>
      </c>
      <c r="I35" s="197" t="s">
        <v>432</v>
      </c>
      <c r="J35" s="196" t="s">
        <v>1</v>
      </c>
      <c r="K35" s="197" t="s">
        <v>50</v>
      </c>
      <c r="L35" s="197" t="s">
        <v>21</v>
      </c>
      <c r="M35" s="197" t="s">
        <v>432</v>
      </c>
      <c r="N35" s="196" t="s">
        <v>1</v>
      </c>
      <c r="O35" s="197" t="s">
        <v>50</v>
      </c>
      <c r="P35" s="197" t="s">
        <v>21</v>
      </c>
      <c r="Q35" s="197" t="s">
        <v>432</v>
      </c>
    </row>
    <row r="36" spans="1:19" x14ac:dyDescent="0.25">
      <c r="A36" s="198" t="s">
        <v>450</v>
      </c>
      <c r="B36" s="199">
        <v>12375</v>
      </c>
      <c r="C36" s="200">
        <v>688455.79</v>
      </c>
      <c r="D36" s="200">
        <v>55.63</v>
      </c>
      <c r="E36" s="200">
        <v>54.94</v>
      </c>
      <c r="F36" s="199">
        <v>898</v>
      </c>
      <c r="G36" s="200">
        <v>56872.76</v>
      </c>
      <c r="H36" s="200">
        <v>63.33</v>
      </c>
      <c r="I36" s="200">
        <v>69.430000000000007</v>
      </c>
      <c r="J36" s="199">
        <v>674</v>
      </c>
      <c r="K36" s="200">
        <v>39747.1</v>
      </c>
      <c r="L36" s="200">
        <v>58.97</v>
      </c>
      <c r="M36" s="200">
        <v>60.33</v>
      </c>
      <c r="N36" s="199">
        <v>419</v>
      </c>
      <c r="O36" s="200">
        <v>31210.67</v>
      </c>
      <c r="P36" s="198">
        <v>74.489999999999995</v>
      </c>
      <c r="Q36" s="198">
        <v>71.13</v>
      </c>
    </row>
    <row r="37" spans="1:19" x14ac:dyDescent="0.25">
      <c r="A37" s="198" t="s">
        <v>451</v>
      </c>
      <c r="B37" s="199">
        <v>8175</v>
      </c>
      <c r="C37" s="200">
        <v>1180343.3600000001</v>
      </c>
      <c r="D37" s="200">
        <v>144.38</v>
      </c>
      <c r="E37" s="200">
        <v>141.53</v>
      </c>
      <c r="F37" s="199">
        <v>3790</v>
      </c>
      <c r="G37" s="200">
        <v>614738.48</v>
      </c>
      <c r="H37" s="200">
        <v>162.19999999999999</v>
      </c>
      <c r="I37" s="200">
        <v>162.43</v>
      </c>
      <c r="J37" s="199">
        <v>572</v>
      </c>
      <c r="K37" s="200">
        <v>83522.490000000005</v>
      </c>
      <c r="L37" s="200">
        <v>146.02000000000001</v>
      </c>
      <c r="M37" s="200">
        <v>142.65</v>
      </c>
      <c r="N37" s="199">
        <v>846</v>
      </c>
      <c r="O37" s="200">
        <v>138472.46</v>
      </c>
      <c r="P37" s="198">
        <v>163.68</v>
      </c>
      <c r="Q37" s="198">
        <v>172.92</v>
      </c>
    </row>
    <row r="38" spans="1:19" x14ac:dyDescent="0.25">
      <c r="A38" s="198" t="s">
        <v>452</v>
      </c>
      <c r="B38" s="199">
        <v>5007</v>
      </c>
      <c r="C38" s="200">
        <v>1243704.8999999999</v>
      </c>
      <c r="D38" s="200">
        <v>248.39</v>
      </c>
      <c r="E38" s="200">
        <v>247.14</v>
      </c>
      <c r="F38" s="199">
        <v>5279</v>
      </c>
      <c r="G38" s="200">
        <v>1209397.6499999999</v>
      </c>
      <c r="H38" s="200">
        <v>229.1</v>
      </c>
      <c r="I38" s="200">
        <v>220.83</v>
      </c>
      <c r="J38" s="199">
        <v>1343</v>
      </c>
      <c r="K38" s="200">
        <v>355789.62</v>
      </c>
      <c r="L38" s="200">
        <v>264.92</v>
      </c>
      <c r="M38" s="200">
        <v>269.86</v>
      </c>
      <c r="N38" s="199">
        <v>668</v>
      </c>
      <c r="O38" s="200">
        <v>165531.92000000001</v>
      </c>
      <c r="P38" s="198">
        <v>247.8</v>
      </c>
      <c r="Q38" s="198">
        <v>245.48</v>
      </c>
    </row>
    <row r="39" spans="1:19" x14ac:dyDescent="0.25">
      <c r="A39" s="198" t="s">
        <v>453</v>
      </c>
      <c r="B39" s="199">
        <v>15353</v>
      </c>
      <c r="C39" s="200">
        <v>5704414.4199999999</v>
      </c>
      <c r="D39" s="200">
        <v>371.55</v>
      </c>
      <c r="E39" s="200">
        <v>384.22</v>
      </c>
      <c r="F39" s="199">
        <v>4119</v>
      </c>
      <c r="G39" s="200">
        <v>1561216.28</v>
      </c>
      <c r="H39" s="200">
        <v>379.03</v>
      </c>
      <c r="I39" s="200">
        <v>384.58</v>
      </c>
      <c r="J39" s="199">
        <v>14317</v>
      </c>
      <c r="K39" s="200">
        <v>5352076.37</v>
      </c>
      <c r="L39" s="200">
        <v>373.83</v>
      </c>
      <c r="M39" s="200">
        <v>384.58</v>
      </c>
      <c r="N39" s="199">
        <v>701</v>
      </c>
      <c r="O39" s="200">
        <v>239100.23</v>
      </c>
      <c r="P39" s="198">
        <v>341.08</v>
      </c>
      <c r="Q39" s="198">
        <v>339.13</v>
      </c>
    </row>
    <row r="40" spans="1:19" x14ac:dyDescent="0.25">
      <c r="A40" s="198" t="s">
        <v>454</v>
      </c>
      <c r="B40" s="199">
        <v>36829</v>
      </c>
      <c r="C40" s="200">
        <v>16815615.399999999</v>
      </c>
      <c r="D40" s="200">
        <v>456.59</v>
      </c>
      <c r="E40" s="200">
        <v>459.27</v>
      </c>
      <c r="F40" s="199">
        <v>10108</v>
      </c>
      <c r="G40" s="200">
        <v>4394139.26</v>
      </c>
      <c r="H40" s="200">
        <v>434.72</v>
      </c>
      <c r="I40" s="200">
        <v>421.59</v>
      </c>
      <c r="J40" s="199">
        <v>15979</v>
      </c>
      <c r="K40" s="200">
        <v>7269170.6100000003</v>
      </c>
      <c r="L40" s="200">
        <v>454.92</v>
      </c>
      <c r="M40" s="200">
        <v>457.63</v>
      </c>
      <c r="N40" s="199">
        <v>6050</v>
      </c>
      <c r="O40" s="200">
        <v>2475333.2200000002</v>
      </c>
      <c r="P40" s="198">
        <v>409.15</v>
      </c>
      <c r="Q40" s="198">
        <v>409.13</v>
      </c>
    </row>
    <row r="41" spans="1:19" x14ac:dyDescent="0.25">
      <c r="A41" s="198" t="s">
        <v>455</v>
      </c>
      <c r="B41" s="199">
        <v>61649</v>
      </c>
      <c r="C41" s="200">
        <v>34137256.93</v>
      </c>
      <c r="D41" s="200">
        <v>553.74</v>
      </c>
      <c r="E41" s="200">
        <v>557.75</v>
      </c>
      <c r="F41" s="199">
        <v>2466</v>
      </c>
      <c r="G41" s="200">
        <v>1338124.72</v>
      </c>
      <c r="H41" s="200">
        <v>542.63</v>
      </c>
      <c r="I41" s="200">
        <v>537.48</v>
      </c>
      <c r="J41" s="199">
        <v>15535</v>
      </c>
      <c r="K41" s="200">
        <v>8554511.2400000002</v>
      </c>
      <c r="L41" s="200">
        <v>550.66</v>
      </c>
      <c r="M41" s="200">
        <v>551.41999999999996</v>
      </c>
      <c r="N41" s="199">
        <v>2</v>
      </c>
      <c r="O41" s="200">
        <v>1093.8</v>
      </c>
      <c r="P41" s="198">
        <v>546.9</v>
      </c>
      <c r="Q41" s="198">
        <v>546.9</v>
      </c>
    </row>
    <row r="42" spans="1:19" x14ac:dyDescent="0.25">
      <c r="A42" s="198" t="s">
        <v>456</v>
      </c>
      <c r="B42" s="199">
        <v>62999</v>
      </c>
      <c r="C42" s="200">
        <v>40946081.439999998</v>
      </c>
      <c r="D42" s="200">
        <v>649.95000000000005</v>
      </c>
      <c r="E42" s="200">
        <v>650.30999999999995</v>
      </c>
      <c r="F42" s="199">
        <v>1379</v>
      </c>
      <c r="G42" s="200">
        <v>891022.19</v>
      </c>
      <c r="H42" s="200">
        <v>646.14</v>
      </c>
      <c r="I42" s="200">
        <v>643.09</v>
      </c>
      <c r="J42" s="199">
        <v>12098</v>
      </c>
      <c r="K42" s="200">
        <v>7794571.0700000003</v>
      </c>
      <c r="L42" s="200">
        <v>644.29</v>
      </c>
      <c r="M42" s="200">
        <v>642.42999999999995</v>
      </c>
      <c r="N42" s="199">
        <v>13</v>
      </c>
      <c r="O42" s="200">
        <v>7918.69</v>
      </c>
      <c r="P42" s="198">
        <v>609.13</v>
      </c>
      <c r="Q42" s="198">
        <v>609.13</v>
      </c>
    </row>
    <row r="43" spans="1:19" x14ac:dyDescent="0.25">
      <c r="A43" s="198" t="s">
        <v>457</v>
      </c>
      <c r="B43" s="199">
        <v>63921</v>
      </c>
      <c r="C43" s="200">
        <v>47866908.07</v>
      </c>
      <c r="D43" s="200">
        <v>748.84</v>
      </c>
      <c r="E43" s="200">
        <v>748.08</v>
      </c>
      <c r="F43" s="199">
        <v>1037</v>
      </c>
      <c r="G43" s="200">
        <v>775834.53</v>
      </c>
      <c r="H43" s="200">
        <v>748.15</v>
      </c>
      <c r="I43" s="200">
        <v>745.79</v>
      </c>
      <c r="J43" s="199">
        <v>10235</v>
      </c>
      <c r="K43" s="200">
        <v>7773859.8200000003</v>
      </c>
      <c r="L43" s="200">
        <v>759.54</v>
      </c>
      <c r="M43" s="200">
        <v>763.51</v>
      </c>
      <c r="N43" s="199">
        <v>2123</v>
      </c>
      <c r="O43" s="200">
        <v>1688294.52</v>
      </c>
      <c r="P43" s="198">
        <v>795.24</v>
      </c>
      <c r="Q43" s="198">
        <v>795.24</v>
      </c>
    </row>
    <row r="44" spans="1:19" x14ac:dyDescent="0.25">
      <c r="A44" s="198" t="s">
        <v>458</v>
      </c>
      <c r="B44" s="199">
        <v>58999</v>
      </c>
      <c r="C44" s="200">
        <v>50157591.18</v>
      </c>
      <c r="D44" s="200">
        <v>850.14</v>
      </c>
      <c r="E44" s="200">
        <v>850.03</v>
      </c>
      <c r="F44" s="199">
        <v>969</v>
      </c>
      <c r="G44" s="200">
        <v>822887.59</v>
      </c>
      <c r="H44" s="200">
        <v>849.21</v>
      </c>
      <c r="I44" s="200">
        <v>846.01</v>
      </c>
      <c r="J44" s="199">
        <v>7330</v>
      </c>
      <c r="K44" s="200">
        <v>6201854.29</v>
      </c>
      <c r="L44" s="200">
        <v>846.09</v>
      </c>
      <c r="M44" s="200">
        <v>843.49</v>
      </c>
      <c r="N44" s="199">
        <v>194</v>
      </c>
      <c r="O44" s="200">
        <v>162999.09</v>
      </c>
      <c r="P44" s="198">
        <v>840.2</v>
      </c>
      <c r="Q44" s="198">
        <v>846</v>
      </c>
    </row>
    <row r="45" spans="1:19" x14ac:dyDescent="0.25">
      <c r="A45" s="198" t="s">
        <v>459</v>
      </c>
      <c r="B45" s="199">
        <v>63542</v>
      </c>
      <c r="C45" s="200">
        <v>60339985.189999998</v>
      </c>
      <c r="D45" s="200">
        <v>949.61</v>
      </c>
      <c r="E45" s="200">
        <v>947.76</v>
      </c>
      <c r="F45" s="199">
        <v>904</v>
      </c>
      <c r="G45" s="200">
        <v>857276.37</v>
      </c>
      <c r="H45" s="200">
        <v>948.31</v>
      </c>
      <c r="I45" s="200">
        <v>947.69</v>
      </c>
      <c r="J45" s="199">
        <v>6929</v>
      </c>
      <c r="K45" s="200">
        <v>6566397</v>
      </c>
      <c r="L45" s="200">
        <v>947.67</v>
      </c>
      <c r="M45" s="200">
        <v>942.82</v>
      </c>
      <c r="N45" s="199">
        <v>1</v>
      </c>
      <c r="O45" s="200">
        <v>917.77</v>
      </c>
      <c r="P45" s="198">
        <v>917.77</v>
      </c>
      <c r="Q45" s="198">
        <v>917.77</v>
      </c>
      <c r="S45" s="8"/>
    </row>
    <row r="46" spans="1:19" x14ac:dyDescent="0.25">
      <c r="A46" s="198" t="s">
        <v>437</v>
      </c>
      <c r="B46" s="199">
        <v>344645</v>
      </c>
      <c r="C46" s="200">
        <v>432923181.24000001</v>
      </c>
      <c r="D46" s="200">
        <v>1256.1400000000001</v>
      </c>
      <c r="E46" s="200">
        <v>1265.5</v>
      </c>
      <c r="F46" s="199">
        <v>2651</v>
      </c>
      <c r="G46" s="200">
        <v>3214148.87</v>
      </c>
      <c r="H46" s="200">
        <v>1212.43</v>
      </c>
      <c r="I46" s="200">
        <v>1216.3699999999999</v>
      </c>
      <c r="J46" s="199">
        <v>15600</v>
      </c>
      <c r="K46" s="200">
        <v>18949965.629999999</v>
      </c>
      <c r="L46" s="200">
        <v>1214.74</v>
      </c>
      <c r="M46" s="200">
        <v>1217.5</v>
      </c>
      <c r="N46" s="199">
        <v>3</v>
      </c>
      <c r="O46" s="200">
        <v>3449.5</v>
      </c>
      <c r="P46" s="198">
        <v>1149.83</v>
      </c>
      <c r="Q46" s="198">
        <v>1204.3699999999999</v>
      </c>
    </row>
    <row r="47" spans="1:19" x14ac:dyDescent="0.25">
      <c r="A47" s="198" t="s">
        <v>438</v>
      </c>
      <c r="B47" s="199">
        <v>201188</v>
      </c>
      <c r="C47" s="200">
        <v>340831983.76999998</v>
      </c>
      <c r="D47" s="200">
        <v>1694.1</v>
      </c>
      <c r="E47" s="200">
        <v>1670.45</v>
      </c>
      <c r="F47" s="199">
        <v>638</v>
      </c>
      <c r="G47" s="200">
        <v>1082726.96</v>
      </c>
      <c r="H47" s="200">
        <v>1697.06</v>
      </c>
      <c r="I47" s="200">
        <v>1670.49</v>
      </c>
      <c r="J47" s="199">
        <v>3830</v>
      </c>
      <c r="K47" s="200">
        <v>6485961.3600000003</v>
      </c>
      <c r="L47" s="200">
        <v>1693.46</v>
      </c>
      <c r="M47" s="200">
        <v>1671.46</v>
      </c>
      <c r="N47" s="199">
        <v>6</v>
      </c>
      <c r="O47" s="200">
        <v>9845.16</v>
      </c>
      <c r="P47" s="198">
        <v>1640.86</v>
      </c>
      <c r="Q47" s="198">
        <v>1640.86</v>
      </c>
    </row>
    <row r="48" spans="1:19" x14ac:dyDescent="0.25">
      <c r="A48" s="198" t="s">
        <v>439</v>
      </c>
      <c r="B48" s="199">
        <v>56940</v>
      </c>
      <c r="C48" s="200">
        <v>126085927.63</v>
      </c>
      <c r="D48" s="200">
        <v>2214.36</v>
      </c>
      <c r="E48" s="200">
        <v>2197.2199999999998</v>
      </c>
      <c r="F48" s="199">
        <v>133</v>
      </c>
      <c r="G48" s="200">
        <v>292895.77</v>
      </c>
      <c r="H48" s="200">
        <v>2202.2199999999998</v>
      </c>
      <c r="I48" s="200">
        <v>2178.7399999999998</v>
      </c>
      <c r="J48" s="199">
        <v>700</v>
      </c>
      <c r="K48" s="200">
        <v>1531604.6</v>
      </c>
      <c r="L48" s="200">
        <v>2188.0100000000002</v>
      </c>
      <c r="M48" s="200">
        <v>2160.71</v>
      </c>
      <c r="N48" s="199">
        <v>0</v>
      </c>
      <c r="O48" s="200">
        <v>0</v>
      </c>
      <c r="P48" s="200">
        <v>0</v>
      </c>
      <c r="Q48" s="200">
        <v>0</v>
      </c>
    </row>
    <row r="49" spans="1:20" x14ac:dyDescent="0.25">
      <c r="A49" s="198" t="s">
        <v>486</v>
      </c>
      <c r="B49" s="199">
        <v>20772</v>
      </c>
      <c r="C49" s="200">
        <v>56329964.090000004</v>
      </c>
      <c r="D49" s="200">
        <v>2711.82</v>
      </c>
      <c r="E49" s="200">
        <v>2695.34</v>
      </c>
      <c r="F49" s="199">
        <v>33</v>
      </c>
      <c r="G49" s="200">
        <v>90169</v>
      </c>
      <c r="H49" s="200">
        <v>2732.39</v>
      </c>
      <c r="I49" s="200">
        <v>2718.31</v>
      </c>
      <c r="J49" s="199">
        <v>182</v>
      </c>
      <c r="K49" s="200">
        <v>493795.15</v>
      </c>
      <c r="L49" s="200">
        <v>2713.16</v>
      </c>
      <c r="M49" s="200">
        <v>2702.52</v>
      </c>
      <c r="N49" s="199">
        <v>0</v>
      </c>
      <c r="O49" s="200">
        <v>0</v>
      </c>
      <c r="P49" s="200">
        <v>0</v>
      </c>
      <c r="Q49" s="200">
        <v>0</v>
      </c>
    </row>
    <row r="50" spans="1:20" x14ac:dyDescent="0.25">
      <c r="A50" s="198" t="s">
        <v>487</v>
      </c>
      <c r="B50" s="199">
        <v>7538</v>
      </c>
      <c r="C50" s="200">
        <v>24179158</v>
      </c>
      <c r="D50" s="200">
        <v>3207.64</v>
      </c>
      <c r="E50" s="200">
        <v>3188.72</v>
      </c>
      <c r="F50" s="199">
        <v>8</v>
      </c>
      <c r="G50" s="200">
        <v>25288.41</v>
      </c>
      <c r="H50" s="200">
        <v>3161.05</v>
      </c>
      <c r="I50" s="200">
        <v>3142.43</v>
      </c>
      <c r="J50" s="199">
        <v>67</v>
      </c>
      <c r="K50" s="200">
        <v>212911.35</v>
      </c>
      <c r="L50" s="200">
        <v>3177.78</v>
      </c>
      <c r="M50" s="200">
        <v>3161.18</v>
      </c>
      <c r="N50" s="199">
        <v>0</v>
      </c>
      <c r="O50" s="200">
        <v>0</v>
      </c>
      <c r="P50" s="200">
        <v>0</v>
      </c>
      <c r="Q50" s="200">
        <v>0</v>
      </c>
    </row>
    <row r="51" spans="1:20" x14ac:dyDescent="0.25">
      <c r="A51" s="198" t="s">
        <v>488</v>
      </c>
      <c r="B51" s="199">
        <v>2653</v>
      </c>
      <c r="C51" s="200">
        <v>9855700.5299999993</v>
      </c>
      <c r="D51" s="200">
        <v>3714.93</v>
      </c>
      <c r="E51" s="200">
        <v>3701.6</v>
      </c>
      <c r="F51" s="199">
        <v>3</v>
      </c>
      <c r="G51" s="200">
        <v>10897.7</v>
      </c>
      <c r="H51" s="200">
        <v>3632.57</v>
      </c>
      <c r="I51" s="200">
        <v>3594.79</v>
      </c>
      <c r="J51" s="199">
        <v>8</v>
      </c>
      <c r="K51" s="200">
        <v>28915.95</v>
      </c>
      <c r="L51" s="200">
        <v>3614.49</v>
      </c>
      <c r="M51" s="200">
        <v>3607.36</v>
      </c>
      <c r="N51" s="199">
        <v>0</v>
      </c>
      <c r="O51" s="200">
        <v>0</v>
      </c>
      <c r="P51" s="200">
        <v>0</v>
      </c>
      <c r="Q51" s="200">
        <v>0</v>
      </c>
      <c r="S51" s="8"/>
    </row>
    <row r="52" spans="1:20" x14ac:dyDescent="0.25">
      <c r="A52" s="198" t="s">
        <v>489</v>
      </c>
      <c r="B52" s="199">
        <v>2118</v>
      </c>
      <c r="C52" s="200">
        <v>9359098.3399999999</v>
      </c>
      <c r="D52" s="200">
        <v>4418.84</v>
      </c>
      <c r="E52" s="200">
        <v>4256.62</v>
      </c>
      <c r="F52" s="199">
        <v>3</v>
      </c>
      <c r="G52" s="200">
        <v>15152.47</v>
      </c>
      <c r="H52" s="200">
        <v>5050.82</v>
      </c>
      <c r="I52" s="200">
        <v>4526.95</v>
      </c>
      <c r="J52" s="199">
        <v>7</v>
      </c>
      <c r="K52" s="200">
        <v>31895.11</v>
      </c>
      <c r="L52" s="200">
        <v>4556.4399999999996</v>
      </c>
      <c r="M52" s="200">
        <v>4503.6499999999996</v>
      </c>
      <c r="N52" s="199">
        <v>0</v>
      </c>
      <c r="O52" s="200">
        <v>0</v>
      </c>
      <c r="P52" s="200">
        <v>0</v>
      </c>
      <c r="Q52" s="200">
        <v>0</v>
      </c>
    </row>
    <row r="53" spans="1:20" ht="15.75" x14ac:dyDescent="0.25">
      <c r="A53" s="201" t="s">
        <v>527</v>
      </c>
      <c r="B53" s="202">
        <v>1024703</v>
      </c>
      <c r="C53" s="203">
        <v>1258645370.28</v>
      </c>
      <c r="D53" s="203">
        <v>1228.3</v>
      </c>
      <c r="E53" s="203">
        <v>1194.23</v>
      </c>
      <c r="F53" s="202">
        <v>34418</v>
      </c>
      <c r="G53" s="203">
        <v>17252789.010000002</v>
      </c>
      <c r="H53" s="203">
        <v>501.27</v>
      </c>
      <c r="I53" s="203">
        <v>410.22</v>
      </c>
      <c r="J53" s="202">
        <v>105406</v>
      </c>
      <c r="K53" s="203">
        <v>77726548.760000005</v>
      </c>
      <c r="L53" s="203">
        <v>737.4</v>
      </c>
      <c r="M53" s="203">
        <v>627.54</v>
      </c>
      <c r="N53" s="202">
        <v>11026</v>
      </c>
      <c r="O53" s="203">
        <v>4924167.03</v>
      </c>
      <c r="P53" s="201">
        <v>446.6</v>
      </c>
      <c r="Q53" s="203">
        <v>409.13</v>
      </c>
    </row>
    <row r="55" spans="1:20" ht="15.75" x14ac:dyDescent="0.25">
      <c r="A55" s="250" t="s">
        <v>709</v>
      </c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</row>
    <row r="57" spans="1:20" x14ac:dyDescent="0.25">
      <c r="A57" s="251" t="s">
        <v>18</v>
      </c>
      <c r="B57" s="252" t="s">
        <v>5</v>
      </c>
      <c r="C57" s="252"/>
      <c r="D57" s="252"/>
      <c r="E57" s="252"/>
      <c r="F57" s="252" t="s">
        <v>6</v>
      </c>
      <c r="G57" s="252"/>
      <c r="H57" s="252"/>
      <c r="I57" s="252"/>
      <c r="J57" s="252" t="s">
        <v>19</v>
      </c>
      <c r="K57" s="252"/>
      <c r="L57" s="252"/>
      <c r="M57" s="252"/>
      <c r="N57" s="252" t="s">
        <v>20</v>
      </c>
      <c r="O57" s="252"/>
      <c r="P57" s="252"/>
      <c r="Q57" s="252"/>
    </row>
    <row r="58" spans="1:20" x14ac:dyDescent="0.25">
      <c r="A58" s="251"/>
      <c r="B58" s="205" t="s">
        <v>1</v>
      </c>
      <c r="C58" s="206" t="s">
        <v>50</v>
      </c>
      <c r="D58" s="206" t="s">
        <v>21</v>
      </c>
      <c r="E58" s="206" t="s">
        <v>432</v>
      </c>
      <c r="F58" s="205" t="s">
        <v>1</v>
      </c>
      <c r="G58" s="206" t="s">
        <v>50</v>
      </c>
      <c r="H58" s="206" t="s">
        <v>21</v>
      </c>
      <c r="I58" s="206" t="s">
        <v>432</v>
      </c>
      <c r="J58" s="205" t="s">
        <v>1</v>
      </c>
      <c r="K58" s="206" t="s">
        <v>50</v>
      </c>
      <c r="L58" s="206" t="s">
        <v>21</v>
      </c>
      <c r="M58" s="206" t="s">
        <v>432</v>
      </c>
      <c r="N58" s="205" t="s">
        <v>1</v>
      </c>
      <c r="O58" s="206" t="s">
        <v>50</v>
      </c>
      <c r="P58" s="206" t="s">
        <v>21</v>
      </c>
      <c r="Q58" s="206" t="s">
        <v>432</v>
      </c>
    </row>
    <row r="59" spans="1:20" x14ac:dyDescent="0.25">
      <c r="A59" s="163" t="s">
        <v>450</v>
      </c>
      <c r="B59" s="90">
        <v>9514</v>
      </c>
      <c r="C59" s="138">
        <v>559529.22</v>
      </c>
      <c r="D59" s="138">
        <v>58.81</v>
      </c>
      <c r="E59" s="138">
        <v>60.28</v>
      </c>
      <c r="F59" s="90">
        <v>5326</v>
      </c>
      <c r="G59" s="138">
        <v>338707.53</v>
      </c>
      <c r="H59" s="138">
        <v>63.6</v>
      </c>
      <c r="I59" s="138">
        <v>67.38</v>
      </c>
      <c r="J59" s="90">
        <v>402</v>
      </c>
      <c r="K59" s="138">
        <v>23944.48</v>
      </c>
      <c r="L59" s="138">
        <v>59.56</v>
      </c>
      <c r="M59" s="138">
        <v>61.81</v>
      </c>
      <c r="N59" s="90">
        <v>507</v>
      </c>
      <c r="O59" s="138">
        <v>38601.82</v>
      </c>
      <c r="P59" s="138">
        <v>76.14</v>
      </c>
      <c r="Q59" s="138">
        <v>71.13</v>
      </c>
      <c r="S59" s="8"/>
      <c r="T59" s="8"/>
    </row>
    <row r="60" spans="1:20" x14ac:dyDescent="0.25">
      <c r="A60" s="163" t="s">
        <v>451</v>
      </c>
      <c r="B60" s="90">
        <v>10024</v>
      </c>
      <c r="C60" s="138">
        <v>1476482.5</v>
      </c>
      <c r="D60" s="138">
        <v>147.29</v>
      </c>
      <c r="E60" s="138">
        <v>145.71</v>
      </c>
      <c r="F60" s="90">
        <v>7308</v>
      </c>
      <c r="G60" s="138">
        <v>1122103.3</v>
      </c>
      <c r="H60" s="138">
        <v>153.54</v>
      </c>
      <c r="I60" s="138">
        <v>150.13999999999999</v>
      </c>
      <c r="J60" s="90">
        <v>350</v>
      </c>
      <c r="K60" s="138">
        <v>51440.79</v>
      </c>
      <c r="L60" s="138">
        <v>146.97</v>
      </c>
      <c r="M60" s="138">
        <v>144.12</v>
      </c>
      <c r="N60" s="90">
        <v>1784</v>
      </c>
      <c r="O60" s="138">
        <v>285733.75</v>
      </c>
      <c r="P60" s="138">
        <v>160.16</v>
      </c>
      <c r="Q60" s="138">
        <v>163.5</v>
      </c>
    </row>
    <row r="61" spans="1:20" x14ac:dyDescent="0.25">
      <c r="A61" s="163" t="s">
        <v>452</v>
      </c>
      <c r="B61" s="90">
        <v>6741</v>
      </c>
      <c r="C61" s="138">
        <v>1675550.98</v>
      </c>
      <c r="D61" s="138">
        <v>248.56</v>
      </c>
      <c r="E61" s="138">
        <v>247.28</v>
      </c>
      <c r="F61" s="90">
        <v>8894</v>
      </c>
      <c r="G61" s="138">
        <v>2132118.64</v>
      </c>
      <c r="H61" s="138">
        <v>239.73</v>
      </c>
      <c r="I61" s="138">
        <v>235.63</v>
      </c>
      <c r="J61" s="90">
        <v>1863</v>
      </c>
      <c r="K61" s="138">
        <v>496092.71</v>
      </c>
      <c r="L61" s="138">
        <v>266.29000000000002</v>
      </c>
      <c r="M61" s="138">
        <v>272.8</v>
      </c>
      <c r="N61" s="90">
        <v>1558</v>
      </c>
      <c r="O61" s="138">
        <v>385400.54</v>
      </c>
      <c r="P61" s="138">
        <v>247.37</v>
      </c>
      <c r="Q61" s="138">
        <v>245.48</v>
      </c>
    </row>
    <row r="62" spans="1:20" x14ac:dyDescent="0.25">
      <c r="A62" s="163" t="s">
        <v>453</v>
      </c>
      <c r="B62" s="90">
        <v>41718</v>
      </c>
      <c r="C62" s="138">
        <v>15580470.949999999</v>
      </c>
      <c r="D62" s="138">
        <v>373.47</v>
      </c>
      <c r="E62" s="138">
        <v>384.58</v>
      </c>
      <c r="F62" s="90">
        <v>23024</v>
      </c>
      <c r="G62" s="138">
        <v>8699582.3000000007</v>
      </c>
      <c r="H62" s="138">
        <v>377.85</v>
      </c>
      <c r="I62" s="138">
        <v>384.58</v>
      </c>
      <c r="J62" s="90">
        <v>15181</v>
      </c>
      <c r="K62" s="138">
        <v>5632939.3300000001</v>
      </c>
      <c r="L62" s="138">
        <v>371.05</v>
      </c>
      <c r="M62" s="138">
        <v>384.58</v>
      </c>
      <c r="N62" s="90">
        <v>1248</v>
      </c>
      <c r="O62" s="138">
        <v>420171.9</v>
      </c>
      <c r="P62" s="138">
        <v>336.68</v>
      </c>
      <c r="Q62" s="138">
        <v>339.13</v>
      </c>
    </row>
    <row r="63" spans="1:20" x14ac:dyDescent="0.25">
      <c r="A63" s="163" t="s">
        <v>454</v>
      </c>
      <c r="B63" s="90">
        <v>85182</v>
      </c>
      <c r="C63" s="138">
        <v>38859464.920000002</v>
      </c>
      <c r="D63" s="138">
        <v>456.19</v>
      </c>
      <c r="E63" s="138">
        <v>459.29</v>
      </c>
      <c r="F63" s="90">
        <v>67551</v>
      </c>
      <c r="G63" s="138">
        <v>30053642.27</v>
      </c>
      <c r="H63" s="138">
        <v>444.9</v>
      </c>
      <c r="I63" s="138">
        <v>437.6</v>
      </c>
      <c r="J63" s="90">
        <v>14980</v>
      </c>
      <c r="K63" s="138">
        <v>6745331.7699999996</v>
      </c>
      <c r="L63" s="138">
        <v>450.29</v>
      </c>
      <c r="M63" s="138">
        <v>453.51</v>
      </c>
      <c r="N63" s="90">
        <v>7497</v>
      </c>
      <c r="O63" s="138">
        <v>3067289.22</v>
      </c>
      <c r="P63" s="138">
        <v>409.14</v>
      </c>
      <c r="Q63" s="138">
        <v>409.13</v>
      </c>
    </row>
    <row r="64" spans="1:20" x14ac:dyDescent="0.25">
      <c r="A64" s="163" t="s">
        <v>455</v>
      </c>
      <c r="B64" s="90">
        <v>119569</v>
      </c>
      <c r="C64" s="138">
        <v>65983219.619999997</v>
      </c>
      <c r="D64" s="138">
        <v>551.84</v>
      </c>
      <c r="E64" s="138">
        <v>555.28</v>
      </c>
      <c r="F64" s="90">
        <v>48876</v>
      </c>
      <c r="G64" s="138">
        <v>26643305.370000001</v>
      </c>
      <c r="H64" s="138">
        <v>545.12</v>
      </c>
      <c r="I64" s="138">
        <v>542.74</v>
      </c>
      <c r="J64" s="90">
        <v>12975</v>
      </c>
      <c r="K64" s="138">
        <v>7090647.1900000004</v>
      </c>
      <c r="L64" s="138">
        <v>546.49</v>
      </c>
      <c r="M64" s="138">
        <v>545.02</v>
      </c>
      <c r="N64" s="90">
        <v>1</v>
      </c>
      <c r="O64" s="138">
        <v>546.9</v>
      </c>
      <c r="P64" s="138">
        <v>546.9</v>
      </c>
      <c r="Q64" s="138">
        <v>546.9</v>
      </c>
    </row>
    <row r="65" spans="1:19" x14ac:dyDescent="0.25">
      <c r="A65" s="163" t="s">
        <v>456</v>
      </c>
      <c r="B65" s="90">
        <v>87687</v>
      </c>
      <c r="C65" s="138">
        <v>56747158.859999999</v>
      </c>
      <c r="D65" s="138">
        <v>647.16</v>
      </c>
      <c r="E65" s="138">
        <v>646.41</v>
      </c>
      <c r="F65" s="90">
        <v>32255</v>
      </c>
      <c r="G65" s="138">
        <v>20895478.870000001</v>
      </c>
      <c r="H65" s="138">
        <v>647.82000000000005</v>
      </c>
      <c r="I65" s="138">
        <v>646.9</v>
      </c>
      <c r="J65" s="90">
        <v>5249</v>
      </c>
      <c r="K65" s="138">
        <v>3373685.55</v>
      </c>
      <c r="L65" s="138">
        <v>642.73</v>
      </c>
      <c r="M65" s="138">
        <v>639.42999999999995</v>
      </c>
      <c r="N65" s="90">
        <v>0</v>
      </c>
      <c r="O65" s="138">
        <v>0</v>
      </c>
      <c r="P65" s="138">
        <v>0</v>
      </c>
      <c r="Q65" s="138">
        <v>0</v>
      </c>
    </row>
    <row r="66" spans="1:19" x14ac:dyDescent="0.25">
      <c r="A66" s="163" t="s">
        <v>457</v>
      </c>
      <c r="B66" s="90">
        <v>61051</v>
      </c>
      <c r="C66" s="138">
        <v>45608956.789999999</v>
      </c>
      <c r="D66" s="138">
        <v>747.06</v>
      </c>
      <c r="E66" s="138">
        <v>745.29</v>
      </c>
      <c r="F66" s="90">
        <v>28572</v>
      </c>
      <c r="G66" s="138">
        <v>21375931.739999998</v>
      </c>
      <c r="H66" s="138">
        <v>748.14</v>
      </c>
      <c r="I66" s="138">
        <v>748.67</v>
      </c>
      <c r="J66" s="90">
        <v>4941</v>
      </c>
      <c r="K66" s="138">
        <v>3808137.29</v>
      </c>
      <c r="L66" s="138">
        <v>770.72</v>
      </c>
      <c r="M66" s="138">
        <v>795.24</v>
      </c>
      <c r="N66" s="90">
        <v>2836</v>
      </c>
      <c r="O66" s="138">
        <v>2255300.64</v>
      </c>
      <c r="P66" s="138">
        <v>795.24</v>
      </c>
      <c r="Q66" s="138">
        <v>795.24</v>
      </c>
    </row>
    <row r="67" spans="1:19" x14ac:dyDescent="0.25">
      <c r="A67" s="163" t="s">
        <v>458</v>
      </c>
      <c r="B67" s="90">
        <v>51566</v>
      </c>
      <c r="C67" s="138">
        <v>43826273.759999998</v>
      </c>
      <c r="D67" s="138">
        <v>849.91</v>
      </c>
      <c r="E67" s="138">
        <v>849.85</v>
      </c>
      <c r="F67" s="90">
        <v>25772</v>
      </c>
      <c r="G67" s="138">
        <v>21850284.469999999</v>
      </c>
      <c r="H67" s="138">
        <v>847.83</v>
      </c>
      <c r="I67" s="138">
        <v>845.83</v>
      </c>
      <c r="J67" s="90">
        <v>2226</v>
      </c>
      <c r="K67" s="138">
        <v>1879890.55</v>
      </c>
      <c r="L67" s="138">
        <v>844.52</v>
      </c>
      <c r="M67" s="138">
        <v>840.99</v>
      </c>
      <c r="N67" s="90">
        <v>292</v>
      </c>
      <c r="O67" s="138">
        <v>245946.81</v>
      </c>
      <c r="P67" s="138">
        <v>842.28</v>
      </c>
      <c r="Q67" s="138">
        <v>846</v>
      </c>
    </row>
    <row r="68" spans="1:19" x14ac:dyDescent="0.25">
      <c r="A68" s="163" t="s">
        <v>459</v>
      </c>
      <c r="B68" s="90">
        <v>54096</v>
      </c>
      <c r="C68" s="138">
        <v>51371406.979999997</v>
      </c>
      <c r="D68" s="138">
        <v>949.63</v>
      </c>
      <c r="E68" s="138">
        <v>947.94</v>
      </c>
      <c r="F68" s="90">
        <v>26555</v>
      </c>
      <c r="G68" s="138">
        <v>25147996.93</v>
      </c>
      <c r="H68" s="138">
        <v>947.02</v>
      </c>
      <c r="I68" s="138">
        <v>944.2</v>
      </c>
      <c r="J68" s="90">
        <v>1596</v>
      </c>
      <c r="K68" s="138">
        <v>1510214.91</v>
      </c>
      <c r="L68" s="138">
        <v>946.25</v>
      </c>
      <c r="M68" s="138">
        <v>943.21</v>
      </c>
      <c r="N68" s="90">
        <v>0</v>
      </c>
      <c r="O68" s="138">
        <v>0</v>
      </c>
      <c r="P68" s="138">
        <v>0</v>
      </c>
      <c r="Q68" s="138">
        <v>0</v>
      </c>
    </row>
    <row r="69" spans="1:19" x14ac:dyDescent="0.25">
      <c r="A69" s="163" t="s">
        <v>437</v>
      </c>
      <c r="B69" s="90">
        <v>234834</v>
      </c>
      <c r="C69" s="138">
        <v>292173222.79000002</v>
      </c>
      <c r="D69" s="138">
        <v>1244.17</v>
      </c>
      <c r="E69" s="138">
        <v>1245.78</v>
      </c>
      <c r="F69" s="90">
        <v>60284</v>
      </c>
      <c r="G69" s="138">
        <v>72186539.890000001</v>
      </c>
      <c r="H69" s="138">
        <v>1197.44</v>
      </c>
      <c r="I69" s="138">
        <v>1179.17</v>
      </c>
      <c r="J69" s="90">
        <v>7444</v>
      </c>
      <c r="K69" s="138">
        <v>9133490.5</v>
      </c>
      <c r="L69" s="138">
        <v>1226.96</v>
      </c>
      <c r="M69" s="138">
        <v>1230.58</v>
      </c>
      <c r="N69" s="90">
        <v>1</v>
      </c>
      <c r="O69" s="138">
        <v>1075.79</v>
      </c>
      <c r="P69" s="138">
        <v>1075.79</v>
      </c>
      <c r="Q69" s="138">
        <v>1075.79</v>
      </c>
    </row>
    <row r="70" spans="1:19" x14ac:dyDescent="0.25">
      <c r="A70" s="163" t="s">
        <v>438</v>
      </c>
      <c r="B70" s="90">
        <v>97064</v>
      </c>
      <c r="C70" s="138">
        <v>163828716.31999999</v>
      </c>
      <c r="D70" s="138">
        <v>1687.84</v>
      </c>
      <c r="E70" s="138">
        <v>1660.67</v>
      </c>
      <c r="F70" s="90">
        <v>10732</v>
      </c>
      <c r="G70" s="138">
        <v>18001190.760000002</v>
      </c>
      <c r="H70" s="138">
        <v>1677.34</v>
      </c>
      <c r="I70" s="138">
        <v>1653.64</v>
      </c>
      <c r="J70" s="90">
        <v>1009</v>
      </c>
      <c r="K70" s="138">
        <v>1685199.69</v>
      </c>
      <c r="L70" s="138">
        <v>1670.17</v>
      </c>
      <c r="M70" s="138">
        <v>1643.17</v>
      </c>
      <c r="N70" s="90">
        <v>6</v>
      </c>
      <c r="O70" s="138">
        <v>9845.16</v>
      </c>
      <c r="P70" s="138">
        <v>1640.86</v>
      </c>
      <c r="Q70" s="138">
        <v>1640.86</v>
      </c>
    </row>
    <row r="71" spans="1:19" x14ac:dyDescent="0.25">
      <c r="A71" s="163" t="s">
        <v>439</v>
      </c>
      <c r="B71" s="90">
        <v>27147</v>
      </c>
      <c r="C71" s="138">
        <v>60012210.359999999</v>
      </c>
      <c r="D71" s="138">
        <v>2210.64</v>
      </c>
      <c r="E71" s="138">
        <v>2193.25</v>
      </c>
      <c r="F71" s="90">
        <v>1846</v>
      </c>
      <c r="G71" s="138">
        <v>4035873.26</v>
      </c>
      <c r="H71" s="138">
        <v>2186.2800000000002</v>
      </c>
      <c r="I71" s="138">
        <v>2156.92</v>
      </c>
      <c r="J71" s="90">
        <v>149</v>
      </c>
      <c r="K71" s="138">
        <v>324174.28000000003</v>
      </c>
      <c r="L71" s="138">
        <v>2175.67</v>
      </c>
      <c r="M71" s="138">
        <v>2150.4</v>
      </c>
      <c r="N71" s="90">
        <v>0</v>
      </c>
      <c r="O71" s="138">
        <v>0</v>
      </c>
      <c r="P71" s="138">
        <v>0</v>
      </c>
      <c r="Q71" s="138">
        <v>0</v>
      </c>
    </row>
    <row r="72" spans="1:19" x14ac:dyDescent="0.25">
      <c r="A72" s="163" t="s">
        <v>486</v>
      </c>
      <c r="B72" s="90">
        <v>9155</v>
      </c>
      <c r="C72" s="138">
        <v>24724343.32</v>
      </c>
      <c r="D72" s="138">
        <v>2700.64</v>
      </c>
      <c r="E72" s="138">
        <v>2679.24</v>
      </c>
      <c r="F72" s="90">
        <v>411</v>
      </c>
      <c r="G72" s="138">
        <v>1118079.76</v>
      </c>
      <c r="H72" s="138">
        <v>2720.39</v>
      </c>
      <c r="I72" s="138">
        <v>2699.89</v>
      </c>
      <c r="J72" s="90">
        <v>31</v>
      </c>
      <c r="K72" s="138">
        <v>84083.02</v>
      </c>
      <c r="L72" s="138">
        <v>2712.36</v>
      </c>
      <c r="M72" s="138">
        <v>2712.62</v>
      </c>
      <c r="N72" s="90">
        <v>0</v>
      </c>
      <c r="O72" s="138">
        <v>0</v>
      </c>
      <c r="P72" s="138">
        <v>0</v>
      </c>
      <c r="Q72" s="138">
        <v>0</v>
      </c>
    </row>
    <row r="73" spans="1:19" x14ac:dyDescent="0.25">
      <c r="A73" s="163" t="s">
        <v>487</v>
      </c>
      <c r="B73" s="90">
        <v>2870</v>
      </c>
      <c r="C73" s="138">
        <v>9201008.4100000001</v>
      </c>
      <c r="D73" s="138">
        <v>3205.93</v>
      </c>
      <c r="E73" s="138">
        <v>3184.83</v>
      </c>
      <c r="F73" s="90">
        <v>105</v>
      </c>
      <c r="G73" s="138">
        <v>333888.43</v>
      </c>
      <c r="H73" s="138">
        <v>3179.89</v>
      </c>
      <c r="I73" s="138">
        <v>3150.88</v>
      </c>
      <c r="J73" s="90">
        <v>5</v>
      </c>
      <c r="K73" s="138">
        <v>15762.71</v>
      </c>
      <c r="L73" s="138">
        <v>3152.54</v>
      </c>
      <c r="M73" s="138">
        <v>3070.67</v>
      </c>
      <c r="N73" s="90">
        <v>0</v>
      </c>
      <c r="O73" s="138">
        <v>0</v>
      </c>
      <c r="P73" s="138">
        <v>0</v>
      </c>
      <c r="Q73" s="138">
        <v>0</v>
      </c>
    </row>
    <row r="74" spans="1:19" x14ac:dyDescent="0.25">
      <c r="A74" s="163" t="s">
        <v>488</v>
      </c>
      <c r="B74" s="90">
        <v>1060</v>
      </c>
      <c r="C74" s="138">
        <v>3923973.81</v>
      </c>
      <c r="D74" s="138">
        <v>3701.86</v>
      </c>
      <c r="E74" s="138">
        <v>3682.04</v>
      </c>
      <c r="F74" s="90">
        <v>25</v>
      </c>
      <c r="G74" s="138">
        <v>92102.53</v>
      </c>
      <c r="H74" s="138">
        <v>3684.1</v>
      </c>
      <c r="I74" s="138">
        <v>3685.16</v>
      </c>
      <c r="J74" s="90">
        <v>3</v>
      </c>
      <c r="K74" s="138">
        <v>11317.65</v>
      </c>
      <c r="L74" s="138">
        <v>3772.55</v>
      </c>
      <c r="M74" s="138">
        <v>3862.01</v>
      </c>
      <c r="N74" s="90">
        <v>0</v>
      </c>
      <c r="O74" s="138">
        <v>0</v>
      </c>
      <c r="P74" s="138">
        <v>0</v>
      </c>
      <c r="Q74" s="138">
        <v>0</v>
      </c>
    </row>
    <row r="75" spans="1:19" x14ac:dyDescent="0.25">
      <c r="A75" s="163" t="s">
        <v>489</v>
      </c>
      <c r="B75" s="90">
        <v>786</v>
      </c>
      <c r="C75" s="138">
        <v>3505679.69</v>
      </c>
      <c r="D75" s="138">
        <v>4460.1499999999996</v>
      </c>
      <c r="E75" s="138">
        <v>4354.0600000000004</v>
      </c>
      <c r="F75" s="90">
        <v>10</v>
      </c>
      <c r="G75" s="138">
        <v>44882.720000000001</v>
      </c>
      <c r="H75" s="138">
        <v>4488.2700000000004</v>
      </c>
      <c r="I75" s="138">
        <v>4316.74</v>
      </c>
      <c r="J75" s="90">
        <v>1</v>
      </c>
      <c r="K75" s="138">
        <v>4034.15</v>
      </c>
      <c r="L75" s="138">
        <v>4034.15</v>
      </c>
      <c r="M75" s="138">
        <v>4034.15</v>
      </c>
      <c r="N75" s="90">
        <v>0</v>
      </c>
      <c r="O75" s="138">
        <v>0</v>
      </c>
      <c r="P75" s="138">
        <v>0</v>
      </c>
      <c r="Q75" s="138">
        <v>0</v>
      </c>
    </row>
    <row r="76" spans="1:19" ht="15.75" x14ac:dyDescent="0.25">
      <c r="A76" s="201" t="s">
        <v>527</v>
      </c>
      <c r="B76" s="240">
        <v>900064</v>
      </c>
      <c r="C76" s="237">
        <v>879057669.27999997</v>
      </c>
      <c r="D76" s="239">
        <v>976.66</v>
      </c>
      <c r="E76" s="239">
        <v>855.21</v>
      </c>
      <c r="F76" s="240">
        <v>347546</v>
      </c>
      <c r="G76" s="237">
        <v>254071708.77000001</v>
      </c>
      <c r="H76" s="239">
        <v>731.04</v>
      </c>
      <c r="I76" s="239">
        <v>636.15</v>
      </c>
      <c r="J76" s="240">
        <v>68405</v>
      </c>
      <c r="K76" s="237">
        <v>41870386.57</v>
      </c>
      <c r="L76" s="239">
        <v>612.1</v>
      </c>
      <c r="M76" s="239">
        <v>511.46</v>
      </c>
      <c r="N76" s="240">
        <v>15730</v>
      </c>
      <c r="O76" s="237">
        <v>6709912.5300000003</v>
      </c>
      <c r="P76" s="237">
        <v>426.57</v>
      </c>
      <c r="Q76" s="238">
        <v>409.13</v>
      </c>
      <c r="S76" s="8"/>
    </row>
    <row r="78" spans="1:19" x14ac:dyDescent="0.25">
      <c r="D78" s="8"/>
      <c r="F78" s="8"/>
    </row>
    <row r="79" spans="1:19" x14ac:dyDescent="0.25">
      <c r="B79" s="8"/>
      <c r="C79" s="8"/>
    </row>
    <row r="80" spans="1:19" x14ac:dyDescent="0.25">
      <c r="B80" s="8"/>
      <c r="C80" s="8"/>
      <c r="D80" s="8"/>
      <c r="F80" s="8"/>
      <c r="G80" s="8"/>
    </row>
    <row r="81" spans="2:6" x14ac:dyDescent="0.25">
      <c r="B81" s="8"/>
      <c r="C81" s="8"/>
    </row>
    <row r="82" spans="2:6" x14ac:dyDescent="0.25">
      <c r="B82" s="8"/>
      <c r="C82" s="8"/>
      <c r="F82" s="8"/>
    </row>
    <row r="83" spans="2:6" x14ac:dyDescent="0.25">
      <c r="B83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74"/>
  <sheetViews>
    <sheetView zoomScaleNormal="100" workbookViewId="0">
      <selection sqref="A1:G1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253" t="s">
        <v>702</v>
      </c>
      <c r="B1" s="253"/>
      <c r="C1" s="253"/>
      <c r="D1" s="253"/>
      <c r="E1" s="253"/>
      <c r="F1" s="253"/>
      <c r="G1" s="253"/>
    </row>
    <row r="2" spans="1:7" x14ac:dyDescent="0.25">
      <c r="A2" s="39"/>
    </row>
    <row r="3" spans="1:7" s="42" customFormat="1" ht="15.75" x14ac:dyDescent="0.25">
      <c r="A3" s="59" t="s">
        <v>17</v>
      </c>
      <c r="B3" s="59" t="s">
        <v>43</v>
      </c>
      <c r="C3" s="59" t="s">
        <v>44</v>
      </c>
      <c r="D3" s="59" t="s">
        <v>74</v>
      </c>
      <c r="E3" s="59" t="s">
        <v>70</v>
      </c>
      <c r="F3" s="59" t="s">
        <v>71</v>
      </c>
      <c r="G3" s="59" t="s">
        <v>72</v>
      </c>
    </row>
    <row r="4" spans="1:7" x14ac:dyDescent="0.25">
      <c r="A4" s="35">
        <v>1</v>
      </c>
      <c r="B4" s="77" t="s">
        <v>258</v>
      </c>
      <c r="C4" s="114" t="s">
        <v>417</v>
      </c>
      <c r="D4" s="17" t="s">
        <v>430</v>
      </c>
      <c r="E4" s="17" t="s">
        <v>430</v>
      </c>
      <c r="F4" s="17">
        <v>2</v>
      </c>
      <c r="G4" s="17">
        <v>16</v>
      </c>
    </row>
    <row r="5" spans="1:7" x14ac:dyDescent="0.25">
      <c r="A5" s="35">
        <v>2</v>
      </c>
      <c r="B5" s="77" t="s">
        <v>634</v>
      </c>
      <c r="C5" s="114" t="s">
        <v>633</v>
      </c>
      <c r="D5" s="17" t="s">
        <v>430</v>
      </c>
      <c r="E5" s="17">
        <v>1</v>
      </c>
      <c r="F5" s="17">
        <v>2</v>
      </c>
      <c r="G5" s="17">
        <v>10</v>
      </c>
    </row>
    <row r="6" spans="1:7" x14ac:dyDescent="0.25">
      <c r="A6" s="35">
        <v>3</v>
      </c>
      <c r="B6" s="77" t="s">
        <v>500</v>
      </c>
      <c r="C6" s="77" t="s">
        <v>558</v>
      </c>
      <c r="D6" s="17">
        <v>5</v>
      </c>
      <c r="E6" s="17">
        <v>14</v>
      </c>
      <c r="F6" s="17">
        <v>231</v>
      </c>
      <c r="G6" s="17">
        <v>1281</v>
      </c>
    </row>
    <row r="7" spans="1:7" x14ac:dyDescent="0.25">
      <c r="A7" s="35">
        <v>4</v>
      </c>
      <c r="B7" s="77" t="s">
        <v>259</v>
      </c>
      <c r="C7" s="77" t="s">
        <v>55</v>
      </c>
      <c r="D7" s="17" t="s">
        <v>430</v>
      </c>
      <c r="E7" s="17">
        <v>2</v>
      </c>
      <c r="F7" s="17">
        <v>15</v>
      </c>
      <c r="G7" s="17">
        <v>139</v>
      </c>
    </row>
    <row r="8" spans="1:7" x14ac:dyDescent="0.25">
      <c r="A8" s="35">
        <v>5</v>
      </c>
      <c r="B8" s="77" t="s">
        <v>261</v>
      </c>
      <c r="C8" s="77" t="s">
        <v>56</v>
      </c>
      <c r="D8" s="17">
        <v>1</v>
      </c>
      <c r="E8" s="17" t="s">
        <v>430</v>
      </c>
      <c r="F8" s="17" t="s">
        <v>430</v>
      </c>
      <c r="G8" s="17">
        <v>1</v>
      </c>
    </row>
    <row r="9" spans="1:7" x14ac:dyDescent="0.25">
      <c r="A9" s="35">
        <v>6</v>
      </c>
      <c r="B9" s="77" t="s">
        <v>349</v>
      </c>
      <c r="C9" s="77" t="s">
        <v>502</v>
      </c>
      <c r="D9" s="17" t="s">
        <v>430</v>
      </c>
      <c r="E9" s="17" t="s">
        <v>430</v>
      </c>
      <c r="F9" s="17">
        <v>1</v>
      </c>
      <c r="G9" s="17" t="s">
        <v>430</v>
      </c>
    </row>
    <row r="10" spans="1:7" x14ac:dyDescent="0.25">
      <c r="A10" s="35">
        <v>7</v>
      </c>
      <c r="B10" s="77" t="s">
        <v>262</v>
      </c>
      <c r="C10" s="77" t="s">
        <v>57</v>
      </c>
      <c r="D10" s="17" t="s">
        <v>430</v>
      </c>
      <c r="E10" s="17" t="s">
        <v>430</v>
      </c>
      <c r="F10" s="17">
        <v>2</v>
      </c>
      <c r="G10" s="17">
        <v>16</v>
      </c>
    </row>
    <row r="11" spans="1:7" x14ac:dyDescent="0.25">
      <c r="A11" s="35">
        <v>8</v>
      </c>
      <c r="B11" s="77" t="s">
        <v>263</v>
      </c>
      <c r="C11" s="77" t="s">
        <v>58</v>
      </c>
      <c r="D11" s="17" t="s">
        <v>430</v>
      </c>
      <c r="E11" s="17" t="s">
        <v>430</v>
      </c>
      <c r="F11" s="17" t="s">
        <v>430</v>
      </c>
      <c r="G11" s="17">
        <v>1</v>
      </c>
    </row>
    <row r="12" spans="1:7" x14ac:dyDescent="0.25">
      <c r="A12" s="35">
        <v>9</v>
      </c>
      <c r="B12" s="77" t="s">
        <v>404</v>
      </c>
      <c r="C12" s="77" t="s">
        <v>382</v>
      </c>
      <c r="D12" s="17" t="s">
        <v>430</v>
      </c>
      <c r="E12" s="17" t="s">
        <v>430</v>
      </c>
      <c r="F12" s="17" t="s">
        <v>430</v>
      </c>
      <c r="G12" s="17">
        <v>1</v>
      </c>
    </row>
    <row r="13" spans="1:7" x14ac:dyDescent="0.25">
      <c r="A13" s="35">
        <v>10</v>
      </c>
      <c r="B13" s="77" t="s">
        <v>264</v>
      </c>
      <c r="C13" s="77" t="s">
        <v>59</v>
      </c>
      <c r="D13" s="17" t="s">
        <v>430</v>
      </c>
      <c r="E13" s="17" t="s">
        <v>430</v>
      </c>
      <c r="F13" s="17">
        <v>1</v>
      </c>
      <c r="G13" s="17">
        <v>1</v>
      </c>
    </row>
    <row r="14" spans="1:7" x14ac:dyDescent="0.25">
      <c r="A14" s="35">
        <v>11</v>
      </c>
      <c r="B14" s="77" t="s">
        <v>265</v>
      </c>
      <c r="C14" s="77" t="s">
        <v>60</v>
      </c>
      <c r="D14" s="17">
        <v>1</v>
      </c>
      <c r="E14" s="17" t="s">
        <v>430</v>
      </c>
      <c r="F14" s="17" t="s">
        <v>430</v>
      </c>
      <c r="G14" s="17">
        <v>10</v>
      </c>
    </row>
    <row r="15" spans="1:7" x14ac:dyDescent="0.25">
      <c r="A15" s="35">
        <v>12</v>
      </c>
      <c r="B15" s="77" t="s">
        <v>266</v>
      </c>
      <c r="C15" s="77" t="s">
        <v>61</v>
      </c>
      <c r="D15" s="17" t="s">
        <v>430</v>
      </c>
      <c r="E15" s="17" t="s">
        <v>430</v>
      </c>
      <c r="F15" s="17">
        <v>4</v>
      </c>
      <c r="G15" s="17">
        <v>42</v>
      </c>
    </row>
    <row r="16" spans="1:7" x14ac:dyDescent="0.25">
      <c r="A16" s="35">
        <v>13</v>
      </c>
      <c r="B16" s="77" t="s">
        <v>408</v>
      </c>
      <c r="C16" s="77" t="s">
        <v>386</v>
      </c>
      <c r="D16" s="17" t="s">
        <v>430</v>
      </c>
      <c r="E16" s="17" t="s">
        <v>430</v>
      </c>
      <c r="F16" s="17" t="s">
        <v>430</v>
      </c>
      <c r="G16" s="17">
        <v>1</v>
      </c>
    </row>
    <row r="17" spans="1:7" x14ac:dyDescent="0.25">
      <c r="A17" s="35">
        <v>14</v>
      </c>
      <c r="B17" s="77" t="s">
        <v>267</v>
      </c>
      <c r="C17" s="77" t="s">
        <v>352</v>
      </c>
      <c r="D17" s="17">
        <v>5</v>
      </c>
      <c r="E17" s="17">
        <v>4</v>
      </c>
      <c r="F17" s="17">
        <v>30</v>
      </c>
      <c r="G17" s="17">
        <v>84</v>
      </c>
    </row>
    <row r="18" spans="1:7" x14ac:dyDescent="0.25">
      <c r="A18" s="35">
        <v>15</v>
      </c>
      <c r="B18" s="77" t="s">
        <v>268</v>
      </c>
      <c r="C18" s="77" t="s">
        <v>62</v>
      </c>
      <c r="D18" s="17" t="s">
        <v>430</v>
      </c>
      <c r="E18" s="17">
        <v>1</v>
      </c>
      <c r="F18" s="17">
        <v>83</v>
      </c>
      <c r="G18" s="17">
        <v>313</v>
      </c>
    </row>
    <row r="19" spans="1:7" x14ac:dyDescent="0.25">
      <c r="A19" s="35">
        <v>16</v>
      </c>
      <c r="B19" s="77" t="s">
        <v>269</v>
      </c>
      <c r="C19" s="77" t="s">
        <v>63</v>
      </c>
      <c r="D19" s="17" t="s">
        <v>430</v>
      </c>
      <c r="E19" s="17">
        <v>2</v>
      </c>
      <c r="F19" s="17">
        <v>39</v>
      </c>
      <c r="G19" s="17">
        <v>166</v>
      </c>
    </row>
    <row r="20" spans="1:7" x14ac:dyDescent="0.25">
      <c r="A20" s="35">
        <v>17</v>
      </c>
      <c r="B20" s="77" t="s">
        <v>270</v>
      </c>
      <c r="C20" s="77" t="s">
        <v>353</v>
      </c>
      <c r="D20" s="17" t="s">
        <v>430</v>
      </c>
      <c r="E20" s="17" t="s">
        <v>430</v>
      </c>
      <c r="F20" s="17">
        <v>1</v>
      </c>
      <c r="G20" s="17">
        <v>1</v>
      </c>
    </row>
    <row r="21" spans="1:7" x14ac:dyDescent="0.25">
      <c r="A21" s="35">
        <v>18</v>
      </c>
      <c r="B21" s="77" t="s">
        <v>271</v>
      </c>
      <c r="C21" s="77" t="s">
        <v>354</v>
      </c>
      <c r="D21" s="17" t="s">
        <v>430</v>
      </c>
      <c r="E21" s="17" t="s">
        <v>430</v>
      </c>
      <c r="F21" s="17" t="s">
        <v>430</v>
      </c>
      <c r="G21" s="17">
        <v>1</v>
      </c>
    </row>
    <row r="22" spans="1:7" x14ac:dyDescent="0.25">
      <c r="A22" s="35">
        <v>19</v>
      </c>
      <c r="B22" s="77" t="s">
        <v>272</v>
      </c>
      <c r="C22" s="77" t="s">
        <v>355</v>
      </c>
      <c r="D22" s="17" t="s">
        <v>430</v>
      </c>
      <c r="E22" s="17">
        <v>1</v>
      </c>
      <c r="F22" s="17">
        <v>2</v>
      </c>
      <c r="G22" s="17">
        <v>17</v>
      </c>
    </row>
    <row r="23" spans="1:7" x14ac:dyDescent="0.25">
      <c r="A23" s="35">
        <v>20</v>
      </c>
      <c r="B23" s="77" t="s">
        <v>390</v>
      </c>
      <c r="C23" s="77" t="s">
        <v>383</v>
      </c>
      <c r="D23" s="17" t="s">
        <v>430</v>
      </c>
      <c r="E23" s="17" t="s">
        <v>430</v>
      </c>
      <c r="F23" s="17">
        <v>4</v>
      </c>
      <c r="G23" s="17">
        <v>19</v>
      </c>
    </row>
    <row r="24" spans="1:7" x14ac:dyDescent="0.25">
      <c r="A24" s="35">
        <v>21</v>
      </c>
      <c r="B24" s="77" t="s">
        <v>567</v>
      </c>
      <c r="C24" s="77" t="s">
        <v>568</v>
      </c>
      <c r="D24" s="17">
        <v>1</v>
      </c>
      <c r="E24" s="17">
        <v>3</v>
      </c>
      <c r="F24" s="17">
        <v>72</v>
      </c>
      <c r="G24" s="17">
        <v>447</v>
      </c>
    </row>
    <row r="25" spans="1:7" x14ac:dyDescent="0.25">
      <c r="A25" s="35">
        <v>22</v>
      </c>
      <c r="B25" s="77" t="s">
        <v>273</v>
      </c>
      <c r="C25" s="77" t="s">
        <v>503</v>
      </c>
      <c r="D25" s="17" t="s">
        <v>430</v>
      </c>
      <c r="E25" s="17" t="s">
        <v>430</v>
      </c>
      <c r="F25" s="17" t="s">
        <v>430</v>
      </c>
      <c r="G25" s="17">
        <v>7</v>
      </c>
    </row>
    <row r="26" spans="1:7" x14ac:dyDescent="0.25">
      <c r="A26" s="35">
        <v>23</v>
      </c>
      <c r="B26" s="77" t="s">
        <v>274</v>
      </c>
      <c r="C26" s="77" t="s">
        <v>504</v>
      </c>
      <c r="D26" s="17" t="s">
        <v>430</v>
      </c>
      <c r="E26" s="17" t="s">
        <v>430</v>
      </c>
      <c r="F26" s="17">
        <v>1</v>
      </c>
      <c r="G26" s="17">
        <v>6</v>
      </c>
    </row>
    <row r="27" spans="1:7" x14ac:dyDescent="0.25">
      <c r="A27" s="35">
        <v>24</v>
      </c>
      <c r="B27" s="77" t="s">
        <v>638</v>
      </c>
      <c r="C27" s="77" t="s">
        <v>639</v>
      </c>
      <c r="D27" s="17" t="s">
        <v>430</v>
      </c>
      <c r="E27" s="17" t="s">
        <v>430</v>
      </c>
      <c r="F27" s="17">
        <v>2</v>
      </c>
      <c r="G27" s="17">
        <v>22</v>
      </c>
    </row>
    <row r="28" spans="1:7" x14ac:dyDescent="0.25">
      <c r="A28" s="35">
        <v>25</v>
      </c>
      <c r="B28" s="77" t="s">
        <v>275</v>
      </c>
      <c r="C28" s="77" t="s">
        <v>506</v>
      </c>
      <c r="D28" s="17" t="s">
        <v>430</v>
      </c>
      <c r="E28" s="17" t="s">
        <v>430</v>
      </c>
      <c r="F28" s="17">
        <v>15</v>
      </c>
      <c r="G28" s="17">
        <v>39</v>
      </c>
    </row>
    <row r="29" spans="1:7" x14ac:dyDescent="0.25">
      <c r="A29" s="35">
        <v>26</v>
      </c>
      <c r="B29" s="77" t="s">
        <v>276</v>
      </c>
      <c r="C29" s="77" t="s">
        <v>507</v>
      </c>
      <c r="D29" s="17" t="s">
        <v>430</v>
      </c>
      <c r="E29" s="17" t="s">
        <v>430</v>
      </c>
      <c r="F29" s="17">
        <v>10</v>
      </c>
      <c r="G29" s="17">
        <v>85</v>
      </c>
    </row>
    <row r="30" spans="1:7" x14ac:dyDescent="0.25">
      <c r="A30" s="35">
        <v>27</v>
      </c>
      <c r="B30" s="77" t="s">
        <v>277</v>
      </c>
      <c r="C30" s="77" t="s">
        <v>508</v>
      </c>
      <c r="D30" s="17" t="s">
        <v>430</v>
      </c>
      <c r="E30" s="17" t="s">
        <v>430</v>
      </c>
      <c r="F30" s="17">
        <v>2</v>
      </c>
      <c r="G30" s="17">
        <v>42</v>
      </c>
    </row>
    <row r="31" spans="1:7" x14ac:dyDescent="0.25">
      <c r="A31" s="35">
        <v>28</v>
      </c>
      <c r="B31" s="77" t="s">
        <v>278</v>
      </c>
      <c r="C31" s="77" t="s">
        <v>509</v>
      </c>
      <c r="D31" s="17" t="s">
        <v>430</v>
      </c>
      <c r="E31" s="17" t="s">
        <v>430</v>
      </c>
      <c r="F31" s="17" t="s">
        <v>430</v>
      </c>
      <c r="G31" s="17">
        <v>4</v>
      </c>
    </row>
    <row r="32" spans="1:7" x14ac:dyDescent="0.25">
      <c r="A32" s="35">
        <v>29</v>
      </c>
      <c r="B32" s="77" t="s">
        <v>279</v>
      </c>
      <c r="C32" s="77" t="s">
        <v>510</v>
      </c>
      <c r="D32" s="17">
        <v>1</v>
      </c>
      <c r="E32" s="17" t="s">
        <v>430</v>
      </c>
      <c r="F32" s="17">
        <v>3</v>
      </c>
      <c r="G32" s="17">
        <v>5</v>
      </c>
    </row>
    <row r="33" spans="1:7" x14ac:dyDescent="0.25">
      <c r="A33" s="35">
        <v>30</v>
      </c>
      <c r="B33" s="77" t="s">
        <v>280</v>
      </c>
      <c r="C33" s="77" t="s">
        <v>630</v>
      </c>
      <c r="D33" s="17">
        <v>4</v>
      </c>
      <c r="E33" s="17">
        <v>12</v>
      </c>
      <c r="F33" s="17">
        <v>214</v>
      </c>
      <c r="G33" s="17">
        <v>1053</v>
      </c>
    </row>
    <row r="34" spans="1:7" x14ac:dyDescent="0.25">
      <c r="A34" s="35">
        <v>31</v>
      </c>
      <c r="B34" s="77" t="s">
        <v>281</v>
      </c>
      <c r="C34" s="77" t="s">
        <v>511</v>
      </c>
      <c r="D34" s="17" t="s">
        <v>430</v>
      </c>
      <c r="E34" s="17" t="s">
        <v>430</v>
      </c>
      <c r="F34" s="17">
        <v>1</v>
      </c>
      <c r="G34" s="17">
        <v>14</v>
      </c>
    </row>
    <row r="35" spans="1:7" x14ac:dyDescent="0.25">
      <c r="A35" s="35">
        <v>32</v>
      </c>
      <c r="B35" s="77" t="s">
        <v>282</v>
      </c>
      <c r="C35" s="77" t="s">
        <v>512</v>
      </c>
      <c r="D35" s="17" t="s">
        <v>430</v>
      </c>
      <c r="E35" s="17" t="s">
        <v>430</v>
      </c>
      <c r="F35" s="17" t="s">
        <v>430</v>
      </c>
      <c r="G35" s="17">
        <v>1</v>
      </c>
    </row>
    <row r="36" spans="1:7" x14ac:dyDescent="0.25">
      <c r="A36" s="35">
        <v>33</v>
      </c>
      <c r="B36" s="77" t="s">
        <v>283</v>
      </c>
      <c r="C36" s="77" t="s">
        <v>513</v>
      </c>
      <c r="D36" s="17" t="s">
        <v>430</v>
      </c>
      <c r="E36" s="17" t="s">
        <v>430</v>
      </c>
      <c r="F36" s="17">
        <v>2</v>
      </c>
      <c r="G36" s="17">
        <v>16</v>
      </c>
    </row>
    <row r="37" spans="1:7" x14ac:dyDescent="0.25">
      <c r="A37" s="35">
        <v>34</v>
      </c>
      <c r="B37" s="77" t="s">
        <v>284</v>
      </c>
      <c r="C37" s="77" t="s">
        <v>514</v>
      </c>
      <c r="D37" s="17" t="s">
        <v>430</v>
      </c>
      <c r="E37" s="17" t="s">
        <v>430</v>
      </c>
      <c r="F37" s="17">
        <v>1</v>
      </c>
      <c r="G37" s="17">
        <v>2</v>
      </c>
    </row>
    <row r="38" spans="1:7" x14ac:dyDescent="0.25">
      <c r="A38" s="35">
        <v>35</v>
      </c>
      <c r="B38" s="77" t="s">
        <v>400</v>
      </c>
      <c r="C38" s="77" t="s">
        <v>323</v>
      </c>
      <c r="D38" s="17" t="s">
        <v>430</v>
      </c>
      <c r="E38" s="17" t="s">
        <v>430</v>
      </c>
      <c r="F38" s="17">
        <v>2</v>
      </c>
      <c r="G38" s="17" t="s">
        <v>430</v>
      </c>
    </row>
    <row r="39" spans="1:7" x14ac:dyDescent="0.25">
      <c r="A39" s="35">
        <v>36</v>
      </c>
      <c r="B39" s="77" t="s">
        <v>285</v>
      </c>
      <c r="C39" s="77" t="s">
        <v>515</v>
      </c>
      <c r="D39" s="17" t="s">
        <v>430</v>
      </c>
      <c r="E39" s="17" t="s">
        <v>430</v>
      </c>
      <c r="F39" s="17" t="s">
        <v>430</v>
      </c>
      <c r="G39" s="17">
        <v>2</v>
      </c>
    </row>
    <row r="40" spans="1:7" x14ac:dyDescent="0.25">
      <c r="A40" s="35">
        <v>37</v>
      </c>
      <c r="B40" s="77" t="s">
        <v>286</v>
      </c>
      <c r="C40" s="77" t="s">
        <v>516</v>
      </c>
      <c r="D40" s="17">
        <v>4</v>
      </c>
      <c r="E40" s="17">
        <v>4</v>
      </c>
      <c r="F40" s="17">
        <v>26</v>
      </c>
      <c r="G40" s="17">
        <v>68</v>
      </c>
    </row>
    <row r="41" spans="1:7" x14ac:dyDescent="0.25">
      <c r="A41" s="35">
        <v>38</v>
      </c>
      <c r="B41" s="77" t="s">
        <v>287</v>
      </c>
      <c r="C41" s="77" t="s">
        <v>517</v>
      </c>
      <c r="D41" s="17" t="s">
        <v>430</v>
      </c>
      <c r="E41" s="17" t="s">
        <v>430</v>
      </c>
      <c r="F41" s="17">
        <v>5</v>
      </c>
      <c r="G41" s="17">
        <v>57</v>
      </c>
    </row>
    <row r="42" spans="1:7" x14ac:dyDescent="0.25">
      <c r="A42" s="35">
        <v>39</v>
      </c>
      <c r="B42" s="77" t="s">
        <v>288</v>
      </c>
      <c r="C42" s="77" t="s">
        <v>518</v>
      </c>
      <c r="D42" s="17" t="s">
        <v>430</v>
      </c>
      <c r="E42" s="17" t="s">
        <v>430</v>
      </c>
      <c r="F42" s="17" t="s">
        <v>430</v>
      </c>
      <c r="G42" s="17">
        <v>4</v>
      </c>
    </row>
    <row r="43" spans="1:7" x14ac:dyDescent="0.25">
      <c r="A43" s="35">
        <v>40</v>
      </c>
      <c r="B43" s="77" t="s">
        <v>406</v>
      </c>
      <c r="C43" s="77" t="s">
        <v>519</v>
      </c>
      <c r="D43" s="17" t="s">
        <v>430</v>
      </c>
      <c r="E43" s="17" t="s">
        <v>430</v>
      </c>
      <c r="F43" s="17" t="s">
        <v>430</v>
      </c>
      <c r="G43" s="17">
        <v>2</v>
      </c>
    </row>
    <row r="44" spans="1:7" x14ac:dyDescent="0.25">
      <c r="A44" s="35">
        <v>41</v>
      </c>
      <c r="B44" s="77" t="s">
        <v>396</v>
      </c>
      <c r="C44" s="77" t="s">
        <v>557</v>
      </c>
      <c r="D44" s="17" t="s">
        <v>430</v>
      </c>
      <c r="E44" s="17" t="s">
        <v>430</v>
      </c>
      <c r="F44" s="17" t="s">
        <v>430</v>
      </c>
      <c r="G44" s="17">
        <v>1</v>
      </c>
    </row>
    <row r="45" spans="1:7" x14ac:dyDescent="0.25">
      <c r="A45" s="35">
        <v>42</v>
      </c>
      <c r="B45" s="77" t="s">
        <v>289</v>
      </c>
      <c r="C45" s="77" t="s">
        <v>627</v>
      </c>
      <c r="D45" s="17" t="s">
        <v>430</v>
      </c>
      <c r="E45" s="17" t="s">
        <v>430</v>
      </c>
      <c r="F45" s="17">
        <v>1</v>
      </c>
      <c r="G45" s="17">
        <v>1</v>
      </c>
    </row>
    <row r="46" spans="1:7" x14ac:dyDescent="0.25">
      <c r="A46" s="35">
        <v>43</v>
      </c>
      <c r="B46" s="77" t="s">
        <v>290</v>
      </c>
      <c r="C46" s="77" t="s">
        <v>520</v>
      </c>
      <c r="D46" s="17">
        <v>1</v>
      </c>
      <c r="E46" s="17" t="s">
        <v>430</v>
      </c>
      <c r="F46" s="17" t="s">
        <v>430</v>
      </c>
      <c r="G46" s="17">
        <v>3</v>
      </c>
    </row>
    <row r="47" spans="1:7" x14ac:dyDescent="0.25">
      <c r="A47" s="35">
        <v>44</v>
      </c>
      <c r="B47" s="77" t="s">
        <v>291</v>
      </c>
      <c r="C47" s="77" t="s">
        <v>521</v>
      </c>
      <c r="D47" s="17" t="s">
        <v>430</v>
      </c>
      <c r="E47" s="17">
        <v>1</v>
      </c>
      <c r="F47" s="17" t="s">
        <v>430</v>
      </c>
      <c r="G47" s="17">
        <v>1</v>
      </c>
    </row>
    <row r="48" spans="1:7" x14ac:dyDescent="0.25">
      <c r="A48" s="35">
        <v>45</v>
      </c>
      <c r="B48" s="77" t="s">
        <v>292</v>
      </c>
      <c r="C48" s="77" t="s">
        <v>522</v>
      </c>
      <c r="D48" s="17" t="s">
        <v>430</v>
      </c>
      <c r="E48" s="17">
        <v>1</v>
      </c>
      <c r="F48" s="17">
        <v>3</v>
      </c>
      <c r="G48" s="17">
        <v>22</v>
      </c>
    </row>
    <row r="49" spans="1:7" x14ac:dyDescent="0.25">
      <c r="A49" s="35">
        <v>46</v>
      </c>
      <c r="B49" s="77" t="s">
        <v>293</v>
      </c>
      <c r="C49" s="77" t="s">
        <v>523</v>
      </c>
      <c r="D49" s="17" t="s">
        <v>430</v>
      </c>
      <c r="E49" s="17" t="s">
        <v>430</v>
      </c>
      <c r="F49" s="17" t="s">
        <v>430</v>
      </c>
      <c r="G49" s="17">
        <v>5</v>
      </c>
    </row>
    <row r="50" spans="1:7" x14ac:dyDescent="0.25">
      <c r="A50" s="35">
        <v>47</v>
      </c>
      <c r="B50" s="77" t="s">
        <v>294</v>
      </c>
      <c r="C50" s="77" t="s">
        <v>628</v>
      </c>
      <c r="D50" s="17">
        <v>1</v>
      </c>
      <c r="E50" s="17" t="s">
        <v>430</v>
      </c>
      <c r="F50" s="17" t="s">
        <v>430</v>
      </c>
      <c r="G50" s="17">
        <v>7</v>
      </c>
    </row>
    <row r="51" spans="1:7" x14ac:dyDescent="0.25">
      <c r="A51" s="35">
        <v>48</v>
      </c>
      <c r="B51" s="77" t="s">
        <v>351</v>
      </c>
      <c r="C51" s="77" t="s">
        <v>524</v>
      </c>
      <c r="D51" s="17" t="s">
        <v>430</v>
      </c>
      <c r="E51" s="17" t="s">
        <v>430</v>
      </c>
      <c r="F51" s="17" t="s">
        <v>430</v>
      </c>
      <c r="G51" s="17">
        <v>3</v>
      </c>
    </row>
    <row r="52" spans="1:7" x14ac:dyDescent="0.25">
      <c r="A52" s="35">
        <v>49</v>
      </c>
      <c r="B52" s="77" t="s">
        <v>295</v>
      </c>
      <c r="C52" s="77" t="s">
        <v>525</v>
      </c>
      <c r="D52" s="17" t="s">
        <v>430</v>
      </c>
      <c r="E52" s="17">
        <v>1</v>
      </c>
      <c r="F52" s="17" t="s">
        <v>430</v>
      </c>
      <c r="G52" s="17" t="s">
        <v>430</v>
      </c>
    </row>
    <row r="53" spans="1:7" x14ac:dyDescent="0.25">
      <c r="A53" s="35">
        <v>50</v>
      </c>
      <c r="B53" s="77" t="s">
        <v>402</v>
      </c>
      <c r="C53" s="77" t="s">
        <v>380</v>
      </c>
      <c r="D53" s="17" t="s">
        <v>430</v>
      </c>
      <c r="E53" s="17" t="s">
        <v>430</v>
      </c>
      <c r="F53" s="17">
        <v>3</v>
      </c>
      <c r="G53" s="17">
        <v>21</v>
      </c>
    </row>
    <row r="54" spans="1:7" x14ac:dyDescent="0.25">
      <c r="A54" s="35">
        <v>51</v>
      </c>
      <c r="B54" s="77" t="s">
        <v>391</v>
      </c>
      <c r="C54" s="77" t="s">
        <v>631</v>
      </c>
      <c r="D54" s="17" t="s">
        <v>430</v>
      </c>
      <c r="E54" s="17" t="s">
        <v>430</v>
      </c>
      <c r="F54" s="17" t="s">
        <v>430</v>
      </c>
      <c r="G54" s="17">
        <v>1</v>
      </c>
    </row>
    <row r="55" spans="1:7" x14ac:dyDescent="0.25">
      <c r="A55" s="35">
        <v>52</v>
      </c>
      <c r="B55" s="77" t="s">
        <v>296</v>
      </c>
      <c r="C55" s="77" t="s">
        <v>526</v>
      </c>
      <c r="D55" s="17" t="s">
        <v>430</v>
      </c>
      <c r="E55" s="17" t="s">
        <v>430</v>
      </c>
      <c r="F55" s="17" t="s">
        <v>430</v>
      </c>
      <c r="G55" s="17">
        <v>2</v>
      </c>
    </row>
    <row r="56" spans="1:7" x14ac:dyDescent="0.25">
      <c r="A56" s="35">
        <v>53</v>
      </c>
      <c r="B56" s="77" t="s">
        <v>297</v>
      </c>
      <c r="C56" s="77" t="s">
        <v>64</v>
      </c>
      <c r="D56" s="17" t="s">
        <v>430</v>
      </c>
      <c r="E56" s="17" t="s">
        <v>430</v>
      </c>
      <c r="F56" s="17" t="s">
        <v>430</v>
      </c>
      <c r="G56" s="17">
        <v>5</v>
      </c>
    </row>
    <row r="57" spans="1:7" x14ac:dyDescent="0.25">
      <c r="A57" s="35">
        <v>54</v>
      </c>
      <c r="B57" s="77" t="s">
        <v>298</v>
      </c>
      <c r="C57" s="77" t="s">
        <v>65</v>
      </c>
      <c r="D57" s="17" t="s">
        <v>430</v>
      </c>
      <c r="E57" s="17">
        <v>1</v>
      </c>
      <c r="F57" s="17">
        <v>17</v>
      </c>
      <c r="G57" s="17">
        <v>115</v>
      </c>
    </row>
    <row r="58" spans="1:7" x14ac:dyDescent="0.25">
      <c r="A58" s="35">
        <v>55</v>
      </c>
      <c r="B58" s="7" t="s">
        <v>299</v>
      </c>
      <c r="C58" s="7" t="s">
        <v>66</v>
      </c>
      <c r="D58" s="7" t="s">
        <v>430</v>
      </c>
      <c r="E58" s="7" t="s">
        <v>430</v>
      </c>
      <c r="F58" s="7" t="s">
        <v>430</v>
      </c>
      <c r="G58" s="6">
        <v>28</v>
      </c>
    </row>
    <row r="59" spans="1:7" x14ac:dyDescent="0.25">
      <c r="A59" s="35">
        <v>56</v>
      </c>
      <c r="B59" s="7" t="s">
        <v>300</v>
      </c>
      <c r="C59" s="7" t="s">
        <v>67</v>
      </c>
      <c r="D59" s="7" t="s">
        <v>430</v>
      </c>
      <c r="E59" s="7" t="s">
        <v>430</v>
      </c>
      <c r="F59" s="7" t="s">
        <v>430</v>
      </c>
      <c r="G59" s="6">
        <v>9</v>
      </c>
    </row>
    <row r="60" spans="1:7" x14ac:dyDescent="0.25">
      <c r="A60" s="35">
        <v>57</v>
      </c>
      <c r="B60" s="7" t="s">
        <v>301</v>
      </c>
      <c r="C60" s="7" t="s">
        <v>68</v>
      </c>
      <c r="D60" s="7">
        <v>6</v>
      </c>
      <c r="E60" s="7">
        <v>14</v>
      </c>
      <c r="F60" s="7">
        <v>220</v>
      </c>
      <c r="G60" s="6">
        <v>1217</v>
      </c>
    </row>
    <row r="61" spans="1:7" x14ac:dyDescent="0.25">
      <c r="A61" s="35">
        <v>58</v>
      </c>
      <c r="B61" s="7" t="s">
        <v>302</v>
      </c>
      <c r="C61" s="7" t="s">
        <v>69</v>
      </c>
      <c r="D61" s="7" t="s">
        <v>430</v>
      </c>
      <c r="E61" s="7" t="s">
        <v>430</v>
      </c>
      <c r="F61" s="7" t="s">
        <v>430</v>
      </c>
      <c r="G61" s="6">
        <v>28</v>
      </c>
    </row>
    <row r="62" spans="1:7" x14ac:dyDescent="0.25">
      <c r="A62" s="35">
        <v>59</v>
      </c>
      <c r="B62" s="7" t="s">
        <v>303</v>
      </c>
      <c r="C62" s="7" t="s">
        <v>73</v>
      </c>
      <c r="D62" s="7" t="s">
        <v>430</v>
      </c>
      <c r="E62" s="7">
        <v>1</v>
      </c>
      <c r="F62" s="7">
        <v>15</v>
      </c>
      <c r="G62" s="6">
        <v>100</v>
      </c>
    </row>
    <row r="63" spans="1:7" ht="15.75" x14ac:dyDescent="0.25">
      <c r="A63" s="214"/>
      <c r="B63" s="214"/>
      <c r="C63" s="47" t="s">
        <v>655</v>
      </c>
      <c r="D63" s="47">
        <f>SUM(D4:D62)</f>
        <v>30</v>
      </c>
      <c r="E63" s="47">
        <f>SUM(E4:E62)</f>
        <v>63</v>
      </c>
      <c r="F63" s="47">
        <f>SUM(F4:F62)</f>
        <v>1032</v>
      </c>
      <c r="G63" s="47">
        <f>SUM(G4:G62)</f>
        <v>5565</v>
      </c>
    </row>
    <row r="71" spans="5:6" x14ac:dyDescent="0.25">
      <c r="E71" s="8"/>
    </row>
    <row r="74" spans="5:6" x14ac:dyDescent="0.25">
      <c r="F74" s="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L35"/>
  <sheetViews>
    <sheetView zoomScaleNormal="100" workbookViewId="0">
      <selection sqref="A1:E1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8" max="8" width="9.140625" bestFit="1" customWidth="1"/>
    <col min="10" max="10" width="15.42578125" bestFit="1" customWidth="1"/>
  </cols>
  <sheetData>
    <row r="1" spans="1:10" s="2" customFormat="1" ht="15.75" x14ac:dyDescent="0.25">
      <c r="A1" s="253" t="s">
        <v>703</v>
      </c>
      <c r="B1" s="253"/>
      <c r="C1" s="253"/>
      <c r="D1" s="253"/>
      <c r="E1" s="253"/>
    </row>
    <row r="3" spans="1:10" x14ac:dyDescent="0.25">
      <c r="A3" s="2" t="s">
        <v>304</v>
      </c>
    </row>
    <row r="4" spans="1:10" ht="30" x14ac:dyDescent="0.25">
      <c r="A4" s="103" t="s">
        <v>11</v>
      </c>
      <c r="B4" s="103" t="s">
        <v>1</v>
      </c>
      <c r="C4" s="103" t="s">
        <v>2</v>
      </c>
      <c r="D4" s="104" t="s">
        <v>12</v>
      </c>
      <c r="E4" s="104" t="s">
        <v>432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1021198</v>
      </c>
      <c r="C6" s="13">
        <v>1366706686.22</v>
      </c>
      <c r="D6" s="13">
        <v>1338.34</v>
      </c>
      <c r="E6" s="22">
        <v>1265.99</v>
      </c>
    </row>
    <row r="7" spans="1:10" x14ac:dyDescent="0.25">
      <c r="A7" s="117" t="s">
        <v>601</v>
      </c>
      <c r="B7" s="6">
        <v>3505</v>
      </c>
      <c r="C7" s="13">
        <v>1461072.62</v>
      </c>
      <c r="D7" s="13">
        <v>416.85</v>
      </c>
      <c r="E7" s="22">
        <v>409.13</v>
      </c>
    </row>
    <row r="8" spans="1:10" x14ac:dyDescent="0.25">
      <c r="A8" s="1" t="s">
        <v>6</v>
      </c>
      <c r="B8" s="6">
        <v>34418</v>
      </c>
      <c r="C8" s="13">
        <v>18286978.149999999</v>
      </c>
      <c r="D8" s="13">
        <v>531.32000000000005</v>
      </c>
      <c r="E8" s="22">
        <v>436.4</v>
      </c>
    </row>
    <row r="9" spans="1:10" x14ac:dyDescent="0.25">
      <c r="A9" s="1" t="s">
        <v>45</v>
      </c>
      <c r="B9" s="6">
        <v>105406</v>
      </c>
      <c r="C9" s="13">
        <v>82174196.719999999</v>
      </c>
      <c r="D9" s="13">
        <v>779.6</v>
      </c>
      <c r="E9" s="22">
        <v>666.39</v>
      </c>
    </row>
    <row r="10" spans="1:10" x14ac:dyDescent="0.25">
      <c r="A10" s="1" t="s">
        <v>8</v>
      </c>
      <c r="B10" s="6">
        <v>11026</v>
      </c>
      <c r="C10" s="13">
        <v>5038886.6500000004</v>
      </c>
      <c r="D10" s="13">
        <v>457</v>
      </c>
      <c r="E10" s="22">
        <v>409.13</v>
      </c>
      <c r="I10" s="8"/>
    </row>
    <row r="11" spans="1:10" ht="15.75" x14ac:dyDescent="0.25">
      <c r="A11" s="45" t="s">
        <v>10</v>
      </c>
      <c r="B11" s="47">
        <f>SUM(B6:B10)</f>
        <v>1175553</v>
      </c>
      <c r="C11" s="49">
        <f>SUM(C6:C10)</f>
        <v>1473667820.3600001</v>
      </c>
      <c r="D11" s="49"/>
      <c r="E11" s="49"/>
      <c r="H11" s="8"/>
      <c r="I11" s="8"/>
      <c r="J11" s="9"/>
    </row>
    <row r="12" spans="1:10" x14ac:dyDescent="0.25">
      <c r="J12" s="8"/>
    </row>
    <row r="13" spans="1:10" x14ac:dyDescent="0.25">
      <c r="A13" s="2" t="s">
        <v>305</v>
      </c>
    </row>
    <row r="14" spans="1:10" ht="30" x14ac:dyDescent="0.25">
      <c r="A14" s="103" t="s">
        <v>11</v>
      </c>
      <c r="B14" s="103" t="s">
        <v>1</v>
      </c>
      <c r="C14" s="103" t="s">
        <v>2</v>
      </c>
      <c r="D14" s="104" t="s">
        <v>12</v>
      </c>
      <c r="E14" s="104" t="s">
        <v>432</v>
      </c>
    </row>
    <row r="15" spans="1:10" s="2" customFormat="1" x14ac:dyDescent="0.25">
      <c r="A15" s="1" t="s">
        <v>13</v>
      </c>
      <c r="B15" s="3"/>
      <c r="C15" s="4"/>
      <c r="D15" s="4"/>
      <c r="E15" s="1"/>
      <c r="H15" s="36"/>
    </row>
    <row r="16" spans="1:10" x14ac:dyDescent="0.25">
      <c r="A16" s="5" t="s">
        <v>5</v>
      </c>
      <c r="B16" s="6">
        <v>890226</v>
      </c>
      <c r="C16" s="13">
        <v>941773477.33000004</v>
      </c>
      <c r="D16" s="13">
        <v>1057.9000000000001</v>
      </c>
      <c r="E16" s="7">
        <v>919.17</v>
      </c>
      <c r="G16" s="8"/>
    </row>
    <row r="17" spans="1:12" x14ac:dyDescent="0.25">
      <c r="A17" s="117" t="s">
        <v>601</v>
      </c>
      <c r="B17" s="6">
        <v>9838</v>
      </c>
      <c r="C17" s="13">
        <v>4074318.3</v>
      </c>
      <c r="D17" s="13">
        <v>414.14</v>
      </c>
      <c r="E17" s="7">
        <v>409.13</v>
      </c>
      <c r="H17" s="8"/>
      <c r="I17" s="8"/>
    </row>
    <row r="18" spans="1:12" x14ac:dyDescent="0.25">
      <c r="A18" s="1" t="s">
        <v>6</v>
      </c>
      <c r="B18" s="6">
        <v>347546</v>
      </c>
      <c r="C18" s="13">
        <v>269943064.43000001</v>
      </c>
      <c r="D18" s="13">
        <v>776.71</v>
      </c>
      <c r="E18" s="7">
        <v>675.24</v>
      </c>
      <c r="I18" s="8"/>
    </row>
    <row r="19" spans="1:12" x14ac:dyDescent="0.25">
      <c r="A19" s="1" t="s">
        <v>45</v>
      </c>
      <c r="B19" s="6">
        <v>68405</v>
      </c>
      <c r="C19" s="13">
        <v>44139590.380000003</v>
      </c>
      <c r="D19" s="13">
        <v>645.27</v>
      </c>
      <c r="E19" s="7">
        <v>543.66</v>
      </c>
    </row>
    <row r="20" spans="1:12" x14ac:dyDescent="0.25">
      <c r="A20" s="1" t="s">
        <v>8</v>
      </c>
      <c r="B20" s="6">
        <v>15730</v>
      </c>
      <c r="C20" s="13">
        <v>6858977.5099999998</v>
      </c>
      <c r="D20" s="13">
        <v>436.04</v>
      </c>
      <c r="E20" s="112">
        <v>409.13</v>
      </c>
      <c r="H20" s="8"/>
      <c r="L20" s="8"/>
    </row>
    <row r="21" spans="1:12" ht="15.75" x14ac:dyDescent="0.25">
      <c r="A21" s="45" t="s">
        <v>10</v>
      </c>
      <c r="B21" s="47">
        <f>SUM(B16:B20)</f>
        <v>1331745</v>
      </c>
      <c r="C21" s="49">
        <f>SUM(C16:C20)</f>
        <v>1266789427.95</v>
      </c>
      <c r="D21" s="49"/>
      <c r="E21" s="49"/>
    </row>
    <row r="22" spans="1:12" x14ac:dyDescent="0.25">
      <c r="B22" s="8"/>
    </row>
    <row r="23" spans="1:12" x14ac:dyDescent="0.25">
      <c r="A23" s="2" t="s">
        <v>306</v>
      </c>
      <c r="J23" s="8"/>
    </row>
    <row r="24" spans="1:12" ht="30" x14ac:dyDescent="0.25">
      <c r="A24" s="103" t="s">
        <v>11</v>
      </c>
      <c r="B24" s="103" t="s">
        <v>1</v>
      </c>
      <c r="C24" s="103" t="s">
        <v>2</v>
      </c>
      <c r="D24" s="104" t="s">
        <v>12</v>
      </c>
      <c r="E24" s="104" t="s">
        <v>432</v>
      </c>
    </row>
    <row r="25" spans="1:12" s="2" customFormat="1" x14ac:dyDescent="0.25">
      <c r="A25" s="1" t="s">
        <v>13</v>
      </c>
      <c r="B25" s="3"/>
      <c r="C25" s="4"/>
      <c r="D25" s="4"/>
      <c r="E25" s="1"/>
      <c r="G25" s="36"/>
      <c r="H25" s="36"/>
    </row>
    <row r="26" spans="1:12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430</v>
      </c>
    </row>
    <row r="27" spans="1:12" x14ac:dyDescent="0.25">
      <c r="A27" s="117" t="s">
        <v>601</v>
      </c>
      <c r="B27" s="6">
        <v>0</v>
      </c>
      <c r="C27" s="13">
        <v>0</v>
      </c>
      <c r="D27" s="13">
        <v>0</v>
      </c>
      <c r="E27" s="7" t="s">
        <v>430</v>
      </c>
      <c r="H27" s="8"/>
    </row>
    <row r="28" spans="1:12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430</v>
      </c>
      <c r="G28" s="8"/>
    </row>
    <row r="29" spans="1:12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430</v>
      </c>
    </row>
    <row r="30" spans="1:12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430</v>
      </c>
    </row>
    <row r="31" spans="1:12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  <c r="H31" s="8"/>
    </row>
    <row r="34" spans="2:4" x14ac:dyDescent="0.25">
      <c r="B34" s="8"/>
      <c r="C34" s="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workbookViewId="0">
      <selection sqref="A1:M1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85546875" customWidth="1"/>
    <col min="13" max="13" width="11.5703125" customWidth="1"/>
    <col min="14" max="14" width="9.140625" bestFit="1" customWidth="1"/>
    <col min="16" max="16" width="12.7109375" bestFit="1" customWidth="1"/>
    <col min="17" max="17" width="15.42578125" bestFit="1" customWidth="1"/>
  </cols>
  <sheetData>
    <row r="1" spans="1:13" s="42" customFormat="1" ht="15.75" x14ac:dyDescent="0.25">
      <c r="A1" s="253" t="s">
        <v>704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3" s="42" customFormat="1" ht="15.75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x14ac:dyDescent="0.25">
      <c r="A3" s="269" t="s">
        <v>18</v>
      </c>
      <c r="B3" s="271" t="s">
        <v>5</v>
      </c>
      <c r="C3" s="272"/>
      <c r="D3" s="272"/>
      <c r="E3" s="271" t="s">
        <v>6</v>
      </c>
      <c r="F3" s="272"/>
      <c r="G3" s="272"/>
      <c r="H3" s="271" t="s">
        <v>19</v>
      </c>
      <c r="I3" s="272"/>
      <c r="J3" s="272"/>
      <c r="K3" s="271" t="s">
        <v>20</v>
      </c>
      <c r="L3" s="272"/>
      <c r="M3" s="272"/>
    </row>
    <row r="4" spans="1:13" x14ac:dyDescent="0.25">
      <c r="A4" s="270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182896</v>
      </c>
      <c r="C5" s="30"/>
      <c r="D5" s="31">
        <v>351.43</v>
      </c>
      <c r="E5" s="30">
        <v>114571</v>
      </c>
      <c r="F5" s="30"/>
      <c r="G5" s="111">
        <v>366.44</v>
      </c>
      <c r="H5" s="97">
        <v>56801</v>
      </c>
      <c r="I5" s="30"/>
      <c r="J5" s="31">
        <v>406.79</v>
      </c>
      <c r="K5" s="30">
        <v>21278</v>
      </c>
      <c r="L5" s="30"/>
      <c r="M5" s="31">
        <v>340.73</v>
      </c>
    </row>
    <row r="6" spans="1:13" x14ac:dyDescent="0.25">
      <c r="A6" s="7" t="s">
        <v>80</v>
      </c>
      <c r="B6" s="30">
        <v>665794</v>
      </c>
      <c r="C6" s="6"/>
      <c r="D6" s="31">
        <v>726.45</v>
      </c>
      <c r="E6" s="30">
        <v>176460</v>
      </c>
      <c r="F6" s="6"/>
      <c r="G6" s="111">
        <v>706.81</v>
      </c>
      <c r="H6" s="97">
        <v>83751</v>
      </c>
      <c r="I6" s="6"/>
      <c r="J6" s="31">
        <v>693.52</v>
      </c>
      <c r="K6" s="30">
        <v>5462</v>
      </c>
      <c r="L6" s="6"/>
      <c r="M6" s="31">
        <v>846.25</v>
      </c>
    </row>
    <row r="7" spans="1:13" x14ac:dyDescent="0.25">
      <c r="A7" s="7" t="s">
        <v>23</v>
      </c>
      <c r="B7" s="30">
        <v>549905</v>
      </c>
      <c r="C7" s="6"/>
      <c r="D7" s="31">
        <v>1253.3</v>
      </c>
      <c r="E7" s="30">
        <v>71708</v>
      </c>
      <c r="F7" s="6"/>
      <c r="G7" s="111">
        <v>1200.18</v>
      </c>
      <c r="H7" s="97">
        <v>25802</v>
      </c>
      <c r="I7" s="6"/>
      <c r="J7" s="31">
        <v>1214.56</v>
      </c>
      <c r="K7" s="30">
        <v>4</v>
      </c>
      <c r="L7" s="6"/>
      <c r="M7" s="31">
        <v>1188.8</v>
      </c>
    </row>
    <row r="8" spans="1:13" x14ac:dyDescent="0.25">
      <c r="A8" s="7" t="s">
        <v>24</v>
      </c>
      <c r="B8" s="30">
        <v>330924</v>
      </c>
      <c r="C8" s="6"/>
      <c r="D8" s="31">
        <v>1703.27</v>
      </c>
      <c r="E8" s="30">
        <v>14972</v>
      </c>
      <c r="F8" s="6"/>
      <c r="G8" s="111">
        <v>1679.8</v>
      </c>
      <c r="H8" s="97">
        <v>5806</v>
      </c>
      <c r="I8" s="6"/>
      <c r="J8" s="31">
        <v>1690.82</v>
      </c>
      <c r="K8" s="30">
        <v>12</v>
      </c>
      <c r="L8" s="6"/>
      <c r="M8" s="31">
        <v>1745.6</v>
      </c>
    </row>
    <row r="9" spans="1:13" x14ac:dyDescent="0.25">
      <c r="A9" s="7" t="s">
        <v>25</v>
      </c>
      <c r="B9" s="30">
        <v>108601</v>
      </c>
      <c r="C9" s="6"/>
      <c r="D9" s="31">
        <v>2210.7199999999998</v>
      </c>
      <c r="E9" s="30">
        <v>3020</v>
      </c>
      <c r="F9" s="6"/>
      <c r="G9" s="111">
        <v>2194.17</v>
      </c>
      <c r="H9" s="97">
        <v>1186</v>
      </c>
      <c r="I9" s="6"/>
      <c r="J9" s="31">
        <v>2192.06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28473</v>
      </c>
      <c r="C10" s="6"/>
      <c r="D10" s="31">
        <v>2618.5100000000002</v>
      </c>
      <c r="E10" s="30">
        <v>522</v>
      </c>
      <c r="F10" s="6"/>
      <c r="G10" s="111">
        <v>2612.44</v>
      </c>
      <c r="H10" s="97">
        <v>195</v>
      </c>
      <c r="I10" s="6"/>
      <c r="J10" s="31">
        <v>2605.9499999999998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19029</v>
      </c>
      <c r="C11" s="6"/>
      <c r="D11" s="31">
        <v>2862.89</v>
      </c>
      <c r="E11" s="30">
        <v>276</v>
      </c>
      <c r="F11" s="6"/>
      <c r="G11" s="111">
        <v>2853.62</v>
      </c>
      <c r="H11" s="97">
        <v>122</v>
      </c>
      <c r="I11" s="6"/>
      <c r="J11" s="31">
        <v>2869.87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12299</v>
      </c>
      <c r="C12" s="6"/>
      <c r="D12" s="31">
        <v>3118.13</v>
      </c>
      <c r="E12" s="30">
        <v>159</v>
      </c>
      <c r="F12" s="6"/>
      <c r="G12" s="111">
        <v>3110.16</v>
      </c>
      <c r="H12" s="97">
        <v>72</v>
      </c>
      <c r="I12" s="6"/>
      <c r="J12" s="31">
        <v>3108.98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8277</v>
      </c>
      <c r="C13" s="6"/>
      <c r="D13" s="31">
        <v>3366.82</v>
      </c>
      <c r="E13" s="30">
        <v>89</v>
      </c>
      <c r="F13" s="6"/>
      <c r="G13" s="111">
        <v>3364.34</v>
      </c>
      <c r="H13" s="97">
        <v>28</v>
      </c>
      <c r="I13" s="6"/>
      <c r="J13" s="31">
        <v>3362.36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5518</v>
      </c>
      <c r="C14" s="6"/>
      <c r="D14" s="31">
        <v>3617.98</v>
      </c>
      <c r="E14" s="30">
        <v>78</v>
      </c>
      <c r="F14" s="6"/>
      <c r="G14" s="111">
        <v>3612.72</v>
      </c>
      <c r="H14" s="97">
        <v>23</v>
      </c>
      <c r="I14" s="6"/>
      <c r="J14" s="31">
        <v>3635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4001</v>
      </c>
      <c r="C15" s="6"/>
      <c r="D15" s="31">
        <v>3867.12</v>
      </c>
      <c r="E15" s="30">
        <v>51</v>
      </c>
      <c r="F15" s="6"/>
      <c r="G15" s="111">
        <v>3850.06</v>
      </c>
      <c r="H15" s="97">
        <v>8</v>
      </c>
      <c r="I15" s="6"/>
      <c r="J15" s="31">
        <v>3876.49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2570</v>
      </c>
      <c r="C16" s="6"/>
      <c r="D16" s="31">
        <v>4115.78</v>
      </c>
      <c r="E16" s="30">
        <v>29</v>
      </c>
      <c r="F16" s="6"/>
      <c r="G16" s="111">
        <v>4098.16</v>
      </c>
      <c r="H16" s="97">
        <v>4</v>
      </c>
      <c r="I16" s="6"/>
      <c r="J16" s="31">
        <v>4137.26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1817</v>
      </c>
      <c r="C17" s="6"/>
      <c r="D17" s="31">
        <v>4375.18</v>
      </c>
      <c r="E17" s="30">
        <v>13</v>
      </c>
      <c r="F17" s="6"/>
      <c r="G17" s="111">
        <v>4405.3999999999996</v>
      </c>
      <c r="H17" s="97">
        <v>6</v>
      </c>
      <c r="I17" s="6"/>
      <c r="J17" s="31">
        <v>4324.3500000000004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1335</v>
      </c>
      <c r="C18" s="6"/>
      <c r="D18" s="31">
        <v>4614.24</v>
      </c>
      <c r="E18" s="30">
        <v>4</v>
      </c>
      <c r="F18" s="6"/>
      <c r="G18" s="111">
        <v>4596.22</v>
      </c>
      <c r="H18" s="97">
        <v>2</v>
      </c>
      <c r="I18" s="6"/>
      <c r="J18" s="31">
        <v>4659.3900000000003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938</v>
      </c>
      <c r="C19" s="6"/>
      <c r="D19" s="31">
        <v>4871.13</v>
      </c>
      <c r="E19" s="30">
        <v>3</v>
      </c>
      <c r="F19" s="6"/>
      <c r="G19" s="111">
        <v>4841.0200000000004</v>
      </c>
      <c r="H19" s="97">
        <v>1</v>
      </c>
      <c r="I19" s="6"/>
      <c r="J19" s="31">
        <v>4874.74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855</v>
      </c>
      <c r="C20" s="6"/>
      <c r="D20" s="31">
        <v>5146.9799999999996</v>
      </c>
      <c r="E20" s="30">
        <v>4</v>
      </c>
      <c r="F20" s="6"/>
      <c r="G20" s="111">
        <v>5042.1099999999997</v>
      </c>
      <c r="H20" s="97">
        <v>1</v>
      </c>
      <c r="I20" s="6"/>
      <c r="J20" s="31">
        <v>5002.96</v>
      </c>
      <c r="K20" s="30">
        <v>0</v>
      </c>
      <c r="L20" s="6"/>
      <c r="M20" s="31">
        <v>0</v>
      </c>
      <c r="N20" s="8"/>
    </row>
    <row r="21" spans="1:16" x14ac:dyDescent="0.25">
      <c r="A21" s="7" t="s">
        <v>93</v>
      </c>
      <c r="B21" s="30">
        <v>616</v>
      </c>
      <c r="C21" s="6"/>
      <c r="D21" s="31">
        <v>5357.99</v>
      </c>
      <c r="E21" s="30">
        <v>0</v>
      </c>
      <c r="F21" s="6"/>
      <c r="G21" s="111">
        <v>0</v>
      </c>
      <c r="H21" s="97">
        <v>2</v>
      </c>
      <c r="I21" s="6"/>
      <c r="J21" s="31">
        <v>5400.01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919</v>
      </c>
      <c r="C22" s="6"/>
      <c r="D22" s="31">
        <v>5974.03</v>
      </c>
      <c r="E22" s="30">
        <v>5</v>
      </c>
      <c r="F22" s="6"/>
      <c r="G22" s="111">
        <v>6250.07</v>
      </c>
      <c r="H22" s="97">
        <v>1</v>
      </c>
      <c r="I22" s="6"/>
      <c r="J22" s="31">
        <v>6537.91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1924767</v>
      </c>
      <c r="C23" s="47"/>
      <c r="D23" s="48"/>
      <c r="E23" s="47">
        <f>SUM(E5:E22)</f>
        <v>381964</v>
      </c>
      <c r="F23" s="47"/>
      <c r="G23" s="48"/>
      <c r="H23" s="47">
        <f>SUM(H5:H22)</f>
        <v>173811</v>
      </c>
      <c r="I23" s="47"/>
      <c r="J23" s="50"/>
      <c r="K23" s="51">
        <f>SUM(K5:K22)</f>
        <v>26756</v>
      </c>
      <c r="L23" s="47"/>
      <c r="M23" s="48"/>
      <c r="O23" s="8"/>
      <c r="P23" s="8"/>
    </row>
    <row r="26" spans="1:16" x14ac:dyDescent="0.25">
      <c r="A26" s="269" t="s">
        <v>18</v>
      </c>
      <c r="B26" s="271" t="s">
        <v>5</v>
      </c>
      <c r="C26" s="272"/>
      <c r="D26" s="272"/>
      <c r="E26" s="271" t="s">
        <v>6</v>
      </c>
      <c r="F26" s="272"/>
      <c r="G26" s="272"/>
      <c r="H26" s="271" t="s">
        <v>19</v>
      </c>
      <c r="I26" s="272"/>
      <c r="J26" s="272"/>
      <c r="K26" s="271" t="s">
        <v>20</v>
      </c>
      <c r="L26" s="272"/>
      <c r="M26" s="272"/>
    </row>
    <row r="27" spans="1:16" x14ac:dyDescent="0.25">
      <c r="A27" s="270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450</v>
      </c>
      <c r="B28" s="30">
        <v>20868</v>
      </c>
      <c r="C28" s="31">
        <v>1206900.25</v>
      </c>
      <c r="D28" s="31">
        <v>57.83</v>
      </c>
      <c r="E28" s="30">
        <v>5803</v>
      </c>
      <c r="F28" s="31">
        <v>374075.76</v>
      </c>
      <c r="G28" s="31">
        <v>64.459999999999994</v>
      </c>
      <c r="H28" s="30">
        <v>1019</v>
      </c>
      <c r="I28" s="31">
        <v>61287.11</v>
      </c>
      <c r="J28" s="31">
        <v>60.14</v>
      </c>
      <c r="K28" s="30">
        <v>926</v>
      </c>
      <c r="L28" s="31">
        <v>69812.490000000005</v>
      </c>
      <c r="M28" s="31">
        <v>75.39</v>
      </c>
    </row>
    <row r="29" spans="1:16" x14ac:dyDescent="0.25">
      <c r="A29" s="14" t="s">
        <v>451</v>
      </c>
      <c r="B29" s="30">
        <v>17708</v>
      </c>
      <c r="C29" s="31">
        <v>2589862.0699999998</v>
      </c>
      <c r="D29" s="31">
        <v>146.25</v>
      </c>
      <c r="E29" s="30">
        <v>8231</v>
      </c>
      <c r="F29" s="31">
        <v>1205452.74</v>
      </c>
      <c r="G29" s="31">
        <v>146.44999999999999</v>
      </c>
      <c r="H29" s="30">
        <v>896</v>
      </c>
      <c r="I29" s="31">
        <v>130842.07</v>
      </c>
      <c r="J29" s="31">
        <v>146.03</v>
      </c>
      <c r="K29" s="30">
        <v>2630</v>
      </c>
      <c r="L29" s="31">
        <v>424206.21</v>
      </c>
      <c r="M29" s="31">
        <v>161.30000000000001</v>
      </c>
    </row>
    <row r="30" spans="1:16" x14ac:dyDescent="0.25">
      <c r="A30" s="14" t="s">
        <v>452</v>
      </c>
      <c r="B30" s="30">
        <v>11409</v>
      </c>
      <c r="C30" s="31">
        <v>2823832.46</v>
      </c>
      <c r="D30" s="31">
        <v>247.51</v>
      </c>
      <c r="E30" s="30">
        <v>15975</v>
      </c>
      <c r="F30" s="31">
        <v>3767325.12</v>
      </c>
      <c r="G30" s="31">
        <v>235.83</v>
      </c>
      <c r="H30" s="30">
        <v>2183</v>
      </c>
      <c r="I30" s="31">
        <v>578172.91</v>
      </c>
      <c r="J30" s="31">
        <v>264.85000000000002</v>
      </c>
      <c r="K30" s="30">
        <v>2226</v>
      </c>
      <c r="L30" s="31">
        <v>550932.46</v>
      </c>
      <c r="M30" s="31">
        <v>247.5</v>
      </c>
    </row>
    <row r="31" spans="1:16" x14ac:dyDescent="0.25">
      <c r="A31" s="14" t="s">
        <v>453</v>
      </c>
      <c r="B31" s="30">
        <v>23914</v>
      </c>
      <c r="C31" s="31">
        <v>8810807.4299999997</v>
      </c>
      <c r="D31" s="31">
        <v>368.44</v>
      </c>
      <c r="E31" s="30">
        <v>8940</v>
      </c>
      <c r="F31" s="31">
        <v>3227803.05</v>
      </c>
      <c r="G31" s="31">
        <v>361.05</v>
      </c>
      <c r="H31" s="30">
        <v>10446</v>
      </c>
      <c r="I31" s="31">
        <v>3745017.6</v>
      </c>
      <c r="J31" s="31">
        <v>358.51</v>
      </c>
      <c r="K31" s="30">
        <v>1827</v>
      </c>
      <c r="L31" s="31">
        <v>610784.27</v>
      </c>
      <c r="M31" s="31">
        <v>334.31</v>
      </c>
    </row>
    <row r="32" spans="1:16" x14ac:dyDescent="0.25">
      <c r="A32" s="14" t="s">
        <v>454</v>
      </c>
      <c r="B32" s="30">
        <v>108997</v>
      </c>
      <c r="C32" s="31">
        <v>48843587.189999998</v>
      </c>
      <c r="D32" s="31">
        <v>448.12</v>
      </c>
      <c r="E32" s="30">
        <v>75622</v>
      </c>
      <c r="F32" s="31">
        <v>33408262.34</v>
      </c>
      <c r="G32" s="31">
        <v>441.78</v>
      </c>
      <c r="H32" s="30">
        <v>42257</v>
      </c>
      <c r="I32" s="31">
        <v>18590503.399999999</v>
      </c>
      <c r="J32" s="31">
        <v>439.94</v>
      </c>
      <c r="K32" s="30">
        <v>13669</v>
      </c>
      <c r="L32" s="31">
        <v>5594228.4400000004</v>
      </c>
      <c r="M32" s="31">
        <v>409.26</v>
      </c>
    </row>
    <row r="33" spans="1:13" x14ac:dyDescent="0.25">
      <c r="A33" s="14" t="s">
        <v>455</v>
      </c>
      <c r="B33" s="30">
        <v>152548</v>
      </c>
      <c r="C33" s="31">
        <v>83821036.640000001</v>
      </c>
      <c r="D33" s="31">
        <v>549.47</v>
      </c>
      <c r="E33" s="30">
        <v>59186</v>
      </c>
      <c r="F33" s="31">
        <v>32435895.760000002</v>
      </c>
      <c r="G33" s="31">
        <v>548.03</v>
      </c>
      <c r="H33" s="30">
        <v>27362</v>
      </c>
      <c r="I33" s="31">
        <v>15013399.83</v>
      </c>
      <c r="J33" s="31">
        <v>548.70000000000005</v>
      </c>
      <c r="K33" s="30">
        <v>3</v>
      </c>
      <c r="L33" s="31">
        <v>1745.43</v>
      </c>
      <c r="M33" s="31">
        <v>581.80999999999995</v>
      </c>
    </row>
    <row r="34" spans="1:13" x14ac:dyDescent="0.25">
      <c r="A34" s="14" t="s">
        <v>456</v>
      </c>
      <c r="B34" s="30">
        <v>168188</v>
      </c>
      <c r="C34" s="31">
        <v>108546477.11</v>
      </c>
      <c r="D34" s="31">
        <v>645.39</v>
      </c>
      <c r="E34" s="30">
        <v>35173</v>
      </c>
      <c r="F34" s="31">
        <v>22792511.789999999</v>
      </c>
      <c r="G34" s="31">
        <v>648.01</v>
      </c>
      <c r="H34" s="30">
        <v>21731</v>
      </c>
      <c r="I34" s="31">
        <v>13987772.07</v>
      </c>
      <c r="J34" s="31">
        <v>643.67999999999995</v>
      </c>
      <c r="K34" s="30">
        <v>13</v>
      </c>
      <c r="L34" s="31">
        <v>7918.69</v>
      </c>
      <c r="M34" s="31">
        <v>609.13</v>
      </c>
    </row>
    <row r="35" spans="1:13" x14ac:dyDescent="0.25">
      <c r="A35" s="14" t="s">
        <v>457</v>
      </c>
      <c r="B35" s="30">
        <v>128716</v>
      </c>
      <c r="C35" s="31">
        <v>96361063.680000007</v>
      </c>
      <c r="D35" s="31">
        <v>748.63</v>
      </c>
      <c r="E35" s="30">
        <v>28875</v>
      </c>
      <c r="F35" s="31">
        <v>21615866.399999999</v>
      </c>
      <c r="G35" s="31">
        <v>748.6</v>
      </c>
      <c r="H35" s="30">
        <v>11603</v>
      </c>
      <c r="I35" s="31">
        <v>8654893.7899999991</v>
      </c>
      <c r="J35" s="31">
        <v>745.92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458</v>
      </c>
      <c r="B36" s="30">
        <v>107228</v>
      </c>
      <c r="C36" s="31">
        <v>91056727.650000006</v>
      </c>
      <c r="D36" s="31">
        <v>849.19</v>
      </c>
      <c r="E36" s="30">
        <v>27259</v>
      </c>
      <c r="F36" s="31">
        <v>23144857.890000001</v>
      </c>
      <c r="G36" s="31">
        <v>849.07</v>
      </c>
      <c r="H36" s="30">
        <v>14735</v>
      </c>
      <c r="I36" s="31">
        <v>12509095.619999999</v>
      </c>
      <c r="J36" s="31">
        <v>848.94</v>
      </c>
      <c r="K36" s="30">
        <v>5441</v>
      </c>
      <c r="L36" s="31">
        <v>4607867.7</v>
      </c>
      <c r="M36" s="31">
        <v>846.88</v>
      </c>
    </row>
    <row r="37" spans="1:13" x14ac:dyDescent="0.25">
      <c r="A37" s="14" t="s">
        <v>459</v>
      </c>
      <c r="B37" s="30">
        <v>109114</v>
      </c>
      <c r="C37" s="31">
        <v>103883310.45999999</v>
      </c>
      <c r="D37" s="31">
        <v>952.06</v>
      </c>
      <c r="E37" s="30">
        <v>25967</v>
      </c>
      <c r="F37" s="31">
        <v>24735140.489999998</v>
      </c>
      <c r="G37" s="31">
        <v>952.56</v>
      </c>
      <c r="H37" s="30">
        <v>8320</v>
      </c>
      <c r="I37" s="31">
        <v>7918209.4100000001</v>
      </c>
      <c r="J37" s="31">
        <v>951.71</v>
      </c>
      <c r="K37" s="30">
        <v>5</v>
      </c>
      <c r="L37" s="31">
        <v>4666.07</v>
      </c>
      <c r="M37" s="31">
        <v>933.21</v>
      </c>
    </row>
    <row r="38" spans="1:13" x14ac:dyDescent="0.25">
      <c r="A38" s="14" t="s">
        <v>460</v>
      </c>
      <c r="B38" s="30">
        <v>107305</v>
      </c>
      <c r="C38" s="31">
        <v>112677459.14</v>
      </c>
      <c r="D38" s="31">
        <v>1050.07</v>
      </c>
      <c r="E38" s="30">
        <v>22484</v>
      </c>
      <c r="F38" s="31">
        <v>23541218.550000001</v>
      </c>
      <c r="G38" s="31">
        <v>1047.02</v>
      </c>
      <c r="H38" s="30">
        <v>8658</v>
      </c>
      <c r="I38" s="31">
        <v>9120138.7599999998</v>
      </c>
      <c r="J38" s="31">
        <v>1053.3800000000001</v>
      </c>
      <c r="K38" s="30">
        <v>1</v>
      </c>
      <c r="L38" s="31">
        <v>1079.6400000000001</v>
      </c>
      <c r="M38" s="31">
        <v>1079.6400000000001</v>
      </c>
    </row>
    <row r="39" spans="1:13" x14ac:dyDescent="0.25">
      <c r="A39" s="14" t="s">
        <v>461</v>
      </c>
      <c r="B39" s="30">
        <v>108467</v>
      </c>
      <c r="C39" s="31">
        <v>124669522.69</v>
      </c>
      <c r="D39" s="31">
        <v>1149.3800000000001</v>
      </c>
      <c r="E39" s="30">
        <v>15524</v>
      </c>
      <c r="F39" s="31">
        <v>17807883.280000001</v>
      </c>
      <c r="G39" s="31">
        <v>1147.1199999999999</v>
      </c>
      <c r="H39" s="30">
        <v>3777</v>
      </c>
      <c r="I39" s="31">
        <v>4333168.09</v>
      </c>
      <c r="J39" s="31">
        <v>1147.25</v>
      </c>
      <c r="K39" s="30">
        <v>1</v>
      </c>
      <c r="L39" s="31">
        <v>1126.55</v>
      </c>
      <c r="M39" s="31">
        <v>1126.55</v>
      </c>
    </row>
    <row r="40" spans="1:13" x14ac:dyDescent="0.25">
      <c r="A40" s="14" t="s">
        <v>462</v>
      </c>
      <c r="B40" s="30">
        <v>107629</v>
      </c>
      <c r="C40" s="31">
        <v>134618187.91</v>
      </c>
      <c r="D40" s="31">
        <v>1250.76</v>
      </c>
      <c r="E40" s="30">
        <v>15084</v>
      </c>
      <c r="F40" s="31">
        <v>18848621.91</v>
      </c>
      <c r="G40" s="31">
        <v>1249.58</v>
      </c>
      <c r="H40" s="30">
        <v>5434</v>
      </c>
      <c r="I40" s="31">
        <v>6808532.9800000004</v>
      </c>
      <c r="J40" s="31">
        <v>1252.95</v>
      </c>
      <c r="K40" s="30">
        <v>2</v>
      </c>
      <c r="L40" s="31">
        <v>2549.0100000000002</v>
      </c>
      <c r="M40" s="31">
        <v>1274.51</v>
      </c>
    </row>
    <row r="41" spans="1:13" x14ac:dyDescent="0.25">
      <c r="A41" s="14" t="s">
        <v>463</v>
      </c>
      <c r="B41" s="30">
        <v>110786</v>
      </c>
      <c r="C41" s="31">
        <v>149830165.43000001</v>
      </c>
      <c r="D41" s="31">
        <v>1352.43</v>
      </c>
      <c r="E41" s="30">
        <v>10714</v>
      </c>
      <c r="F41" s="31">
        <v>14453090.359999999</v>
      </c>
      <c r="G41" s="31">
        <v>1348.99</v>
      </c>
      <c r="H41" s="30">
        <v>4187</v>
      </c>
      <c r="I41" s="31">
        <v>5649441.3600000003</v>
      </c>
      <c r="J41" s="31">
        <v>1349.28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464</v>
      </c>
      <c r="B42" s="30">
        <v>115718</v>
      </c>
      <c r="C42" s="31">
        <v>167399848.74000001</v>
      </c>
      <c r="D42" s="31">
        <v>1446.62</v>
      </c>
      <c r="E42" s="30">
        <v>7902</v>
      </c>
      <c r="F42" s="31">
        <v>11411858.41</v>
      </c>
      <c r="G42" s="31">
        <v>1444.17</v>
      </c>
      <c r="H42" s="30">
        <v>3746</v>
      </c>
      <c r="I42" s="31">
        <v>5426731.6299999999</v>
      </c>
      <c r="J42" s="31">
        <v>1448.67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465</v>
      </c>
      <c r="B43" s="30">
        <v>98814</v>
      </c>
      <c r="C43" s="31">
        <v>153087029.18000001</v>
      </c>
      <c r="D43" s="31">
        <v>1549.24</v>
      </c>
      <c r="E43" s="30">
        <v>5532</v>
      </c>
      <c r="F43" s="31">
        <v>8562266</v>
      </c>
      <c r="G43" s="31">
        <v>1547.77</v>
      </c>
      <c r="H43" s="30">
        <v>2072</v>
      </c>
      <c r="I43" s="31">
        <v>3202532.23</v>
      </c>
      <c r="J43" s="31">
        <v>1545.62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466</v>
      </c>
      <c r="B44" s="30">
        <v>80035</v>
      </c>
      <c r="C44" s="31">
        <v>131924063.40000001</v>
      </c>
      <c r="D44" s="31">
        <v>1648.33</v>
      </c>
      <c r="E44" s="30">
        <v>3551</v>
      </c>
      <c r="F44" s="31">
        <v>5846801.75</v>
      </c>
      <c r="G44" s="31">
        <v>1646.52</v>
      </c>
      <c r="H44" s="30">
        <v>1216</v>
      </c>
      <c r="I44" s="31">
        <v>2004168.29</v>
      </c>
      <c r="J44" s="31">
        <v>1648.16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467</v>
      </c>
      <c r="B45" s="30">
        <v>62155</v>
      </c>
      <c r="C45" s="31">
        <v>108672523.68000001</v>
      </c>
      <c r="D45" s="31">
        <v>1748.41</v>
      </c>
      <c r="E45" s="30">
        <v>2664</v>
      </c>
      <c r="F45" s="31">
        <v>4653970.8600000003</v>
      </c>
      <c r="G45" s="31">
        <v>1746.99</v>
      </c>
      <c r="H45" s="30">
        <v>1055</v>
      </c>
      <c r="I45" s="31">
        <v>1843564.33</v>
      </c>
      <c r="J45" s="31">
        <v>1747.45</v>
      </c>
      <c r="K45" s="30">
        <v>12</v>
      </c>
      <c r="L45" s="31">
        <v>20947.2</v>
      </c>
      <c r="M45" s="31">
        <v>1745.6</v>
      </c>
    </row>
    <row r="46" spans="1:13" x14ac:dyDescent="0.25">
      <c r="A46" s="14" t="s">
        <v>468</v>
      </c>
      <c r="B46" s="30">
        <v>51393</v>
      </c>
      <c r="C46" s="31">
        <v>94930276.920000002</v>
      </c>
      <c r="D46" s="31">
        <v>1847.14</v>
      </c>
      <c r="E46" s="30">
        <v>1902</v>
      </c>
      <c r="F46" s="31">
        <v>3510945.04</v>
      </c>
      <c r="G46" s="31">
        <v>1845.92</v>
      </c>
      <c r="H46" s="30">
        <v>801</v>
      </c>
      <c r="I46" s="31">
        <v>1480774.03</v>
      </c>
      <c r="J46" s="31">
        <v>1848.66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469</v>
      </c>
      <c r="B47" s="30">
        <v>38527</v>
      </c>
      <c r="C47" s="31">
        <v>75040459.620000005</v>
      </c>
      <c r="D47" s="31">
        <v>1947.74</v>
      </c>
      <c r="E47" s="30">
        <v>1323</v>
      </c>
      <c r="F47" s="31">
        <v>2575987.9500000002</v>
      </c>
      <c r="G47" s="31">
        <v>1947.08</v>
      </c>
      <c r="H47" s="30">
        <v>662</v>
      </c>
      <c r="I47" s="31">
        <v>1285837.8600000001</v>
      </c>
      <c r="J47" s="31">
        <v>1942.35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470</v>
      </c>
      <c r="B48" s="30">
        <v>67220</v>
      </c>
      <c r="C48" s="31">
        <v>142184771.30000001</v>
      </c>
      <c r="D48" s="31">
        <v>2115.2199999999998</v>
      </c>
      <c r="E48" s="30">
        <v>2010</v>
      </c>
      <c r="F48" s="31">
        <v>4241350.12</v>
      </c>
      <c r="G48" s="31">
        <v>2110.12</v>
      </c>
      <c r="H48" s="30">
        <v>800</v>
      </c>
      <c r="I48" s="31">
        <v>1688337.35</v>
      </c>
      <c r="J48" s="31">
        <v>2110.42</v>
      </c>
      <c r="K48" s="30">
        <v>0</v>
      </c>
      <c r="L48" s="31">
        <v>0</v>
      </c>
      <c r="M48" s="31">
        <v>0</v>
      </c>
    </row>
    <row r="49" spans="1:17" x14ac:dyDescent="0.25">
      <c r="A49" s="14" t="s">
        <v>471</v>
      </c>
      <c r="B49" s="30">
        <v>41381</v>
      </c>
      <c r="C49" s="31">
        <v>97901589.799999997</v>
      </c>
      <c r="D49" s="31">
        <v>2365.86</v>
      </c>
      <c r="E49" s="30">
        <v>1010</v>
      </c>
      <c r="F49" s="31">
        <v>2385030.56</v>
      </c>
      <c r="G49" s="31">
        <v>2361.42</v>
      </c>
      <c r="H49" s="30">
        <v>386</v>
      </c>
      <c r="I49" s="31">
        <v>911443.85</v>
      </c>
      <c r="J49" s="31">
        <v>2361.25</v>
      </c>
      <c r="K49" s="30">
        <v>0</v>
      </c>
      <c r="L49" s="31">
        <v>0</v>
      </c>
      <c r="M49" s="31">
        <v>0</v>
      </c>
    </row>
    <row r="50" spans="1:17" x14ac:dyDescent="0.25">
      <c r="A50" s="14" t="s">
        <v>472</v>
      </c>
      <c r="B50" s="30">
        <v>28473</v>
      </c>
      <c r="C50" s="31">
        <v>74556905.819999993</v>
      </c>
      <c r="D50" s="31">
        <v>2618.5100000000002</v>
      </c>
      <c r="E50" s="30">
        <v>522</v>
      </c>
      <c r="F50" s="31">
        <v>1363695.9</v>
      </c>
      <c r="G50" s="31">
        <v>2612.44</v>
      </c>
      <c r="H50" s="30">
        <v>195</v>
      </c>
      <c r="I50" s="31">
        <v>508159.59</v>
      </c>
      <c r="J50" s="31">
        <v>2605.9499999999998</v>
      </c>
      <c r="K50" s="30">
        <v>0</v>
      </c>
      <c r="L50" s="31">
        <v>0</v>
      </c>
      <c r="M50" s="31">
        <v>0</v>
      </c>
    </row>
    <row r="51" spans="1:17" x14ac:dyDescent="0.25">
      <c r="A51" s="14" t="s">
        <v>473</v>
      </c>
      <c r="B51" s="30">
        <v>19029</v>
      </c>
      <c r="C51" s="31">
        <v>54478012.979999997</v>
      </c>
      <c r="D51" s="31">
        <v>2862.89</v>
      </c>
      <c r="E51" s="30">
        <v>276</v>
      </c>
      <c r="F51" s="31">
        <v>787599.52</v>
      </c>
      <c r="G51" s="31">
        <v>2853.62</v>
      </c>
      <c r="H51" s="30">
        <v>122</v>
      </c>
      <c r="I51" s="31">
        <v>350123.67</v>
      </c>
      <c r="J51" s="31">
        <v>2869.87</v>
      </c>
      <c r="K51" s="30">
        <v>0</v>
      </c>
      <c r="L51" s="31">
        <v>0</v>
      </c>
      <c r="M51" s="31">
        <v>0</v>
      </c>
    </row>
    <row r="52" spans="1:17" x14ac:dyDescent="0.25">
      <c r="A52" s="14" t="s">
        <v>474</v>
      </c>
      <c r="B52" s="30">
        <v>12299</v>
      </c>
      <c r="C52" s="31">
        <v>38349903.380000003</v>
      </c>
      <c r="D52" s="31">
        <v>3118.13</v>
      </c>
      <c r="E52" s="30">
        <v>159</v>
      </c>
      <c r="F52" s="31">
        <v>494515.98</v>
      </c>
      <c r="G52" s="31">
        <v>3110.16</v>
      </c>
      <c r="H52" s="30">
        <v>72</v>
      </c>
      <c r="I52" s="31">
        <v>223846.71</v>
      </c>
      <c r="J52" s="31">
        <v>3108.98</v>
      </c>
      <c r="K52" s="30">
        <v>0</v>
      </c>
      <c r="L52" s="31">
        <v>0</v>
      </c>
      <c r="M52" s="31">
        <v>0</v>
      </c>
    </row>
    <row r="53" spans="1:17" x14ac:dyDescent="0.25">
      <c r="A53" s="14" t="s">
        <v>475</v>
      </c>
      <c r="B53" s="30">
        <v>8277</v>
      </c>
      <c r="C53" s="31">
        <v>27867149.789999999</v>
      </c>
      <c r="D53" s="31">
        <v>3366.82</v>
      </c>
      <c r="E53" s="30">
        <v>89</v>
      </c>
      <c r="F53" s="31">
        <v>299425.93</v>
      </c>
      <c r="G53" s="31">
        <v>3364.34</v>
      </c>
      <c r="H53" s="30">
        <v>28</v>
      </c>
      <c r="I53" s="31">
        <v>94146.16</v>
      </c>
      <c r="J53" s="31">
        <v>3362.36</v>
      </c>
      <c r="K53" s="30">
        <v>0</v>
      </c>
      <c r="L53" s="31">
        <v>0</v>
      </c>
      <c r="M53" s="31">
        <v>0</v>
      </c>
    </row>
    <row r="54" spans="1:17" x14ac:dyDescent="0.25">
      <c r="A54" s="14" t="s">
        <v>476</v>
      </c>
      <c r="B54" s="30">
        <v>5518</v>
      </c>
      <c r="C54" s="31">
        <v>19964032.16</v>
      </c>
      <c r="D54" s="31">
        <v>3617.98</v>
      </c>
      <c r="E54" s="30">
        <v>78</v>
      </c>
      <c r="F54" s="31">
        <v>281792.51</v>
      </c>
      <c r="G54" s="31">
        <v>3612.72</v>
      </c>
      <c r="H54" s="30">
        <v>23</v>
      </c>
      <c r="I54" s="31">
        <v>83605.009999999995</v>
      </c>
      <c r="J54" s="31">
        <v>3635</v>
      </c>
      <c r="K54" s="30">
        <v>0</v>
      </c>
      <c r="L54" s="31">
        <v>0</v>
      </c>
      <c r="M54" s="31">
        <v>0</v>
      </c>
    </row>
    <row r="55" spans="1:17" x14ac:dyDescent="0.25">
      <c r="A55" s="14" t="s">
        <v>477</v>
      </c>
      <c r="B55" s="30">
        <v>4001</v>
      </c>
      <c r="C55" s="31">
        <v>15472331.369999999</v>
      </c>
      <c r="D55" s="31">
        <v>3867.12</v>
      </c>
      <c r="E55" s="30">
        <v>51</v>
      </c>
      <c r="F55" s="31">
        <v>196353.08</v>
      </c>
      <c r="G55" s="31">
        <v>3850.06</v>
      </c>
      <c r="H55" s="30">
        <v>8</v>
      </c>
      <c r="I55" s="31">
        <v>31011.89</v>
      </c>
      <c r="J55" s="31">
        <v>3876.49</v>
      </c>
      <c r="K55" s="30">
        <v>0</v>
      </c>
      <c r="L55" s="31">
        <v>0</v>
      </c>
      <c r="M55" s="31">
        <v>0</v>
      </c>
    </row>
    <row r="56" spans="1:17" x14ac:dyDescent="0.25">
      <c r="A56" s="14" t="s">
        <v>478</v>
      </c>
      <c r="B56" s="30">
        <v>2570</v>
      </c>
      <c r="C56" s="31">
        <v>10577558.890000001</v>
      </c>
      <c r="D56" s="31">
        <v>4115.78</v>
      </c>
      <c r="E56" s="30">
        <v>29</v>
      </c>
      <c r="F56" s="31">
        <v>118846.56</v>
      </c>
      <c r="G56" s="31">
        <v>4098.16</v>
      </c>
      <c r="H56" s="30">
        <v>4</v>
      </c>
      <c r="I56" s="31">
        <v>16549.02</v>
      </c>
      <c r="J56" s="31">
        <v>4137.26</v>
      </c>
      <c r="K56" s="30">
        <v>0</v>
      </c>
      <c r="L56" s="31">
        <v>0</v>
      </c>
      <c r="M56" s="31">
        <v>0</v>
      </c>
    </row>
    <row r="57" spans="1:17" x14ac:dyDescent="0.25">
      <c r="A57" s="14" t="s">
        <v>479</v>
      </c>
      <c r="B57" s="30">
        <v>1817</v>
      </c>
      <c r="C57" s="31">
        <v>7949699.9800000004</v>
      </c>
      <c r="D57" s="31">
        <v>4375.18</v>
      </c>
      <c r="E57" s="30">
        <v>13</v>
      </c>
      <c r="F57" s="31">
        <v>57270.22</v>
      </c>
      <c r="G57" s="31">
        <v>4405.3999999999996</v>
      </c>
      <c r="H57" s="30">
        <v>6</v>
      </c>
      <c r="I57" s="31">
        <v>25946.07</v>
      </c>
      <c r="J57" s="31">
        <v>4324.3500000000004</v>
      </c>
      <c r="K57" s="30">
        <v>0</v>
      </c>
      <c r="L57" s="31">
        <v>0</v>
      </c>
      <c r="M57" s="31">
        <v>0</v>
      </c>
    </row>
    <row r="58" spans="1:17" x14ac:dyDescent="0.25">
      <c r="A58" s="14" t="s">
        <v>480</v>
      </c>
      <c r="B58" s="30">
        <v>1335</v>
      </c>
      <c r="C58" s="31">
        <v>6160010.9500000002</v>
      </c>
      <c r="D58" s="31">
        <v>4614.24</v>
      </c>
      <c r="E58" s="30">
        <v>4</v>
      </c>
      <c r="F58" s="31">
        <v>18384.89</v>
      </c>
      <c r="G58" s="31">
        <v>4596.22</v>
      </c>
      <c r="H58" s="30">
        <v>2</v>
      </c>
      <c r="I58" s="31">
        <v>9318.7800000000007</v>
      </c>
      <c r="J58" s="31">
        <v>4659.3900000000003</v>
      </c>
      <c r="K58" s="30">
        <v>0</v>
      </c>
      <c r="L58" s="31">
        <v>0</v>
      </c>
      <c r="M58" s="31">
        <v>0</v>
      </c>
    </row>
    <row r="59" spans="1:17" x14ac:dyDescent="0.25">
      <c r="A59" s="14" t="s">
        <v>481</v>
      </c>
      <c r="B59" s="30">
        <v>938</v>
      </c>
      <c r="C59" s="31">
        <v>4569123.96</v>
      </c>
      <c r="D59" s="31">
        <v>4871.13</v>
      </c>
      <c r="E59" s="30">
        <v>3</v>
      </c>
      <c r="F59" s="31">
        <v>14523.07</v>
      </c>
      <c r="G59" s="31">
        <v>4841.0200000000004</v>
      </c>
      <c r="H59" s="30">
        <v>1</v>
      </c>
      <c r="I59" s="31">
        <v>4874.74</v>
      </c>
      <c r="J59" s="31">
        <v>4874.74</v>
      </c>
      <c r="K59" s="30">
        <v>0</v>
      </c>
      <c r="L59" s="31">
        <v>0</v>
      </c>
      <c r="M59" s="31">
        <v>0</v>
      </c>
    </row>
    <row r="60" spans="1:17" x14ac:dyDescent="0.25">
      <c r="A60" s="14" t="s">
        <v>482</v>
      </c>
      <c r="B60" s="30">
        <v>855</v>
      </c>
      <c r="C60" s="31">
        <v>4400664.74</v>
      </c>
      <c r="D60" s="31">
        <v>5146.9799999999996</v>
      </c>
      <c r="E60" s="30">
        <v>4</v>
      </c>
      <c r="F60" s="31">
        <v>20168.439999999999</v>
      </c>
      <c r="G60" s="31">
        <v>5042.1099999999997</v>
      </c>
      <c r="H60" s="30">
        <v>1</v>
      </c>
      <c r="I60" s="31">
        <v>5002.96</v>
      </c>
      <c r="J60" s="31">
        <v>5002.96</v>
      </c>
      <c r="K60" s="30">
        <v>0</v>
      </c>
      <c r="L60" s="31">
        <v>0</v>
      </c>
      <c r="M60" s="31">
        <v>0</v>
      </c>
    </row>
    <row r="61" spans="1:17" x14ac:dyDescent="0.25">
      <c r="A61" s="14" t="s">
        <v>483</v>
      </c>
      <c r="B61" s="30">
        <v>616</v>
      </c>
      <c r="C61" s="31">
        <v>3300520.4</v>
      </c>
      <c r="D61" s="31">
        <v>5357.99</v>
      </c>
      <c r="E61" s="30">
        <v>0</v>
      </c>
      <c r="F61" s="31">
        <v>0</v>
      </c>
      <c r="G61" s="31">
        <v>0</v>
      </c>
      <c r="H61" s="30">
        <v>2</v>
      </c>
      <c r="I61" s="31">
        <v>10800.02</v>
      </c>
      <c r="J61" s="31">
        <v>5400.01</v>
      </c>
      <c r="K61" s="30">
        <v>0</v>
      </c>
      <c r="L61" s="31">
        <v>0</v>
      </c>
      <c r="M61" s="31">
        <v>0</v>
      </c>
    </row>
    <row r="62" spans="1:17" x14ac:dyDescent="0.25">
      <c r="A62" s="34" t="s">
        <v>484</v>
      </c>
      <c r="B62" s="30">
        <v>919</v>
      </c>
      <c r="C62" s="31">
        <v>5490137.2999999998</v>
      </c>
      <c r="D62" s="31">
        <v>5974.03</v>
      </c>
      <c r="E62" s="30">
        <v>5</v>
      </c>
      <c r="F62" s="31">
        <v>31250.35</v>
      </c>
      <c r="G62" s="31">
        <v>6250.07</v>
      </c>
      <c r="H62" s="30">
        <v>1</v>
      </c>
      <c r="I62" s="31">
        <v>6537.91</v>
      </c>
      <c r="J62" s="31">
        <v>6537.91</v>
      </c>
      <c r="K62" s="30">
        <v>0</v>
      </c>
      <c r="L62" s="31">
        <v>0</v>
      </c>
      <c r="M62" s="31">
        <v>0</v>
      </c>
    </row>
    <row r="63" spans="1:17" ht="15.75" x14ac:dyDescent="0.25">
      <c r="A63" s="45" t="s">
        <v>10</v>
      </c>
      <c r="B63" s="47">
        <f>SUM(B28:B62)</f>
        <v>1924767</v>
      </c>
      <c r="C63" s="48">
        <f>SUM(C28:C62)</f>
        <v>2314015554.4699993</v>
      </c>
      <c r="D63" s="47"/>
      <c r="E63" s="47">
        <f>SUM(E28:E62)</f>
        <v>381964</v>
      </c>
      <c r="F63" s="48">
        <f>SUM(F28:F62)</f>
        <v>288230042.58000004</v>
      </c>
      <c r="G63" s="47"/>
      <c r="H63" s="47">
        <f>SUM(H28:H62)</f>
        <v>173811</v>
      </c>
      <c r="I63" s="48">
        <f>SUM(I28:I62)</f>
        <v>126313787.09999998</v>
      </c>
      <c r="J63" s="47"/>
      <c r="K63" s="47">
        <f>SUM(K28:K62)</f>
        <v>26756</v>
      </c>
      <c r="L63" s="48">
        <f>SUM(L28:L62)</f>
        <v>11897864.160000002</v>
      </c>
      <c r="M63" s="47"/>
      <c r="O63" s="8"/>
      <c r="P63" s="8"/>
      <c r="Q63" s="9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7"/>
  <sheetViews>
    <sheetView workbookViewId="0">
      <selection sqref="A1:Q1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85546875" customWidth="1"/>
    <col min="16" max="16" width="8.28515625" bestFit="1" customWidth="1"/>
    <col min="17" max="17" width="10.7109375" customWidth="1"/>
    <col min="19" max="19" width="15.42578125" bestFit="1" customWidth="1"/>
  </cols>
  <sheetData>
    <row r="1" spans="1:20" ht="15.75" x14ac:dyDescent="0.25">
      <c r="A1" s="247" t="s">
        <v>707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</row>
    <row r="2" spans="1:20" ht="15.75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8"/>
    </row>
    <row r="3" spans="1:20" x14ac:dyDescent="0.25">
      <c r="A3" s="248" t="s">
        <v>18</v>
      </c>
      <c r="B3" s="249" t="s">
        <v>5</v>
      </c>
      <c r="C3" s="249"/>
      <c r="D3" s="249"/>
      <c r="E3" s="249"/>
      <c r="F3" s="249" t="s">
        <v>6</v>
      </c>
      <c r="G3" s="249"/>
      <c r="H3" s="249"/>
      <c r="I3" s="249"/>
      <c r="J3" s="249" t="s">
        <v>19</v>
      </c>
      <c r="K3" s="249"/>
      <c r="L3" s="249"/>
      <c r="M3" s="249"/>
      <c r="N3" s="249" t="s">
        <v>20</v>
      </c>
      <c r="O3" s="249"/>
      <c r="P3" s="249"/>
      <c r="Q3" s="249"/>
    </row>
    <row r="4" spans="1:20" x14ac:dyDescent="0.25">
      <c r="A4" s="248"/>
      <c r="B4" s="196" t="s">
        <v>1</v>
      </c>
      <c r="C4" s="197" t="s">
        <v>50</v>
      </c>
      <c r="D4" s="197" t="s">
        <v>21</v>
      </c>
      <c r="E4" s="197" t="s">
        <v>432</v>
      </c>
      <c r="F4" s="196" t="s">
        <v>1</v>
      </c>
      <c r="G4" s="197" t="s">
        <v>50</v>
      </c>
      <c r="H4" s="197" t="s">
        <v>21</v>
      </c>
      <c r="I4" s="197" t="s">
        <v>432</v>
      </c>
      <c r="J4" s="196" t="s">
        <v>1</v>
      </c>
      <c r="K4" s="197" t="s">
        <v>50</v>
      </c>
      <c r="L4" s="197" t="s">
        <v>21</v>
      </c>
      <c r="M4" s="197" t="s">
        <v>432</v>
      </c>
      <c r="N4" s="196" t="s">
        <v>1</v>
      </c>
      <c r="O4" s="197" t="s">
        <v>50</v>
      </c>
      <c r="P4" s="197" t="s">
        <v>21</v>
      </c>
      <c r="Q4" s="197" t="s">
        <v>432</v>
      </c>
    </row>
    <row r="5" spans="1:20" x14ac:dyDescent="0.25">
      <c r="A5" s="198" t="s">
        <v>450</v>
      </c>
      <c r="B5" s="199">
        <v>20868</v>
      </c>
      <c r="C5" s="200">
        <v>1206900.25</v>
      </c>
      <c r="D5" s="200">
        <v>57.83</v>
      </c>
      <c r="E5" s="200">
        <v>57.72</v>
      </c>
      <c r="F5" s="199">
        <v>5803</v>
      </c>
      <c r="G5" s="200">
        <v>374075.76</v>
      </c>
      <c r="H5" s="200">
        <v>64.459999999999994</v>
      </c>
      <c r="I5" s="200">
        <v>71.13</v>
      </c>
      <c r="J5" s="199">
        <v>1019</v>
      </c>
      <c r="K5" s="200">
        <v>61287.11</v>
      </c>
      <c r="L5" s="200">
        <v>60.14</v>
      </c>
      <c r="M5" s="200">
        <v>61.88</v>
      </c>
      <c r="N5" s="199">
        <v>926</v>
      </c>
      <c r="O5" s="200">
        <v>69812.490000000005</v>
      </c>
      <c r="P5" s="198">
        <v>75.39</v>
      </c>
      <c r="Q5" s="198">
        <v>71.13</v>
      </c>
    </row>
    <row r="6" spans="1:20" x14ac:dyDescent="0.25">
      <c r="A6" s="198" t="s">
        <v>451</v>
      </c>
      <c r="B6" s="199">
        <v>17708</v>
      </c>
      <c r="C6" s="200">
        <v>2589862.0699999998</v>
      </c>
      <c r="D6" s="200">
        <v>146.25</v>
      </c>
      <c r="E6" s="200">
        <v>144.49</v>
      </c>
      <c r="F6" s="199">
        <v>8231</v>
      </c>
      <c r="G6" s="200">
        <v>1205452.74</v>
      </c>
      <c r="H6" s="200">
        <v>146.44999999999999</v>
      </c>
      <c r="I6" s="200">
        <v>145.44999999999999</v>
      </c>
      <c r="J6" s="199">
        <v>896</v>
      </c>
      <c r="K6" s="200">
        <v>130842.07</v>
      </c>
      <c r="L6" s="200">
        <v>146.03</v>
      </c>
      <c r="M6" s="200">
        <v>142.44</v>
      </c>
      <c r="N6" s="199">
        <v>2630</v>
      </c>
      <c r="O6" s="200">
        <v>424206.21</v>
      </c>
      <c r="P6" s="198">
        <v>161.30000000000001</v>
      </c>
      <c r="Q6" s="198">
        <v>163.78</v>
      </c>
    </row>
    <row r="7" spans="1:20" x14ac:dyDescent="0.25">
      <c r="A7" s="198" t="s">
        <v>452</v>
      </c>
      <c r="B7" s="199">
        <v>11409</v>
      </c>
      <c r="C7" s="200">
        <v>2823832.46</v>
      </c>
      <c r="D7" s="200">
        <v>247.51</v>
      </c>
      <c r="E7" s="200">
        <v>246.39</v>
      </c>
      <c r="F7" s="199">
        <v>15975</v>
      </c>
      <c r="G7" s="200">
        <v>3767325.12</v>
      </c>
      <c r="H7" s="200">
        <v>235.83</v>
      </c>
      <c r="I7" s="200">
        <v>225.38</v>
      </c>
      <c r="J7" s="199">
        <v>2183</v>
      </c>
      <c r="K7" s="200">
        <v>578172.91</v>
      </c>
      <c r="L7" s="200">
        <v>264.85000000000002</v>
      </c>
      <c r="M7" s="200">
        <v>271.02</v>
      </c>
      <c r="N7" s="199">
        <v>2226</v>
      </c>
      <c r="O7" s="200">
        <v>550932.46</v>
      </c>
      <c r="P7" s="198">
        <v>247.5</v>
      </c>
      <c r="Q7" s="198">
        <v>245.48</v>
      </c>
    </row>
    <row r="8" spans="1:20" x14ac:dyDescent="0.25">
      <c r="A8" s="198" t="s">
        <v>453</v>
      </c>
      <c r="B8" s="199">
        <v>23914</v>
      </c>
      <c r="C8" s="200">
        <v>8810807.4299999997</v>
      </c>
      <c r="D8" s="200">
        <v>368.44</v>
      </c>
      <c r="E8" s="200">
        <v>376.63</v>
      </c>
      <c r="F8" s="199">
        <v>8940</v>
      </c>
      <c r="G8" s="200">
        <v>3227803.05</v>
      </c>
      <c r="H8" s="200">
        <v>361.05</v>
      </c>
      <c r="I8" s="200">
        <v>377.12</v>
      </c>
      <c r="J8" s="199">
        <v>10446</v>
      </c>
      <c r="K8" s="200">
        <v>3745017.6</v>
      </c>
      <c r="L8" s="200">
        <v>358.51</v>
      </c>
      <c r="M8" s="200">
        <v>362.78</v>
      </c>
      <c r="N8" s="199">
        <v>1827</v>
      </c>
      <c r="O8" s="200">
        <v>610784.27</v>
      </c>
      <c r="P8" s="198">
        <v>334.31</v>
      </c>
      <c r="Q8" s="198">
        <v>339.13</v>
      </c>
    </row>
    <row r="9" spans="1:20" x14ac:dyDescent="0.25">
      <c r="A9" s="198" t="s">
        <v>454</v>
      </c>
      <c r="B9" s="199">
        <v>108997</v>
      </c>
      <c r="C9" s="200">
        <v>48843587.189999998</v>
      </c>
      <c r="D9" s="200">
        <v>448.12</v>
      </c>
      <c r="E9" s="200">
        <v>446.22</v>
      </c>
      <c r="F9" s="199">
        <v>75622</v>
      </c>
      <c r="G9" s="200">
        <v>33408262.34</v>
      </c>
      <c r="H9" s="200">
        <v>441.78</v>
      </c>
      <c r="I9" s="200">
        <v>436.41</v>
      </c>
      <c r="J9" s="199">
        <v>42257</v>
      </c>
      <c r="K9" s="200">
        <v>18590503.399999999</v>
      </c>
      <c r="L9" s="200">
        <v>439.94</v>
      </c>
      <c r="M9" s="200">
        <v>428.13</v>
      </c>
      <c r="N9" s="199">
        <v>13669</v>
      </c>
      <c r="O9" s="200">
        <v>5594228.4400000004</v>
      </c>
      <c r="P9" s="198">
        <v>409.26</v>
      </c>
      <c r="Q9" s="198">
        <v>409.13</v>
      </c>
    </row>
    <row r="10" spans="1:20" x14ac:dyDescent="0.25">
      <c r="A10" s="198" t="s">
        <v>455</v>
      </c>
      <c r="B10" s="199">
        <v>152548</v>
      </c>
      <c r="C10" s="200">
        <v>83821036.640000001</v>
      </c>
      <c r="D10" s="200">
        <v>549.47</v>
      </c>
      <c r="E10" s="200">
        <v>548.09</v>
      </c>
      <c r="F10" s="199">
        <v>59186</v>
      </c>
      <c r="G10" s="200">
        <v>32435895.760000002</v>
      </c>
      <c r="H10" s="200">
        <v>548.03</v>
      </c>
      <c r="I10" s="200">
        <v>544.71</v>
      </c>
      <c r="J10" s="199">
        <v>27362</v>
      </c>
      <c r="K10" s="200">
        <v>15013399.83</v>
      </c>
      <c r="L10" s="200">
        <v>548.70000000000005</v>
      </c>
      <c r="M10" s="200">
        <v>550.63</v>
      </c>
      <c r="N10" s="199">
        <v>3</v>
      </c>
      <c r="O10" s="200">
        <v>1745.43</v>
      </c>
      <c r="P10" s="198">
        <v>581.80999999999995</v>
      </c>
      <c r="Q10" s="198">
        <v>581.80999999999995</v>
      </c>
    </row>
    <row r="11" spans="1:20" x14ac:dyDescent="0.25">
      <c r="A11" s="198" t="s">
        <v>456</v>
      </c>
      <c r="B11" s="199">
        <v>168188</v>
      </c>
      <c r="C11" s="200">
        <v>108546477.11</v>
      </c>
      <c r="D11" s="200">
        <v>645.39</v>
      </c>
      <c r="E11" s="200">
        <v>642.67999999999995</v>
      </c>
      <c r="F11" s="199">
        <v>35173</v>
      </c>
      <c r="G11" s="200">
        <v>22792511.789999999</v>
      </c>
      <c r="H11" s="200">
        <v>648.01</v>
      </c>
      <c r="I11" s="200">
        <v>647.07000000000005</v>
      </c>
      <c r="J11" s="199">
        <v>21731</v>
      </c>
      <c r="K11" s="200">
        <v>13987772.07</v>
      </c>
      <c r="L11" s="200">
        <v>643.67999999999995</v>
      </c>
      <c r="M11" s="200">
        <v>639.47</v>
      </c>
      <c r="N11" s="199">
        <v>13</v>
      </c>
      <c r="O11" s="200">
        <v>7918.69</v>
      </c>
      <c r="P11" s="198">
        <v>609.13</v>
      </c>
      <c r="Q11" s="198">
        <v>609.13</v>
      </c>
    </row>
    <row r="12" spans="1:20" x14ac:dyDescent="0.25">
      <c r="A12" s="198" t="s">
        <v>457</v>
      </c>
      <c r="B12" s="199">
        <v>128716</v>
      </c>
      <c r="C12" s="200">
        <v>96361063.680000007</v>
      </c>
      <c r="D12" s="200">
        <v>748.63</v>
      </c>
      <c r="E12" s="200">
        <v>748.34</v>
      </c>
      <c r="F12" s="199">
        <v>28875</v>
      </c>
      <c r="G12" s="200">
        <v>21615866.399999999</v>
      </c>
      <c r="H12" s="200">
        <v>748.6</v>
      </c>
      <c r="I12" s="200">
        <v>747.8</v>
      </c>
      <c r="J12" s="199">
        <v>11603</v>
      </c>
      <c r="K12" s="200">
        <v>8654893.7899999991</v>
      </c>
      <c r="L12" s="200">
        <v>745.92</v>
      </c>
      <c r="M12" s="200">
        <v>744.17</v>
      </c>
      <c r="N12" s="199">
        <v>0</v>
      </c>
      <c r="O12" s="200">
        <v>0</v>
      </c>
      <c r="P12" s="198">
        <v>0</v>
      </c>
      <c r="Q12" s="198" t="s">
        <v>430</v>
      </c>
    </row>
    <row r="13" spans="1:20" x14ac:dyDescent="0.25">
      <c r="A13" s="198" t="s">
        <v>458</v>
      </c>
      <c r="B13" s="199">
        <v>107228</v>
      </c>
      <c r="C13" s="200">
        <v>91056727.650000006</v>
      </c>
      <c r="D13" s="200">
        <v>849.19</v>
      </c>
      <c r="E13" s="200">
        <v>848.7</v>
      </c>
      <c r="F13" s="199">
        <v>27259</v>
      </c>
      <c r="G13" s="200">
        <v>23144857.890000001</v>
      </c>
      <c r="H13" s="200">
        <v>849.07</v>
      </c>
      <c r="I13" s="200">
        <v>849.83</v>
      </c>
      <c r="J13" s="199">
        <v>14735</v>
      </c>
      <c r="K13" s="200">
        <v>12509095.619999999</v>
      </c>
      <c r="L13" s="200">
        <v>848.94</v>
      </c>
      <c r="M13" s="200">
        <v>846</v>
      </c>
      <c r="N13" s="199">
        <v>5441</v>
      </c>
      <c r="O13" s="200">
        <v>4607867.7</v>
      </c>
      <c r="P13" s="198">
        <v>846.88</v>
      </c>
      <c r="Q13" s="198">
        <v>846</v>
      </c>
    </row>
    <row r="14" spans="1:20" x14ac:dyDescent="0.25">
      <c r="A14" s="198" t="s">
        <v>459</v>
      </c>
      <c r="B14" s="199">
        <v>109114</v>
      </c>
      <c r="C14" s="200">
        <v>103883310.45999999</v>
      </c>
      <c r="D14" s="200">
        <v>952.06</v>
      </c>
      <c r="E14" s="200">
        <v>952.92</v>
      </c>
      <c r="F14" s="199">
        <v>25967</v>
      </c>
      <c r="G14" s="200">
        <v>24735140.489999998</v>
      </c>
      <c r="H14" s="200">
        <v>952.56</v>
      </c>
      <c r="I14" s="200">
        <v>954.84</v>
      </c>
      <c r="J14" s="199">
        <v>8320</v>
      </c>
      <c r="K14" s="200">
        <v>7918209.4100000001</v>
      </c>
      <c r="L14" s="200">
        <v>951.71</v>
      </c>
      <c r="M14" s="200">
        <v>951.82</v>
      </c>
      <c r="N14" s="199">
        <v>5</v>
      </c>
      <c r="O14" s="200">
        <v>4666.07</v>
      </c>
      <c r="P14" s="198">
        <v>933.21</v>
      </c>
      <c r="Q14" s="198">
        <v>924.15</v>
      </c>
    </row>
    <row r="15" spans="1:20" x14ac:dyDescent="0.25">
      <c r="A15" s="198" t="s">
        <v>437</v>
      </c>
      <c r="B15" s="199">
        <v>549905</v>
      </c>
      <c r="C15" s="200">
        <v>689195183.90999997</v>
      </c>
      <c r="D15" s="200">
        <v>1253.3</v>
      </c>
      <c r="E15" s="200">
        <v>1256.79</v>
      </c>
      <c r="F15" s="199">
        <v>71708</v>
      </c>
      <c r="G15" s="200">
        <v>86062672.510000005</v>
      </c>
      <c r="H15" s="200">
        <v>1200.18</v>
      </c>
      <c r="I15" s="200">
        <v>1184.33</v>
      </c>
      <c r="J15" s="199">
        <v>25802</v>
      </c>
      <c r="K15" s="200">
        <v>31338012.82</v>
      </c>
      <c r="L15" s="200">
        <v>1214.56</v>
      </c>
      <c r="M15" s="200">
        <v>1212.3699999999999</v>
      </c>
      <c r="N15" s="199">
        <v>4</v>
      </c>
      <c r="O15" s="200">
        <v>4755.2</v>
      </c>
      <c r="P15" s="198">
        <v>1188.8</v>
      </c>
      <c r="Q15" s="198">
        <v>1190.8399999999999</v>
      </c>
    </row>
    <row r="16" spans="1:20" x14ac:dyDescent="0.25">
      <c r="A16" s="198" t="s">
        <v>438</v>
      </c>
      <c r="B16" s="199">
        <v>330924</v>
      </c>
      <c r="C16" s="200">
        <v>563654352.79999995</v>
      </c>
      <c r="D16" s="200">
        <v>1703.27</v>
      </c>
      <c r="E16" s="200">
        <v>1681.71</v>
      </c>
      <c r="F16" s="199">
        <v>14972</v>
      </c>
      <c r="G16" s="200">
        <v>25149971.600000001</v>
      </c>
      <c r="H16" s="200">
        <v>1679.8</v>
      </c>
      <c r="I16" s="200">
        <v>1649.97</v>
      </c>
      <c r="J16" s="199">
        <v>5806</v>
      </c>
      <c r="K16" s="200">
        <v>9816876.7400000002</v>
      </c>
      <c r="L16" s="200">
        <v>1690.82</v>
      </c>
      <c r="M16" s="200">
        <v>1667.9</v>
      </c>
      <c r="N16" s="199">
        <v>12</v>
      </c>
      <c r="O16" s="200">
        <v>20947.2</v>
      </c>
      <c r="P16" s="198">
        <v>1745.6</v>
      </c>
      <c r="Q16" s="198">
        <v>1745.6</v>
      </c>
      <c r="T16" s="8"/>
    </row>
    <row r="17" spans="1:19" x14ac:dyDescent="0.25">
      <c r="A17" s="198" t="s">
        <v>439</v>
      </c>
      <c r="B17" s="199">
        <v>108601</v>
      </c>
      <c r="C17" s="200">
        <v>240086361.09999999</v>
      </c>
      <c r="D17" s="200">
        <v>2210.7199999999998</v>
      </c>
      <c r="E17" s="200">
        <v>2193.14</v>
      </c>
      <c r="F17" s="199">
        <v>3020</v>
      </c>
      <c r="G17" s="200">
        <v>6626380.6799999997</v>
      </c>
      <c r="H17" s="200">
        <v>2194.17</v>
      </c>
      <c r="I17" s="200">
        <v>2168.9899999999998</v>
      </c>
      <c r="J17" s="199">
        <v>1186</v>
      </c>
      <c r="K17" s="200">
        <v>2599781.2000000002</v>
      </c>
      <c r="L17" s="200">
        <v>2192.06</v>
      </c>
      <c r="M17" s="200">
        <v>2166.4</v>
      </c>
      <c r="N17" s="199">
        <v>0</v>
      </c>
      <c r="O17" s="200">
        <v>0</v>
      </c>
      <c r="P17" s="198">
        <v>0</v>
      </c>
      <c r="Q17" s="198" t="s">
        <v>430</v>
      </c>
      <c r="S17" s="8"/>
    </row>
    <row r="18" spans="1:19" x14ac:dyDescent="0.25">
      <c r="A18" s="198" t="s">
        <v>486</v>
      </c>
      <c r="B18" s="199">
        <v>47502</v>
      </c>
      <c r="C18" s="200">
        <v>129034918.8</v>
      </c>
      <c r="D18" s="200">
        <v>2716.41</v>
      </c>
      <c r="E18" s="200">
        <v>2702.59</v>
      </c>
      <c r="F18" s="199">
        <v>798</v>
      </c>
      <c r="G18" s="200">
        <v>2151295.42</v>
      </c>
      <c r="H18" s="200">
        <v>2695.86</v>
      </c>
      <c r="I18" s="200">
        <v>2677.76</v>
      </c>
      <c r="J18" s="199">
        <v>317</v>
      </c>
      <c r="K18" s="200">
        <v>858283.26</v>
      </c>
      <c r="L18" s="200">
        <v>2707.52</v>
      </c>
      <c r="M18" s="200">
        <v>2681</v>
      </c>
      <c r="N18" s="199">
        <v>0</v>
      </c>
      <c r="O18" s="200">
        <v>0</v>
      </c>
      <c r="P18" s="198">
        <v>0</v>
      </c>
      <c r="Q18" s="198" t="s">
        <v>430</v>
      </c>
    </row>
    <row r="19" spans="1:19" x14ac:dyDescent="0.25">
      <c r="A19" s="198" t="s">
        <v>487</v>
      </c>
      <c r="B19" s="199">
        <v>20576</v>
      </c>
      <c r="C19" s="200">
        <v>66217053.170000002</v>
      </c>
      <c r="D19" s="200">
        <v>3218.17</v>
      </c>
      <c r="E19" s="200">
        <v>3203.46</v>
      </c>
      <c r="F19" s="199">
        <v>248</v>
      </c>
      <c r="G19" s="200">
        <v>793941.91</v>
      </c>
      <c r="H19" s="200">
        <v>3201.38</v>
      </c>
      <c r="I19" s="200">
        <v>3171.53</v>
      </c>
      <c r="J19" s="199">
        <v>100</v>
      </c>
      <c r="K19" s="200">
        <v>317992.87</v>
      </c>
      <c r="L19" s="200">
        <v>3179.93</v>
      </c>
      <c r="M19" s="200">
        <v>3133.48</v>
      </c>
      <c r="N19" s="199">
        <v>0</v>
      </c>
      <c r="O19" s="200">
        <v>0</v>
      </c>
      <c r="P19" s="198">
        <v>0</v>
      </c>
      <c r="Q19" s="198" t="s">
        <v>430</v>
      </c>
    </row>
    <row r="20" spans="1:19" x14ac:dyDescent="0.25">
      <c r="A20" s="198" t="s">
        <v>488</v>
      </c>
      <c r="B20" s="199">
        <v>9519</v>
      </c>
      <c r="C20" s="200">
        <v>35436363.530000001</v>
      </c>
      <c r="D20" s="200">
        <v>3722.7</v>
      </c>
      <c r="E20" s="200">
        <v>3710.65</v>
      </c>
      <c r="F20" s="199">
        <v>129</v>
      </c>
      <c r="G20" s="200">
        <v>478145.59</v>
      </c>
      <c r="H20" s="200">
        <v>3706.55</v>
      </c>
      <c r="I20" s="200">
        <v>3676.17</v>
      </c>
      <c r="J20" s="199">
        <v>31</v>
      </c>
      <c r="K20" s="200">
        <v>114616.9</v>
      </c>
      <c r="L20" s="200">
        <v>3697.32</v>
      </c>
      <c r="M20" s="200">
        <v>3678.93</v>
      </c>
      <c r="N20" s="199">
        <v>0</v>
      </c>
      <c r="O20" s="200">
        <v>0</v>
      </c>
      <c r="P20" s="198">
        <v>0</v>
      </c>
      <c r="Q20" s="198" t="s">
        <v>430</v>
      </c>
      <c r="S20" s="8"/>
    </row>
    <row r="21" spans="1:19" x14ac:dyDescent="0.25">
      <c r="A21" s="198" t="s">
        <v>489</v>
      </c>
      <c r="B21" s="199">
        <v>9050</v>
      </c>
      <c r="C21" s="200">
        <v>42447716.219999999</v>
      </c>
      <c r="D21" s="200">
        <v>4690.3599999999997</v>
      </c>
      <c r="E21" s="200">
        <v>4523.96</v>
      </c>
      <c r="F21" s="199">
        <v>58</v>
      </c>
      <c r="G21" s="200">
        <v>260443.53</v>
      </c>
      <c r="H21" s="200">
        <v>4490.41</v>
      </c>
      <c r="I21" s="200">
        <v>4259.5</v>
      </c>
      <c r="J21" s="199">
        <v>17</v>
      </c>
      <c r="K21" s="200">
        <v>79029.5</v>
      </c>
      <c r="L21" s="200">
        <v>4648.79</v>
      </c>
      <c r="M21" s="200">
        <v>4341.67</v>
      </c>
      <c r="N21" s="199">
        <v>0</v>
      </c>
      <c r="O21" s="200">
        <v>0</v>
      </c>
      <c r="P21" s="198">
        <v>0</v>
      </c>
      <c r="Q21" s="198" t="s">
        <v>430</v>
      </c>
    </row>
    <row r="22" spans="1:19" ht="15.75" x14ac:dyDescent="0.25">
      <c r="A22" s="201" t="s">
        <v>527</v>
      </c>
      <c r="B22" s="202">
        <v>1924767</v>
      </c>
      <c r="C22" s="203">
        <v>2314015554.4699998</v>
      </c>
      <c r="D22" s="203">
        <v>1202.23</v>
      </c>
      <c r="E22" s="203">
        <v>1105.76</v>
      </c>
      <c r="F22" s="202">
        <v>381964</v>
      </c>
      <c r="G22" s="203">
        <v>288230042.57999998</v>
      </c>
      <c r="H22" s="203">
        <v>754.6</v>
      </c>
      <c r="I22" s="203">
        <v>646.14</v>
      </c>
      <c r="J22" s="202">
        <v>173811</v>
      </c>
      <c r="K22" s="203">
        <v>126313787.09999999</v>
      </c>
      <c r="L22" s="203">
        <v>726.73</v>
      </c>
      <c r="M22" s="203">
        <v>609.57000000000005</v>
      </c>
      <c r="N22" s="202">
        <v>26756</v>
      </c>
      <c r="O22" s="203">
        <v>11897864.16</v>
      </c>
      <c r="P22" s="201">
        <v>444.68</v>
      </c>
      <c r="Q22" s="204">
        <v>409.13</v>
      </c>
      <c r="S22" s="9"/>
    </row>
    <row r="23" spans="1:19" x14ac:dyDescent="0.25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9" ht="15.75" x14ac:dyDescent="0.25">
      <c r="A24" s="247" t="s">
        <v>705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</row>
    <row r="25" spans="1:19" ht="15.75" x14ac:dyDescent="0.25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8"/>
    </row>
    <row r="26" spans="1:19" x14ac:dyDescent="0.25">
      <c r="A26" s="248" t="s">
        <v>18</v>
      </c>
      <c r="B26" s="249" t="s">
        <v>5</v>
      </c>
      <c r="C26" s="249"/>
      <c r="D26" s="249"/>
      <c r="E26" s="249"/>
      <c r="F26" s="249" t="s">
        <v>6</v>
      </c>
      <c r="G26" s="249"/>
      <c r="H26" s="249"/>
      <c r="I26" s="249"/>
      <c r="J26" s="249" t="s">
        <v>19</v>
      </c>
      <c r="K26" s="249"/>
      <c r="L26" s="249"/>
      <c r="M26" s="249"/>
      <c r="N26" s="249" t="s">
        <v>20</v>
      </c>
      <c r="O26" s="249"/>
      <c r="P26" s="249"/>
      <c r="Q26" s="249"/>
      <c r="S26" s="8"/>
    </row>
    <row r="27" spans="1:19" x14ac:dyDescent="0.25">
      <c r="A27" s="248"/>
      <c r="B27" s="196" t="s">
        <v>1</v>
      </c>
      <c r="C27" s="197" t="s">
        <v>50</v>
      </c>
      <c r="D27" s="197" t="s">
        <v>21</v>
      </c>
      <c r="E27" s="197" t="s">
        <v>432</v>
      </c>
      <c r="F27" s="196" t="s">
        <v>1</v>
      </c>
      <c r="G27" s="197" t="s">
        <v>50</v>
      </c>
      <c r="H27" s="197" t="s">
        <v>21</v>
      </c>
      <c r="I27" s="197" t="s">
        <v>432</v>
      </c>
      <c r="J27" s="196" t="s">
        <v>1</v>
      </c>
      <c r="K27" s="197" t="s">
        <v>50</v>
      </c>
      <c r="L27" s="197" t="s">
        <v>21</v>
      </c>
      <c r="M27" s="197" t="s">
        <v>432</v>
      </c>
      <c r="N27" s="196" t="s">
        <v>1</v>
      </c>
      <c r="O27" s="197" t="s">
        <v>50</v>
      </c>
      <c r="P27" s="197" t="s">
        <v>21</v>
      </c>
      <c r="Q27" s="197" t="s">
        <v>432</v>
      </c>
    </row>
    <row r="28" spans="1:19" x14ac:dyDescent="0.25">
      <c r="A28" s="198" t="s">
        <v>450</v>
      </c>
      <c r="B28" s="199">
        <v>11850</v>
      </c>
      <c r="C28" s="200">
        <v>670127.35999999999</v>
      </c>
      <c r="D28" s="200">
        <v>56.55</v>
      </c>
      <c r="E28" s="200">
        <v>55.29</v>
      </c>
      <c r="F28" s="199">
        <v>812</v>
      </c>
      <c r="G28" s="200">
        <v>51203.7</v>
      </c>
      <c r="H28" s="200">
        <v>63.06</v>
      </c>
      <c r="I28" s="200">
        <v>71.09</v>
      </c>
      <c r="J28" s="199">
        <v>638</v>
      </c>
      <c r="K28" s="200">
        <v>38240.550000000003</v>
      </c>
      <c r="L28" s="200">
        <v>59.94</v>
      </c>
      <c r="M28" s="200">
        <v>61.93</v>
      </c>
      <c r="N28" s="199">
        <v>419</v>
      </c>
      <c r="O28" s="200">
        <v>31210.67</v>
      </c>
      <c r="P28" s="198">
        <v>74.489999999999995</v>
      </c>
      <c r="Q28" s="198">
        <v>71.13</v>
      </c>
      <c r="S28" s="8"/>
    </row>
    <row r="29" spans="1:19" x14ac:dyDescent="0.25">
      <c r="A29" s="198" t="s">
        <v>451</v>
      </c>
      <c r="B29" s="199">
        <v>8088</v>
      </c>
      <c r="C29" s="200">
        <v>1166903.46</v>
      </c>
      <c r="D29" s="200">
        <v>144.28</v>
      </c>
      <c r="E29" s="200">
        <v>141.38999999999999</v>
      </c>
      <c r="F29" s="199">
        <v>2334</v>
      </c>
      <c r="G29" s="200">
        <v>343165.27</v>
      </c>
      <c r="H29" s="200">
        <v>147.03</v>
      </c>
      <c r="I29" s="200">
        <v>145.44999999999999</v>
      </c>
      <c r="J29" s="199">
        <v>564</v>
      </c>
      <c r="K29" s="200">
        <v>82587.33</v>
      </c>
      <c r="L29" s="200">
        <v>146.43</v>
      </c>
      <c r="M29" s="200">
        <v>142.79</v>
      </c>
      <c r="N29" s="199">
        <v>846</v>
      </c>
      <c r="O29" s="200">
        <v>138472.46</v>
      </c>
      <c r="P29" s="198">
        <v>163.68</v>
      </c>
      <c r="Q29" s="198">
        <v>172.92</v>
      </c>
    </row>
    <row r="30" spans="1:19" x14ac:dyDescent="0.25">
      <c r="A30" s="198" t="s">
        <v>452</v>
      </c>
      <c r="B30" s="199">
        <v>4876</v>
      </c>
      <c r="C30" s="200">
        <v>1206502.43</v>
      </c>
      <c r="D30" s="200">
        <v>247.44</v>
      </c>
      <c r="E30" s="200">
        <v>246.5</v>
      </c>
      <c r="F30" s="199">
        <v>6519</v>
      </c>
      <c r="G30" s="200">
        <v>1510307.51</v>
      </c>
      <c r="H30" s="200">
        <v>231.68</v>
      </c>
      <c r="I30" s="200">
        <v>219.02</v>
      </c>
      <c r="J30" s="199">
        <v>953</v>
      </c>
      <c r="K30" s="200">
        <v>251347.97</v>
      </c>
      <c r="L30" s="200">
        <v>263.74</v>
      </c>
      <c r="M30" s="200">
        <v>272.13</v>
      </c>
      <c r="N30" s="199">
        <v>668</v>
      </c>
      <c r="O30" s="200">
        <v>165531.92000000001</v>
      </c>
      <c r="P30" s="198">
        <v>247.8</v>
      </c>
      <c r="Q30" s="198">
        <v>245.48</v>
      </c>
    </row>
    <row r="31" spans="1:19" x14ac:dyDescent="0.25">
      <c r="A31" s="198" t="s">
        <v>453</v>
      </c>
      <c r="B31" s="199">
        <v>7181</v>
      </c>
      <c r="C31" s="200">
        <v>2617245.17</v>
      </c>
      <c r="D31" s="200">
        <v>364.47</v>
      </c>
      <c r="E31" s="200">
        <v>372.58</v>
      </c>
      <c r="F31" s="199">
        <v>1094</v>
      </c>
      <c r="G31" s="200">
        <v>377436.57</v>
      </c>
      <c r="H31" s="200">
        <v>345.01</v>
      </c>
      <c r="I31" s="200">
        <v>343.05</v>
      </c>
      <c r="J31" s="199">
        <v>4686</v>
      </c>
      <c r="K31" s="200">
        <v>1684445.14</v>
      </c>
      <c r="L31" s="200">
        <v>359.46</v>
      </c>
      <c r="M31" s="200">
        <v>362.93</v>
      </c>
      <c r="N31" s="199">
        <v>623</v>
      </c>
      <c r="O31" s="200">
        <v>208107.65</v>
      </c>
      <c r="P31" s="198">
        <v>334.04</v>
      </c>
      <c r="Q31" s="198">
        <v>339.13</v>
      </c>
    </row>
    <row r="32" spans="1:19" x14ac:dyDescent="0.25">
      <c r="A32" s="198" t="s">
        <v>454</v>
      </c>
      <c r="B32" s="199">
        <v>31104</v>
      </c>
      <c r="C32" s="200">
        <v>13997734.779999999</v>
      </c>
      <c r="D32" s="200">
        <v>450.03</v>
      </c>
      <c r="E32" s="200">
        <v>450.48</v>
      </c>
      <c r="F32" s="199">
        <v>11809</v>
      </c>
      <c r="G32" s="200">
        <v>5201246.8</v>
      </c>
      <c r="H32" s="200">
        <v>440.45</v>
      </c>
      <c r="I32" s="200">
        <v>436.4</v>
      </c>
      <c r="J32" s="199">
        <v>21075</v>
      </c>
      <c r="K32" s="200">
        <v>9293333.2200000007</v>
      </c>
      <c r="L32" s="200">
        <v>440.96</v>
      </c>
      <c r="M32" s="200">
        <v>428.75</v>
      </c>
      <c r="N32" s="199">
        <v>6128</v>
      </c>
      <c r="O32" s="200">
        <v>2508327.2200000002</v>
      </c>
      <c r="P32" s="198">
        <v>409.32</v>
      </c>
      <c r="Q32" s="198">
        <v>409.13</v>
      </c>
    </row>
    <row r="33" spans="1:21" x14ac:dyDescent="0.25">
      <c r="A33" s="198" t="s">
        <v>455</v>
      </c>
      <c r="B33" s="199">
        <v>49187</v>
      </c>
      <c r="C33" s="200">
        <v>27087983.239999998</v>
      </c>
      <c r="D33" s="200">
        <v>550.71</v>
      </c>
      <c r="E33" s="200">
        <v>550.28</v>
      </c>
      <c r="F33" s="199">
        <v>3478</v>
      </c>
      <c r="G33" s="200">
        <v>1880636.14</v>
      </c>
      <c r="H33" s="200">
        <v>540.72</v>
      </c>
      <c r="I33" s="200">
        <v>533.59</v>
      </c>
      <c r="J33" s="199">
        <v>14680</v>
      </c>
      <c r="K33" s="200">
        <v>8054405.9400000004</v>
      </c>
      <c r="L33" s="200">
        <v>548.66999999999996</v>
      </c>
      <c r="M33" s="200">
        <v>549.28</v>
      </c>
      <c r="N33" s="199">
        <v>2</v>
      </c>
      <c r="O33" s="200">
        <v>1163.6199999999999</v>
      </c>
      <c r="P33" s="198">
        <v>581.80999999999995</v>
      </c>
      <c r="Q33" s="198">
        <v>581.80999999999995</v>
      </c>
    </row>
    <row r="34" spans="1:21" x14ac:dyDescent="0.25">
      <c r="A34" s="198" t="s">
        <v>456</v>
      </c>
      <c r="B34" s="199">
        <v>63941</v>
      </c>
      <c r="C34" s="200">
        <v>41405867.57</v>
      </c>
      <c r="D34" s="200">
        <v>647.55999999999995</v>
      </c>
      <c r="E34" s="200">
        <v>646.22</v>
      </c>
      <c r="F34" s="199">
        <v>1535</v>
      </c>
      <c r="G34" s="200">
        <v>991398.55</v>
      </c>
      <c r="H34" s="200">
        <v>645.86</v>
      </c>
      <c r="I34" s="200">
        <v>643.96</v>
      </c>
      <c r="J34" s="199">
        <v>13881</v>
      </c>
      <c r="K34" s="200">
        <v>8961982.8499999996</v>
      </c>
      <c r="L34" s="200">
        <v>645.63</v>
      </c>
      <c r="M34" s="200">
        <v>642.63</v>
      </c>
      <c r="N34" s="199">
        <v>13</v>
      </c>
      <c r="O34" s="200">
        <v>7918.69</v>
      </c>
      <c r="P34" s="198">
        <v>609.13</v>
      </c>
      <c r="Q34" s="198">
        <v>609.13</v>
      </c>
      <c r="S34" s="8"/>
    </row>
    <row r="35" spans="1:21" x14ac:dyDescent="0.25">
      <c r="A35" s="198" t="s">
        <v>457</v>
      </c>
      <c r="B35" s="199">
        <v>60928</v>
      </c>
      <c r="C35" s="200">
        <v>45737894.740000002</v>
      </c>
      <c r="D35" s="200">
        <v>750.69</v>
      </c>
      <c r="E35" s="200">
        <v>751.25</v>
      </c>
      <c r="F35" s="199">
        <v>1069</v>
      </c>
      <c r="G35" s="200">
        <v>799005.82</v>
      </c>
      <c r="H35" s="200">
        <v>747.43</v>
      </c>
      <c r="I35" s="200">
        <v>746.22</v>
      </c>
      <c r="J35" s="199">
        <v>8505</v>
      </c>
      <c r="K35" s="200">
        <v>6348936.1500000004</v>
      </c>
      <c r="L35" s="200">
        <v>746.49</v>
      </c>
      <c r="M35" s="200">
        <v>745.43</v>
      </c>
      <c r="N35" s="199">
        <v>0</v>
      </c>
      <c r="O35" s="200">
        <v>0</v>
      </c>
      <c r="P35" s="198">
        <v>0</v>
      </c>
      <c r="Q35" s="198" t="s">
        <v>430</v>
      </c>
    </row>
    <row r="36" spans="1:21" x14ac:dyDescent="0.25">
      <c r="A36" s="198" t="s">
        <v>458</v>
      </c>
      <c r="B36" s="199">
        <v>56542</v>
      </c>
      <c r="C36" s="200">
        <v>48029888.25</v>
      </c>
      <c r="D36" s="200">
        <v>849.46</v>
      </c>
      <c r="E36" s="200">
        <v>849.14</v>
      </c>
      <c r="F36" s="199">
        <v>946</v>
      </c>
      <c r="G36" s="200">
        <v>805349.45</v>
      </c>
      <c r="H36" s="200">
        <v>851.32</v>
      </c>
      <c r="I36" s="200">
        <v>851.01</v>
      </c>
      <c r="J36" s="199">
        <v>9917</v>
      </c>
      <c r="K36" s="200">
        <v>8428244.0999999996</v>
      </c>
      <c r="L36" s="200">
        <v>849.88</v>
      </c>
      <c r="M36" s="200">
        <v>846</v>
      </c>
      <c r="N36" s="199">
        <v>2313</v>
      </c>
      <c r="O36" s="200">
        <v>1959386.1</v>
      </c>
      <c r="P36" s="198">
        <v>847.12</v>
      </c>
      <c r="Q36" s="198">
        <v>846</v>
      </c>
    </row>
    <row r="37" spans="1:21" x14ac:dyDescent="0.25">
      <c r="A37" s="198" t="s">
        <v>459</v>
      </c>
      <c r="B37" s="199">
        <v>58608</v>
      </c>
      <c r="C37" s="200">
        <v>55811618.369999997</v>
      </c>
      <c r="D37" s="200">
        <v>952.29</v>
      </c>
      <c r="E37" s="200">
        <v>953.27</v>
      </c>
      <c r="F37" s="199">
        <v>877</v>
      </c>
      <c r="G37" s="200">
        <v>832871.34</v>
      </c>
      <c r="H37" s="200">
        <v>949.68</v>
      </c>
      <c r="I37" s="200">
        <v>950.13</v>
      </c>
      <c r="J37" s="199">
        <v>6645</v>
      </c>
      <c r="K37" s="200">
        <v>6330046.6500000004</v>
      </c>
      <c r="L37" s="200">
        <v>952.6</v>
      </c>
      <c r="M37" s="200">
        <v>953.63</v>
      </c>
      <c r="N37" s="199">
        <v>5</v>
      </c>
      <c r="O37" s="200">
        <v>4666.07</v>
      </c>
      <c r="P37" s="198">
        <v>933.21</v>
      </c>
      <c r="Q37" s="198">
        <v>924.15</v>
      </c>
      <c r="S37" s="8"/>
    </row>
    <row r="38" spans="1:21" x14ac:dyDescent="0.25">
      <c r="A38" s="198" t="s">
        <v>437</v>
      </c>
      <c r="B38" s="199">
        <v>320783</v>
      </c>
      <c r="C38" s="200">
        <v>403895542.81999999</v>
      </c>
      <c r="D38" s="200">
        <v>1259.0899999999999</v>
      </c>
      <c r="E38" s="200">
        <v>1264.3900000000001</v>
      </c>
      <c r="F38" s="199">
        <v>2914</v>
      </c>
      <c r="G38" s="200">
        <v>3538243.46</v>
      </c>
      <c r="H38" s="200">
        <v>1214.22</v>
      </c>
      <c r="I38" s="200">
        <v>1212.28</v>
      </c>
      <c r="J38" s="199">
        <v>17922</v>
      </c>
      <c r="K38" s="200">
        <v>21635161.25</v>
      </c>
      <c r="L38" s="200">
        <v>1207.18</v>
      </c>
      <c r="M38" s="200">
        <v>1189.6199999999999</v>
      </c>
      <c r="N38" s="199">
        <v>3</v>
      </c>
      <c r="O38" s="200">
        <v>3628.65</v>
      </c>
      <c r="P38" s="198">
        <v>1209.55</v>
      </c>
      <c r="Q38" s="198">
        <v>1255.1300000000001</v>
      </c>
    </row>
    <row r="39" spans="1:21" x14ac:dyDescent="0.25">
      <c r="A39" s="198" t="s">
        <v>438</v>
      </c>
      <c r="B39" s="199">
        <v>217385</v>
      </c>
      <c r="C39" s="200">
        <v>371679093.91000003</v>
      </c>
      <c r="D39" s="200">
        <v>1709.77</v>
      </c>
      <c r="E39" s="200">
        <v>1692.56</v>
      </c>
      <c r="F39" s="199">
        <v>745</v>
      </c>
      <c r="G39" s="200">
        <v>1264285.76</v>
      </c>
      <c r="H39" s="200">
        <v>1697.03</v>
      </c>
      <c r="I39" s="200">
        <v>1673.54</v>
      </c>
      <c r="J39" s="199">
        <v>4564</v>
      </c>
      <c r="K39" s="200">
        <v>7741249.1100000003</v>
      </c>
      <c r="L39" s="200">
        <v>1696.15</v>
      </c>
      <c r="M39" s="200">
        <v>1676.15</v>
      </c>
      <c r="N39" s="199">
        <v>6</v>
      </c>
      <c r="O39" s="200">
        <v>10473.6</v>
      </c>
      <c r="P39" s="198">
        <v>1745.6</v>
      </c>
      <c r="Q39" s="198">
        <v>1745.6</v>
      </c>
    </row>
    <row r="40" spans="1:21" x14ac:dyDescent="0.25">
      <c r="A40" s="198" t="s">
        <v>439</v>
      </c>
      <c r="B40" s="199">
        <v>73374</v>
      </c>
      <c r="C40" s="200">
        <v>162148041.38999999</v>
      </c>
      <c r="D40" s="200">
        <v>2209.88</v>
      </c>
      <c r="E40" s="200">
        <v>2192.37</v>
      </c>
      <c r="F40" s="199">
        <v>201</v>
      </c>
      <c r="G40" s="200">
        <v>438756.78</v>
      </c>
      <c r="H40" s="200">
        <v>2182.87</v>
      </c>
      <c r="I40" s="200">
        <v>2151.15</v>
      </c>
      <c r="J40" s="199">
        <v>977</v>
      </c>
      <c r="K40" s="200">
        <v>2144151.79</v>
      </c>
      <c r="L40" s="200">
        <v>2194.63</v>
      </c>
      <c r="M40" s="200">
        <v>2168.6799999999998</v>
      </c>
      <c r="N40" s="199">
        <v>0</v>
      </c>
      <c r="O40" s="200">
        <v>0</v>
      </c>
      <c r="P40" s="198">
        <v>0</v>
      </c>
      <c r="Q40" s="198" t="s">
        <v>430</v>
      </c>
    </row>
    <row r="41" spans="1:21" x14ac:dyDescent="0.25">
      <c r="A41" s="198" t="s">
        <v>486</v>
      </c>
      <c r="B41" s="199">
        <v>32702</v>
      </c>
      <c r="C41" s="200">
        <v>88880699.799999997</v>
      </c>
      <c r="D41" s="200">
        <v>2717.9</v>
      </c>
      <c r="E41" s="200">
        <v>2705.38</v>
      </c>
      <c r="F41" s="199">
        <v>58</v>
      </c>
      <c r="G41" s="200">
        <v>154720.68</v>
      </c>
      <c r="H41" s="200">
        <v>2667.6</v>
      </c>
      <c r="I41" s="200">
        <v>2636.36</v>
      </c>
      <c r="J41" s="199">
        <v>266</v>
      </c>
      <c r="K41" s="200">
        <v>719930.22</v>
      </c>
      <c r="L41" s="200">
        <v>2706.5</v>
      </c>
      <c r="M41" s="200">
        <v>2672.45</v>
      </c>
      <c r="N41" s="199">
        <v>0</v>
      </c>
      <c r="O41" s="200">
        <v>0</v>
      </c>
      <c r="P41" s="198">
        <v>0</v>
      </c>
      <c r="Q41" s="198" t="s">
        <v>430</v>
      </c>
    </row>
    <row r="42" spans="1:21" x14ac:dyDescent="0.25">
      <c r="A42" s="198" t="s">
        <v>487</v>
      </c>
      <c r="B42" s="199">
        <v>14659</v>
      </c>
      <c r="C42" s="200">
        <v>47219965.350000001</v>
      </c>
      <c r="D42" s="200">
        <v>3221.23</v>
      </c>
      <c r="E42" s="200">
        <v>3209.04</v>
      </c>
      <c r="F42" s="199">
        <v>18</v>
      </c>
      <c r="G42" s="200">
        <v>58011.72</v>
      </c>
      <c r="H42" s="200">
        <v>3222.87</v>
      </c>
      <c r="I42" s="200">
        <v>3229.48</v>
      </c>
      <c r="J42" s="199">
        <v>89</v>
      </c>
      <c r="K42" s="200">
        <v>282714.78999999998</v>
      </c>
      <c r="L42" s="200">
        <v>3176.57</v>
      </c>
      <c r="M42" s="200">
        <v>3133.31</v>
      </c>
      <c r="N42" s="199">
        <v>0</v>
      </c>
      <c r="O42" s="200">
        <v>0</v>
      </c>
      <c r="P42" s="198">
        <v>0</v>
      </c>
      <c r="Q42" s="198" t="s">
        <v>430</v>
      </c>
    </row>
    <row r="43" spans="1:21" x14ac:dyDescent="0.25">
      <c r="A43" s="198" t="s">
        <v>488</v>
      </c>
      <c r="B43" s="199">
        <v>6905</v>
      </c>
      <c r="C43" s="200">
        <v>25705474.93</v>
      </c>
      <c r="D43" s="200">
        <v>3722.73</v>
      </c>
      <c r="E43" s="200">
        <v>3711.72</v>
      </c>
      <c r="F43" s="199">
        <v>5</v>
      </c>
      <c r="G43" s="200">
        <v>18606.599999999999</v>
      </c>
      <c r="H43" s="200">
        <v>3721.32</v>
      </c>
      <c r="I43" s="200">
        <v>3730.79</v>
      </c>
      <c r="J43" s="199">
        <v>29</v>
      </c>
      <c r="K43" s="200">
        <v>106877.02</v>
      </c>
      <c r="L43" s="200">
        <v>3685.41</v>
      </c>
      <c r="M43" s="200">
        <v>3677.29</v>
      </c>
      <c r="N43" s="199">
        <v>0</v>
      </c>
      <c r="O43" s="200">
        <v>0</v>
      </c>
      <c r="P43" s="198">
        <v>0</v>
      </c>
      <c r="Q43" s="198" t="s">
        <v>430</v>
      </c>
      <c r="S43" s="8"/>
      <c r="U43" s="8"/>
    </row>
    <row r="44" spans="1:21" x14ac:dyDescent="0.25">
      <c r="A44" s="198" t="s">
        <v>489</v>
      </c>
      <c r="B44" s="199">
        <v>6590</v>
      </c>
      <c r="C44" s="200">
        <v>30907175.27</v>
      </c>
      <c r="D44" s="200">
        <v>4690.01</v>
      </c>
      <c r="E44" s="200">
        <v>4530.1499999999996</v>
      </c>
      <c r="F44" s="199">
        <v>4</v>
      </c>
      <c r="G44" s="200">
        <v>21732</v>
      </c>
      <c r="H44" s="200">
        <v>5433</v>
      </c>
      <c r="I44" s="200">
        <v>4589.5200000000004</v>
      </c>
      <c r="J44" s="199">
        <v>15</v>
      </c>
      <c r="K44" s="200">
        <v>70542.64</v>
      </c>
      <c r="L44" s="200">
        <v>4702.84</v>
      </c>
      <c r="M44" s="200">
        <v>4362.68</v>
      </c>
      <c r="N44" s="199">
        <v>0</v>
      </c>
      <c r="O44" s="200">
        <v>0</v>
      </c>
      <c r="P44" s="198">
        <v>0</v>
      </c>
      <c r="Q44" s="198" t="s">
        <v>430</v>
      </c>
    </row>
    <row r="45" spans="1:21" ht="15.75" x14ac:dyDescent="0.25">
      <c r="A45" s="201" t="s">
        <v>527</v>
      </c>
      <c r="B45" s="202">
        <v>1024703</v>
      </c>
      <c r="C45" s="203">
        <v>1368167758.8399999</v>
      </c>
      <c r="D45" s="203">
        <v>1335.18</v>
      </c>
      <c r="E45" s="203">
        <v>1264.02</v>
      </c>
      <c r="F45" s="202">
        <v>34418</v>
      </c>
      <c r="G45" s="203">
        <v>18286978.149999999</v>
      </c>
      <c r="H45" s="203">
        <v>531.32000000000005</v>
      </c>
      <c r="I45" s="203">
        <v>436.4</v>
      </c>
      <c r="J45" s="202">
        <v>105406</v>
      </c>
      <c r="K45" s="203">
        <v>82174196.719999999</v>
      </c>
      <c r="L45" s="203">
        <v>779.6</v>
      </c>
      <c r="M45" s="203">
        <v>666.39</v>
      </c>
      <c r="N45" s="202">
        <v>11026</v>
      </c>
      <c r="O45" s="203">
        <v>5038886.6500000004</v>
      </c>
      <c r="P45" s="201">
        <v>457</v>
      </c>
      <c r="Q45" s="204">
        <v>409.13</v>
      </c>
      <c r="S45" s="8"/>
    </row>
    <row r="46" spans="1:21" x14ac:dyDescent="0.25"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1:21" ht="15.75" x14ac:dyDescent="0.25">
      <c r="A47" s="250" t="s">
        <v>706</v>
      </c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U47" s="8"/>
    </row>
    <row r="49" spans="1:19" x14ac:dyDescent="0.25">
      <c r="A49" s="251" t="s">
        <v>18</v>
      </c>
      <c r="B49" s="252" t="s">
        <v>5</v>
      </c>
      <c r="C49" s="252"/>
      <c r="D49" s="252"/>
      <c r="E49" s="252"/>
      <c r="F49" s="252" t="s">
        <v>6</v>
      </c>
      <c r="G49" s="252"/>
      <c r="H49" s="252"/>
      <c r="I49" s="252"/>
      <c r="J49" s="252" t="s">
        <v>19</v>
      </c>
      <c r="K49" s="252"/>
      <c r="L49" s="252"/>
      <c r="M49" s="252"/>
      <c r="N49" s="252" t="s">
        <v>20</v>
      </c>
      <c r="O49" s="252"/>
      <c r="P49" s="252"/>
      <c r="Q49" s="252"/>
    </row>
    <row r="50" spans="1:19" x14ac:dyDescent="0.25">
      <c r="A50" s="251"/>
      <c r="B50" s="205" t="s">
        <v>1</v>
      </c>
      <c r="C50" s="206" t="s">
        <v>50</v>
      </c>
      <c r="D50" s="206" t="s">
        <v>21</v>
      </c>
      <c r="E50" s="206" t="s">
        <v>432</v>
      </c>
      <c r="F50" s="205" t="s">
        <v>1</v>
      </c>
      <c r="G50" s="206" t="s">
        <v>50</v>
      </c>
      <c r="H50" s="206" t="s">
        <v>21</v>
      </c>
      <c r="I50" s="206" t="s">
        <v>432</v>
      </c>
      <c r="J50" s="205" t="s">
        <v>1</v>
      </c>
      <c r="K50" s="206" t="s">
        <v>50</v>
      </c>
      <c r="L50" s="206" t="s">
        <v>21</v>
      </c>
      <c r="M50" s="206" t="s">
        <v>432</v>
      </c>
      <c r="N50" s="205" t="s">
        <v>1</v>
      </c>
      <c r="O50" s="206" t="s">
        <v>50</v>
      </c>
      <c r="P50" s="206" t="s">
        <v>21</v>
      </c>
      <c r="Q50" s="206" t="s">
        <v>432</v>
      </c>
    </row>
    <row r="51" spans="1:19" x14ac:dyDescent="0.25">
      <c r="A51" s="207" t="s">
        <v>450</v>
      </c>
      <c r="B51" s="208">
        <v>9018</v>
      </c>
      <c r="C51" s="209">
        <v>536772.89</v>
      </c>
      <c r="D51" s="209">
        <v>59.52</v>
      </c>
      <c r="E51" s="209">
        <v>60.63</v>
      </c>
      <c r="F51" s="208">
        <v>4991</v>
      </c>
      <c r="G51" s="209">
        <v>322872.06</v>
      </c>
      <c r="H51" s="209">
        <v>64.69</v>
      </c>
      <c r="I51" s="209">
        <v>71.150000000000006</v>
      </c>
      <c r="J51" s="208">
        <v>381</v>
      </c>
      <c r="K51" s="209">
        <v>23046.560000000001</v>
      </c>
      <c r="L51" s="209">
        <v>60.49</v>
      </c>
      <c r="M51" s="209">
        <v>61.88</v>
      </c>
      <c r="N51" s="208">
        <v>507</v>
      </c>
      <c r="O51" s="209">
        <v>38601.82</v>
      </c>
      <c r="P51" s="207">
        <v>76.14</v>
      </c>
      <c r="Q51" s="207">
        <v>71.13</v>
      </c>
    </row>
    <row r="52" spans="1:19" x14ac:dyDescent="0.25">
      <c r="A52" s="207" t="s">
        <v>451</v>
      </c>
      <c r="B52" s="208">
        <v>9620</v>
      </c>
      <c r="C52" s="209">
        <v>1422958.61</v>
      </c>
      <c r="D52" s="209">
        <v>147.91999999999999</v>
      </c>
      <c r="E52" s="209">
        <v>146.87</v>
      </c>
      <c r="F52" s="208">
        <v>5897</v>
      </c>
      <c r="G52" s="209">
        <v>862287.47</v>
      </c>
      <c r="H52" s="209">
        <v>146.22</v>
      </c>
      <c r="I52" s="209">
        <v>145.44999999999999</v>
      </c>
      <c r="J52" s="208">
        <v>332</v>
      </c>
      <c r="K52" s="209">
        <v>48254.74</v>
      </c>
      <c r="L52" s="209">
        <v>145.35</v>
      </c>
      <c r="M52" s="209">
        <v>141.9</v>
      </c>
      <c r="N52" s="208">
        <v>1784</v>
      </c>
      <c r="O52" s="209">
        <v>285733.75</v>
      </c>
      <c r="P52" s="207">
        <v>160.16</v>
      </c>
      <c r="Q52" s="207">
        <v>163.5</v>
      </c>
    </row>
    <row r="53" spans="1:19" x14ac:dyDescent="0.25">
      <c r="A53" s="207" t="s">
        <v>452</v>
      </c>
      <c r="B53" s="208">
        <v>6533</v>
      </c>
      <c r="C53" s="209">
        <v>1617330.03</v>
      </c>
      <c r="D53" s="209">
        <v>247.56</v>
      </c>
      <c r="E53" s="209">
        <v>246.27</v>
      </c>
      <c r="F53" s="208">
        <v>9456</v>
      </c>
      <c r="G53" s="209">
        <v>2257017.61</v>
      </c>
      <c r="H53" s="209">
        <v>238.69</v>
      </c>
      <c r="I53" s="209">
        <v>230.3</v>
      </c>
      <c r="J53" s="208">
        <v>1230</v>
      </c>
      <c r="K53" s="209">
        <v>326824.94</v>
      </c>
      <c r="L53" s="209">
        <v>265.70999999999998</v>
      </c>
      <c r="M53" s="209">
        <v>269.27999999999997</v>
      </c>
      <c r="N53" s="208">
        <v>1558</v>
      </c>
      <c r="O53" s="209">
        <v>385400.54</v>
      </c>
      <c r="P53" s="207">
        <v>247.37</v>
      </c>
      <c r="Q53" s="207">
        <v>245.48</v>
      </c>
    </row>
    <row r="54" spans="1:19" x14ac:dyDescent="0.25">
      <c r="A54" s="207" t="s">
        <v>453</v>
      </c>
      <c r="B54" s="208">
        <v>16733</v>
      </c>
      <c r="C54" s="209">
        <v>6193562.2599999998</v>
      </c>
      <c r="D54" s="209">
        <v>370.14</v>
      </c>
      <c r="E54" s="209">
        <v>377.82</v>
      </c>
      <c r="F54" s="208">
        <v>7846</v>
      </c>
      <c r="G54" s="209">
        <v>2850366.48</v>
      </c>
      <c r="H54" s="209">
        <v>363.29</v>
      </c>
      <c r="I54" s="209">
        <v>377.12</v>
      </c>
      <c r="J54" s="208">
        <v>5760</v>
      </c>
      <c r="K54" s="209">
        <v>2060572.46</v>
      </c>
      <c r="L54" s="209">
        <v>357.74</v>
      </c>
      <c r="M54" s="209">
        <v>362.7</v>
      </c>
      <c r="N54" s="208">
        <v>1204</v>
      </c>
      <c r="O54" s="209">
        <v>402676.62</v>
      </c>
      <c r="P54" s="207">
        <v>334.45</v>
      </c>
      <c r="Q54" s="207">
        <v>339.13</v>
      </c>
      <c r="S54" s="8"/>
    </row>
    <row r="55" spans="1:19" x14ac:dyDescent="0.25">
      <c r="A55" s="207" t="s">
        <v>454</v>
      </c>
      <c r="B55" s="208">
        <v>77893</v>
      </c>
      <c r="C55" s="209">
        <v>34845852.409999996</v>
      </c>
      <c r="D55" s="209">
        <v>447.36</v>
      </c>
      <c r="E55" s="209">
        <v>445.35</v>
      </c>
      <c r="F55" s="208">
        <v>63813</v>
      </c>
      <c r="G55" s="209">
        <v>28207015.539999999</v>
      </c>
      <c r="H55" s="209">
        <v>442.03</v>
      </c>
      <c r="I55" s="209">
        <v>436.41</v>
      </c>
      <c r="J55" s="208">
        <v>21182</v>
      </c>
      <c r="K55" s="209">
        <v>9297170.1799999997</v>
      </c>
      <c r="L55" s="209">
        <v>438.92</v>
      </c>
      <c r="M55" s="209">
        <v>428.13</v>
      </c>
      <c r="N55" s="208">
        <v>7541</v>
      </c>
      <c r="O55" s="209">
        <v>3085901.22</v>
      </c>
      <c r="P55" s="207">
        <v>409.22</v>
      </c>
      <c r="Q55" s="207">
        <v>409.13</v>
      </c>
    </row>
    <row r="56" spans="1:19" x14ac:dyDescent="0.25">
      <c r="A56" s="207" t="s">
        <v>455</v>
      </c>
      <c r="B56" s="208">
        <v>103361</v>
      </c>
      <c r="C56" s="209">
        <v>56733053.399999999</v>
      </c>
      <c r="D56" s="209">
        <v>548.88</v>
      </c>
      <c r="E56" s="209">
        <v>546.73</v>
      </c>
      <c r="F56" s="208">
        <v>55708</v>
      </c>
      <c r="G56" s="209">
        <v>30555259.620000001</v>
      </c>
      <c r="H56" s="209">
        <v>548.49</v>
      </c>
      <c r="I56" s="209">
        <v>545.44000000000005</v>
      </c>
      <c r="J56" s="208">
        <v>12682</v>
      </c>
      <c r="K56" s="209">
        <v>6958993.8899999997</v>
      </c>
      <c r="L56" s="209">
        <v>548.73</v>
      </c>
      <c r="M56" s="209">
        <v>550.88</v>
      </c>
      <c r="N56" s="208">
        <v>1</v>
      </c>
      <c r="O56" s="209">
        <v>581.80999999999995</v>
      </c>
      <c r="P56" s="207">
        <v>581.80999999999995</v>
      </c>
      <c r="Q56" s="207">
        <v>581.80999999999995</v>
      </c>
    </row>
    <row r="57" spans="1:19" x14ac:dyDescent="0.25">
      <c r="A57" s="207" t="s">
        <v>456</v>
      </c>
      <c r="B57" s="208">
        <v>104247</v>
      </c>
      <c r="C57" s="209">
        <v>67140609.540000007</v>
      </c>
      <c r="D57" s="209">
        <v>644.04999999999995</v>
      </c>
      <c r="E57" s="209">
        <v>640.80999999999995</v>
      </c>
      <c r="F57" s="208">
        <v>33638</v>
      </c>
      <c r="G57" s="209">
        <v>21801113.239999998</v>
      </c>
      <c r="H57" s="209">
        <v>648.11</v>
      </c>
      <c r="I57" s="209">
        <v>647.25</v>
      </c>
      <c r="J57" s="208">
        <v>7850</v>
      </c>
      <c r="K57" s="209">
        <v>5025789.22</v>
      </c>
      <c r="L57" s="209">
        <v>640.23</v>
      </c>
      <c r="M57" s="209">
        <v>635.09</v>
      </c>
      <c r="N57" s="208">
        <v>0</v>
      </c>
      <c r="O57" s="209">
        <v>0</v>
      </c>
      <c r="P57" s="207">
        <v>0</v>
      </c>
      <c r="Q57" s="207" t="s">
        <v>430</v>
      </c>
      <c r="S57" s="8"/>
    </row>
    <row r="58" spans="1:19" x14ac:dyDescent="0.25">
      <c r="A58" s="207" t="s">
        <v>457</v>
      </c>
      <c r="B58" s="208">
        <v>67788</v>
      </c>
      <c r="C58" s="209">
        <v>50623168.939999998</v>
      </c>
      <c r="D58" s="209">
        <v>746.79</v>
      </c>
      <c r="E58" s="209">
        <v>745.56</v>
      </c>
      <c r="F58" s="208">
        <v>27806</v>
      </c>
      <c r="G58" s="209">
        <v>20816860.579999998</v>
      </c>
      <c r="H58" s="209">
        <v>748.65</v>
      </c>
      <c r="I58" s="209">
        <v>747.8</v>
      </c>
      <c r="J58" s="208">
        <v>3098</v>
      </c>
      <c r="K58" s="209">
        <v>2305957.64</v>
      </c>
      <c r="L58" s="209">
        <v>744.34</v>
      </c>
      <c r="M58" s="209">
        <v>740.81</v>
      </c>
      <c r="N58" s="208">
        <v>0</v>
      </c>
      <c r="O58" s="209">
        <v>0</v>
      </c>
      <c r="P58" s="207">
        <v>0</v>
      </c>
      <c r="Q58" s="207" t="s">
        <v>430</v>
      </c>
    </row>
    <row r="59" spans="1:19" x14ac:dyDescent="0.25">
      <c r="A59" s="207" t="s">
        <v>458</v>
      </c>
      <c r="B59" s="208">
        <v>50686</v>
      </c>
      <c r="C59" s="209">
        <v>43026839.399999999</v>
      </c>
      <c r="D59" s="209">
        <v>848.89</v>
      </c>
      <c r="E59" s="209">
        <v>848.25</v>
      </c>
      <c r="F59" s="208">
        <v>26313</v>
      </c>
      <c r="G59" s="209">
        <v>22339508.440000001</v>
      </c>
      <c r="H59" s="209">
        <v>848.99</v>
      </c>
      <c r="I59" s="209">
        <v>849.8</v>
      </c>
      <c r="J59" s="208">
        <v>4818</v>
      </c>
      <c r="K59" s="209">
        <v>4080851.52</v>
      </c>
      <c r="L59" s="209">
        <v>847</v>
      </c>
      <c r="M59" s="209">
        <v>846</v>
      </c>
      <c r="N59" s="208">
        <v>3128</v>
      </c>
      <c r="O59" s="209">
        <v>2648481.6</v>
      </c>
      <c r="P59" s="207">
        <v>846.7</v>
      </c>
      <c r="Q59" s="207">
        <v>846</v>
      </c>
    </row>
    <row r="60" spans="1:19" x14ac:dyDescent="0.25">
      <c r="A60" s="207" t="s">
        <v>459</v>
      </c>
      <c r="B60" s="208">
        <v>50506</v>
      </c>
      <c r="C60" s="209">
        <v>48071692.090000004</v>
      </c>
      <c r="D60" s="209">
        <v>951.8</v>
      </c>
      <c r="E60" s="209">
        <v>952.47</v>
      </c>
      <c r="F60" s="208">
        <v>25090</v>
      </c>
      <c r="G60" s="209">
        <v>23902269.149999999</v>
      </c>
      <c r="H60" s="209">
        <v>952.66</v>
      </c>
      <c r="I60" s="209">
        <v>955</v>
      </c>
      <c r="J60" s="208">
        <v>1675</v>
      </c>
      <c r="K60" s="209">
        <v>1588162.76</v>
      </c>
      <c r="L60" s="209">
        <v>948.16</v>
      </c>
      <c r="M60" s="209">
        <v>947.84</v>
      </c>
      <c r="N60" s="208">
        <v>0</v>
      </c>
      <c r="O60" s="209">
        <v>0</v>
      </c>
      <c r="P60" s="207">
        <v>0</v>
      </c>
      <c r="Q60" s="207" t="s">
        <v>430</v>
      </c>
    </row>
    <row r="61" spans="1:19" x14ac:dyDescent="0.25">
      <c r="A61" s="207" t="s">
        <v>437</v>
      </c>
      <c r="B61" s="208">
        <v>229122</v>
      </c>
      <c r="C61" s="209">
        <v>285299641.08999997</v>
      </c>
      <c r="D61" s="209">
        <v>1245.19</v>
      </c>
      <c r="E61" s="209">
        <v>1242.96</v>
      </c>
      <c r="F61" s="208">
        <v>68794</v>
      </c>
      <c r="G61" s="209">
        <v>82524429.049999997</v>
      </c>
      <c r="H61" s="209">
        <v>1199.5899999999999</v>
      </c>
      <c r="I61" s="209">
        <v>1183.26</v>
      </c>
      <c r="J61" s="208">
        <v>7880</v>
      </c>
      <c r="K61" s="209">
        <v>9702851.5700000003</v>
      </c>
      <c r="L61" s="209">
        <v>1231.33</v>
      </c>
      <c r="M61" s="209">
        <v>1255.1300000000001</v>
      </c>
      <c r="N61" s="208">
        <v>1</v>
      </c>
      <c r="O61" s="209">
        <v>1126.55</v>
      </c>
      <c r="P61" s="207">
        <v>1126.55</v>
      </c>
      <c r="Q61" s="207">
        <v>1126.55</v>
      </c>
    </row>
    <row r="62" spans="1:19" x14ac:dyDescent="0.25">
      <c r="A62" s="207" t="s">
        <v>438</v>
      </c>
      <c r="B62" s="208">
        <v>113539</v>
      </c>
      <c r="C62" s="209">
        <v>191975258.88999999</v>
      </c>
      <c r="D62" s="209">
        <v>1690.83</v>
      </c>
      <c r="E62" s="209">
        <v>1660.41</v>
      </c>
      <c r="F62" s="208">
        <v>14227</v>
      </c>
      <c r="G62" s="209">
        <v>23885685.84</v>
      </c>
      <c r="H62" s="209">
        <v>1678.9</v>
      </c>
      <c r="I62" s="209">
        <v>1648.95</v>
      </c>
      <c r="J62" s="208">
        <v>1242</v>
      </c>
      <c r="K62" s="209">
        <v>2075627.63</v>
      </c>
      <c r="L62" s="209">
        <v>1671.2</v>
      </c>
      <c r="M62" s="209">
        <v>1633.95</v>
      </c>
      <c r="N62" s="208">
        <v>6</v>
      </c>
      <c r="O62" s="209">
        <v>10473.6</v>
      </c>
      <c r="P62" s="207">
        <v>1745.6</v>
      </c>
      <c r="Q62" s="207">
        <v>1745.6</v>
      </c>
    </row>
    <row r="63" spans="1:19" x14ac:dyDescent="0.25">
      <c r="A63" s="207" t="s">
        <v>439</v>
      </c>
      <c r="B63" s="208">
        <v>35227</v>
      </c>
      <c r="C63" s="209">
        <v>77938319.709999993</v>
      </c>
      <c r="D63" s="209">
        <v>2212.46</v>
      </c>
      <c r="E63" s="209">
        <v>2194.8200000000002</v>
      </c>
      <c r="F63" s="208">
        <v>2819</v>
      </c>
      <c r="G63" s="209">
        <v>6187623.9000000004</v>
      </c>
      <c r="H63" s="209">
        <v>2194.9699999999998</v>
      </c>
      <c r="I63" s="209">
        <v>2170.2399999999998</v>
      </c>
      <c r="J63" s="208">
        <v>209</v>
      </c>
      <c r="K63" s="209">
        <v>455629.41</v>
      </c>
      <c r="L63" s="209">
        <v>2180.0500000000002</v>
      </c>
      <c r="M63" s="209">
        <v>2156.33</v>
      </c>
      <c r="N63" s="208">
        <v>0</v>
      </c>
      <c r="O63" s="209">
        <v>0</v>
      </c>
      <c r="P63" s="207">
        <v>0</v>
      </c>
      <c r="Q63" s="207" t="s">
        <v>430</v>
      </c>
    </row>
    <row r="64" spans="1:19" x14ac:dyDescent="0.25">
      <c r="A64" s="207" t="s">
        <v>486</v>
      </c>
      <c r="B64" s="208">
        <v>14800</v>
      </c>
      <c r="C64" s="209">
        <v>40154219</v>
      </c>
      <c r="D64" s="209">
        <v>2713.12</v>
      </c>
      <c r="E64" s="209">
        <v>2696.58</v>
      </c>
      <c r="F64" s="208">
        <v>740</v>
      </c>
      <c r="G64" s="209">
        <v>1996574.74</v>
      </c>
      <c r="H64" s="209">
        <v>2698.07</v>
      </c>
      <c r="I64" s="209">
        <v>2680.98</v>
      </c>
      <c r="J64" s="208">
        <v>51</v>
      </c>
      <c r="K64" s="209">
        <v>138353.04</v>
      </c>
      <c r="L64" s="209">
        <v>2712.8</v>
      </c>
      <c r="M64" s="209">
        <v>2700.17</v>
      </c>
      <c r="N64" s="208">
        <v>0</v>
      </c>
      <c r="O64" s="209">
        <v>0</v>
      </c>
      <c r="P64" s="207">
        <v>0</v>
      </c>
      <c r="Q64" s="207" t="s">
        <v>430</v>
      </c>
    </row>
    <row r="65" spans="1:17" x14ac:dyDescent="0.25">
      <c r="A65" s="207" t="s">
        <v>487</v>
      </c>
      <c r="B65" s="208">
        <v>5917</v>
      </c>
      <c r="C65" s="209">
        <v>18997087.82</v>
      </c>
      <c r="D65" s="209">
        <v>3210.59</v>
      </c>
      <c r="E65" s="209">
        <v>3190.86</v>
      </c>
      <c r="F65" s="208">
        <v>230</v>
      </c>
      <c r="G65" s="209">
        <v>735930.19</v>
      </c>
      <c r="H65" s="209">
        <v>3199.7</v>
      </c>
      <c r="I65" s="209">
        <v>3171.13</v>
      </c>
      <c r="J65" s="208">
        <v>11</v>
      </c>
      <c r="K65" s="209">
        <v>35278.080000000002</v>
      </c>
      <c r="L65" s="209">
        <v>3207.1</v>
      </c>
      <c r="M65" s="209">
        <v>3175.33</v>
      </c>
      <c r="N65" s="208">
        <v>0</v>
      </c>
      <c r="O65" s="209">
        <v>0</v>
      </c>
      <c r="P65" s="207">
        <v>0</v>
      </c>
      <c r="Q65" s="207" t="s">
        <v>430</v>
      </c>
    </row>
    <row r="66" spans="1:17" x14ac:dyDescent="0.25">
      <c r="A66" s="207" t="s">
        <v>488</v>
      </c>
      <c r="B66" s="208">
        <v>2614</v>
      </c>
      <c r="C66" s="209">
        <v>9730888.5999999996</v>
      </c>
      <c r="D66" s="209">
        <v>3722.6</v>
      </c>
      <c r="E66" s="209">
        <v>3707.79</v>
      </c>
      <c r="F66" s="208">
        <v>124</v>
      </c>
      <c r="G66" s="209">
        <v>459538.99</v>
      </c>
      <c r="H66" s="209">
        <v>3705.96</v>
      </c>
      <c r="I66" s="209">
        <v>3670.98</v>
      </c>
      <c r="J66" s="208">
        <v>2</v>
      </c>
      <c r="K66" s="209">
        <v>7739.88</v>
      </c>
      <c r="L66" s="209">
        <v>3869.94</v>
      </c>
      <c r="M66" s="209">
        <v>3869.94</v>
      </c>
      <c r="N66" s="208">
        <v>0</v>
      </c>
      <c r="O66" s="209">
        <v>0</v>
      </c>
      <c r="P66" s="207">
        <v>0</v>
      </c>
      <c r="Q66" s="207" t="s">
        <v>430</v>
      </c>
    </row>
    <row r="67" spans="1:17" x14ac:dyDescent="0.25">
      <c r="A67" s="207" t="s">
        <v>489</v>
      </c>
      <c r="B67" s="208">
        <v>2460</v>
      </c>
      <c r="C67" s="209">
        <v>11540540.949999999</v>
      </c>
      <c r="D67" s="209">
        <v>4691.28</v>
      </c>
      <c r="E67" s="209">
        <v>4515</v>
      </c>
      <c r="F67" s="208">
        <v>54</v>
      </c>
      <c r="G67" s="209">
        <v>238711.53</v>
      </c>
      <c r="H67" s="209">
        <v>4420.58</v>
      </c>
      <c r="I67" s="209">
        <v>4218.54</v>
      </c>
      <c r="J67" s="208">
        <v>2</v>
      </c>
      <c r="K67" s="209">
        <v>8486.86</v>
      </c>
      <c r="L67" s="209">
        <v>4243.43</v>
      </c>
      <c r="M67" s="209">
        <v>4243.43</v>
      </c>
      <c r="N67" s="208">
        <v>0</v>
      </c>
      <c r="O67" s="209">
        <v>0</v>
      </c>
      <c r="P67" s="207">
        <v>0</v>
      </c>
      <c r="Q67" s="207" t="s">
        <v>430</v>
      </c>
    </row>
    <row r="68" spans="1:17" ht="15.75" x14ac:dyDescent="0.25">
      <c r="A68" s="210" t="s">
        <v>527</v>
      </c>
      <c r="B68" s="211">
        <v>900064</v>
      </c>
      <c r="C68" s="212">
        <v>945847795.63</v>
      </c>
      <c r="D68" s="212">
        <v>1050.8699999999999</v>
      </c>
      <c r="E68" s="212">
        <v>908.81</v>
      </c>
      <c r="F68" s="211">
        <v>347546</v>
      </c>
      <c r="G68" s="212">
        <v>269943064.43000001</v>
      </c>
      <c r="H68" s="212">
        <v>776.71</v>
      </c>
      <c r="I68" s="212">
        <v>675.24</v>
      </c>
      <c r="J68" s="211">
        <v>68405</v>
      </c>
      <c r="K68" s="212">
        <v>44139590.380000003</v>
      </c>
      <c r="L68" s="212">
        <v>645.27</v>
      </c>
      <c r="M68" s="212">
        <v>543.66</v>
      </c>
      <c r="N68" s="211">
        <v>15730</v>
      </c>
      <c r="O68" s="212">
        <v>6858977.5099999998</v>
      </c>
      <c r="P68" s="210">
        <v>436.04</v>
      </c>
      <c r="Q68" s="213">
        <v>409.13</v>
      </c>
    </row>
    <row r="70" spans="1:17" x14ac:dyDescent="0.25">
      <c r="B70" s="8"/>
      <c r="C70" s="8"/>
      <c r="D70" s="8"/>
    </row>
    <row r="71" spans="1:17" x14ac:dyDescent="0.25">
      <c r="B71" s="8"/>
    </row>
    <row r="73" spans="1:17" x14ac:dyDescent="0.25">
      <c r="B73" s="8"/>
    </row>
    <row r="74" spans="1:17" x14ac:dyDescent="0.25">
      <c r="B74" s="8"/>
      <c r="C74" s="8"/>
      <c r="D74" s="8"/>
      <c r="F74" s="8"/>
    </row>
    <row r="75" spans="1:17" x14ac:dyDescent="0.25">
      <c r="C75" s="8"/>
    </row>
    <row r="77" spans="1:17" x14ac:dyDescent="0.25">
      <c r="B77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sqref="A1:C1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6" s="38" customFormat="1" ht="15.75" x14ac:dyDescent="0.25">
      <c r="A1" s="253" t="s">
        <v>718</v>
      </c>
      <c r="B1" s="253"/>
      <c r="C1" s="253"/>
    </row>
    <row r="2" spans="1:6" x14ac:dyDescent="0.25">
      <c r="B2" s="39"/>
    </row>
    <row r="3" spans="1:6" s="42" customFormat="1" ht="15.75" x14ac:dyDescent="0.25">
      <c r="A3" s="59" t="s">
        <v>52</v>
      </c>
      <c r="B3" s="59" t="s">
        <v>307</v>
      </c>
      <c r="C3" s="59" t="s">
        <v>1</v>
      </c>
    </row>
    <row r="4" spans="1:6" x14ac:dyDescent="0.25">
      <c r="A4" s="35">
        <v>1</v>
      </c>
      <c r="B4" s="7" t="s">
        <v>76</v>
      </c>
      <c r="C4" s="189">
        <v>35309</v>
      </c>
      <c r="F4" s="96"/>
    </row>
    <row r="5" spans="1:6" x14ac:dyDescent="0.25">
      <c r="A5" s="35">
        <v>2</v>
      </c>
      <c r="B5" s="7" t="s">
        <v>77</v>
      </c>
      <c r="C5" s="17">
        <v>38548</v>
      </c>
      <c r="D5" s="8"/>
    </row>
    <row r="6" spans="1:6" x14ac:dyDescent="0.25">
      <c r="A6" s="35">
        <v>3</v>
      </c>
      <c r="B6" s="77" t="s">
        <v>308</v>
      </c>
      <c r="C6" s="17">
        <v>5711</v>
      </c>
    </row>
    <row r="7" spans="1:6" x14ac:dyDescent="0.25">
      <c r="A7" s="35">
        <v>4</v>
      </c>
      <c r="B7" s="77" t="s">
        <v>309</v>
      </c>
      <c r="C7" s="17">
        <v>6317</v>
      </c>
    </row>
    <row r="8" spans="1:6" x14ac:dyDescent="0.25">
      <c r="A8" s="35">
        <v>5</v>
      </c>
      <c r="B8" s="77" t="s">
        <v>310</v>
      </c>
      <c r="C8" s="17">
        <v>7265</v>
      </c>
    </row>
    <row r="9" spans="1:6" x14ac:dyDescent="0.25">
      <c r="A9" s="35">
        <v>6</v>
      </c>
      <c r="B9" s="77" t="s">
        <v>311</v>
      </c>
      <c r="C9" s="17">
        <v>8666</v>
      </c>
    </row>
    <row r="10" spans="1:6" x14ac:dyDescent="0.25">
      <c r="A10" s="35">
        <v>7</v>
      </c>
      <c r="B10" s="77" t="s">
        <v>312</v>
      </c>
      <c r="C10" s="17">
        <v>10169</v>
      </c>
    </row>
    <row r="11" spans="1:6" x14ac:dyDescent="0.25">
      <c r="A11" s="35">
        <v>8</v>
      </c>
      <c r="B11" s="77" t="s">
        <v>313</v>
      </c>
      <c r="C11" s="17">
        <v>13009</v>
      </c>
    </row>
    <row r="12" spans="1:6" x14ac:dyDescent="0.25">
      <c r="A12" s="35">
        <v>9</v>
      </c>
      <c r="B12" s="77" t="s">
        <v>314</v>
      </c>
      <c r="C12" s="17">
        <v>15349</v>
      </c>
    </row>
    <row r="13" spans="1:6" x14ac:dyDescent="0.25">
      <c r="A13" s="35">
        <v>10</v>
      </c>
      <c r="B13" s="77" t="s">
        <v>170</v>
      </c>
      <c r="C13" s="17">
        <v>17345</v>
      </c>
    </row>
    <row r="14" spans="1:6" x14ac:dyDescent="0.25">
      <c r="A14" s="35">
        <v>11</v>
      </c>
      <c r="B14" s="77" t="s">
        <v>315</v>
      </c>
      <c r="C14" s="17">
        <v>23123</v>
      </c>
    </row>
    <row r="15" spans="1:6" x14ac:dyDescent="0.25">
      <c r="A15" s="35">
        <v>12</v>
      </c>
      <c r="B15" s="77" t="s">
        <v>316</v>
      </c>
      <c r="C15" s="17">
        <v>28188</v>
      </c>
    </row>
    <row r="16" spans="1:6" x14ac:dyDescent="0.25">
      <c r="A16" s="35">
        <v>13</v>
      </c>
      <c r="B16" s="77" t="s">
        <v>317</v>
      </c>
      <c r="C16" s="17">
        <v>33828</v>
      </c>
    </row>
    <row r="17" spans="1:5" x14ac:dyDescent="0.25">
      <c r="A17" s="35">
        <v>14</v>
      </c>
      <c r="B17" s="77" t="s">
        <v>118</v>
      </c>
      <c r="C17" s="17">
        <v>38830</v>
      </c>
    </row>
    <row r="18" spans="1:5" x14ac:dyDescent="0.25">
      <c r="A18" s="35">
        <v>15</v>
      </c>
      <c r="B18" s="77" t="s">
        <v>318</v>
      </c>
      <c r="C18" s="17">
        <v>60924</v>
      </c>
    </row>
    <row r="19" spans="1:5" x14ac:dyDescent="0.25">
      <c r="A19" s="35">
        <v>16</v>
      </c>
      <c r="B19" s="77" t="s">
        <v>319</v>
      </c>
      <c r="C19" s="17">
        <v>66157</v>
      </c>
    </row>
    <row r="20" spans="1:5" x14ac:dyDescent="0.25">
      <c r="A20" s="35">
        <v>17</v>
      </c>
      <c r="B20" s="77" t="s">
        <v>123</v>
      </c>
      <c r="C20" s="17">
        <v>73505</v>
      </c>
    </row>
    <row r="21" spans="1:5" x14ac:dyDescent="0.25">
      <c r="A21" s="35">
        <v>18</v>
      </c>
      <c r="B21" s="77" t="s">
        <v>320</v>
      </c>
      <c r="C21" s="17">
        <v>76460</v>
      </c>
    </row>
    <row r="22" spans="1:5" x14ac:dyDescent="0.25">
      <c r="A22" s="35">
        <v>19</v>
      </c>
      <c r="B22" s="77" t="s">
        <v>321</v>
      </c>
      <c r="C22" s="17">
        <v>77673</v>
      </c>
    </row>
    <row r="23" spans="1:5" x14ac:dyDescent="0.25">
      <c r="A23" s="35">
        <v>20</v>
      </c>
      <c r="B23" s="77" t="s">
        <v>121</v>
      </c>
      <c r="C23" s="17">
        <v>96337</v>
      </c>
    </row>
    <row r="24" spans="1:5" x14ac:dyDescent="0.25">
      <c r="A24" s="35">
        <v>21</v>
      </c>
      <c r="B24" s="77" t="s">
        <v>322</v>
      </c>
      <c r="C24" s="17">
        <v>102775</v>
      </c>
    </row>
    <row r="25" spans="1:5" x14ac:dyDescent="0.25">
      <c r="A25" s="35">
        <v>22</v>
      </c>
      <c r="B25" s="7" t="s">
        <v>78</v>
      </c>
      <c r="C25" s="17">
        <v>1671810</v>
      </c>
      <c r="E25" s="8"/>
    </row>
    <row r="26" spans="1:5" s="42" customFormat="1" ht="15.75" x14ac:dyDescent="0.25">
      <c r="A26" s="190"/>
      <c r="B26" s="45" t="s">
        <v>10</v>
      </c>
      <c r="C26" s="47">
        <f>SUM(C4:C25)</f>
        <v>2507298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workbookViewId="0">
      <selection sqref="A1:W1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0.140625" style="8" bestFit="1" customWidth="1"/>
    <col min="4" max="4" width="18.7109375" style="15" customWidth="1"/>
    <col min="5" max="5" width="9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.85546875" style="15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253" t="s">
        <v>719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</row>
    <row r="2" spans="1:23" ht="15.75" customHeight="1" x14ac:dyDescent="0.25">
      <c r="C2" s="39"/>
    </row>
    <row r="3" spans="1:23" s="38" customFormat="1" ht="14.25" customHeight="1" x14ac:dyDescent="0.25">
      <c r="A3" s="254" t="s">
        <v>52</v>
      </c>
      <c r="B3" s="254" t="s">
        <v>102</v>
      </c>
      <c r="C3" s="255" t="s">
        <v>105</v>
      </c>
      <c r="D3" s="255"/>
      <c r="E3" s="255"/>
      <c r="F3" s="255"/>
      <c r="G3" s="255" t="s">
        <v>106</v>
      </c>
      <c r="H3" s="255"/>
      <c r="I3" s="255"/>
      <c r="J3" s="255"/>
      <c r="K3" s="255" t="s">
        <v>107</v>
      </c>
      <c r="L3" s="255"/>
      <c r="M3" s="255"/>
      <c r="N3" s="255"/>
      <c r="O3" s="255" t="s">
        <v>108</v>
      </c>
      <c r="P3" s="255"/>
      <c r="Q3" s="255"/>
      <c r="R3" s="255"/>
      <c r="S3" s="255" t="s">
        <v>104</v>
      </c>
      <c r="T3" s="255"/>
      <c r="U3" s="255"/>
      <c r="V3" s="255"/>
      <c r="W3" s="255"/>
    </row>
    <row r="4" spans="1:23" s="38" customFormat="1" ht="15.75" x14ac:dyDescent="0.25">
      <c r="A4" s="254"/>
      <c r="B4" s="254"/>
      <c r="C4" s="61" t="s">
        <v>1</v>
      </c>
      <c r="D4" s="187" t="s">
        <v>103</v>
      </c>
      <c r="E4" s="187" t="s">
        <v>21</v>
      </c>
      <c r="F4" s="187" t="s">
        <v>432</v>
      </c>
      <c r="G4" s="61" t="s">
        <v>1</v>
      </c>
      <c r="H4" s="187" t="s">
        <v>103</v>
      </c>
      <c r="I4" s="187" t="s">
        <v>21</v>
      </c>
      <c r="J4" s="187" t="s">
        <v>432</v>
      </c>
      <c r="K4" s="61" t="s">
        <v>1</v>
      </c>
      <c r="L4" s="187" t="s">
        <v>103</v>
      </c>
      <c r="M4" s="187" t="s">
        <v>21</v>
      </c>
      <c r="N4" s="187" t="s">
        <v>432</v>
      </c>
      <c r="O4" s="61" t="s">
        <v>1</v>
      </c>
      <c r="P4" s="187" t="s">
        <v>103</v>
      </c>
      <c r="Q4" s="187" t="s">
        <v>21</v>
      </c>
      <c r="R4" s="187" t="s">
        <v>432</v>
      </c>
      <c r="S4" s="61" t="s">
        <v>1</v>
      </c>
      <c r="T4" s="187" t="s">
        <v>103</v>
      </c>
      <c r="U4" s="187" t="s">
        <v>21</v>
      </c>
      <c r="V4" s="187" t="s">
        <v>432</v>
      </c>
      <c r="W4" s="187" t="s">
        <v>528</v>
      </c>
    </row>
    <row r="5" spans="1:23" x14ac:dyDescent="0.25">
      <c r="A5" s="35">
        <v>1</v>
      </c>
      <c r="B5" s="130" t="s">
        <v>76</v>
      </c>
      <c r="C5" s="130">
        <v>0</v>
      </c>
      <c r="D5" s="137">
        <v>0</v>
      </c>
      <c r="E5" s="136">
        <v>0</v>
      </c>
      <c r="F5" s="137" t="s">
        <v>430</v>
      </c>
      <c r="G5" s="136">
        <v>32720</v>
      </c>
      <c r="H5" s="137">
        <v>11449705.82</v>
      </c>
      <c r="I5" s="130">
        <v>349.93</v>
      </c>
      <c r="J5" s="137">
        <v>314.32</v>
      </c>
      <c r="K5" s="136">
        <v>1295</v>
      </c>
      <c r="L5" s="137">
        <v>1068008.75</v>
      </c>
      <c r="M5" s="130">
        <v>824.72</v>
      </c>
      <c r="N5" s="137">
        <v>846</v>
      </c>
      <c r="O5" s="136">
        <v>1294</v>
      </c>
      <c r="P5" s="137">
        <v>1093945.8700000001</v>
      </c>
      <c r="Q5" s="188">
        <v>845.4</v>
      </c>
      <c r="R5" s="137">
        <v>846</v>
      </c>
      <c r="S5" s="189">
        <v>35309</v>
      </c>
      <c r="T5" s="137">
        <v>13611660.439999999</v>
      </c>
      <c r="U5" s="137">
        <v>385.5</v>
      </c>
      <c r="V5" s="137">
        <v>409.13</v>
      </c>
      <c r="W5" s="138">
        <v>1.41</v>
      </c>
    </row>
    <row r="6" spans="1:23" x14ac:dyDescent="0.25">
      <c r="A6" s="35">
        <v>2</v>
      </c>
      <c r="B6" s="130" t="s">
        <v>77</v>
      </c>
      <c r="C6" s="136">
        <v>2876</v>
      </c>
      <c r="D6" s="137">
        <v>4084972.86</v>
      </c>
      <c r="E6" s="137">
        <v>1420.37</v>
      </c>
      <c r="F6" s="137">
        <v>1471.34</v>
      </c>
      <c r="G6" s="136">
        <v>16044</v>
      </c>
      <c r="H6" s="137">
        <v>9251586.9700000007</v>
      </c>
      <c r="I6" s="130">
        <v>576.64</v>
      </c>
      <c r="J6" s="137">
        <v>483.16</v>
      </c>
      <c r="K6" s="136">
        <v>17929</v>
      </c>
      <c r="L6" s="137">
        <v>11793440.32</v>
      </c>
      <c r="M6" s="130">
        <v>657.79</v>
      </c>
      <c r="N6" s="137">
        <v>530.92999999999995</v>
      </c>
      <c r="O6" s="136">
        <v>1699</v>
      </c>
      <c r="P6" s="137">
        <v>1424262.89</v>
      </c>
      <c r="Q6" s="130">
        <v>838.29</v>
      </c>
      <c r="R6" s="137">
        <v>846</v>
      </c>
      <c r="S6" s="136">
        <v>38548</v>
      </c>
      <c r="T6" s="137">
        <v>26554263.039999999</v>
      </c>
      <c r="U6" s="137">
        <v>688.86</v>
      </c>
      <c r="V6" s="137">
        <v>546.25</v>
      </c>
      <c r="W6" s="138">
        <v>1.54</v>
      </c>
    </row>
    <row r="7" spans="1:23" x14ac:dyDescent="0.25">
      <c r="A7" s="35">
        <v>3</v>
      </c>
      <c r="B7" s="130" t="s">
        <v>95</v>
      </c>
      <c r="C7" s="136">
        <v>8849</v>
      </c>
      <c r="D7" s="137">
        <v>13494248.060000001</v>
      </c>
      <c r="E7" s="137">
        <v>1524.95</v>
      </c>
      <c r="F7" s="137">
        <v>1502.17</v>
      </c>
      <c r="G7" s="136">
        <v>14944</v>
      </c>
      <c r="H7" s="137">
        <v>9433025.5700000003</v>
      </c>
      <c r="I7" s="130">
        <v>631.22</v>
      </c>
      <c r="J7" s="137">
        <v>535.96</v>
      </c>
      <c r="K7" s="136">
        <v>13894</v>
      </c>
      <c r="L7" s="137">
        <v>9600590.8900000006</v>
      </c>
      <c r="M7" s="130">
        <v>690.99</v>
      </c>
      <c r="N7" s="137">
        <v>574.13</v>
      </c>
      <c r="O7" s="136">
        <v>441</v>
      </c>
      <c r="P7" s="137">
        <v>368158.4</v>
      </c>
      <c r="Q7" s="130">
        <v>834.83</v>
      </c>
      <c r="R7" s="137">
        <v>846</v>
      </c>
      <c r="S7" s="136">
        <v>38128</v>
      </c>
      <c r="T7" s="137">
        <v>32896022.920000002</v>
      </c>
      <c r="U7" s="137">
        <v>862.78</v>
      </c>
      <c r="V7" s="137">
        <v>667.73</v>
      </c>
      <c r="W7" s="138">
        <v>1.52</v>
      </c>
    </row>
    <row r="8" spans="1:23" x14ac:dyDescent="0.25">
      <c r="A8" s="35">
        <v>4</v>
      </c>
      <c r="B8" s="130" t="s">
        <v>96</v>
      </c>
      <c r="C8" s="136">
        <v>49340</v>
      </c>
      <c r="D8" s="137">
        <v>71909684.590000004</v>
      </c>
      <c r="E8" s="137">
        <v>1457.43</v>
      </c>
      <c r="F8" s="137">
        <v>1425.93</v>
      </c>
      <c r="G8" s="136">
        <v>25802</v>
      </c>
      <c r="H8" s="137">
        <v>17871841.109999999</v>
      </c>
      <c r="I8" s="130">
        <v>692.65</v>
      </c>
      <c r="J8" s="137">
        <v>583.37</v>
      </c>
      <c r="K8" s="136">
        <v>21448</v>
      </c>
      <c r="L8" s="137">
        <v>15866476.279999999</v>
      </c>
      <c r="M8" s="130">
        <v>739.76</v>
      </c>
      <c r="N8" s="137">
        <v>612.89</v>
      </c>
      <c r="O8" s="136">
        <v>424</v>
      </c>
      <c r="P8" s="137">
        <v>353931.4</v>
      </c>
      <c r="Q8" s="130">
        <v>834.74</v>
      </c>
      <c r="R8" s="137">
        <v>846</v>
      </c>
      <c r="S8" s="136">
        <v>97014</v>
      </c>
      <c r="T8" s="137">
        <v>106001933.38</v>
      </c>
      <c r="U8" s="137">
        <v>1092.6500000000001</v>
      </c>
      <c r="V8" s="137">
        <v>983.55</v>
      </c>
      <c r="W8" s="138">
        <v>3.87</v>
      </c>
    </row>
    <row r="9" spans="1:23" x14ac:dyDescent="0.25">
      <c r="A9" s="35">
        <v>5</v>
      </c>
      <c r="B9" s="130" t="s">
        <v>97</v>
      </c>
      <c r="C9" s="136">
        <v>212446</v>
      </c>
      <c r="D9" s="137">
        <v>289566239.79000002</v>
      </c>
      <c r="E9" s="137">
        <v>1363.01</v>
      </c>
      <c r="F9" s="137">
        <v>1244.4100000000001</v>
      </c>
      <c r="G9" s="136">
        <v>34209</v>
      </c>
      <c r="H9" s="137">
        <v>25576575.32</v>
      </c>
      <c r="I9" s="130">
        <v>747.66</v>
      </c>
      <c r="J9" s="137">
        <v>649.61</v>
      </c>
      <c r="K9" s="136">
        <v>26220</v>
      </c>
      <c r="L9" s="137">
        <v>19915669.559999999</v>
      </c>
      <c r="M9" s="130">
        <v>759.56</v>
      </c>
      <c r="N9" s="137">
        <v>626.61</v>
      </c>
      <c r="O9" s="136">
        <v>369</v>
      </c>
      <c r="P9" s="137">
        <v>303277.2</v>
      </c>
      <c r="Q9" s="130">
        <v>821.89</v>
      </c>
      <c r="R9" s="137">
        <v>846</v>
      </c>
      <c r="S9" s="136">
        <v>273244</v>
      </c>
      <c r="T9" s="137">
        <v>335361761.87</v>
      </c>
      <c r="U9" s="137">
        <v>1227.33</v>
      </c>
      <c r="V9" s="137">
        <v>1117.76</v>
      </c>
      <c r="W9" s="138">
        <v>10.9</v>
      </c>
    </row>
    <row r="10" spans="1:23" x14ac:dyDescent="0.25">
      <c r="A10" s="35">
        <v>6</v>
      </c>
      <c r="B10" s="130" t="s">
        <v>98</v>
      </c>
      <c r="C10" s="136">
        <v>384841</v>
      </c>
      <c r="D10" s="137">
        <v>491247164.01999998</v>
      </c>
      <c r="E10" s="137">
        <v>1276.49</v>
      </c>
      <c r="F10" s="137">
        <v>1179.2</v>
      </c>
      <c r="G10" s="136">
        <v>39132</v>
      </c>
      <c r="H10" s="137">
        <v>32183086.239999998</v>
      </c>
      <c r="I10" s="130">
        <v>822.42</v>
      </c>
      <c r="J10" s="137">
        <v>745.22</v>
      </c>
      <c r="K10" s="136">
        <v>26985</v>
      </c>
      <c r="L10" s="137">
        <v>20558651</v>
      </c>
      <c r="M10" s="130">
        <v>761.85</v>
      </c>
      <c r="N10" s="137">
        <v>634.16</v>
      </c>
      <c r="O10" s="136">
        <v>4262</v>
      </c>
      <c r="P10" s="137">
        <v>1734554.34</v>
      </c>
      <c r="Q10" s="130">
        <v>406.98</v>
      </c>
      <c r="R10" s="137">
        <v>409.13</v>
      </c>
      <c r="S10" s="136">
        <v>455220</v>
      </c>
      <c r="T10" s="137">
        <v>545723455.60000002</v>
      </c>
      <c r="U10" s="137">
        <v>1198.81</v>
      </c>
      <c r="V10" s="137">
        <v>1091.78</v>
      </c>
      <c r="W10" s="138">
        <v>18.16</v>
      </c>
    </row>
    <row r="11" spans="1:23" x14ac:dyDescent="0.25">
      <c r="A11" s="35">
        <v>7</v>
      </c>
      <c r="B11" s="130" t="s">
        <v>99</v>
      </c>
      <c r="C11" s="136">
        <v>402685</v>
      </c>
      <c r="D11" s="137">
        <v>499985420.51999998</v>
      </c>
      <c r="E11" s="137">
        <v>1241.6300000000001</v>
      </c>
      <c r="F11" s="137">
        <v>1164.46</v>
      </c>
      <c r="G11" s="136">
        <v>40421</v>
      </c>
      <c r="H11" s="137">
        <v>34304457.340000004</v>
      </c>
      <c r="I11" s="130">
        <v>848.68</v>
      </c>
      <c r="J11" s="137">
        <v>777.86</v>
      </c>
      <c r="K11" s="136">
        <v>21946</v>
      </c>
      <c r="L11" s="137">
        <v>16450090.02</v>
      </c>
      <c r="M11" s="130">
        <v>749.57</v>
      </c>
      <c r="N11" s="137">
        <v>631.13</v>
      </c>
      <c r="O11" s="136">
        <v>10526</v>
      </c>
      <c r="P11" s="137">
        <v>3879429.14</v>
      </c>
      <c r="Q11" s="130">
        <v>368.56</v>
      </c>
      <c r="R11" s="137">
        <v>409.13</v>
      </c>
      <c r="S11" s="136">
        <v>475578</v>
      </c>
      <c r="T11" s="137">
        <v>554619397.01999998</v>
      </c>
      <c r="U11" s="137">
        <v>1166.2</v>
      </c>
      <c r="V11" s="137">
        <v>1049.76</v>
      </c>
      <c r="W11" s="138">
        <v>18.97</v>
      </c>
    </row>
    <row r="12" spans="1:23" x14ac:dyDescent="0.25">
      <c r="A12" s="35">
        <v>8</v>
      </c>
      <c r="B12" s="130" t="s">
        <v>100</v>
      </c>
      <c r="C12" s="136">
        <v>352199</v>
      </c>
      <c r="D12" s="137">
        <v>415775552.27999997</v>
      </c>
      <c r="E12" s="137">
        <v>1180.51</v>
      </c>
      <c r="F12" s="137">
        <v>1086.6400000000001</v>
      </c>
      <c r="G12" s="136">
        <v>55134</v>
      </c>
      <c r="H12" s="137">
        <v>46096303.960000001</v>
      </c>
      <c r="I12" s="130">
        <v>836.08</v>
      </c>
      <c r="J12" s="137">
        <v>752.44</v>
      </c>
      <c r="K12" s="136">
        <v>18769</v>
      </c>
      <c r="L12" s="137">
        <v>13473874.26</v>
      </c>
      <c r="M12" s="130">
        <v>717.88</v>
      </c>
      <c r="N12" s="137">
        <v>615.69000000000005</v>
      </c>
      <c r="O12" s="136">
        <v>5209</v>
      </c>
      <c r="P12" s="137">
        <v>1883515.63</v>
      </c>
      <c r="Q12" s="130">
        <v>361.59</v>
      </c>
      <c r="R12" s="137">
        <v>409.13</v>
      </c>
      <c r="S12" s="136">
        <v>431311</v>
      </c>
      <c r="T12" s="137">
        <v>477229246.13</v>
      </c>
      <c r="U12" s="137">
        <v>1106.46</v>
      </c>
      <c r="V12" s="137">
        <v>986.95</v>
      </c>
      <c r="W12" s="138">
        <v>17.2</v>
      </c>
    </row>
    <row r="13" spans="1:23" x14ac:dyDescent="0.25">
      <c r="A13" s="35">
        <v>9</v>
      </c>
      <c r="B13" s="130" t="s">
        <v>101</v>
      </c>
      <c r="C13" s="136">
        <v>236947</v>
      </c>
      <c r="D13" s="137">
        <v>255124380.56</v>
      </c>
      <c r="E13" s="137">
        <v>1076.71</v>
      </c>
      <c r="F13" s="137">
        <v>945.38</v>
      </c>
      <c r="G13" s="136">
        <v>48129</v>
      </c>
      <c r="H13" s="137">
        <v>39611528.509999998</v>
      </c>
      <c r="I13" s="130">
        <v>823.03</v>
      </c>
      <c r="J13" s="137">
        <v>726.06</v>
      </c>
      <c r="K13" s="136">
        <v>12700</v>
      </c>
      <c r="L13" s="137">
        <v>8810209.5999999996</v>
      </c>
      <c r="M13" s="130">
        <v>693.72</v>
      </c>
      <c r="N13" s="137">
        <v>599.17999999999995</v>
      </c>
      <c r="O13" s="136">
        <v>1383</v>
      </c>
      <c r="P13" s="137">
        <v>475477</v>
      </c>
      <c r="Q13" s="130">
        <v>343.8</v>
      </c>
      <c r="R13" s="137">
        <v>233.79</v>
      </c>
      <c r="S13" s="136">
        <v>299159</v>
      </c>
      <c r="T13" s="137">
        <v>304021595.67000002</v>
      </c>
      <c r="U13" s="137">
        <v>1016.25</v>
      </c>
      <c r="V13" s="137">
        <v>870.26</v>
      </c>
      <c r="W13" s="138">
        <v>11.93</v>
      </c>
    </row>
    <row r="14" spans="1:23" x14ac:dyDescent="0.25">
      <c r="A14" s="35">
        <v>10</v>
      </c>
      <c r="B14" s="130" t="s">
        <v>109</v>
      </c>
      <c r="C14" s="136">
        <v>179952</v>
      </c>
      <c r="D14" s="137">
        <v>182775245.24000001</v>
      </c>
      <c r="E14" s="137">
        <v>1015.69</v>
      </c>
      <c r="F14" s="137">
        <v>832.27</v>
      </c>
      <c r="G14" s="136">
        <v>45130</v>
      </c>
      <c r="H14" s="137">
        <v>37223553.619999997</v>
      </c>
      <c r="I14" s="130">
        <v>824.81</v>
      </c>
      <c r="J14" s="137">
        <v>720.28</v>
      </c>
      <c r="K14" s="136">
        <v>8466</v>
      </c>
      <c r="L14" s="137">
        <v>5801507.8600000003</v>
      </c>
      <c r="M14" s="130">
        <v>685.27</v>
      </c>
      <c r="N14" s="137">
        <v>558.91</v>
      </c>
      <c r="O14" s="136">
        <v>798</v>
      </c>
      <c r="P14" s="137">
        <v>262623.77</v>
      </c>
      <c r="Q14" s="130">
        <v>329.1</v>
      </c>
      <c r="R14" s="137">
        <v>198.72</v>
      </c>
      <c r="S14" s="136">
        <v>234346</v>
      </c>
      <c r="T14" s="137">
        <v>226062930.49000001</v>
      </c>
      <c r="U14" s="137">
        <v>964.65</v>
      </c>
      <c r="V14" s="137">
        <v>788.28</v>
      </c>
      <c r="W14" s="138">
        <v>9.35</v>
      </c>
    </row>
    <row r="15" spans="1:23" x14ac:dyDescent="0.25">
      <c r="A15" s="35">
        <v>11</v>
      </c>
      <c r="B15" s="130" t="s">
        <v>110</v>
      </c>
      <c r="C15" s="136">
        <v>77469</v>
      </c>
      <c r="D15" s="137">
        <v>74549991.959999993</v>
      </c>
      <c r="E15" s="137">
        <v>962.32</v>
      </c>
      <c r="F15" s="137">
        <v>759.14</v>
      </c>
      <c r="G15" s="136">
        <v>23580</v>
      </c>
      <c r="H15" s="137">
        <v>19608430.84</v>
      </c>
      <c r="I15" s="130">
        <v>831.57</v>
      </c>
      <c r="J15" s="137">
        <v>719.88</v>
      </c>
      <c r="K15" s="136">
        <v>3218</v>
      </c>
      <c r="L15" s="137">
        <v>2314738.2400000002</v>
      </c>
      <c r="M15" s="130">
        <v>719.31</v>
      </c>
      <c r="N15" s="137">
        <v>593.53</v>
      </c>
      <c r="O15" s="136">
        <v>292</v>
      </c>
      <c r="P15" s="137">
        <v>102787.78</v>
      </c>
      <c r="Q15" s="130">
        <v>352.01</v>
      </c>
      <c r="R15" s="137">
        <v>213.17</v>
      </c>
      <c r="S15" s="136">
        <v>104559</v>
      </c>
      <c r="T15" s="137">
        <v>96575948.819999993</v>
      </c>
      <c r="U15" s="137">
        <v>923.65</v>
      </c>
      <c r="V15" s="137">
        <v>740.96</v>
      </c>
      <c r="W15" s="138">
        <v>4.17</v>
      </c>
    </row>
    <row r="16" spans="1:23" x14ac:dyDescent="0.25">
      <c r="A16" s="35">
        <v>12</v>
      </c>
      <c r="B16" s="130" t="s">
        <v>111</v>
      </c>
      <c r="C16" s="136">
        <v>17163</v>
      </c>
      <c r="D16" s="137">
        <v>15502654.59</v>
      </c>
      <c r="E16" s="137">
        <v>903.26018703023942</v>
      </c>
      <c r="F16" s="137">
        <v>667.26</v>
      </c>
      <c r="G16" s="136">
        <v>6719</v>
      </c>
      <c r="H16" s="137">
        <v>5619947.2800000003</v>
      </c>
      <c r="I16" s="188">
        <v>836.42614674802803</v>
      </c>
      <c r="J16" s="137">
        <v>707.26</v>
      </c>
      <c r="K16" s="136">
        <v>941</v>
      </c>
      <c r="L16" s="137">
        <v>660530.31999999995</v>
      </c>
      <c r="M16" s="137">
        <v>701.9450797024441</v>
      </c>
      <c r="N16" s="137">
        <v>571.57000000000005</v>
      </c>
      <c r="O16" s="136">
        <v>59</v>
      </c>
      <c r="P16" s="137">
        <v>15900.74</v>
      </c>
      <c r="Q16" s="137">
        <v>269.50406779661017</v>
      </c>
      <c r="R16" s="137">
        <v>186.61</v>
      </c>
      <c r="S16" s="136">
        <v>24882</v>
      </c>
      <c r="T16" s="137">
        <v>21799032.93</v>
      </c>
      <c r="U16" s="137">
        <v>876.09649264528571</v>
      </c>
      <c r="V16" s="137">
        <v>675.33</v>
      </c>
      <c r="W16" s="138">
        <v>0.99238303544293505</v>
      </c>
    </row>
    <row r="17" spans="1:23" s="42" customFormat="1" ht="15.75" x14ac:dyDescent="0.25">
      <c r="A17" s="190"/>
      <c r="B17" s="191" t="s">
        <v>527</v>
      </c>
      <c r="C17" s="192">
        <v>1924767</v>
      </c>
      <c r="D17" s="193">
        <v>2314015554.4700003</v>
      </c>
      <c r="E17" s="193">
        <v>1202.2315191760874</v>
      </c>
      <c r="F17" s="193">
        <v>1105.76</v>
      </c>
      <c r="G17" s="192">
        <v>381964</v>
      </c>
      <c r="H17" s="193">
        <v>288230042.57999998</v>
      </c>
      <c r="I17" s="193">
        <v>754.60002141563075</v>
      </c>
      <c r="J17" s="193">
        <v>646.14</v>
      </c>
      <c r="K17" s="192">
        <v>173811</v>
      </c>
      <c r="L17" s="193">
        <v>126313787.09999998</v>
      </c>
      <c r="M17" s="193">
        <v>726.73068505445553</v>
      </c>
      <c r="N17" s="193">
        <v>609.57000000000005</v>
      </c>
      <c r="O17" s="192">
        <v>26756</v>
      </c>
      <c r="P17" s="193">
        <v>11897864.16</v>
      </c>
      <c r="Q17" s="193">
        <v>444.68022723875021</v>
      </c>
      <c r="R17" s="193">
        <v>409.13</v>
      </c>
      <c r="S17" s="192">
        <v>2507298</v>
      </c>
      <c r="T17" s="193">
        <v>2740457248.3100004</v>
      </c>
      <c r="U17" s="193">
        <v>1092.9922363875376</v>
      </c>
      <c r="V17" s="191">
        <v>965.83</v>
      </c>
      <c r="W17" s="48">
        <v>100</v>
      </c>
    </row>
    <row r="18" spans="1:23" x14ac:dyDescent="0.25">
      <c r="C18" s="15"/>
    </row>
    <row r="19" spans="1:23" ht="15" customHeight="1" x14ac:dyDescent="0.25">
      <c r="A19" s="253" t="s">
        <v>720</v>
      </c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</row>
    <row r="21" spans="1:23" ht="15.75" x14ac:dyDescent="0.25">
      <c r="A21" s="254" t="s">
        <v>52</v>
      </c>
      <c r="B21" s="254" t="s">
        <v>102</v>
      </c>
      <c r="C21" s="255" t="s">
        <v>105</v>
      </c>
      <c r="D21" s="255"/>
      <c r="E21" s="255"/>
      <c r="F21" s="255"/>
      <c r="G21" s="255" t="s">
        <v>106</v>
      </c>
      <c r="H21" s="255"/>
      <c r="I21" s="255"/>
      <c r="J21" s="255"/>
      <c r="K21" s="255" t="s">
        <v>107</v>
      </c>
      <c r="L21" s="255"/>
      <c r="M21" s="255"/>
      <c r="N21" s="255"/>
      <c r="O21" s="255" t="s">
        <v>108</v>
      </c>
      <c r="P21" s="255"/>
      <c r="Q21" s="255"/>
      <c r="R21" s="255"/>
      <c r="S21" s="255" t="s">
        <v>104</v>
      </c>
      <c r="T21" s="255"/>
      <c r="U21" s="255"/>
      <c r="V21" s="255"/>
      <c r="W21" s="255"/>
    </row>
    <row r="22" spans="1:23" ht="15.75" x14ac:dyDescent="0.25">
      <c r="A22" s="254"/>
      <c r="B22" s="254"/>
      <c r="C22" s="61" t="s">
        <v>1</v>
      </c>
      <c r="D22" s="187" t="s">
        <v>103</v>
      </c>
      <c r="E22" s="187" t="s">
        <v>21</v>
      </c>
      <c r="F22" s="187" t="s">
        <v>432</v>
      </c>
      <c r="G22" s="61" t="s">
        <v>1</v>
      </c>
      <c r="H22" s="187" t="s">
        <v>103</v>
      </c>
      <c r="I22" s="187" t="s">
        <v>21</v>
      </c>
      <c r="J22" s="187" t="s">
        <v>432</v>
      </c>
      <c r="K22" s="61" t="s">
        <v>1</v>
      </c>
      <c r="L22" s="187" t="s">
        <v>103</v>
      </c>
      <c r="M22" s="187" t="s">
        <v>21</v>
      </c>
      <c r="N22" s="187" t="s">
        <v>432</v>
      </c>
      <c r="O22" s="61" t="s">
        <v>1</v>
      </c>
      <c r="P22" s="187" t="s">
        <v>103</v>
      </c>
      <c r="Q22" s="187" t="s">
        <v>21</v>
      </c>
      <c r="R22" s="187" t="s">
        <v>432</v>
      </c>
      <c r="S22" s="61" t="s">
        <v>1</v>
      </c>
      <c r="T22" s="187" t="s">
        <v>103</v>
      </c>
      <c r="U22" s="187" t="s">
        <v>21</v>
      </c>
      <c r="V22" s="187" t="s">
        <v>432</v>
      </c>
      <c r="W22" s="187" t="s">
        <v>528</v>
      </c>
    </row>
    <row r="23" spans="1:23" x14ac:dyDescent="0.25">
      <c r="A23" s="35">
        <v>1</v>
      </c>
      <c r="B23" s="130" t="s">
        <v>76</v>
      </c>
      <c r="C23" s="130">
        <v>0</v>
      </c>
      <c r="D23" s="137">
        <v>0</v>
      </c>
      <c r="E23" s="130">
        <v>0</v>
      </c>
      <c r="F23" s="137" t="s">
        <v>430</v>
      </c>
      <c r="G23" s="136">
        <v>16719</v>
      </c>
      <c r="H23" s="137">
        <v>5842849.8700000001</v>
      </c>
      <c r="I23" s="130">
        <v>349.47</v>
      </c>
      <c r="J23" s="137">
        <v>307.58</v>
      </c>
      <c r="K23" s="136">
        <v>730</v>
      </c>
      <c r="L23" s="137">
        <v>603861.9</v>
      </c>
      <c r="M23" s="130">
        <v>827.21</v>
      </c>
      <c r="N23" s="137">
        <v>846</v>
      </c>
      <c r="O23" s="136">
        <v>756</v>
      </c>
      <c r="P23" s="137">
        <v>637559.86</v>
      </c>
      <c r="Q23" s="130">
        <v>843.33</v>
      </c>
      <c r="R23" s="137">
        <v>846</v>
      </c>
      <c r="S23" s="189">
        <v>18205</v>
      </c>
      <c r="T23" s="137">
        <v>7084271.6299999999</v>
      </c>
      <c r="U23" s="137">
        <v>389.14</v>
      </c>
      <c r="V23" s="137">
        <v>409.13</v>
      </c>
      <c r="W23" s="138">
        <v>1.55</v>
      </c>
    </row>
    <row r="24" spans="1:23" x14ac:dyDescent="0.25">
      <c r="A24" s="35">
        <v>2</v>
      </c>
      <c r="B24" s="130" t="s">
        <v>77</v>
      </c>
      <c r="C24" s="136">
        <v>2184</v>
      </c>
      <c r="D24" s="137">
        <v>3136658.27</v>
      </c>
      <c r="E24" s="137">
        <v>1436.2</v>
      </c>
      <c r="F24" s="137">
        <v>1450.05</v>
      </c>
      <c r="G24" s="136">
        <v>3530</v>
      </c>
      <c r="H24" s="137">
        <v>2215083.08</v>
      </c>
      <c r="I24" s="130">
        <v>627.5</v>
      </c>
      <c r="J24" s="137">
        <v>490.02</v>
      </c>
      <c r="K24" s="136">
        <v>10688</v>
      </c>
      <c r="L24" s="137">
        <v>7208897.6100000003</v>
      </c>
      <c r="M24" s="130">
        <v>674.49</v>
      </c>
      <c r="N24" s="137">
        <v>550.14</v>
      </c>
      <c r="O24" s="136">
        <v>908</v>
      </c>
      <c r="P24" s="137">
        <v>758002.49</v>
      </c>
      <c r="Q24" s="188">
        <v>834.8</v>
      </c>
      <c r="R24" s="137">
        <v>846</v>
      </c>
      <c r="S24" s="136">
        <v>17310</v>
      </c>
      <c r="T24" s="137">
        <v>13318641.449999999</v>
      </c>
      <c r="U24" s="137">
        <v>769.42</v>
      </c>
      <c r="V24" s="137">
        <v>612.77</v>
      </c>
      <c r="W24" s="138">
        <v>1.47</v>
      </c>
    </row>
    <row r="25" spans="1:23" x14ac:dyDescent="0.25">
      <c r="A25" s="35">
        <v>3</v>
      </c>
      <c r="B25" s="130" t="s">
        <v>95</v>
      </c>
      <c r="C25" s="136">
        <v>6150</v>
      </c>
      <c r="D25" s="137">
        <v>9892186.0099999998</v>
      </c>
      <c r="E25" s="137">
        <v>1608.49</v>
      </c>
      <c r="F25" s="137">
        <v>1566.07</v>
      </c>
      <c r="G25" s="136">
        <v>2068</v>
      </c>
      <c r="H25" s="137">
        <v>1278714.9099999999</v>
      </c>
      <c r="I25" s="130">
        <v>618.33000000000004</v>
      </c>
      <c r="J25" s="137">
        <v>485.31</v>
      </c>
      <c r="K25" s="136">
        <v>8171</v>
      </c>
      <c r="L25" s="137">
        <v>5880025.1900000004</v>
      </c>
      <c r="M25" s="130">
        <v>719.62</v>
      </c>
      <c r="N25" s="137">
        <v>606.27</v>
      </c>
      <c r="O25" s="136">
        <v>202</v>
      </c>
      <c r="P25" s="137">
        <v>167151.6</v>
      </c>
      <c r="Q25" s="130">
        <v>827.48</v>
      </c>
      <c r="R25" s="137">
        <v>846</v>
      </c>
      <c r="S25" s="136">
        <v>16591</v>
      </c>
      <c r="T25" s="137">
        <v>17218077.710000001</v>
      </c>
      <c r="U25" s="137">
        <v>1037.8</v>
      </c>
      <c r="V25" s="137">
        <v>848.02</v>
      </c>
      <c r="W25" s="138">
        <v>1.41</v>
      </c>
    </row>
    <row r="26" spans="1:23" x14ac:dyDescent="0.25">
      <c r="A26" s="35">
        <v>4</v>
      </c>
      <c r="B26" s="194" t="s">
        <v>96</v>
      </c>
      <c r="C26" s="189">
        <v>22529</v>
      </c>
      <c r="D26" s="195">
        <v>38383270.049999997</v>
      </c>
      <c r="E26" s="137">
        <v>1703.73</v>
      </c>
      <c r="F26" s="137">
        <v>1613.16</v>
      </c>
      <c r="G26" s="136">
        <v>2854</v>
      </c>
      <c r="H26" s="137">
        <v>1826422.26</v>
      </c>
      <c r="I26" s="130">
        <v>639.95000000000005</v>
      </c>
      <c r="J26" s="137">
        <v>506.48</v>
      </c>
      <c r="K26" s="136">
        <v>12909</v>
      </c>
      <c r="L26" s="137">
        <v>10066266.25</v>
      </c>
      <c r="M26" s="130">
        <v>779.79</v>
      </c>
      <c r="N26" s="137">
        <v>650.04</v>
      </c>
      <c r="O26" s="136">
        <v>200</v>
      </c>
      <c r="P26" s="137">
        <v>165805.79999999999</v>
      </c>
      <c r="Q26" s="130">
        <v>829.03</v>
      </c>
      <c r="R26" s="137">
        <v>846</v>
      </c>
      <c r="S26" s="136">
        <v>38492</v>
      </c>
      <c r="T26" s="137">
        <v>50441764.359999999</v>
      </c>
      <c r="U26" s="137">
        <v>1310.45</v>
      </c>
      <c r="V26" s="137">
        <v>1364.13</v>
      </c>
      <c r="W26" s="138">
        <v>3.27</v>
      </c>
    </row>
    <row r="27" spans="1:23" x14ac:dyDescent="0.25">
      <c r="A27" s="35">
        <v>5</v>
      </c>
      <c r="B27" s="130" t="s">
        <v>97</v>
      </c>
      <c r="C27" s="136">
        <v>113134</v>
      </c>
      <c r="D27" s="137">
        <v>171577938.28</v>
      </c>
      <c r="E27" s="137">
        <v>1516.59</v>
      </c>
      <c r="F27" s="137">
        <v>1378.15</v>
      </c>
      <c r="G27" s="136">
        <v>2676</v>
      </c>
      <c r="H27" s="137">
        <v>1776909.78</v>
      </c>
      <c r="I27" s="130">
        <v>664.02</v>
      </c>
      <c r="J27" s="137">
        <v>528.6</v>
      </c>
      <c r="K27" s="136">
        <v>16544</v>
      </c>
      <c r="L27" s="137">
        <v>13551434.17</v>
      </c>
      <c r="M27" s="130">
        <v>819.11</v>
      </c>
      <c r="N27" s="137">
        <v>690.35</v>
      </c>
      <c r="O27" s="136">
        <v>148</v>
      </c>
      <c r="P27" s="137">
        <v>120022.6</v>
      </c>
      <c r="Q27" s="130">
        <v>810.96</v>
      </c>
      <c r="R27" s="137">
        <v>846</v>
      </c>
      <c r="S27" s="136">
        <v>132502</v>
      </c>
      <c r="T27" s="137">
        <v>187026304.83000001</v>
      </c>
      <c r="U27" s="137">
        <v>1411.5</v>
      </c>
      <c r="V27" s="137">
        <v>1275.67</v>
      </c>
      <c r="W27" s="138">
        <v>11.27</v>
      </c>
    </row>
    <row r="28" spans="1:23" x14ac:dyDescent="0.25">
      <c r="A28" s="35">
        <v>6</v>
      </c>
      <c r="B28" s="130" t="s">
        <v>98</v>
      </c>
      <c r="C28" s="136">
        <v>213168</v>
      </c>
      <c r="D28" s="137">
        <v>300951891.23000002</v>
      </c>
      <c r="E28" s="137">
        <v>1411.81</v>
      </c>
      <c r="F28" s="137">
        <v>1295</v>
      </c>
      <c r="G28" s="136">
        <v>1901</v>
      </c>
      <c r="H28" s="137">
        <v>1437696.78</v>
      </c>
      <c r="I28" s="130">
        <v>756.28</v>
      </c>
      <c r="J28" s="137">
        <v>572.32000000000005</v>
      </c>
      <c r="K28" s="136">
        <v>17201</v>
      </c>
      <c r="L28" s="137">
        <v>14271884.42</v>
      </c>
      <c r="M28" s="130">
        <v>829.71</v>
      </c>
      <c r="N28" s="137">
        <v>715.35</v>
      </c>
      <c r="O28" s="136">
        <v>1777</v>
      </c>
      <c r="P28" s="137">
        <v>712388.71</v>
      </c>
      <c r="Q28" s="130">
        <v>400.89</v>
      </c>
      <c r="R28" s="137">
        <v>409.13</v>
      </c>
      <c r="S28" s="136">
        <v>234047</v>
      </c>
      <c r="T28" s="137">
        <v>317373861.13999999</v>
      </c>
      <c r="U28" s="137">
        <v>1356.03</v>
      </c>
      <c r="V28" s="137">
        <v>1242.2</v>
      </c>
      <c r="W28" s="138">
        <v>19.91</v>
      </c>
    </row>
    <row r="29" spans="1:23" x14ac:dyDescent="0.25">
      <c r="A29" s="35">
        <v>7</v>
      </c>
      <c r="B29" s="130" t="s">
        <v>99</v>
      </c>
      <c r="C29" s="136">
        <v>220542</v>
      </c>
      <c r="D29" s="137">
        <v>303155651.06</v>
      </c>
      <c r="E29" s="137">
        <v>1374.59</v>
      </c>
      <c r="F29" s="137">
        <v>1324.73</v>
      </c>
      <c r="G29" s="136">
        <v>1217</v>
      </c>
      <c r="H29" s="137">
        <v>1045367.29</v>
      </c>
      <c r="I29" s="130">
        <v>858.97</v>
      </c>
      <c r="J29" s="137">
        <v>707.69</v>
      </c>
      <c r="K29" s="136">
        <v>14087</v>
      </c>
      <c r="L29" s="137">
        <v>11509405.6</v>
      </c>
      <c r="M29" s="130">
        <v>817.02</v>
      </c>
      <c r="N29" s="137">
        <v>716.05</v>
      </c>
      <c r="O29" s="136">
        <v>4388</v>
      </c>
      <c r="P29" s="137">
        <v>1615988.61</v>
      </c>
      <c r="Q29" s="130">
        <v>368.27</v>
      </c>
      <c r="R29" s="137">
        <v>409.13</v>
      </c>
      <c r="S29" s="136">
        <v>240234</v>
      </c>
      <c r="T29" s="137">
        <v>317326412.56</v>
      </c>
      <c r="U29" s="137">
        <v>1320.91</v>
      </c>
      <c r="V29" s="137">
        <v>1276.54</v>
      </c>
      <c r="W29" s="138">
        <v>20.440000000000001</v>
      </c>
    </row>
    <row r="30" spans="1:23" x14ac:dyDescent="0.25">
      <c r="A30" s="35">
        <v>8</v>
      </c>
      <c r="B30" s="130" t="s">
        <v>100</v>
      </c>
      <c r="C30" s="136">
        <v>191833</v>
      </c>
      <c r="D30" s="137">
        <v>251064913.13</v>
      </c>
      <c r="E30" s="137">
        <v>1308.77</v>
      </c>
      <c r="F30" s="137">
        <v>1265.3800000000001</v>
      </c>
      <c r="G30" s="136">
        <v>1131</v>
      </c>
      <c r="H30" s="137">
        <v>990205.89</v>
      </c>
      <c r="I30" s="130">
        <v>875.51</v>
      </c>
      <c r="J30" s="137">
        <v>777.8</v>
      </c>
      <c r="K30" s="136">
        <v>11637</v>
      </c>
      <c r="L30" s="137">
        <v>9075933.6099999994</v>
      </c>
      <c r="M30" s="130">
        <v>779.92</v>
      </c>
      <c r="N30" s="137">
        <v>686.33</v>
      </c>
      <c r="O30" s="136">
        <v>1919</v>
      </c>
      <c r="P30" s="137">
        <v>672506.96</v>
      </c>
      <c r="Q30" s="130">
        <v>350.45</v>
      </c>
      <c r="R30" s="137">
        <v>409.13</v>
      </c>
      <c r="S30" s="136">
        <v>206520</v>
      </c>
      <c r="T30" s="137">
        <v>261803559.59</v>
      </c>
      <c r="U30" s="137">
        <v>1267.69</v>
      </c>
      <c r="V30" s="137">
        <v>1225.3900000000001</v>
      </c>
      <c r="W30" s="138">
        <v>17.57</v>
      </c>
    </row>
    <row r="31" spans="1:23" x14ac:dyDescent="0.25">
      <c r="A31" s="35">
        <v>9</v>
      </c>
      <c r="B31" s="130" t="s">
        <v>101</v>
      </c>
      <c r="C31" s="136">
        <v>123589</v>
      </c>
      <c r="D31" s="137">
        <v>146223173.11000001</v>
      </c>
      <c r="E31" s="137">
        <v>1183.1400000000001</v>
      </c>
      <c r="F31" s="137">
        <v>1093.32</v>
      </c>
      <c r="G31" s="136">
        <v>902</v>
      </c>
      <c r="H31" s="137">
        <v>769054.86</v>
      </c>
      <c r="I31" s="130">
        <v>852.61</v>
      </c>
      <c r="J31" s="137">
        <v>749.26</v>
      </c>
      <c r="K31" s="136">
        <v>7251</v>
      </c>
      <c r="L31" s="137">
        <v>5457650.71</v>
      </c>
      <c r="M31" s="130">
        <v>752.68</v>
      </c>
      <c r="N31" s="137">
        <v>656.04</v>
      </c>
      <c r="O31" s="136">
        <v>436</v>
      </c>
      <c r="P31" s="137">
        <v>123673.82</v>
      </c>
      <c r="Q31" s="130">
        <v>283.66000000000003</v>
      </c>
      <c r="R31" s="137">
        <v>233.79</v>
      </c>
      <c r="S31" s="136">
        <v>132178</v>
      </c>
      <c r="T31" s="137">
        <v>152573552.5</v>
      </c>
      <c r="U31" s="137">
        <v>1154.3</v>
      </c>
      <c r="V31" s="137">
        <v>1052.75</v>
      </c>
      <c r="W31" s="138">
        <v>11.24</v>
      </c>
    </row>
    <row r="32" spans="1:23" x14ac:dyDescent="0.25">
      <c r="A32" s="35">
        <v>10</v>
      </c>
      <c r="B32" s="130" t="s">
        <v>109</v>
      </c>
      <c r="C32" s="136">
        <v>88152</v>
      </c>
      <c r="D32" s="137">
        <v>98244572.329999998</v>
      </c>
      <c r="E32" s="137">
        <v>1114.49</v>
      </c>
      <c r="F32" s="137">
        <v>981.45</v>
      </c>
      <c r="G32" s="136">
        <v>794</v>
      </c>
      <c r="H32" s="137">
        <v>640151.36</v>
      </c>
      <c r="I32" s="130">
        <v>806.24</v>
      </c>
      <c r="J32" s="137">
        <v>705.79</v>
      </c>
      <c r="K32" s="136">
        <v>4317</v>
      </c>
      <c r="L32" s="137">
        <v>3159605.26</v>
      </c>
      <c r="M32" s="188">
        <v>731.9</v>
      </c>
      <c r="N32" s="137">
        <v>635.98</v>
      </c>
      <c r="O32" s="136">
        <v>218</v>
      </c>
      <c r="P32" s="137">
        <v>48550.95</v>
      </c>
      <c r="Q32" s="130">
        <v>222.71</v>
      </c>
      <c r="R32" s="137">
        <v>184.18</v>
      </c>
      <c r="S32" s="136">
        <v>93481</v>
      </c>
      <c r="T32" s="137">
        <v>102092879.90000001</v>
      </c>
      <c r="U32" s="137">
        <v>1092.1199999999999</v>
      </c>
      <c r="V32" s="137">
        <v>952.76</v>
      </c>
      <c r="W32" s="138">
        <v>7.95</v>
      </c>
    </row>
    <row r="33" spans="1:23" x14ac:dyDescent="0.25">
      <c r="A33" s="35">
        <v>11</v>
      </c>
      <c r="B33" s="130" t="s">
        <v>110</v>
      </c>
      <c r="C33" s="136">
        <v>36097</v>
      </c>
      <c r="D33" s="137">
        <v>38175568.740000002</v>
      </c>
      <c r="E33" s="137">
        <v>1057.58</v>
      </c>
      <c r="F33" s="137">
        <v>905.42</v>
      </c>
      <c r="G33" s="136">
        <v>491</v>
      </c>
      <c r="H33" s="137">
        <v>374832.26</v>
      </c>
      <c r="I33" s="130">
        <v>763.41</v>
      </c>
      <c r="J33" s="137">
        <v>526.61</v>
      </c>
      <c r="K33" s="136">
        <v>1500</v>
      </c>
      <c r="L33" s="137">
        <v>1124984.43</v>
      </c>
      <c r="M33" s="130">
        <v>749.99</v>
      </c>
      <c r="N33" s="137">
        <v>670.15</v>
      </c>
      <c r="O33" s="136">
        <v>67</v>
      </c>
      <c r="P33" s="137">
        <v>15305.38</v>
      </c>
      <c r="Q33" s="130">
        <v>228.44</v>
      </c>
      <c r="R33" s="137">
        <v>175.34</v>
      </c>
      <c r="S33" s="136">
        <v>38155</v>
      </c>
      <c r="T33" s="137">
        <v>39690690.810000002</v>
      </c>
      <c r="U33" s="137">
        <v>1040.25</v>
      </c>
      <c r="V33" s="137">
        <v>884.93</v>
      </c>
      <c r="W33" s="138">
        <v>3.25</v>
      </c>
    </row>
    <row r="34" spans="1:23" x14ac:dyDescent="0.25">
      <c r="A34" s="35">
        <v>12</v>
      </c>
      <c r="B34" s="7" t="s">
        <v>111</v>
      </c>
      <c r="C34" s="6">
        <v>7325</v>
      </c>
      <c r="D34" s="22">
        <v>7361936.6300000008</v>
      </c>
      <c r="E34" s="22">
        <v>1005.04254334471</v>
      </c>
      <c r="F34" s="137">
        <v>839.88</v>
      </c>
      <c r="G34" s="6">
        <v>135</v>
      </c>
      <c r="H34" s="22">
        <v>89689.81</v>
      </c>
      <c r="I34" s="22">
        <v>664.368962962963</v>
      </c>
      <c r="J34" s="137">
        <v>464.99</v>
      </c>
      <c r="K34" s="6">
        <v>371</v>
      </c>
      <c r="L34" s="22">
        <v>264247.57</v>
      </c>
      <c r="M34" s="22">
        <v>712.25760107816711</v>
      </c>
      <c r="N34" s="137">
        <v>632.72</v>
      </c>
      <c r="O34" s="6">
        <v>7</v>
      </c>
      <c r="P34" s="22">
        <v>1929.87</v>
      </c>
      <c r="Q34" s="22">
        <v>275.69571428571425</v>
      </c>
      <c r="R34" s="137">
        <v>175.19</v>
      </c>
      <c r="S34" s="6">
        <v>7838</v>
      </c>
      <c r="T34" s="22">
        <v>7717803.8800000008</v>
      </c>
      <c r="U34" s="22">
        <v>984.66495024240885</v>
      </c>
      <c r="V34" s="137">
        <v>820.82</v>
      </c>
      <c r="W34" s="22">
        <v>0.66675003168721447</v>
      </c>
    </row>
    <row r="35" spans="1:23" ht="15.75" x14ac:dyDescent="0.25">
      <c r="A35" s="190"/>
      <c r="B35" s="191" t="s">
        <v>527</v>
      </c>
      <c r="C35" s="47">
        <v>1024703</v>
      </c>
      <c r="D35" s="48">
        <v>1368167758.8400004</v>
      </c>
      <c r="E35" s="48">
        <v>1335.184691408145</v>
      </c>
      <c r="F35" s="193">
        <v>1264.02</v>
      </c>
      <c r="G35" s="47">
        <v>34418</v>
      </c>
      <c r="H35" s="48">
        <v>18286978.149999999</v>
      </c>
      <c r="I35" s="48">
        <v>531.3201856586669</v>
      </c>
      <c r="J35" s="193">
        <v>436.4</v>
      </c>
      <c r="K35" s="47">
        <v>105406</v>
      </c>
      <c r="L35" s="48">
        <v>82174196.719999999</v>
      </c>
      <c r="M35" s="48">
        <v>779.59695577101877</v>
      </c>
      <c r="N35" s="193">
        <v>666.39</v>
      </c>
      <c r="O35" s="47">
        <v>11026</v>
      </c>
      <c r="P35" s="48">
        <v>5038886.6500000013</v>
      </c>
      <c r="Q35" s="48">
        <v>457.0004217304554</v>
      </c>
      <c r="R35" s="193">
        <v>409.13</v>
      </c>
      <c r="S35" s="47">
        <v>1175553</v>
      </c>
      <c r="T35" s="48">
        <v>1473667820.3600001</v>
      </c>
      <c r="U35" s="48">
        <v>1253.5953890296737</v>
      </c>
      <c r="V35" s="193">
        <v>1171.18</v>
      </c>
      <c r="W35" s="48">
        <v>100</v>
      </c>
    </row>
    <row r="36" spans="1:23" x14ac:dyDescent="0.25">
      <c r="D36" s="107"/>
    </row>
    <row r="37" spans="1:23" ht="15.75" x14ac:dyDescent="0.25">
      <c r="A37" s="253" t="s">
        <v>721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</row>
    <row r="39" spans="1:23" ht="15.75" x14ac:dyDescent="0.25">
      <c r="A39" s="254" t="s">
        <v>52</v>
      </c>
      <c r="B39" s="254" t="s">
        <v>102</v>
      </c>
      <c r="C39" s="255" t="s">
        <v>105</v>
      </c>
      <c r="D39" s="255"/>
      <c r="E39" s="255"/>
      <c r="F39" s="255"/>
      <c r="G39" s="255" t="s">
        <v>106</v>
      </c>
      <c r="H39" s="255"/>
      <c r="I39" s="255"/>
      <c r="J39" s="255"/>
      <c r="K39" s="255" t="s">
        <v>107</v>
      </c>
      <c r="L39" s="255"/>
      <c r="M39" s="255"/>
      <c r="N39" s="255"/>
      <c r="O39" s="255" t="s">
        <v>108</v>
      </c>
      <c r="P39" s="255"/>
      <c r="Q39" s="255"/>
      <c r="R39" s="255"/>
      <c r="S39" s="255" t="s">
        <v>104</v>
      </c>
      <c r="T39" s="255"/>
      <c r="U39" s="255"/>
      <c r="V39" s="255"/>
      <c r="W39" s="255"/>
    </row>
    <row r="40" spans="1:23" ht="15.75" x14ac:dyDescent="0.25">
      <c r="A40" s="254"/>
      <c r="B40" s="254"/>
      <c r="C40" s="61" t="s">
        <v>1</v>
      </c>
      <c r="D40" s="187" t="s">
        <v>103</v>
      </c>
      <c r="E40" s="187" t="s">
        <v>21</v>
      </c>
      <c r="F40" s="187" t="s">
        <v>432</v>
      </c>
      <c r="G40" s="61" t="s">
        <v>1</v>
      </c>
      <c r="H40" s="187" t="s">
        <v>103</v>
      </c>
      <c r="I40" s="187" t="s">
        <v>21</v>
      </c>
      <c r="J40" s="187" t="s">
        <v>432</v>
      </c>
      <c r="K40" s="61" t="s">
        <v>1</v>
      </c>
      <c r="L40" s="187" t="s">
        <v>103</v>
      </c>
      <c r="M40" s="187" t="s">
        <v>21</v>
      </c>
      <c r="N40" s="187" t="s">
        <v>432</v>
      </c>
      <c r="O40" s="61" t="s">
        <v>1</v>
      </c>
      <c r="P40" s="187" t="s">
        <v>103</v>
      </c>
      <c r="Q40" s="187" t="s">
        <v>21</v>
      </c>
      <c r="R40" s="187" t="s">
        <v>432</v>
      </c>
      <c r="S40" s="61" t="s">
        <v>1</v>
      </c>
      <c r="T40" s="187" t="s">
        <v>103</v>
      </c>
      <c r="U40" s="187" t="s">
        <v>21</v>
      </c>
      <c r="V40" s="187" t="s">
        <v>432</v>
      </c>
      <c r="W40" s="187" t="s">
        <v>528</v>
      </c>
    </row>
    <row r="41" spans="1:23" x14ac:dyDescent="0.25">
      <c r="A41" s="35">
        <v>1</v>
      </c>
      <c r="B41" s="130" t="s">
        <v>76</v>
      </c>
      <c r="C41" s="130">
        <v>0</v>
      </c>
      <c r="D41" s="137">
        <v>0</v>
      </c>
      <c r="E41" s="130">
        <v>0</v>
      </c>
      <c r="F41" s="137" t="s">
        <v>430</v>
      </c>
      <c r="G41" s="136">
        <v>16001</v>
      </c>
      <c r="H41" s="137">
        <v>5606855.9500000002</v>
      </c>
      <c r="I41" s="130">
        <v>350.41</v>
      </c>
      <c r="J41" s="137">
        <v>323.39999999999998</v>
      </c>
      <c r="K41" s="136">
        <v>565</v>
      </c>
      <c r="L41" s="137">
        <v>464146.85</v>
      </c>
      <c r="M41" s="188">
        <v>821.5</v>
      </c>
      <c r="N41" s="137">
        <v>846</v>
      </c>
      <c r="O41" s="136">
        <v>538</v>
      </c>
      <c r="P41" s="137">
        <v>456386.01</v>
      </c>
      <c r="Q41" s="188">
        <v>848.3</v>
      </c>
      <c r="R41" s="137">
        <v>846</v>
      </c>
      <c r="S41" s="189">
        <v>17104</v>
      </c>
      <c r="T41" s="137">
        <v>6527388.8099999996</v>
      </c>
      <c r="U41" s="137">
        <v>381.63</v>
      </c>
      <c r="V41" s="130">
        <v>409.12</v>
      </c>
      <c r="W41" s="138">
        <v>1.28</v>
      </c>
    </row>
    <row r="42" spans="1:23" x14ac:dyDescent="0.25">
      <c r="A42" s="35">
        <v>2</v>
      </c>
      <c r="B42" s="130" t="s">
        <v>77</v>
      </c>
      <c r="C42" s="136">
        <v>692</v>
      </c>
      <c r="D42" s="137">
        <v>948314.59</v>
      </c>
      <c r="E42" s="137">
        <v>1370.4</v>
      </c>
      <c r="F42" s="137">
        <v>1537.21</v>
      </c>
      <c r="G42" s="136">
        <v>12514</v>
      </c>
      <c r="H42" s="137">
        <v>7036503.8899999997</v>
      </c>
      <c r="I42" s="130">
        <v>562.29</v>
      </c>
      <c r="J42" s="137">
        <v>480.19</v>
      </c>
      <c r="K42" s="136">
        <v>7241</v>
      </c>
      <c r="L42" s="137">
        <v>4584542.71</v>
      </c>
      <c r="M42" s="130">
        <v>633.14</v>
      </c>
      <c r="N42" s="137">
        <v>504.68</v>
      </c>
      <c r="O42" s="136">
        <v>791</v>
      </c>
      <c r="P42" s="137">
        <v>666260.4</v>
      </c>
      <c r="Q42" s="188">
        <v>842.3</v>
      </c>
      <c r="R42" s="137">
        <v>846</v>
      </c>
      <c r="S42" s="136">
        <v>21238</v>
      </c>
      <c r="T42" s="137">
        <v>13235621.59</v>
      </c>
      <c r="U42" s="137">
        <v>623.20000000000005</v>
      </c>
      <c r="V42" s="130">
        <v>509.41</v>
      </c>
      <c r="W42" s="138">
        <v>1.59</v>
      </c>
    </row>
    <row r="43" spans="1:23" x14ac:dyDescent="0.25">
      <c r="A43" s="35">
        <v>3</v>
      </c>
      <c r="B43" s="130" t="s">
        <v>95</v>
      </c>
      <c r="C43" s="136">
        <v>2699</v>
      </c>
      <c r="D43" s="137">
        <v>3602062.05</v>
      </c>
      <c r="E43" s="137">
        <v>1334.59</v>
      </c>
      <c r="F43" s="137">
        <v>1275.99</v>
      </c>
      <c r="G43" s="136">
        <v>12876</v>
      </c>
      <c r="H43" s="137">
        <v>8154310.6600000001</v>
      </c>
      <c r="I43" s="130">
        <v>633.29999999999995</v>
      </c>
      <c r="J43" s="137">
        <v>545.36</v>
      </c>
      <c r="K43" s="136">
        <v>5723</v>
      </c>
      <c r="L43" s="137">
        <v>3720565.7</v>
      </c>
      <c r="M43" s="130">
        <v>650.11</v>
      </c>
      <c r="N43" s="137">
        <v>534.79</v>
      </c>
      <c r="O43" s="136">
        <v>239</v>
      </c>
      <c r="P43" s="137">
        <v>201006.8</v>
      </c>
      <c r="Q43" s="130">
        <v>841.03</v>
      </c>
      <c r="R43" s="137">
        <v>846</v>
      </c>
      <c r="S43" s="136">
        <v>21537</v>
      </c>
      <c r="T43" s="137">
        <v>15677945.210000001</v>
      </c>
      <c r="U43" s="137">
        <v>727.95</v>
      </c>
      <c r="V43" s="188">
        <v>588.5</v>
      </c>
      <c r="W43" s="138">
        <v>1.62</v>
      </c>
    </row>
    <row r="44" spans="1:23" x14ac:dyDescent="0.25">
      <c r="A44" s="35">
        <v>4</v>
      </c>
      <c r="B44" s="194" t="s">
        <v>96</v>
      </c>
      <c r="C44" s="189">
        <v>26811</v>
      </c>
      <c r="D44" s="195">
        <v>33526414.539999999</v>
      </c>
      <c r="E44" s="137">
        <v>1250.47</v>
      </c>
      <c r="F44" s="137">
        <v>1186.5</v>
      </c>
      <c r="G44" s="136">
        <v>22948</v>
      </c>
      <c r="H44" s="137">
        <v>16045418.85</v>
      </c>
      <c r="I44" s="130">
        <v>699.21</v>
      </c>
      <c r="J44" s="137">
        <v>593.07000000000005</v>
      </c>
      <c r="K44" s="136">
        <v>8539</v>
      </c>
      <c r="L44" s="137">
        <v>5800210.0300000003</v>
      </c>
      <c r="M44" s="130">
        <v>679.26</v>
      </c>
      <c r="N44" s="137">
        <v>552.19000000000005</v>
      </c>
      <c r="O44" s="136">
        <v>224</v>
      </c>
      <c r="P44" s="137">
        <v>188125.6</v>
      </c>
      <c r="Q44" s="130">
        <v>839.85</v>
      </c>
      <c r="R44" s="137">
        <v>846</v>
      </c>
      <c r="S44" s="136">
        <v>58522</v>
      </c>
      <c r="T44" s="137">
        <v>55560169.020000003</v>
      </c>
      <c r="U44" s="137">
        <v>949.39</v>
      </c>
      <c r="V44" s="130">
        <v>852.86</v>
      </c>
      <c r="W44" s="138">
        <v>4.3899999999999997</v>
      </c>
    </row>
    <row r="45" spans="1:23" x14ac:dyDescent="0.25">
      <c r="A45" s="35">
        <v>5</v>
      </c>
      <c r="B45" s="130" t="s">
        <v>97</v>
      </c>
      <c r="C45" s="136">
        <v>99312</v>
      </c>
      <c r="D45" s="137">
        <v>117988301.51000001</v>
      </c>
      <c r="E45" s="137">
        <v>1188.06</v>
      </c>
      <c r="F45" s="137">
        <v>1113.51</v>
      </c>
      <c r="G45" s="136">
        <v>31533</v>
      </c>
      <c r="H45" s="137">
        <v>23799665.539999999</v>
      </c>
      <c r="I45" s="130">
        <v>754.75</v>
      </c>
      <c r="J45" s="137">
        <v>660.47</v>
      </c>
      <c r="K45" s="136">
        <v>9676</v>
      </c>
      <c r="L45" s="137">
        <v>6364235.3899999997</v>
      </c>
      <c r="M45" s="130">
        <v>657.73</v>
      </c>
      <c r="N45" s="137">
        <v>541.87</v>
      </c>
      <c r="O45" s="136">
        <v>221</v>
      </c>
      <c r="P45" s="137">
        <v>183254.6</v>
      </c>
      <c r="Q45" s="130">
        <v>829.21</v>
      </c>
      <c r="R45" s="137">
        <v>846</v>
      </c>
      <c r="S45" s="136">
        <v>140742</v>
      </c>
      <c r="T45" s="137">
        <v>148335457.03999999</v>
      </c>
      <c r="U45" s="137">
        <v>1053.95</v>
      </c>
      <c r="V45" s="130">
        <v>956.68</v>
      </c>
      <c r="W45" s="138">
        <v>10.57</v>
      </c>
    </row>
    <row r="46" spans="1:23" x14ac:dyDescent="0.25">
      <c r="A46" s="35">
        <v>6</v>
      </c>
      <c r="B46" s="130" t="s">
        <v>98</v>
      </c>
      <c r="C46" s="136">
        <v>171673</v>
      </c>
      <c r="D46" s="137">
        <v>190295272.78999999</v>
      </c>
      <c r="E46" s="137">
        <v>1108.48</v>
      </c>
      <c r="F46" s="137">
        <v>996.73</v>
      </c>
      <c r="G46" s="136">
        <v>37231</v>
      </c>
      <c r="H46" s="137">
        <v>30745389.460000001</v>
      </c>
      <c r="I46" s="188">
        <v>825.8</v>
      </c>
      <c r="J46" s="137">
        <v>750.47</v>
      </c>
      <c r="K46" s="136">
        <v>9784</v>
      </c>
      <c r="L46" s="137">
        <v>6286766.5800000001</v>
      </c>
      <c r="M46" s="130">
        <v>642.55999999999995</v>
      </c>
      <c r="N46" s="137">
        <v>541.87</v>
      </c>
      <c r="O46" s="136">
        <v>2485</v>
      </c>
      <c r="P46" s="137">
        <v>1022165.63</v>
      </c>
      <c r="Q46" s="130">
        <v>411.33</v>
      </c>
      <c r="R46" s="137">
        <v>409.13</v>
      </c>
      <c r="S46" s="136">
        <v>221173</v>
      </c>
      <c r="T46" s="137">
        <v>228349594.46000001</v>
      </c>
      <c r="U46" s="137">
        <v>1032.45</v>
      </c>
      <c r="V46" s="130">
        <v>905.13</v>
      </c>
      <c r="W46" s="138">
        <v>16.61</v>
      </c>
    </row>
    <row r="47" spans="1:23" x14ac:dyDescent="0.25">
      <c r="A47" s="35">
        <v>7</v>
      </c>
      <c r="B47" s="130" t="s">
        <v>99</v>
      </c>
      <c r="C47" s="136">
        <v>182143</v>
      </c>
      <c r="D47" s="137">
        <v>196829769.46000001</v>
      </c>
      <c r="E47" s="137">
        <v>1080.6300000000001</v>
      </c>
      <c r="F47" s="137">
        <v>929.55</v>
      </c>
      <c r="G47" s="136">
        <v>39204</v>
      </c>
      <c r="H47" s="137">
        <v>33259090.050000001</v>
      </c>
      <c r="I47" s="130">
        <v>848.36</v>
      </c>
      <c r="J47" s="137">
        <v>779.46</v>
      </c>
      <c r="K47" s="136">
        <v>7859</v>
      </c>
      <c r="L47" s="137">
        <v>4940684.42</v>
      </c>
      <c r="M47" s="130">
        <v>628.66999999999996</v>
      </c>
      <c r="N47" s="137">
        <v>550.63</v>
      </c>
      <c r="O47" s="136">
        <v>6138</v>
      </c>
      <c r="P47" s="137">
        <v>2263440.5299999998</v>
      </c>
      <c r="Q47" s="130">
        <v>368.76</v>
      </c>
      <c r="R47" s="137">
        <v>409.13</v>
      </c>
      <c r="S47" s="136">
        <v>235344</v>
      </c>
      <c r="T47" s="137">
        <v>237292984.46000001</v>
      </c>
      <c r="U47" s="137">
        <v>1008.28</v>
      </c>
      <c r="V47" s="130">
        <v>849.81</v>
      </c>
      <c r="W47" s="138">
        <v>17.670000000000002</v>
      </c>
    </row>
    <row r="48" spans="1:23" x14ac:dyDescent="0.25">
      <c r="A48" s="35">
        <v>8</v>
      </c>
      <c r="B48" s="130" t="s">
        <v>100</v>
      </c>
      <c r="C48" s="136">
        <v>160366</v>
      </c>
      <c r="D48" s="137">
        <v>164710639.15000001</v>
      </c>
      <c r="E48" s="137">
        <v>1027.0899999999999</v>
      </c>
      <c r="F48" s="137">
        <v>851.44</v>
      </c>
      <c r="G48" s="136">
        <v>54003</v>
      </c>
      <c r="H48" s="137">
        <v>45106098.07</v>
      </c>
      <c r="I48" s="130">
        <v>835.25</v>
      </c>
      <c r="J48" s="137">
        <v>752.09</v>
      </c>
      <c r="K48" s="136">
        <v>7132</v>
      </c>
      <c r="L48" s="137">
        <v>4397940.6500000004</v>
      </c>
      <c r="M48" s="130">
        <v>616.65</v>
      </c>
      <c r="N48" s="137">
        <v>550.88</v>
      </c>
      <c r="O48" s="136">
        <v>3290</v>
      </c>
      <c r="P48" s="137">
        <v>1211008.67</v>
      </c>
      <c r="Q48" s="130">
        <v>368.09</v>
      </c>
      <c r="R48" s="137">
        <v>409.13</v>
      </c>
      <c r="S48" s="136">
        <v>224791</v>
      </c>
      <c r="T48" s="137">
        <v>215425686.53999999</v>
      </c>
      <c r="U48" s="137">
        <v>958.34</v>
      </c>
      <c r="V48" s="130">
        <v>796.27</v>
      </c>
      <c r="W48" s="138">
        <v>16.88</v>
      </c>
    </row>
    <row r="49" spans="1:23" x14ac:dyDescent="0.25">
      <c r="A49" s="35">
        <v>9</v>
      </c>
      <c r="B49" s="130" t="s">
        <v>101</v>
      </c>
      <c r="C49" s="136">
        <v>113358</v>
      </c>
      <c r="D49" s="137">
        <v>108901207.45</v>
      </c>
      <c r="E49" s="137">
        <v>960.68</v>
      </c>
      <c r="F49" s="137">
        <v>752.36</v>
      </c>
      <c r="G49" s="136">
        <v>47227</v>
      </c>
      <c r="H49" s="137">
        <v>38842473.649999999</v>
      </c>
      <c r="I49" s="130">
        <v>822.46</v>
      </c>
      <c r="J49" s="137">
        <v>725.76</v>
      </c>
      <c r="K49" s="136">
        <v>5449</v>
      </c>
      <c r="L49" s="137">
        <v>3352558.89</v>
      </c>
      <c r="M49" s="130">
        <v>615.26</v>
      </c>
      <c r="N49" s="137">
        <v>550.88</v>
      </c>
      <c r="O49" s="136">
        <v>947</v>
      </c>
      <c r="P49" s="137">
        <v>351803.18</v>
      </c>
      <c r="Q49" s="130">
        <v>371.49</v>
      </c>
      <c r="R49" s="137">
        <v>233.79</v>
      </c>
      <c r="S49" s="136">
        <v>166981</v>
      </c>
      <c r="T49" s="137">
        <v>151448043.16999999</v>
      </c>
      <c r="U49" s="137">
        <v>906.98</v>
      </c>
      <c r="V49" s="130">
        <v>733.25</v>
      </c>
      <c r="W49" s="138">
        <v>12.54</v>
      </c>
    </row>
    <row r="50" spans="1:23" x14ac:dyDescent="0.25">
      <c r="A50" s="35">
        <v>10</v>
      </c>
      <c r="B50" s="130" t="s">
        <v>109</v>
      </c>
      <c r="C50" s="136">
        <v>91800</v>
      </c>
      <c r="D50" s="137">
        <v>84530672.909999996</v>
      </c>
      <c r="E50" s="137">
        <v>920.81</v>
      </c>
      <c r="F50" s="137">
        <v>692.43</v>
      </c>
      <c r="G50" s="136">
        <v>44336</v>
      </c>
      <c r="H50" s="137">
        <v>36583402.259999998</v>
      </c>
      <c r="I50" s="130">
        <v>825.14</v>
      </c>
      <c r="J50" s="137">
        <v>720.34</v>
      </c>
      <c r="K50" s="136">
        <v>4149</v>
      </c>
      <c r="L50" s="137">
        <v>2641902.6</v>
      </c>
      <c r="M50" s="130">
        <v>636.76</v>
      </c>
      <c r="N50" s="137">
        <v>499.58</v>
      </c>
      <c r="O50" s="136">
        <v>580</v>
      </c>
      <c r="P50" s="137">
        <v>214072.82</v>
      </c>
      <c r="Q50" s="130">
        <v>369.09</v>
      </c>
      <c r="R50" s="137">
        <v>210.41</v>
      </c>
      <c r="S50" s="136">
        <v>140865</v>
      </c>
      <c r="T50" s="137">
        <v>123970050.59</v>
      </c>
      <c r="U50" s="137">
        <v>880.06</v>
      </c>
      <c r="V50" s="130">
        <v>692.43</v>
      </c>
      <c r="W50" s="138">
        <v>10.58</v>
      </c>
    </row>
    <row r="51" spans="1:23" x14ac:dyDescent="0.25">
      <c r="A51" s="35">
        <v>11</v>
      </c>
      <c r="B51" s="130" t="s">
        <v>110</v>
      </c>
      <c r="C51" s="136">
        <v>41372</v>
      </c>
      <c r="D51" s="137">
        <v>36374423.219999999</v>
      </c>
      <c r="E51" s="137">
        <v>879.2</v>
      </c>
      <c r="F51" s="137">
        <v>608.78</v>
      </c>
      <c r="G51" s="136">
        <v>23089</v>
      </c>
      <c r="H51" s="137">
        <v>19233598.579999998</v>
      </c>
      <c r="I51" s="130">
        <v>833.02</v>
      </c>
      <c r="J51" s="137">
        <v>720.73</v>
      </c>
      <c r="K51" s="136">
        <v>1718</v>
      </c>
      <c r="L51" s="137">
        <v>1189753.81</v>
      </c>
      <c r="M51" s="130">
        <v>692.52</v>
      </c>
      <c r="N51" s="137">
        <v>482.82</v>
      </c>
      <c r="O51" s="136">
        <v>225</v>
      </c>
      <c r="P51" s="137">
        <v>87482.4</v>
      </c>
      <c r="Q51" s="130">
        <v>388.81</v>
      </c>
      <c r="R51" s="137">
        <v>233.79</v>
      </c>
      <c r="S51" s="136">
        <v>66404</v>
      </c>
      <c r="T51" s="137">
        <v>56885258.009999998</v>
      </c>
      <c r="U51" s="137">
        <v>856.65</v>
      </c>
      <c r="V51" s="130">
        <v>640.73</v>
      </c>
      <c r="W51" s="138">
        <v>4.99</v>
      </c>
    </row>
    <row r="52" spans="1:23" x14ac:dyDescent="0.25">
      <c r="A52" s="35">
        <v>12</v>
      </c>
      <c r="B52" s="7" t="s">
        <v>111</v>
      </c>
      <c r="C52" s="6">
        <v>9838</v>
      </c>
      <c r="D52" s="22">
        <v>8140717.96</v>
      </c>
      <c r="E52" s="22">
        <v>827.47692213864605</v>
      </c>
      <c r="F52" s="137">
        <v>504.19</v>
      </c>
      <c r="G52" s="6">
        <v>6584</v>
      </c>
      <c r="H52" s="22">
        <v>5530257.4700000007</v>
      </c>
      <c r="I52" s="22">
        <v>839.9540507290402</v>
      </c>
      <c r="J52" s="137">
        <v>714.9</v>
      </c>
      <c r="K52" s="6">
        <v>570</v>
      </c>
      <c r="L52" s="22">
        <v>396282.75</v>
      </c>
      <c r="M52" s="22">
        <v>695.23289473684213</v>
      </c>
      <c r="N52" s="22">
        <v>483.77</v>
      </c>
      <c r="O52" s="6">
        <v>52</v>
      </c>
      <c r="P52" s="22">
        <v>13970.87</v>
      </c>
      <c r="Q52" s="22">
        <v>268.67057692307696</v>
      </c>
      <c r="R52" s="137">
        <v>186.75</v>
      </c>
      <c r="S52" s="6">
        <v>17044</v>
      </c>
      <c r="T52" s="22">
        <v>14081229.049999999</v>
      </c>
      <c r="U52" s="22">
        <v>826.16927071110058</v>
      </c>
      <c r="V52" s="130">
        <v>601.09</v>
      </c>
      <c r="W52" s="22">
        <v>1.2798245910440813</v>
      </c>
    </row>
    <row r="53" spans="1:23" ht="15.75" x14ac:dyDescent="0.25">
      <c r="A53" s="190"/>
      <c r="B53" s="191" t="s">
        <v>527</v>
      </c>
      <c r="C53" s="47">
        <v>900064</v>
      </c>
      <c r="D53" s="48">
        <v>945847795.63000011</v>
      </c>
      <c r="E53" s="48">
        <v>1050.8672668054717</v>
      </c>
      <c r="F53" s="193">
        <v>908.81</v>
      </c>
      <c r="G53" s="47">
        <v>347546</v>
      </c>
      <c r="H53" s="48">
        <v>269943064.43000001</v>
      </c>
      <c r="I53" s="48">
        <v>776.71175737887938</v>
      </c>
      <c r="J53" s="193">
        <v>675.24</v>
      </c>
      <c r="K53" s="47">
        <v>68405</v>
      </c>
      <c r="L53" s="48">
        <v>44139590.380000003</v>
      </c>
      <c r="M53" s="48">
        <v>645.26848008186539</v>
      </c>
      <c r="N53" s="193">
        <v>543.66</v>
      </c>
      <c r="O53" s="47">
        <v>15730</v>
      </c>
      <c r="P53" s="48">
        <v>6858977.5100000007</v>
      </c>
      <c r="Q53" s="48">
        <v>436.04434265734272</v>
      </c>
      <c r="R53" s="193">
        <v>409.13</v>
      </c>
      <c r="S53" s="47">
        <v>1331745</v>
      </c>
      <c r="T53" s="48">
        <v>1266789427.9499998</v>
      </c>
      <c r="U53" s="48">
        <v>951.22521800344646</v>
      </c>
      <c r="V53" s="191">
        <v>795.54</v>
      </c>
      <c r="W53" s="48">
        <v>100</v>
      </c>
    </row>
    <row r="58" spans="1:23" x14ac:dyDescent="0.25">
      <c r="B58" s="8"/>
    </row>
    <row r="61" spans="1:23" x14ac:dyDescent="0.25">
      <c r="D61" s="159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zoomScale="115" zoomScaleNormal="115" workbookViewId="0">
      <selection sqref="A1:L1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134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253" t="s">
        <v>712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</row>
    <row r="2" spans="1:14" s="2" customFormat="1" x14ac:dyDescent="0.25">
      <c r="A2" s="131"/>
      <c r="E2" s="36"/>
      <c r="F2" s="36"/>
      <c r="G2" s="36"/>
      <c r="H2" s="133"/>
      <c r="I2" s="132"/>
      <c r="J2" s="132"/>
      <c r="K2" s="132"/>
      <c r="L2" s="132"/>
    </row>
    <row r="3" spans="1:14" s="2" customFormat="1" ht="33" customHeight="1" x14ac:dyDescent="0.25">
      <c r="A3" s="184" t="s">
        <v>367</v>
      </c>
      <c r="B3" s="104" t="s">
        <v>368</v>
      </c>
      <c r="C3" s="104" t="s">
        <v>43</v>
      </c>
      <c r="D3" s="104" t="s">
        <v>44</v>
      </c>
      <c r="E3" s="104" t="s">
        <v>5</v>
      </c>
      <c r="F3" s="104" t="s">
        <v>6</v>
      </c>
      <c r="G3" s="104" t="s">
        <v>45</v>
      </c>
      <c r="H3" s="185" t="s">
        <v>49</v>
      </c>
      <c r="I3" s="186" t="s">
        <v>112</v>
      </c>
      <c r="J3" s="186" t="s">
        <v>497</v>
      </c>
      <c r="K3" s="186" t="s">
        <v>498</v>
      </c>
      <c r="L3" s="186" t="s">
        <v>499</v>
      </c>
    </row>
    <row r="4" spans="1:14" s="42" customFormat="1" ht="15.75" x14ac:dyDescent="0.25">
      <c r="A4" s="3">
        <v>1</v>
      </c>
      <c r="B4" s="116" t="s">
        <v>369</v>
      </c>
      <c r="C4" s="3"/>
      <c r="D4" s="116" t="s">
        <v>369</v>
      </c>
      <c r="E4" s="3">
        <v>362216</v>
      </c>
      <c r="F4" s="3">
        <v>87324</v>
      </c>
      <c r="G4" s="3">
        <v>10058</v>
      </c>
      <c r="H4" s="116">
        <v>2534</v>
      </c>
      <c r="I4" s="4">
        <v>520020504.11000001</v>
      </c>
      <c r="J4" s="4">
        <v>9393164.1699999999</v>
      </c>
      <c r="K4" s="4">
        <v>28909380.48</v>
      </c>
      <c r="L4" s="4">
        <v>558323048.75999999</v>
      </c>
    </row>
    <row r="5" spans="1:14" x14ac:dyDescent="0.25">
      <c r="A5" s="6"/>
      <c r="B5" s="115" t="s">
        <v>369</v>
      </c>
      <c r="C5" s="77" t="s">
        <v>258</v>
      </c>
      <c r="D5" s="115" t="s">
        <v>417</v>
      </c>
      <c r="E5" s="6">
        <v>310</v>
      </c>
      <c r="F5" s="6">
        <v>7521</v>
      </c>
      <c r="G5" s="6">
        <v>1881</v>
      </c>
      <c r="H5" s="115">
        <v>0</v>
      </c>
      <c r="I5" s="22">
        <v>5365408.95</v>
      </c>
      <c r="J5" s="22">
        <v>1792.43</v>
      </c>
      <c r="K5" s="22">
        <v>285226.2</v>
      </c>
      <c r="L5" s="22">
        <v>5652427.5800000001</v>
      </c>
    </row>
    <row r="6" spans="1:14" s="42" customFormat="1" ht="15.75" x14ac:dyDescent="0.25">
      <c r="A6" s="6"/>
      <c r="B6" s="115" t="s">
        <v>369</v>
      </c>
      <c r="C6" s="6" t="s">
        <v>634</v>
      </c>
      <c r="D6" s="115" t="s">
        <v>633</v>
      </c>
      <c r="E6" s="6">
        <v>0</v>
      </c>
      <c r="F6" s="6">
        <v>0</v>
      </c>
      <c r="G6" s="6">
        <v>0</v>
      </c>
      <c r="H6" s="115">
        <v>2534</v>
      </c>
      <c r="I6" s="22">
        <v>583207.82999999996</v>
      </c>
      <c r="J6" s="22">
        <v>0</v>
      </c>
      <c r="K6" s="22">
        <v>5760.68</v>
      </c>
      <c r="L6" s="22">
        <v>588968.51</v>
      </c>
    </row>
    <row r="7" spans="1:14" x14ac:dyDescent="0.25">
      <c r="A7" s="6"/>
      <c r="B7" s="6" t="s">
        <v>369</v>
      </c>
      <c r="C7" s="6" t="s">
        <v>500</v>
      </c>
      <c r="D7" s="6" t="s">
        <v>558</v>
      </c>
      <c r="E7" s="6">
        <v>361906</v>
      </c>
      <c r="F7" s="6">
        <v>79803</v>
      </c>
      <c r="G7" s="6">
        <v>8177</v>
      </c>
      <c r="H7" s="115">
        <v>0</v>
      </c>
      <c r="I7" s="22">
        <v>514071887.32999998</v>
      </c>
      <c r="J7" s="22">
        <v>9391371.7400000002</v>
      </c>
      <c r="K7" s="22">
        <v>28618393.600000001</v>
      </c>
      <c r="L7" s="22">
        <v>552081652.66999996</v>
      </c>
    </row>
    <row r="8" spans="1:14" s="42" customFormat="1" ht="15.75" x14ac:dyDescent="0.25">
      <c r="A8" s="3">
        <v>1</v>
      </c>
      <c r="B8" s="3" t="s">
        <v>69</v>
      </c>
      <c r="C8" s="3"/>
      <c r="D8" s="3" t="s">
        <v>69</v>
      </c>
      <c r="E8" s="3">
        <v>12912</v>
      </c>
      <c r="F8" s="3">
        <v>3493</v>
      </c>
      <c r="G8" s="3">
        <v>0</v>
      </c>
      <c r="H8" s="116">
        <v>0</v>
      </c>
      <c r="I8" s="4">
        <v>1384173.02</v>
      </c>
      <c r="J8" s="4">
        <v>0</v>
      </c>
      <c r="K8" s="4">
        <v>0</v>
      </c>
      <c r="L8" s="4">
        <v>1384173.02</v>
      </c>
    </row>
    <row r="9" spans="1:14" x14ac:dyDescent="0.25">
      <c r="A9" s="6"/>
      <c r="B9" s="6" t="s">
        <v>69</v>
      </c>
      <c r="C9" s="6" t="s">
        <v>302</v>
      </c>
      <c r="D9" s="6" t="s">
        <v>69</v>
      </c>
      <c r="E9" s="6">
        <v>12912</v>
      </c>
      <c r="F9" s="6">
        <v>3493</v>
      </c>
      <c r="G9" s="6">
        <v>0</v>
      </c>
      <c r="H9" s="115">
        <v>0</v>
      </c>
      <c r="I9" s="22">
        <v>1384173.02</v>
      </c>
      <c r="J9" s="22">
        <v>0</v>
      </c>
      <c r="K9" s="22">
        <v>0</v>
      </c>
      <c r="L9" s="22">
        <v>1384173.02</v>
      </c>
      <c r="N9" s="8"/>
    </row>
    <row r="10" spans="1:14" s="42" customFormat="1" ht="15.75" x14ac:dyDescent="0.25">
      <c r="A10" s="3">
        <v>1</v>
      </c>
      <c r="B10" s="3" t="s">
        <v>370</v>
      </c>
      <c r="C10" s="3"/>
      <c r="D10" s="3" t="s">
        <v>370</v>
      </c>
      <c r="E10" s="3">
        <v>19014</v>
      </c>
      <c r="F10" s="3">
        <v>6329</v>
      </c>
      <c r="G10" s="3">
        <v>0</v>
      </c>
      <c r="H10" s="116">
        <v>0</v>
      </c>
      <c r="I10" s="4">
        <v>3483246.48</v>
      </c>
      <c r="J10" s="4">
        <v>0</v>
      </c>
      <c r="K10" s="4">
        <v>0</v>
      </c>
      <c r="L10" s="4">
        <v>3483246.48</v>
      </c>
    </row>
    <row r="11" spans="1:14" x14ac:dyDescent="0.25">
      <c r="A11" s="6"/>
      <c r="B11" s="6" t="s">
        <v>370</v>
      </c>
      <c r="C11" s="6" t="s">
        <v>303</v>
      </c>
      <c r="D11" s="6" t="s">
        <v>73</v>
      </c>
      <c r="E11" s="6">
        <v>19014</v>
      </c>
      <c r="F11" s="6">
        <v>6329</v>
      </c>
      <c r="G11" s="6">
        <v>0</v>
      </c>
      <c r="H11" s="115">
        <v>0</v>
      </c>
      <c r="I11" s="22">
        <v>3483246.48</v>
      </c>
      <c r="J11" s="22">
        <v>0</v>
      </c>
      <c r="K11" s="22">
        <v>0</v>
      </c>
      <c r="L11" s="22">
        <v>3483246.48</v>
      </c>
    </row>
    <row r="12" spans="1:14" x14ac:dyDescent="0.25">
      <c r="A12" s="3">
        <v>1</v>
      </c>
      <c r="B12" s="3" t="s">
        <v>371</v>
      </c>
      <c r="C12" s="3"/>
      <c r="D12" s="3" t="s">
        <v>371</v>
      </c>
      <c r="E12" s="3">
        <v>40971</v>
      </c>
      <c r="F12" s="3">
        <v>14058</v>
      </c>
      <c r="G12" s="3">
        <v>1739</v>
      </c>
      <c r="H12" s="116">
        <v>163</v>
      </c>
      <c r="I12" s="4">
        <v>60647945.380000003</v>
      </c>
      <c r="J12" s="4">
        <v>2537281.79</v>
      </c>
      <c r="K12" s="4">
        <v>3246648.45</v>
      </c>
      <c r="L12" s="4">
        <v>66431875.619999997</v>
      </c>
    </row>
    <row r="13" spans="1:14" x14ac:dyDescent="0.25">
      <c r="A13" s="6"/>
      <c r="B13" s="6" t="s">
        <v>371</v>
      </c>
      <c r="C13" s="6" t="s">
        <v>267</v>
      </c>
      <c r="D13" s="6" t="s">
        <v>352</v>
      </c>
      <c r="E13" s="6">
        <v>11866</v>
      </c>
      <c r="F13" s="6">
        <v>3829</v>
      </c>
      <c r="G13" s="6">
        <v>517</v>
      </c>
      <c r="H13" s="115">
        <v>0</v>
      </c>
      <c r="I13" s="22">
        <v>11764324.460000001</v>
      </c>
      <c r="J13" s="22">
        <v>301561.77</v>
      </c>
      <c r="K13" s="22">
        <v>660117.61</v>
      </c>
      <c r="L13" s="22">
        <v>12726003.84</v>
      </c>
    </row>
    <row r="14" spans="1:14" x14ac:dyDescent="0.25">
      <c r="A14" s="6"/>
      <c r="B14" s="6" t="s">
        <v>371</v>
      </c>
      <c r="C14" s="6" t="s">
        <v>268</v>
      </c>
      <c r="D14" s="6" t="s">
        <v>62</v>
      </c>
      <c r="E14" s="6">
        <v>12483</v>
      </c>
      <c r="F14" s="6">
        <v>5406</v>
      </c>
      <c r="G14" s="6">
        <v>287</v>
      </c>
      <c r="H14" s="115">
        <v>163</v>
      </c>
      <c r="I14" s="22">
        <v>21089069.02</v>
      </c>
      <c r="J14" s="22">
        <v>1220445.69</v>
      </c>
      <c r="K14" s="22">
        <v>1138903.3899999999</v>
      </c>
      <c r="L14" s="22">
        <v>23448418.100000001</v>
      </c>
    </row>
    <row r="15" spans="1:14" x14ac:dyDescent="0.25">
      <c r="A15" s="6"/>
      <c r="B15" s="6" t="s">
        <v>371</v>
      </c>
      <c r="C15" s="6" t="s">
        <v>269</v>
      </c>
      <c r="D15" s="6" t="s">
        <v>63</v>
      </c>
      <c r="E15" s="6">
        <v>16622</v>
      </c>
      <c r="F15" s="6">
        <v>4823</v>
      </c>
      <c r="G15" s="6">
        <v>935</v>
      </c>
      <c r="H15" s="115">
        <v>0</v>
      </c>
      <c r="I15" s="22">
        <v>27794551.899999999</v>
      </c>
      <c r="J15" s="22">
        <v>1015274.33</v>
      </c>
      <c r="K15" s="22">
        <v>1447627.45</v>
      </c>
      <c r="L15" s="22">
        <v>30257453.68</v>
      </c>
    </row>
    <row r="16" spans="1:14" x14ac:dyDescent="0.25">
      <c r="A16" s="3">
        <v>1</v>
      </c>
      <c r="B16" s="3" t="s">
        <v>372</v>
      </c>
      <c r="C16" s="3"/>
      <c r="D16" s="3" t="s">
        <v>372</v>
      </c>
      <c r="E16" s="3">
        <v>3931</v>
      </c>
      <c r="F16" s="3">
        <v>1042</v>
      </c>
      <c r="G16" s="3">
        <v>336</v>
      </c>
      <c r="H16" s="116">
        <v>0</v>
      </c>
      <c r="I16" s="4">
        <v>7043082.9699999997</v>
      </c>
      <c r="J16" s="4">
        <v>300288.21999999997</v>
      </c>
      <c r="K16" s="4">
        <v>154294.51999999999</v>
      </c>
      <c r="L16" s="4">
        <v>7497665.71</v>
      </c>
    </row>
    <row r="17" spans="1:12" s="42" customFormat="1" ht="15.75" x14ac:dyDescent="0.25">
      <c r="A17" s="6"/>
      <c r="B17" s="6" t="s">
        <v>372</v>
      </c>
      <c r="C17" s="6" t="s">
        <v>270</v>
      </c>
      <c r="D17" s="6" t="s">
        <v>353</v>
      </c>
      <c r="E17" s="6">
        <v>2179</v>
      </c>
      <c r="F17" s="6">
        <v>470</v>
      </c>
      <c r="G17" s="6">
        <v>199</v>
      </c>
      <c r="H17" s="115">
        <v>0</v>
      </c>
      <c r="I17" s="22">
        <v>4398309.8099999996</v>
      </c>
      <c r="J17" s="22">
        <v>273222.03999999998</v>
      </c>
      <c r="K17" s="22">
        <v>26188.26</v>
      </c>
      <c r="L17" s="22">
        <v>4697720.1100000003</v>
      </c>
    </row>
    <row r="18" spans="1:12" x14ac:dyDescent="0.25">
      <c r="A18" s="6"/>
      <c r="B18" s="6" t="s">
        <v>372</v>
      </c>
      <c r="C18" s="6" t="s">
        <v>271</v>
      </c>
      <c r="D18" s="6" t="s">
        <v>354</v>
      </c>
      <c r="E18" s="6">
        <v>428</v>
      </c>
      <c r="F18" s="6">
        <v>107</v>
      </c>
      <c r="G18" s="6">
        <v>40</v>
      </c>
      <c r="H18" s="115">
        <v>0</v>
      </c>
      <c r="I18" s="22">
        <v>515830.76</v>
      </c>
      <c r="J18" s="22">
        <v>5395.31</v>
      </c>
      <c r="K18" s="22">
        <v>25836.73</v>
      </c>
      <c r="L18" s="22">
        <v>547062.80000000005</v>
      </c>
    </row>
    <row r="19" spans="1:12" x14ac:dyDescent="0.25">
      <c r="A19" s="6"/>
      <c r="B19" s="6" t="s">
        <v>372</v>
      </c>
      <c r="C19" s="6" t="s">
        <v>397</v>
      </c>
      <c r="D19" s="6" t="s">
        <v>373</v>
      </c>
      <c r="E19" s="6">
        <v>450</v>
      </c>
      <c r="F19" s="6">
        <v>204</v>
      </c>
      <c r="G19" s="6">
        <v>33</v>
      </c>
      <c r="H19" s="115">
        <v>0</v>
      </c>
      <c r="I19" s="22">
        <v>753994.13</v>
      </c>
      <c r="J19" s="22">
        <v>2248.1999999999998</v>
      </c>
      <c r="K19" s="22">
        <v>38327.879999999997</v>
      </c>
      <c r="L19" s="22">
        <v>794570.21</v>
      </c>
    </row>
    <row r="20" spans="1:12" x14ac:dyDescent="0.25">
      <c r="A20" s="6"/>
      <c r="B20" s="6" t="s">
        <v>372</v>
      </c>
      <c r="C20" s="6" t="s">
        <v>398</v>
      </c>
      <c r="D20" s="6" t="s">
        <v>374</v>
      </c>
      <c r="E20" s="6">
        <v>37</v>
      </c>
      <c r="F20" s="6">
        <v>21</v>
      </c>
      <c r="G20" s="6">
        <v>7</v>
      </c>
      <c r="H20" s="115">
        <v>0</v>
      </c>
      <c r="I20" s="22">
        <v>70559.59</v>
      </c>
      <c r="J20" s="22">
        <v>532.89</v>
      </c>
      <c r="K20" s="22">
        <v>3496.63</v>
      </c>
      <c r="L20" s="22">
        <v>74589.11</v>
      </c>
    </row>
    <row r="21" spans="1:12" x14ac:dyDescent="0.25">
      <c r="A21" s="6"/>
      <c r="B21" s="6" t="s">
        <v>372</v>
      </c>
      <c r="C21" s="6" t="s">
        <v>394</v>
      </c>
      <c r="D21" s="6" t="s">
        <v>375</v>
      </c>
      <c r="E21" s="6">
        <v>778</v>
      </c>
      <c r="F21" s="6">
        <v>202</v>
      </c>
      <c r="G21" s="6">
        <v>52</v>
      </c>
      <c r="H21" s="115">
        <v>0</v>
      </c>
      <c r="I21" s="22">
        <v>1192886.58</v>
      </c>
      <c r="J21" s="22">
        <v>17222.189999999999</v>
      </c>
      <c r="K21" s="22">
        <v>54925.599999999999</v>
      </c>
      <c r="L21" s="22">
        <v>1265034.3700000001</v>
      </c>
    </row>
    <row r="22" spans="1:12" x14ac:dyDescent="0.25">
      <c r="A22" s="6"/>
      <c r="B22" s="6" t="s">
        <v>372</v>
      </c>
      <c r="C22" s="6" t="s">
        <v>395</v>
      </c>
      <c r="D22" s="6" t="s">
        <v>376</v>
      </c>
      <c r="E22" s="6">
        <v>23</v>
      </c>
      <c r="F22" s="6">
        <v>27</v>
      </c>
      <c r="G22" s="6">
        <v>5</v>
      </c>
      <c r="H22" s="115">
        <v>0</v>
      </c>
      <c r="I22" s="22">
        <v>46325.03</v>
      </c>
      <c r="J22" s="22">
        <v>66.39</v>
      </c>
      <c r="K22" s="22">
        <v>2417.33</v>
      </c>
      <c r="L22" s="22">
        <v>48808.75</v>
      </c>
    </row>
    <row r="23" spans="1:12" x14ac:dyDescent="0.25">
      <c r="A23" s="6"/>
      <c r="B23" s="6" t="s">
        <v>372</v>
      </c>
      <c r="C23" s="6" t="s">
        <v>392</v>
      </c>
      <c r="D23" s="6" t="s">
        <v>377</v>
      </c>
      <c r="E23" s="6">
        <v>28</v>
      </c>
      <c r="F23" s="6">
        <v>8</v>
      </c>
      <c r="G23" s="6">
        <v>0</v>
      </c>
      <c r="H23" s="115">
        <v>0</v>
      </c>
      <c r="I23" s="22">
        <v>42188.42</v>
      </c>
      <c r="J23" s="22">
        <v>272.38</v>
      </c>
      <c r="K23" s="22">
        <v>2085.27</v>
      </c>
      <c r="L23" s="22">
        <v>44546.07</v>
      </c>
    </row>
    <row r="24" spans="1:12" x14ac:dyDescent="0.25">
      <c r="A24" s="6"/>
      <c r="B24" s="6" t="s">
        <v>372</v>
      </c>
      <c r="C24" s="6" t="s">
        <v>393</v>
      </c>
      <c r="D24" s="6" t="s">
        <v>378</v>
      </c>
      <c r="E24" s="6">
        <v>8</v>
      </c>
      <c r="F24" s="6">
        <v>3</v>
      </c>
      <c r="G24" s="6">
        <v>0</v>
      </c>
      <c r="H24" s="115">
        <v>0</v>
      </c>
      <c r="I24" s="22">
        <v>22988.65</v>
      </c>
      <c r="J24" s="22">
        <v>1328.82</v>
      </c>
      <c r="K24" s="22">
        <v>1016.82</v>
      </c>
      <c r="L24" s="22">
        <v>25334.29</v>
      </c>
    </row>
    <row r="25" spans="1:12" x14ac:dyDescent="0.25">
      <c r="A25" s="3">
        <v>1</v>
      </c>
      <c r="B25" s="3" t="s">
        <v>379</v>
      </c>
      <c r="C25" s="3"/>
      <c r="D25" s="3" t="s">
        <v>379</v>
      </c>
      <c r="E25" s="3">
        <v>9136</v>
      </c>
      <c r="F25" s="3">
        <v>89</v>
      </c>
      <c r="G25" s="3">
        <v>21</v>
      </c>
      <c r="H25" s="116">
        <v>0</v>
      </c>
      <c r="I25" s="4">
        <v>5198613.1399999997</v>
      </c>
      <c r="J25" s="4">
        <v>219604.33</v>
      </c>
      <c r="K25" s="4">
        <v>298635.65999999997</v>
      </c>
      <c r="L25" s="4">
        <v>5716853.1299999999</v>
      </c>
    </row>
    <row r="26" spans="1:12" x14ac:dyDescent="0.25">
      <c r="A26" s="6"/>
      <c r="B26" s="6" t="s">
        <v>379</v>
      </c>
      <c r="C26" s="6" t="s">
        <v>401</v>
      </c>
      <c r="D26" s="6" t="s">
        <v>574</v>
      </c>
      <c r="E26" s="6">
        <v>5920</v>
      </c>
      <c r="F26" s="6">
        <v>73</v>
      </c>
      <c r="G26" s="6">
        <v>17</v>
      </c>
      <c r="H26" s="115">
        <v>0</v>
      </c>
      <c r="I26" s="22">
        <v>3483195.11</v>
      </c>
      <c r="J26" s="22">
        <v>152908.56</v>
      </c>
      <c r="K26" s="22">
        <v>199817.82</v>
      </c>
      <c r="L26" s="22">
        <v>3835921.49</v>
      </c>
    </row>
    <row r="27" spans="1:12" x14ac:dyDescent="0.25">
      <c r="A27" s="6"/>
      <c r="B27" s="6" t="s">
        <v>379</v>
      </c>
      <c r="C27" s="6" t="s">
        <v>400</v>
      </c>
      <c r="D27" s="6" t="s">
        <v>323</v>
      </c>
      <c r="E27" s="6">
        <v>2746</v>
      </c>
      <c r="F27" s="6">
        <v>0</v>
      </c>
      <c r="G27" s="6">
        <v>0</v>
      </c>
      <c r="H27" s="115">
        <v>0</v>
      </c>
      <c r="I27" s="22">
        <v>1524931.01</v>
      </c>
      <c r="J27" s="22">
        <v>60926.28</v>
      </c>
      <c r="K27" s="22">
        <v>87734.720000000001</v>
      </c>
      <c r="L27" s="22">
        <v>1673592.01</v>
      </c>
    </row>
    <row r="28" spans="1:12" s="42" customFormat="1" ht="15.75" x14ac:dyDescent="0.25">
      <c r="A28" s="6"/>
      <c r="B28" s="6" t="s">
        <v>379</v>
      </c>
      <c r="C28" s="6" t="s">
        <v>399</v>
      </c>
      <c r="D28" s="6" t="s">
        <v>425</v>
      </c>
      <c r="E28" s="6">
        <v>470</v>
      </c>
      <c r="F28" s="6">
        <v>16</v>
      </c>
      <c r="G28" s="6">
        <v>4</v>
      </c>
      <c r="H28" s="115">
        <v>0</v>
      </c>
      <c r="I28" s="22">
        <v>190487.02</v>
      </c>
      <c r="J28" s="22">
        <v>5769.49</v>
      </c>
      <c r="K28" s="22">
        <v>11083.12</v>
      </c>
      <c r="L28" s="22">
        <v>207339.63</v>
      </c>
    </row>
    <row r="29" spans="1:12" x14ac:dyDescent="0.25">
      <c r="A29" s="3">
        <v>1</v>
      </c>
      <c r="B29" s="3" t="s">
        <v>555</v>
      </c>
      <c r="C29" s="3"/>
      <c r="D29" s="3" t="s">
        <v>555</v>
      </c>
      <c r="E29" s="3">
        <v>994188</v>
      </c>
      <c r="F29" s="3">
        <v>309320</v>
      </c>
      <c r="G29" s="3">
        <v>71409</v>
      </c>
      <c r="H29" s="116">
        <v>1</v>
      </c>
      <c r="I29" s="4">
        <v>268605530.64999998</v>
      </c>
      <c r="J29" s="4">
        <v>9219912.2100000009</v>
      </c>
      <c r="K29" s="4">
        <v>15324166.73</v>
      </c>
      <c r="L29" s="4">
        <v>293149609.58999997</v>
      </c>
    </row>
    <row r="30" spans="1:12" x14ac:dyDescent="0.25">
      <c r="A30" s="6"/>
      <c r="B30" s="6" t="s">
        <v>555</v>
      </c>
      <c r="C30" s="6" t="s">
        <v>403</v>
      </c>
      <c r="D30" s="6" t="s">
        <v>531</v>
      </c>
      <c r="E30" s="6">
        <v>14</v>
      </c>
      <c r="F30" s="6">
        <v>5</v>
      </c>
      <c r="G30" s="6">
        <v>0</v>
      </c>
      <c r="H30" s="115">
        <v>0</v>
      </c>
      <c r="I30" s="22">
        <v>20654.93</v>
      </c>
      <c r="J30" s="22">
        <v>326.98</v>
      </c>
      <c r="K30" s="22">
        <v>1165.24</v>
      </c>
      <c r="L30" s="22">
        <v>22147.15</v>
      </c>
    </row>
    <row r="31" spans="1:12" x14ac:dyDescent="0.25">
      <c r="A31" s="6"/>
      <c r="B31" s="6" t="s">
        <v>555</v>
      </c>
      <c r="C31" s="6" t="s">
        <v>273</v>
      </c>
      <c r="D31" s="6" t="s">
        <v>503</v>
      </c>
      <c r="E31" s="6">
        <v>4933</v>
      </c>
      <c r="F31" s="6">
        <v>1296</v>
      </c>
      <c r="G31" s="6">
        <v>323</v>
      </c>
      <c r="H31" s="115">
        <v>0</v>
      </c>
      <c r="I31" s="22">
        <v>2567163.0299999998</v>
      </c>
      <c r="J31" s="22">
        <v>238462.69</v>
      </c>
      <c r="K31" s="22">
        <v>138142.07999999999</v>
      </c>
      <c r="L31" s="22">
        <v>2943767.8</v>
      </c>
    </row>
    <row r="32" spans="1:12" s="42" customFormat="1" ht="15.75" x14ac:dyDescent="0.25">
      <c r="A32" s="6"/>
      <c r="B32" s="6" t="s">
        <v>555</v>
      </c>
      <c r="C32" s="6" t="s">
        <v>274</v>
      </c>
      <c r="D32" s="6" t="s">
        <v>504</v>
      </c>
      <c r="E32" s="6">
        <v>27055</v>
      </c>
      <c r="F32" s="6">
        <v>7915</v>
      </c>
      <c r="G32" s="6">
        <v>3079</v>
      </c>
      <c r="H32" s="115">
        <v>0</v>
      </c>
      <c r="I32" s="22">
        <v>8984784.0700000003</v>
      </c>
      <c r="J32" s="22">
        <v>404456.23</v>
      </c>
      <c r="K32" s="22">
        <v>508620.05</v>
      </c>
      <c r="L32" s="22">
        <v>9897860.3499999996</v>
      </c>
    </row>
    <row r="33" spans="1:12" x14ac:dyDescent="0.25">
      <c r="A33" s="6"/>
      <c r="B33" s="6" t="s">
        <v>555</v>
      </c>
      <c r="C33" s="6" t="s">
        <v>638</v>
      </c>
      <c r="D33" s="6" t="s">
        <v>639</v>
      </c>
      <c r="E33" s="6">
        <v>13180</v>
      </c>
      <c r="F33" s="6">
        <v>2601</v>
      </c>
      <c r="G33" s="6">
        <v>349</v>
      </c>
      <c r="H33" s="115">
        <v>0</v>
      </c>
      <c r="I33" s="22">
        <v>6073976.9699999997</v>
      </c>
      <c r="J33" s="22">
        <v>305183.76</v>
      </c>
      <c r="K33" s="22">
        <v>305647.46999999997</v>
      </c>
      <c r="L33" s="22">
        <v>6684808.2000000002</v>
      </c>
    </row>
    <row r="34" spans="1:12" x14ac:dyDescent="0.25">
      <c r="A34" s="6"/>
      <c r="B34" s="6" t="s">
        <v>555</v>
      </c>
      <c r="C34" s="6" t="s">
        <v>350</v>
      </c>
      <c r="D34" s="6" t="s">
        <v>505</v>
      </c>
      <c r="E34" s="6">
        <v>2922</v>
      </c>
      <c r="F34" s="6">
        <v>1331</v>
      </c>
      <c r="G34" s="6">
        <v>279</v>
      </c>
      <c r="H34" s="115">
        <v>0</v>
      </c>
      <c r="I34" s="22">
        <v>971622.39</v>
      </c>
      <c r="J34" s="22">
        <v>20980.77</v>
      </c>
      <c r="K34" s="22">
        <v>56965.73</v>
      </c>
      <c r="L34" s="22">
        <v>1049568.8899999999</v>
      </c>
    </row>
    <row r="35" spans="1:12" x14ac:dyDescent="0.25">
      <c r="A35" s="6"/>
      <c r="B35" s="6" t="s">
        <v>555</v>
      </c>
      <c r="C35" s="6" t="s">
        <v>275</v>
      </c>
      <c r="D35" s="6" t="s">
        <v>506</v>
      </c>
      <c r="E35" s="6">
        <v>2406</v>
      </c>
      <c r="F35" s="6">
        <v>746</v>
      </c>
      <c r="G35" s="6">
        <v>45</v>
      </c>
      <c r="H35" s="115">
        <v>0</v>
      </c>
      <c r="I35" s="22">
        <v>705216.1</v>
      </c>
      <c r="J35" s="22">
        <v>18347.73</v>
      </c>
      <c r="K35" s="22">
        <v>40838.31</v>
      </c>
      <c r="L35" s="22">
        <v>764402.14</v>
      </c>
    </row>
    <row r="36" spans="1:12" x14ac:dyDescent="0.25">
      <c r="A36" s="6"/>
      <c r="B36" s="6" t="s">
        <v>555</v>
      </c>
      <c r="C36" s="6" t="s">
        <v>276</v>
      </c>
      <c r="D36" s="6" t="s">
        <v>507</v>
      </c>
      <c r="E36" s="6">
        <v>23147</v>
      </c>
      <c r="F36" s="6">
        <v>4441</v>
      </c>
      <c r="G36" s="6">
        <v>188</v>
      </c>
      <c r="H36" s="115">
        <v>0</v>
      </c>
      <c r="I36" s="22">
        <v>7017003.3099999996</v>
      </c>
      <c r="J36" s="22">
        <v>304106.71000000002</v>
      </c>
      <c r="K36" s="22">
        <v>380111.31</v>
      </c>
      <c r="L36" s="22">
        <v>7701221.3300000001</v>
      </c>
    </row>
    <row r="37" spans="1:12" x14ac:dyDescent="0.25">
      <c r="A37" s="6"/>
      <c r="B37" s="6" t="s">
        <v>555</v>
      </c>
      <c r="C37" s="6" t="s">
        <v>277</v>
      </c>
      <c r="D37" s="6" t="s">
        <v>508</v>
      </c>
      <c r="E37" s="6">
        <v>28200</v>
      </c>
      <c r="F37" s="6">
        <v>7103</v>
      </c>
      <c r="G37" s="6">
        <v>186</v>
      </c>
      <c r="H37" s="115">
        <v>0</v>
      </c>
      <c r="I37" s="22">
        <v>8123693.3200000003</v>
      </c>
      <c r="J37" s="22">
        <v>258721.05</v>
      </c>
      <c r="K37" s="22">
        <v>465259.48</v>
      </c>
      <c r="L37" s="22">
        <v>8847673.8499999996</v>
      </c>
    </row>
    <row r="38" spans="1:12" x14ac:dyDescent="0.25">
      <c r="A38" s="6"/>
      <c r="B38" s="6" t="s">
        <v>555</v>
      </c>
      <c r="C38" s="6" t="s">
        <v>278</v>
      </c>
      <c r="D38" s="6" t="s">
        <v>509</v>
      </c>
      <c r="E38" s="6">
        <v>3774</v>
      </c>
      <c r="F38" s="6">
        <v>868</v>
      </c>
      <c r="G38" s="6">
        <v>63</v>
      </c>
      <c r="H38" s="115">
        <v>0</v>
      </c>
      <c r="I38" s="22">
        <v>1700244.69</v>
      </c>
      <c r="J38" s="22">
        <v>144207.10999999999</v>
      </c>
      <c r="K38" s="22">
        <v>88831.2</v>
      </c>
      <c r="L38" s="22">
        <v>1933283</v>
      </c>
    </row>
    <row r="39" spans="1:12" x14ac:dyDescent="0.25">
      <c r="A39" s="6"/>
      <c r="B39" s="6" t="s">
        <v>555</v>
      </c>
      <c r="C39" s="6" t="s">
        <v>407</v>
      </c>
      <c r="D39" s="6" t="s">
        <v>556</v>
      </c>
      <c r="E39" s="6">
        <v>1876</v>
      </c>
      <c r="F39" s="6">
        <v>981</v>
      </c>
      <c r="G39" s="6">
        <v>276</v>
      </c>
      <c r="H39" s="115">
        <v>0</v>
      </c>
      <c r="I39" s="22">
        <v>376361.96</v>
      </c>
      <c r="J39" s="22">
        <v>1835.84</v>
      </c>
      <c r="K39" s="22">
        <v>22453.88</v>
      </c>
      <c r="L39" s="22">
        <v>400651.68</v>
      </c>
    </row>
    <row r="40" spans="1:12" x14ac:dyDescent="0.25">
      <c r="A40" s="6"/>
      <c r="B40" s="6" t="s">
        <v>555</v>
      </c>
      <c r="C40" s="6" t="s">
        <v>279</v>
      </c>
      <c r="D40" s="6" t="s">
        <v>510</v>
      </c>
      <c r="E40" s="6">
        <v>1296</v>
      </c>
      <c r="F40" s="6">
        <v>418</v>
      </c>
      <c r="G40" s="6">
        <v>6</v>
      </c>
      <c r="H40" s="115">
        <v>0</v>
      </c>
      <c r="I40" s="22">
        <v>789000.06</v>
      </c>
      <c r="J40" s="22">
        <v>55474.73</v>
      </c>
      <c r="K40" s="22">
        <v>43966.65</v>
      </c>
      <c r="L40" s="22">
        <v>888441.44</v>
      </c>
    </row>
    <row r="41" spans="1:12" x14ac:dyDescent="0.25">
      <c r="A41" s="6"/>
      <c r="B41" s="6" t="s">
        <v>555</v>
      </c>
      <c r="C41" s="6" t="s">
        <v>280</v>
      </c>
      <c r="D41" s="6" t="s">
        <v>630</v>
      </c>
      <c r="E41" s="6">
        <v>230246</v>
      </c>
      <c r="F41" s="6">
        <v>33487</v>
      </c>
      <c r="G41" s="6">
        <v>1014</v>
      </c>
      <c r="H41" s="115">
        <v>0</v>
      </c>
      <c r="I41" s="22">
        <v>49815181.960000001</v>
      </c>
      <c r="J41" s="22">
        <v>444836.58</v>
      </c>
      <c r="K41" s="22">
        <v>2942319.05</v>
      </c>
      <c r="L41" s="22">
        <v>53202337.590000004</v>
      </c>
    </row>
    <row r="42" spans="1:12" x14ac:dyDescent="0.25">
      <c r="A42" s="6"/>
      <c r="B42" s="6" t="s">
        <v>555</v>
      </c>
      <c r="C42" s="6" t="s">
        <v>281</v>
      </c>
      <c r="D42" s="6" t="s">
        <v>511</v>
      </c>
      <c r="E42" s="6">
        <v>11033</v>
      </c>
      <c r="F42" s="6">
        <v>3588</v>
      </c>
      <c r="G42" s="6">
        <v>89</v>
      </c>
      <c r="H42" s="115">
        <v>0</v>
      </c>
      <c r="I42" s="22">
        <v>1215450.83</v>
      </c>
      <c r="J42" s="22">
        <v>110.32</v>
      </c>
      <c r="K42" s="22">
        <v>72923.73</v>
      </c>
      <c r="L42" s="22">
        <v>1288484.8799999999</v>
      </c>
    </row>
    <row r="43" spans="1:12" x14ac:dyDescent="0.25">
      <c r="A43" s="6"/>
      <c r="B43" s="6" t="s">
        <v>555</v>
      </c>
      <c r="C43" s="6" t="s">
        <v>282</v>
      </c>
      <c r="D43" s="6" t="s">
        <v>512</v>
      </c>
      <c r="E43" s="6">
        <v>5922</v>
      </c>
      <c r="F43" s="6">
        <v>1551</v>
      </c>
      <c r="G43" s="6">
        <v>83</v>
      </c>
      <c r="H43" s="115">
        <v>0</v>
      </c>
      <c r="I43" s="22">
        <v>823827.27</v>
      </c>
      <c r="J43" s="22">
        <v>130.53</v>
      </c>
      <c r="K43" s="22">
        <v>49417.21</v>
      </c>
      <c r="L43" s="22">
        <v>873375.01</v>
      </c>
    </row>
    <row r="44" spans="1:12" x14ac:dyDescent="0.25">
      <c r="A44" s="6"/>
      <c r="B44" s="6" t="s">
        <v>555</v>
      </c>
      <c r="C44" s="6" t="s">
        <v>283</v>
      </c>
      <c r="D44" s="6" t="s">
        <v>513</v>
      </c>
      <c r="E44" s="6">
        <v>24328</v>
      </c>
      <c r="F44" s="6">
        <v>9976</v>
      </c>
      <c r="G44" s="6">
        <v>597</v>
      </c>
      <c r="H44" s="115">
        <v>1</v>
      </c>
      <c r="I44" s="22">
        <v>3855710.89</v>
      </c>
      <c r="J44" s="22">
        <v>0</v>
      </c>
      <c r="K44" s="22">
        <v>231047.93</v>
      </c>
      <c r="L44" s="22">
        <v>4086758.82</v>
      </c>
    </row>
    <row r="45" spans="1:12" x14ac:dyDescent="0.25">
      <c r="A45" s="6"/>
      <c r="B45" s="6" t="s">
        <v>555</v>
      </c>
      <c r="C45" s="6" t="s">
        <v>284</v>
      </c>
      <c r="D45" s="6" t="s">
        <v>514</v>
      </c>
      <c r="E45" s="6">
        <v>1411</v>
      </c>
      <c r="F45" s="6">
        <v>277</v>
      </c>
      <c r="G45" s="6">
        <v>22</v>
      </c>
      <c r="H45" s="115">
        <v>0</v>
      </c>
      <c r="I45" s="22">
        <v>430541.25</v>
      </c>
      <c r="J45" s="22">
        <v>22686.97</v>
      </c>
      <c r="K45" s="22">
        <v>24386.82</v>
      </c>
      <c r="L45" s="22">
        <v>477615.04</v>
      </c>
    </row>
    <row r="46" spans="1:12" x14ac:dyDescent="0.25">
      <c r="A46" s="6"/>
      <c r="B46" s="6" t="s">
        <v>555</v>
      </c>
      <c r="C46" s="6" t="s">
        <v>285</v>
      </c>
      <c r="D46" s="6" t="s">
        <v>515</v>
      </c>
      <c r="E46" s="6">
        <v>4014</v>
      </c>
      <c r="F46" s="6">
        <v>1009</v>
      </c>
      <c r="G46" s="6">
        <v>89</v>
      </c>
      <c r="H46" s="115">
        <v>0</v>
      </c>
      <c r="I46" s="22">
        <v>2513369.19</v>
      </c>
      <c r="J46" s="22">
        <v>330702.21999999997</v>
      </c>
      <c r="K46" s="22">
        <v>120407.84</v>
      </c>
      <c r="L46" s="22">
        <v>2964479.25</v>
      </c>
    </row>
    <row r="47" spans="1:12" x14ac:dyDescent="0.25">
      <c r="A47" s="6"/>
      <c r="B47" s="6" t="s">
        <v>555</v>
      </c>
      <c r="C47" s="6" t="s">
        <v>286</v>
      </c>
      <c r="D47" s="6" t="s">
        <v>516</v>
      </c>
      <c r="E47" s="6">
        <v>9146</v>
      </c>
      <c r="F47" s="6">
        <v>3010</v>
      </c>
      <c r="G47" s="6">
        <v>337</v>
      </c>
      <c r="H47" s="115">
        <v>0</v>
      </c>
      <c r="I47" s="22">
        <v>2976235.21</v>
      </c>
      <c r="J47" s="22">
        <v>95343</v>
      </c>
      <c r="K47" s="22">
        <v>167205.45000000001</v>
      </c>
      <c r="L47" s="22">
        <v>3238783.66</v>
      </c>
    </row>
    <row r="48" spans="1:12" x14ac:dyDescent="0.25">
      <c r="A48" s="6"/>
      <c r="B48" s="6" t="s">
        <v>555</v>
      </c>
      <c r="C48" s="6" t="s">
        <v>287</v>
      </c>
      <c r="D48" s="6" t="s">
        <v>517</v>
      </c>
      <c r="E48" s="6">
        <v>277094</v>
      </c>
      <c r="F48" s="6">
        <v>85253</v>
      </c>
      <c r="G48" s="6">
        <v>37582</v>
      </c>
      <c r="H48" s="115">
        <v>0</v>
      </c>
      <c r="I48" s="22">
        <v>73171491.560000002</v>
      </c>
      <c r="J48" s="22">
        <v>2764480.99</v>
      </c>
      <c r="K48" s="22">
        <v>4179302.18</v>
      </c>
      <c r="L48" s="22">
        <v>80115274.730000004</v>
      </c>
    </row>
    <row r="49" spans="1:12" x14ac:dyDescent="0.25">
      <c r="A49" s="6"/>
      <c r="B49" s="6" t="s">
        <v>555</v>
      </c>
      <c r="C49" s="6" t="s">
        <v>288</v>
      </c>
      <c r="D49" s="6" t="s">
        <v>518</v>
      </c>
      <c r="E49" s="6">
        <v>30800</v>
      </c>
      <c r="F49" s="6">
        <v>10834</v>
      </c>
      <c r="G49" s="6">
        <v>205</v>
      </c>
      <c r="H49" s="115">
        <v>0</v>
      </c>
      <c r="I49" s="22">
        <v>12262659.060000001</v>
      </c>
      <c r="J49" s="22">
        <v>538753.34</v>
      </c>
      <c r="K49" s="22">
        <v>703056.92</v>
      </c>
      <c r="L49" s="22">
        <v>13504469.32</v>
      </c>
    </row>
    <row r="50" spans="1:12" x14ac:dyDescent="0.25">
      <c r="A50" s="6"/>
      <c r="B50" s="6" t="s">
        <v>555</v>
      </c>
      <c r="C50" s="6" t="s">
        <v>406</v>
      </c>
      <c r="D50" s="6" t="s">
        <v>519</v>
      </c>
      <c r="E50" s="6">
        <v>441</v>
      </c>
      <c r="F50" s="6">
        <v>52</v>
      </c>
      <c r="G50" s="6">
        <v>1</v>
      </c>
      <c r="H50" s="115">
        <v>0</v>
      </c>
      <c r="I50" s="22">
        <v>119631.54</v>
      </c>
      <c r="J50" s="22">
        <v>3133.29</v>
      </c>
      <c r="K50" s="22">
        <v>6939.01</v>
      </c>
      <c r="L50" s="22">
        <v>129703.84</v>
      </c>
    </row>
    <row r="51" spans="1:12" x14ac:dyDescent="0.25">
      <c r="A51" s="6"/>
      <c r="B51" s="6" t="s">
        <v>555</v>
      </c>
      <c r="C51" s="6" t="s">
        <v>396</v>
      </c>
      <c r="D51" s="6" t="s">
        <v>557</v>
      </c>
      <c r="E51" s="6">
        <v>790</v>
      </c>
      <c r="F51" s="6">
        <v>289</v>
      </c>
      <c r="G51" s="6">
        <v>61</v>
      </c>
      <c r="H51" s="115">
        <v>0</v>
      </c>
      <c r="I51" s="22">
        <v>242841.15</v>
      </c>
      <c r="J51" s="22">
        <v>4626.74</v>
      </c>
      <c r="K51" s="22">
        <v>14293.32</v>
      </c>
      <c r="L51" s="22">
        <v>261761.21</v>
      </c>
    </row>
    <row r="52" spans="1:12" x14ac:dyDescent="0.25">
      <c r="A52" s="6"/>
      <c r="B52" s="6" t="s">
        <v>555</v>
      </c>
      <c r="C52" s="6" t="s">
        <v>289</v>
      </c>
      <c r="D52" s="6" t="s">
        <v>627</v>
      </c>
      <c r="E52" s="6">
        <v>551</v>
      </c>
      <c r="F52" s="6">
        <v>180</v>
      </c>
      <c r="G52" s="6">
        <v>4</v>
      </c>
      <c r="H52" s="115">
        <v>0</v>
      </c>
      <c r="I52" s="22">
        <v>285346.15999999997</v>
      </c>
      <c r="J52" s="22">
        <v>34316.74</v>
      </c>
      <c r="K52" s="22">
        <v>14823.28</v>
      </c>
      <c r="L52" s="22">
        <v>334486.18</v>
      </c>
    </row>
    <row r="53" spans="1:12" s="42" customFormat="1" ht="15.75" x14ac:dyDescent="0.25">
      <c r="A53" s="6"/>
      <c r="B53" s="6" t="s">
        <v>555</v>
      </c>
      <c r="C53" s="6" t="s">
        <v>290</v>
      </c>
      <c r="D53" s="6" t="s">
        <v>520</v>
      </c>
      <c r="E53" s="6">
        <v>6533</v>
      </c>
      <c r="F53" s="6">
        <v>2264</v>
      </c>
      <c r="G53" s="6">
        <v>500</v>
      </c>
      <c r="H53" s="115">
        <v>0</v>
      </c>
      <c r="I53" s="22">
        <v>1647663.26</v>
      </c>
      <c r="J53" s="22">
        <v>49154.68</v>
      </c>
      <c r="K53" s="22">
        <v>95223.65</v>
      </c>
      <c r="L53" s="22">
        <v>1792041.59</v>
      </c>
    </row>
    <row r="54" spans="1:12" x14ac:dyDescent="0.25">
      <c r="A54" s="6"/>
      <c r="B54" s="6" t="s">
        <v>555</v>
      </c>
      <c r="C54" s="6" t="s">
        <v>291</v>
      </c>
      <c r="D54" s="6" t="s">
        <v>521</v>
      </c>
      <c r="E54" s="6">
        <v>2674</v>
      </c>
      <c r="F54" s="6">
        <v>439</v>
      </c>
      <c r="G54" s="6">
        <v>42</v>
      </c>
      <c r="H54" s="115">
        <v>0</v>
      </c>
      <c r="I54" s="22">
        <v>1570235.73</v>
      </c>
      <c r="J54" s="22">
        <v>227625.08</v>
      </c>
      <c r="K54" s="22">
        <v>78974.080000000002</v>
      </c>
      <c r="L54" s="22">
        <v>1876834.89</v>
      </c>
    </row>
    <row r="55" spans="1:12" x14ac:dyDescent="0.25">
      <c r="A55" s="6"/>
      <c r="B55" s="6" t="s">
        <v>555</v>
      </c>
      <c r="C55" s="6" t="s">
        <v>292</v>
      </c>
      <c r="D55" s="6" t="s">
        <v>522</v>
      </c>
      <c r="E55" s="6">
        <v>26245</v>
      </c>
      <c r="F55" s="6">
        <v>8755</v>
      </c>
      <c r="G55" s="6">
        <v>581</v>
      </c>
      <c r="H55" s="115">
        <v>0</v>
      </c>
      <c r="I55" s="22">
        <v>12494176.640000001</v>
      </c>
      <c r="J55" s="22">
        <v>1095648.53</v>
      </c>
      <c r="K55" s="22">
        <v>647988.54</v>
      </c>
      <c r="L55" s="22">
        <v>14237813.710000001</v>
      </c>
    </row>
    <row r="56" spans="1:12" x14ac:dyDescent="0.25">
      <c r="A56" s="6"/>
      <c r="B56" s="6" t="s">
        <v>555</v>
      </c>
      <c r="C56" s="6" t="s">
        <v>293</v>
      </c>
      <c r="D56" s="6" t="s">
        <v>523</v>
      </c>
      <c r="E56" s="6">
        <v>21665</v>
      </c>
      <c r="F56" s="6">
        <v>5730</v>
      </c>
      <c r="G56" s="6">
        <v>408</v>
      </c>
      <c r="H56" s="115">
        <v>0</v>
      </c>
      <c r="I56" s="22">
        <v>6774052</v>
      </c>
      <c r="J56" s="22">
        <v>443669.67</v>
      </c>
      <c r="K56" s="22">
        <v>361060.75</v>
      </c>
      <c r="L56" s="22">
        <v>7578782.4199999999</v>
      </c>
    </row>
    <row r="57" spans="1:12" x14ac:dyDescent="0.25">
      <c r="A57" s="6"/>
      <c r="B57" s="6" t="s">
        <v>555</v>
      </c>
      <c r="C57" s="6" t="s">
        <v>294</v>
      </c>
      <c r="D57" s="6" t="s">
        <v>628</v>
      </c>
      <c r="E57" s="6">
        <v>8651</v>
      </c>
      <c r="F57" s="6">
        <v>2448</v>
      </c>
      <c r="G57" s="6">
        <v>297</v>
      </c>
      <c r="H57" s="115">
        <v>0</v>
      </c>
      <c r="I57" s="22">
        <v>2210957.09</v>
      </c>
      <c r="J57" s="22">
        <v>47099.53</v>
      </c>
      <c r="K57" s="22">
        <v>129083.02</v>
      </c>
      <c r="L57" s="22">
        <v>2387139.64</v>
      </c>
    </row>
    <row r="58" spans="1:12" x14ac:dyDescent="0.25">
      <c r="A58" s="6"/>
      <c r="B58" s="6" t="s">
        <v>555</v>
      </c>
      <c r="C58" s="6" t="s">
        <v>351</v>
      </c>
      <c r="D58" s="6" t="s">
        <v>524</v>
      </c>
      <c r="E58" s="6">
        <v>535</v>
      </c>
      <c r="F58" s="6">
        <v>191</v>
      </c>
      <c r="G58" s="6">
        <v>38</v>
      </c>
      <c r="H58" s="115">
        <v>0</v>
      </c>
      <c r="I58" s="22">
        <v>169261.08</v>
      </c>
      <c r="J58" s="22">
        <v>4656.71</v>
      </c>
      <c r="K58" s="22">
        <v>9843.17</v>
      </c>
      <c r="L58" s="22">
        <v>183760.96</v>
      </c>
    </row>
    <row r="59" spans="1:12" x14ac:dyDescent="0.25">
      <c r="A59" s="6"/>
      <c r="B59" s="6" t="s">
        <v>555</v>
      </c>
      <c r="C59" s="6" t="s">
        <v>295</v>
      </c>
      <c r="D59" s="6" t="s">
        <v>525</v>
      </c>
      <c r="E59" s="6">
        <v>1727</v>
      </c>
      <c r="F59" s="6">
        <v>464</v>
      </c>
      <c r="G59" s="6">
        <v>33</v>
      </c>
      <c r="H59" s="115">
        <v>0</v>
      </c>
      <c r="I59" s="22">
        <v>944436.78</v>
      </c>
      <c r="J59" s="22">
        <v>106486.8</v>
      </c>
      <c r="K59" s="22">
        <v>49746.73</v>
      </c>
      <c r="L59" s="22">
        <v>1100670.31</v>
      </c>
    </row>
    <row r="60" spans="1:12" x14ac:dyDescent="0.25">
      <c r="A60" s="6"/>
      <c r="B60" s="6" t="s">
        <v>555</v>
      </c>
      <c r="C60" s="6" t="s">
        <v>402</v>
      </c>
      <c r="D60" s="6" t="s">
        <v>380</v>
      </c>
      <c r="E60" s="6">
        <v>217883</v>
      </c>
      <c r="F60" s="6">
        <v>110767</v>
      </c>
      <c r="G60" s="6">
        <v>24370</v>
      </c>
      <c r="H60" s="115">
        <v>0</v>
      </c>
      <c r="I60" s="22">
        <v>57013447.530000001</v>
      </c>
      <c r="J60" s="22">
        <v>1216022.8799999999</v>
      </c>
      <c r="K60" s="22">
        <v>3332109.04</v>
      </c>
      <c r="L60" s="22">
        <v>61561579.450000003</v>
      </c>
    </row>
    <row r="61" spans="1:12" x14ac:dyDescent="0.25">
      <c r="A61" s="6"/>
      <c r="B61" s="6" t="s">
        <v>555</v>
      </c>
      <c r="C61" s="6" t="s">
        <v>391</v>
      </c>
      <c r="D61" s="6" t="s">
        <v>631</v>
      </c>
      <c r="E61" s="6">
        <v>1747</v>
      </c>
      <c r="F61" s="6">
        <v>512</v>
      </c>
      <c r="G61" s="6">
        <v>194</v>
      </c>
      <c r="H61" s="115">
        <v>0</v>
      </c>
      <c r="I61" s="22">
        <v>156847.06</v>
      </c>
      <c r="J61" s="22">
        <v>553.78</v>
      </c>
      <c r="K61" s="22">
        <v>9374.08</v>
      </c>
      <c r="L61" s="22">
        <v>166774.92000000001</v>
      </c>
    </row>
    <row r="62" spans="1:12" x14ac:dyDescent="0.25">
      <c r="A62" s="6"/>
      <c r="B62" s="6" t="s">
        <v>555</v>
      </c>
      <c r="C62" s="6" t="s">
        <v>584</v>
      </c>
      <c r="D62" s="6" t="s">
        <v>585</v>
      </c>
      <c r="E62" s="6">
        <v>637</v>
      </c>
      <c r="F62" s="6">
        <v>164</v>
      </c>
      <c r="G62" s="6">
        <v>0</v>
      </c>
      <c r="H62" s="115">
        <v>0</v>
      </c>
      <c r="I62" s="22">
        <v>26444</v>
      </c>
      <c r="J62" s="22">
        <v>0</v>
      </c>
      <c r="K62" s="22">
        <v>1586.78</v>
      </c>
      <c r="L62" s="22">
        <v>28030.78</v>
      </c>
    </row>
    <row r="63" spans="1:12" x14ac:dyDescent="0.25">
      <c r="A63" s="6"/>
      <c r="B63" s="6" t="s">
        <v>555</v>
      </c>
      <c r="C63" s="6" t="s">
        <v>296</v>
      </c>
      <c r="D63" s="6" t="s">
        <v>526</v>
      </c>
      <c r="E63" s="6">
        <v>1151</v>
      </c>
      <c r="F63" s="6">
        <v>309</v>
      </c>
      <c r="G63" s="6">
        <v>68</v>
      </c>
      <c r="H63" s="115">
        <v>0</v>
      </c>
      <c r="I63" s="22">
        <v>473383.46</v>
      </c>
      <c r="J63" s="22">
        <v>33894.54</v>
      </c>
      <c r="K63" s="22">
        <v>26355.13</v>
      </c>
      <c r="L63" s="22">
        <v>533633.13</v>
      </c>
    </row>
    <row r="64" spans="1:12" x14ac:dyDescent="0.25">
      <c r="A64" s="6"/>
      <c r="B64" s="6" t="s">
        <v>555</v>
      </c>
      <c r="C64" s="6" t="s">
        <v>646</v>
      </c>
      <c r="D64" s="6" t="s">
        <v>645</v>
      </c>
      <c r="E64" s="6">
        <v>161</v>
      </c>
      <c r="F64" s="6">
        <v>66</v>
      </c>
      <c r="G64" s="6">
        <v>0</v>
      </c>
      <c r="H64" s="115">
        <v>0</v>
      </c>
      <c r="I64" s="22">
        <v>82619.12</v>
      </c>
      <c r="J64" s="22">
        <v>3875.69</v>
      </c>
      <c r="K64" s="22">
        <v>4697.62</v>
      </c>
      <c r="L64" s="22">
        <v>91192.43</v>
      </c>
    </row>
    <row r="65" spans="1:12" x14ac:dyDescent="0.25">
      <c r="A65" s="3">
        <v>1</v>
      </c>
      <c r="B65" s="3" t="s">
        <v>635</v>
      </c>
      <c r="C65" s="3"/>
      <c r="D65" s="3" t="s">
        <v>635</v>
      </c>
      <c r="E65" s="3">
        <v>1078413</v>
      </c>
      <c r="F65" s="3">
        <v>452453</v>
      </c>
      <c r="G65" s="3">
        <v>111937</v>
      </c>
      <c r="H65" s="116">
        <v>33007</v>
      </c>
      <c r="I65" s="4">
        <v>1385901066.25</v>
      </c>
      <c r="J65" s="4">
        <v>26044124.329999998</v>
      </c>
      <c r="K65" s="4">
        <v>78542276.659999996</v>
      </c>
      <c r="L65" s="4">
        <v>1490487467.24</v>
      </c>
    </row>
    <row r="66" spans="1:12" x14ac:dyDescent="0.25">
      <c r="A66" s="6"/>
      <c r="B66" s="6" t="s">
        <v>635</v>
      </c>
      <c r="C66" s="6" t="s">
        <v>259</v>
      </c>
      <c r="D66" s="6" t="s">
        <v>55</v>
      </c>
      <c r="E66" s="6">
        <v>404072</v>
      </c>
      <c r="F66" s="6">
        <v>127038</v>
      </c>
      <c r="G66" s="6">
        <v>59521</v>
      </c>
      <c r="H66" s="115">
        <v>0</v>
      </c>
      <c r="I66" s="22">
        <v>435681383.45999998</v>
      </c>
      <c r="J66" s="22">
        <v>4665773.6100000003</v>
      </c>
      <c r="K66" s="22">
        <v>25203823.43</v>
      </c>
      <c r="L66" s="22">
        <v>465550980.5</v>
      </c>
    </row>
    <row r="67" spans="1:12" s="42" customFormat="1" ht="15.75" x14ac:dyDescent="0.25">
      <c r="A67" s="6"/>
      <c r="B67" s="6" t="s">
        <v>635</v>
      </c>
      <c r="C67" s="6" t="s">
        <v>261</v>
      </c>
      <c r="D67" s="6" t="s">
        <v>56</v>
      </c>
      <c r="E67" s="6">
        <v>8144</v>
      </c>
      <c r="F67" s="6">
        <v>1578</v>
      </c>
      <c r="G67" s="6">
        <v>539</v>
      </c>
      <c r="H67" s="115">
        <v>0</v>
      </c>
      <c r="I67" s="22">
        <v>9685648.1899999995</v>
      </c>
      <c r="J67" s="22">
        <v>39975.22</v>
      </c>
      <c r="K67" s="22">
        <v>570607.06000000006</v>
      </c>
      <c r="L67" s="22">
        <v>10296230.470000001</v>
      </c>
    </row>
    <row r="68" spans="1:12" x14ac:dyDescent="0.25">
      <c r="A68" s="6"/>
      <c r="B68" s="6" t="s">
        <v>635</v>
      </c>
      <c r="C68" s="6" t="s">
        <v>405</v>
      </c>
      <c r="D68" s="6" t="s">
        <v>381</v>
      </c>
      <c r="E68" s="6">
        <v>950</v>
      </c>
      <c r="F68" s="6">
        <v>319</v>
      </c>
      <c r="G68" s="6">
        <v>92</v>
      </c>
      <c r="H68" s="115">
        <v>0</v>
      </c>
      <c r="I68" s="22">
        <v>3160068.5</v>
      </c>
      <c r="J68" s="22">
        <v>310459.34999999998</v>
      </c>
      <c r="K68" s="22">
        <v>170680.73</v>
      </c>
      <c r="L68" s="22">
        <v>3641208.58</v>
      </c>
    </row>
    <row r="69" spans="1:12" s="42" customFormat="1" ht="15.75" x14ac:dyDescent="0.25">
      <c r="A69" s="6"/>
      <c r="B69" s="6" t="s">
        <v>635</v>
      </c>
      <c r="C69" s="6" t="s">
        <v>349</v>
      </c>
      <c r="D69" s="6" t="s">
        <v>502</v>
      </c>
      <c r="E69" s="6">
        <v>1206</v>
      </c>
      <c r="F69" s="6">
        <v>121</v>
      </c>
      <c r="G69" s="6">
        <v>25</v>
      </c>
      <c r="H69" s="115">
        <v>6</v>
      </c>
      <c r="I69" s="22">
        <v>1879668</v>
      </c>
      <c r="J69" s="22">
        <v>64258.54</v>
      </c>
      <c r="K69" s="22">
        <v>102887</v>
      </c>
      <c r="L69" s="22">
        <v>2046813.54</v>
      </c>
    </row>
    <row r="70" spans="1:12" x14ac:dyDescent="0.25">
      <c r="A70" s="6"/>
      <c r="B70" s="6" t="s">
        <v>635</v>
      </c>
      <c r="C70" s="6" t="s">
        <v>262</v>
      </c>
      <c r="D70" s="6" t="s">
        <v>57</v>
      </c>
      <c r="E70" s="6">
        <v>10502</v>
      </c>
      <c r="F70" s="6">
        <v>1497</v>
      </c>
      <c r="G70" s="6">
        <v>235</v>
      </c>
      <c r="H70" s="115">
        <v>0</v>
      </c>
      <c r="I70" s="22">
        <v>16052250.199999999</v>
      </c>
      <c r="J70" s="22">
        <v>562215.44999999995</v>
      </c>
      <c r="K70" s="22">
        <v>798339.36</v>
      </c>
      <c r="L70" s="22">
        <v>17412805.010000002</v>
      </c>
    </row>
    <row r="71" spans="1:12" s="42" customFormat="1" ht="15.75" x14ac:dyDescent="0.25">
      <c r="A71" s="6"/>
      <c r="B71" s="6" t="s">
        <v>635</v>
      </c>
      <c r="C71" s="6" t="s">
        <v>263</v>
      </c>
      <c r="D71" s="6" t="s">
        <v>58</v>
      </c>
      <c r="E71" s="6">
        <v>4486</v>
      </c>
      <c r="F71" s="6">
        <v>1109</v>
      </c>
      <c r="G71" s="6">
        <v>125</v>
      </c>
      <c r="H71" s="115">
        <v>41</v>
      </c>
      <c r="I71" s="22">
        <v>7646120.7199999997</v>
      </c>
      <c r="J71" s="22">
        <v>289984.82</v>
      </c>
      <c r="K71" s="22">
        <v>424495.17</v>
      </c>
      <c r="L71" s="22">
        <v>8360600.71</v>
      </c>
    </row>
    <row r="72" spans="1:12" x14ac:dyDescent="0.25">
      <c r="A72" s="6"/>
      <c r="B72" s="6" t="s">
        <v>635</v>
      </c>
      <c r="C72" s="6" t="s">
        <v>404</v>
      </c>
      <c r="D72" s="6" t="s">
        <v>382</v>
      </c>
      <c r="E72" s="6">
        <v>1971</v>
      </c>
      <c r="F72" s="6">
        <v>284</v>
      </c>
      <c r="G72" s="6">
        <v>86</v>
      </c>
      <c r="H72" s="115">
        <v>0</v>
      </c>
      <c r="I72" s="22">
        <v>3708139.65</v>
      </c>
      <c r="J72" s="22">
        <v>191162.61</v>
      </c>
      <c r="K72" s="22">
        <v>208207.69</v>
      </c>
      <c r="L72" s="22">
        <v>4107509.95</v>
      </c>
    </row>
    <row r="73" spans="1:12" s="42" customFormat="1" ht="15.75" x14ac:dyDescent="0.25">
      <c r="A73" s="6"/>
      <c r="B73" s="6" t="s">
        <v>635</v>
      </c>
      <c r="C73" s="6" t="s">
        <v>264</v>
      </c>
      <c r="D73" s="6" t="s">
        <v>59</v>
      </c>
      <c r="E73" s="6">
        <v>494</v>
      </c>
      <c r="F73" s="6">
        <v>113</v>
      </c>
      <c r="G73" s="6">
        <v>0</v>
      </c>
      <c r="H73" s="115">
        <v>3</v>
      </c>
      <c r="I73" s="22">
        <v>802123.71</v>
      </c>
      <c r="J73" s="22">
        <v>34930.76</v>
      </c>
      <c r="K73" s="22">
        <v>42733.77</v>
      </c>
      <c r="L73" s="22">
        <v>879788.24</v>
      </c>
    </row>
    <row r="74" spans="1:12" x14ac:dyDescent="0.25">
      <c r="A74" s="6"/>
      <c r="B74" s="6" t="s">
        <v>635</v>
      </c>
      <c r="C74" s="6" t="s">
        <v>265</v>
      </c>
      <c r="D74" s="6" t="s">
        <v>60</v>
      </c>
      <c r="E74" s="6">
        <v>35176</v>
      </c>
      <c r="F74" s="6">
        <v>7126</v>
      </c>
      <c r="G74" s="6">
        <v>905</v>
      </c>
      <c r="H74" s="115">
        <v>287</v>
      </c>
      <c r="I74" s="22">
        <v>63668408.270000003</v>
      </c>
      <c r="J74" s="22">
        <v>2590326.62</v>
      </c>
      <c r="K74" s="22">
        <v>3446093.71</v>
      </c>
      <c r="L74" s="22">
        <v>69704828.599999994</v>
      </c>
    </row>
    <row r="75" spans="1:12" s="42" customFormat="1" ht="15.75" x14ac:dyDescent="0.25">
      <c r="A75" s="6"/>
      <c r="B75" s="6" t="s">
        <v>635</v>
      </c>
      <c r="C75" s="6" t="s">
        <v>272</v>
      </c>
      <c r="D75" s="6" t="s">
        <v>355</v>
      </c>
      <c r="E75" s="6">
        <v>19998</v>
      </c>
      <c r="F75" s="6">
        <v>5492</v>
      </c>
      <c r="G75" s="6">
        <v>566</v>
      </c>
      <c r="H75" s="115">
        <v>0</v>
      </c>
      <c r="I75" s="22">
        <v>41456767.659999996</v>
      </c>
      <c r="J75" s="22">
        <v>1724111.85</v>
      </c>
      <c r="K75" s="22">
        <v>2155136.9300000002</v>
      </c>
      <c r="L75" s="22">
        <v>45336016.439999998</v>
      </c>
    </row>
    <row r="76" spans="1:12" x14ac:dyDescent="0.25">
      <c r="A76" s="6"/>
      <c r="B76" s="6" t="s">
        <v>635</v>
      </c>
      <c r="C76" s="6" t="s">
        <v>390</v>
      </c>
      <c r="D76" s="6" t="s">
        <v>383</v>
      </c>
      <c r="E76" s="6">
        <v>100585</v>
      </c>
      <c r="F76" s="6">
        <v>30211</v>
      </c>
      <c r="G76" s="6">
        <v>10316</v>
      </c>
      <c r="H76" s="115">
        <v>360</v>
      </c>
      <c r="I76" s="22">
        <v>113458989.83</v>
      </c>
      <c r="J76" s="22">
        <v>889606.94</v>
      </c>
      <c r="K76" s="22">
        <v>6648812.8300000001</v>
      </c>
      <c r="L76" s="22">
        <v>120997409.59999999</v>
      </c>
    </row>
    <row r="77" spans="1:12" x14ac:dyDescent="0.25">
      <c r="A77" s="6"/>
      <c r="B77" s="6" t="s">
        <v>635</v>
      </c>
      <c r="C77" s="6" t="s">
        <v>567</v>
      </c>
      <c r="D77" s="6" t="s">
        <v>568</v>
      </c>
      <c r="E77" s="6">
        <v>490749</v>
      </c>
      <c r="F77" s="6">
        <v>277562</v>
      </c>
      <c r="G77" s="6">
        <v>39525</v>
      </c>
      <c r="H77" s="115">
        <v>32310</v>
      </c>
      <c r="I77" s="22">
        <v>688619413.55999994</v>
      </c>
      <c r="J77" s="22">
        <v>14679441.539999999</v>
      </c>
      <c r="K77" s="22">
        <v>38765834.270000003</v>
      </c>
      <c r="L77" s="22">
        <v>742064689.37</v>
      </c>
    </row>
    <row r="78" spans="1:12" s="42" customFormat="1" ht="15.75" x14ac:dyDescent="0.25">
      <c r="A78" s="6"/>
      <c r="B78" s="6" t="s">
        <v>635</v>
      </c>
      <c r="C78" s="6" t="s">
        <v>413</v>
      </c>
      <c r="D78" s="6" t="s">
        <v>389</v>
      </c>
      <c r="E78" s="6">
        <v>80</v>
      </c>
      <c r="F78" s="6">
        <v>3</v>
      </c>
      <c r="G78" s="6">
        <v>2</v>
      </c>
      <c r="H78" s="115">
        <v>0</v>
      </c>
      <c r="I78" s="22">
        <v>82084.5</v>
      </c>
      <c r="J78" s="22">
        <v>1877.02</v>
      </c>
      <c r="K78" s="22">
        <v>4624.71</v>
      </c>
      <c r="L78" s="22">
        <v>88586.23</v>
      </c>
    </row>
    <row r="79" spans="1:12" x14ac:dyDescent="0.25">
      <c r="A79" s="3">
        <v>1</v>
      </c>
      <c r="B79" s="3" t="s">
        <v>384</v>
      </c>
      <c r="C79" s="3"/>
      <c r="D79" s="3" t="s">
        <v>384</v>
      </c>
      <c r="E79" s="3">
        <v>12294</v>
      </c>
      <c r="F79" s="3">
        <v>3218</v>
      </c>
      <c r="G79" s="3">
        <v>16</v>
      </c>
      <c r="H79" s="116">
        <v>0</v>
      </c>
      <c r="I79" s="4">
        <v>6583561.1200000001</v>
      </c>
      <c r="J79" s="4">
        <v>0</v>
      </c>
      <c r="K79" s="4">
        <v>135809.98000000001</v>
      </c>
      <c r="L79" s="4">
        <v>6719371.0999999996</v>
      </c>
    </row>
    <row r="80" spans="1:12" x14ac:dyDescent="0.25">
      <c r="A80" s="6"/>
      <c r="B80" s="6" t="s">
        <v>384</v>
      </c>
      <c r="C80" s="6" t="s">
        <v>300</v>
      </c>
      <c r="D80" s="6" t="s">
        <v>67</v>
      </c>
      <c r="E80" s="6">
        <v>12294</v>
      </c>
      <c r="F80" s="6">
        <v>3218</v>
      </c>
      <c r="G80" s="6">
        <v>16</v>
      </c>
      <c r="H80" s="115">
        <v>0</v>
      </c>
      <c r="I80" s="22">
        <v>6583561.1200000001</v>
      </c>
      <c r="J80" s="22">
        <v>0</v>
      </c>
      <c r="K80" s="22">
        <v>135809.98000000001</v>
      </c>
      <c r="L80" s="22">
        <v>6719371.0999999996</v>
      </c>
    </row>
    <row r="81" spans="1:12" x14ac:dyDescent="0.25">
      <c r="A81" s="3">
        <v>1</v>
      </c>
      <c r="B81" s="3" t="s">
        <v>66</v>
      </c>
      <c r="C81" s="3"/>
      <c r="D81" s="3" t="s">
        <v>66</v>
      </c>
      <c r="E81" s="3">
        <v>12912</v>
      </c>
      <c r="F81" s="3">
        <v>3493</v>
      </c>
      <c r="G81" s="3">
        <v>0</v>
      </c>
      <c r="H81" s="116">
        <v>0</v>
      </c>
      <c r="I81" s="4">
        <v>3304701.98</v>
      </c>
      <c r="J81" s="4">
        <v>0</v>
      </c>
      <c r="K81" s="4">
        <v>0</v>
      </c>
      <c r="L81" s="4">
        <v>3304701.98</v>
      </c>
    </row>
    <row r="82" spans="1:12" s="42" customFormat="1" ht="15.75" x14ac:dyDescent="0.25">
      <c r="A82" s="6"/>
      <c r="B82" s="6" t="s">
        <v>66</v>
      </c>
      <c r="C82" s="6" t="s">
        <v>299</v>
      </c>
      <c r="D82" s="6" t="s">
        <v>66</v>
      </c>
      <c r="E82" s="6">
        <v>12912</v>
      </c>
      <c r="F82" s="6">
        <v>3493</v>
      </c>
      <c r="G82" s="6">
        <v>0</v>
      </c>
      <c r="H82" s="115">
        <v>0</v>
      </c>
      <c r="I82" s="22">
        <v>3304701.98</v>
      </c>
      <c r="J82" s="22">
        <v>0</v>
      </c>
      <c r="K82" s="22">
        <v>0</v>
      </c>
      <c r="L82" s="22">
        <v>3304701.98</v>
      </c>
    </row>
    <row r="83" spans="1:12" x14ac:dyDescent="0.25">
      <c r="A83" s="3">
        <v>1</v>
      </c>
      <c r="B83" s="3" t="s">
        <v>68</v>
      </c>
      <c r="C83" s="3"/>
      <c r="D83" s="3" t="s">
        <v>68</v>
      </c>
      <c r="E83" s="3">
        <v>259332</v>
      </c>
      <c r="F83" s="3">
        <v>42334</v>
      </c>
      <c r="G83" s="3">
        <v>0</v>
      </c>
      <c r="H83" s="116">
        <v>0</v>
      </c>
      <c r="I83" s="4">
        <v>27031200.559999999</v>
      </c>
      <c r="J83" s="4">
        <v>792.39</v>
      </c>
      <c r="K83" s="4">
        <v>0</v>
      </c>
      <c r="L83" s="4">
        <v>27031992.949999999</v>
      </c>
    </row>
    <row r="84" spans="1:12" x14ac:dyDescent="0.25">
      <c r="A84" s="6"/>
      <c r="B84" s="6" t="s">
        <v>68</v>
      </c>
      <c r="C84" s="6" t="s">
        <v>301</v>
      </c>
      <c r="D84" s="6" t="s">
        <v>68</v>
      </c>
      <c r="E84" s="6">
        <v>259332</v>
      </c>
      <c r="F84" s="6">
        <v>42334</v>
      </c>
      <c r="G84" s="6">
        <v>0</v>
      </c>
      <c r="H84" s="115">
        <v>0</v>
      </c>
      <c r="I84" s="22">
        <v>27031200.559999999</v>
      </c>
      <c r="J84" s="22">
        <v>792.39</v>
      </c>
      <c r="K84" s="22">
        <v>0</v>
      </c>
      <c r="L84" s="22">
        <v>27031992.949999999</v>
      </c>
    </row>
    <row r="85" spans="1:12" x14ac:dyDescent="0.25">
      <c r="A85" s="3">
        <v>1</v>
      </c>
      <c r="B85" s="3" t="s">
        <v>65</v>
      </c>
      <c r="C85" s="3"/>
      <c r="D85" s="3" t="s">
        <v>65</v>
      </c>
      <c r="E85" s="3">
        <v>43956</v>
      </c>
      <c r="F85" s="3">
        <v>17738</v>
      </c>
      <c r="G85" s="3">
        <v>0</v>
      </c>
      <c r="H85" s="116">
        <v>0</v>
      </c>
      <c r="I85" s="4">
        <v>7713520.29</v>
      </c>
      <c r="J85" s="4">
        <v>0</v>
      </c>
      <c r="K85" s="4">
        <v>207689</v>
      </c>
      <c r="L85" s="4">
        <v>7921209.29</v>
      </c>
    </row>
    <row r="86" spans="1:12" x14ac:dyDescent="0.25">
      <c r="A86" s="6"/>
      <c r="B86" s="6" t="s">
        <v>65</v>
      </c>
      <c r="C86" s="6" t="s">
        <v>298</v>
      </c>
      <c r="D86" s="6" t="s">
        <v>65</v>
      </c>
      <c r="E86" s="6">
        <v>43956</v>
      </c>
      <c r="F86" s="6">
        <v>17738</v>
      </c>
      <c r="G86" s="6">
        <v>0</v>
      </c>
      <c r="H86" s="115">
        <v>0</v>
      </c>
      <c r="I86" s="22">
        <v>7713520.29</v>
      </c>
      <c r="J86" s="22">
        <v>0</v>
      </c>
      <c r="K86" s="22">
        <v>207689</v>
      </c>
      <c r="L86" s="22">
        <v>7921209.29</v>
      </c>
    </row>
    <row r="87" spans="1:12" x14ac:dyDescent="0.25">
      <c r="A87" s="3">
        <v>1</v>
      </c>
      <c r="B87" s="3" t="s">
        <v>64</v>
      </c>
      <c r="C87" s="3"/>
      <c r="D87" s="3" t="s">
        <v>64</v>
      </c>
      <c r="E87" s="3">
        <v>29007</v>
      </c>
      <c r="F87" s="3">
        <v>14463</v>
      </c>
      <c r="G87" s="3">
        <v>2214</v>
      </c>
      <c r="H87" s="116">
        <v>0</v>
      </c>
      <c r="I87" s="4">
        <v>45864105.439999998</v>
      </c>
      <c r="J87" s="4">
        <v>827572.93</v>
      </c>
      <c r="K87" s="4">
        <v>2584375.2999999998</v>
      </c>
      <c r="L87" s="4">
        <v>49276053.670000002</v>
      </c>
    </row>
    <row r="88" spans="1:12" x14ac:dyDescent="0.25">
      <c r="A88" s="6"/>
      <c r="B88" s="6" t="s">
        <v>64</v>
      </c>
      <c r="C88" s="6" t="s">
        <v>297</v>
      </c>
      <c r="D88" s="6" t="s">
        <v>64</v>
      </c>
      <c r="E88" s="6">
        <v>29007</v>
      </c>
      <c r="F88" s="6">
        <v>14463</v>
      </c>
      <c r="G88" s="6">
        <v>2214</v>
      </c>
      <c r="H88" s="115">
        <v>0</v>
      </c>
      <c r="I88" s="22">
        <v>45864105.439999998</v>
      </c>
      <c r="J88" s="22">
        <v>827572.93</v>
      </c>
      <c r="K88" s="22">
        <v>2584375.2999999998</v>
      </c>
      <c r="L88" s="22">
        <v>49276053.670000002</v>
      </c>
    </row>
    <row r="89" spans="1:12" s="42" customFormat="1" ht="15.75" x14ac:dyDescent="0.25">
      <c r="A89" s="3">
        <v>1</v>
      </c>
      <c r="B89" s="3" t="s">
        <v>385</v>
      </c>
      <c r="C89" s="6"/>
      <c r="D89" s="3" t="s">
        <v>385</v>
      </c>
      <c r="E89" s="3">
        <v>142580</v>
      </c>
      <c r="F89" s="3">
        <v>74842</v>
      </c>
      <c r="G89" s="3">
        <v>19781</v>
      </c>
      <c r="H89" s="116">
        <v>2749</v>
      </c>
      <c r="I89" s="4">
        <v>202847442.44</v>
      </c>
      <c r="J89" s="4">
        <v>371121.2</v>
      </c>
      <c r="K89" s="4">
        <v>10224976.9</v>
      </c>
      <c r="L89" s="4">
        <v>213443540.53999999</v>
      </c>
    </row>
    <row r="90" spans="1:12" x14ac:dyDescent="0.25">
      <c r="A90" s="6"/>
      <c r="B90" s="6" t="s">
        <v>385</v>
      </c>
      <c r="C90" s="6" t="s">
        <v>260</v>
      </c>
      <c r="D90" s="6" t="s">
        <v>75</v>
      </c>
      <c r="E90" s="6">
        <v>267</v>
      </c>
      <c r="F90" s="6">
        <v>59</v>
      </c>
      <c r="G90" s="6">
        <v>1</v>
      </c>
      <c r="H90" s="115">
        <v>0</v>
      </c>
      <c r="I90" s="22">
        <v>307961.51</v>
      </c>
      <c r="J90" s="22">
        <v>3370.93</v>
      </c>
      <c r="K90" s="22">
        <v>17250.7</v>
      </c>
      <c r="L90" s="22">
        <v>328583.14</v>
      </c>
    </row>
    <row r="91" spans="1:12" x14ac:dyDescent="0.25">
      <c r="A91" s="3"/>
      <c r="B91" s="6" t="s">
        <v>385</v>
      </c>
      <c r="C91" s="6" t="s">
        <v>266</v>
      </c>
      <c r="D91" s="6" t="s">
        <v>61</v>
      </c>
      <c r="E91" s="6">
        <v>141245</v>
      </c>
      <c r="F91" s="6">
        <v>74382</v>
      </c>
      <c r="G91" s="6">
        <v>19738</v>
      </c>
      <c r="H91" s="115">
        <v>2744</v>
      </c>
      <c r="I91" s="22">
        <v>201375605.11000001</v>
      </c>
      <c r="J91" s="22">
        <v>352158.98</v>
      </c>
      <c r="K91" s="22">
        <v>10140752.609999999</v>
      </c>
      <c r="L91" s="22">
        <v>211868516.69999999</v>
      </c>
    </row>
    <row r="92" spans="1:12" s="42" customFormat="1" ht="15.75" x14ac:dyDescent="0.25">
      <c r="A92" s="6"/>
      <c r="B92" s="6" t="s">
        <v>385</v>
      </c>
      <c r="C92" s="6" t="s">
        <v>408</v>
      </c>
      <c r="D92" s="6" t="s">
        <v>386</v>
      </c>
      <c r="E92" s="6">
        <v>1068</v>
      </c>
      <c r="F92" s="6">
        <v>401</v>
      </c>
      <c r="G92" s="6">
        <v>42</v>
      </c>
      <c r="H92" s="115">
        <v>5</v>
      </c>
      <c r="I92" s="22">
        <v>1163875.82</v>
      </c>
      <c r="J92" s="22">
        <v>15591.29</v>
      </c>
      <c r="K92" s="22">
        <v>66973.59</v>
      </c>
      <c r="L92" s="22">
        <v>1246440.7</v>
      </c>
    </row>
    <row r="93" spans="1:12" x14ac:dyDescent="0.25">
      <c r="A93" s="3">
        <v>1</v>
      </c>
      <c r="B93" s="3" t="s">
        <v>591</v>
      </c>
      <c r="C93" s="3"/>
      <c r="D93" s="3" t="s">
        <v>591</v>
      </c>
      <c r="E93" s="3">
        <v>274397</v>
      </c>
      <c r="F93" s="3">
        <v>6768</v>
      </c>
      <c r="G93" s="3">
        <v>58230</v>
      </c>
      <c r="H93" s="116">
        <v>5</v>
      </c>
      <c r="I93" s="4">
        <v>173912489.25</v>
      </c>
      <c r="J93" s="4">
        <v>94152.72</v>
      </c>
      <c r="K93" s="4">
        <v>10100371.529999999</v>
      </c>
      <c r="L93" s="4">
        <v>184107013.5</v>
      </c>
    </row>
    <row r="94" spans="1:12" s="42" customFormat="1" ht="15.75" x14ac:dyDescent="0.25">
      <c r="A94" s="6"/>
      <c r="B94" s="6" t="s">
        <v>591</v>
      </c>
      <c r="C94" s="6" t="s">
        <v>409</v>
      </c>
      <c r="D94" s="6" t="s">
        <v>591</v>
      </c>
      <c r="E94" s="6">
        <v>273961</v>
      </c>
      <c r="F94" s="6">
        <v>0</v>
      </c>
      <c r="G94" s="6">
        <v>58223</v>
      </c>
      <c r="H94" s="115">
        <v>0</v>
      </c>
      <c r="I94" s="22">
        <v>171663250.12</v>
      </c>
      <c r="J94" s="22">
        <v>51729.03</v>
      </c>
      <c r="K94" s="22">
        <v>9965613.75</v>
      </c>
      <c r="L94" s="22">
        <v>181680592.90000001</v>
      </c>
    </row>
    <row r="95" spans="1:12" x14ac:dyDescent="0.25">
      <c r="A95" s="6"/>
      <c r="B95" s="6" t="s">
        <v>591</v>
      </c>
      <c r="C95" s="6" t="s">
        <v>415</v>
      </c>
      <c r="D95" s="6" t="s">
        <v>595</v>
      </c>
      <c r="E95" s="6">
        <v>0</v>
      </c>
      <c r="F95" s="6">
        <v>5567</v>
      </c>
      <c r="G95" s="6">
        <v>0</v>
      </c>
      <c r="H95" s="115">
        <v>0</v>
      </c>
      <c r="I95" s="22">
        <v>1025366.37</v>
      </c>
      <c r="J95" s="22">
        <v>0</v>
      </c>
      <c r="K95" s="22">
        <v>61524.37</v>
      </c>
      <c r="L95" s="22">
        <v>1086890.74</v>
      </c>
    </row>
    <row r="96" spans="1:12" x14ac:dyDescent="0.25">
      <c r="A96" s="6"/>
      <c r="B96" s="6" t="s">
        <v>591</v>
      </c>
      <c r="C96" s="6" t="s">
        <v>410</v>
      </c>
      <c r="D96" s="6" t="s">
        <v>596</v>
      </c>
      <c r="E96" s="6">
        <v>436</v>
      </c>
      <c r="F96" s="6">
        <v>49</v>
      </c>
      <c r="G96" s="6">
        <v>7</v>
      </c>
      <c r="H96" s="115">
        <v>5</v>
      </c>
      <c r="I96" s="22">
        <v>743690.34</v>
      </c>
      <c r="J96" s="22">
        <v>41738.39</v>
      </c>
      <c r="K96" s="22">
        <v>44464.58</v>
      </c>
      <c r="L96" s="22">
        <v>829893.31</v>
      </c>
    </row>
    <row r="97" spans="1:12" x14ac:dyDescent="0.25">
      <c r="A97" s="3"/>
      <c r="B97" s="115" t="s">
        <v>591</v>
      </c>
      <c r="C97" s="6" t="s">
        <v>581</v>
      </c>
      <c r="D97" s="115" t="s">
        <v>594</v>
      </c>
      <c r="E97" s="6">
        <v>0</v>
      </c>
      <c r="F97" s="6">
        <v>1152</v>
      </c>
      <c r="G97" s="6">
        <v>0</v>
      </c>
      <c r="H97" s="115">
        <v>0</v>
      </c>
      <c r="I97" s="22">
        <v>480182.42</v>
      </c>
      <c r="J97" s="22">
        <v>685.3</v>
      </c>
      <c r="K97" s="22">
        <v>28768.83</v>
      </c>
      <c r="L97" s="22">
        <v>509636.55</v>
      </c>
    </row>
    <row r="98" spans="1:12" s="42" customFormat="1" ht="15.75" x14ac:dyDescent="0.25">
      <c r="A98" s="3">
        <v>1</v>
      </c>
      <c r="B98" s="116" t="s">
        <v>588</v>
      </c>
      <c r="C98" s="6"/>
      <c r="D98" s="116" t="s">
        <v>588</v>
      </c>
      <c r="E98" s="3">
        <v>13193</v>
      </c>
      <c r="F98" s="3">
        <v>0</v>
      </c>
      <c r="G98" s="3">
        <v>0</v>
      </c>
      <c r="H98" s="116">
        <v>21373</v>
      </c>
      <c r="I98" s="4">
        <v>12653430.41</v>
      </c>
      <c r="J98" s="4">
        <v>34.28</v>
      </c>
      <c r="K98" s="4">
        <v>323921.26</v>
      </c>
      <c r="L98" s="4">
        <v>12977385.949999999</v>
      </c>
    </row>
    <row r="99" spans="1:12" s="42" customFormat="1" ht="15.75" x14ac:dyDescent="0.25">
      <c r="A99" s="6"/>
      <c r="B99" s="115" t="s">
        <v>588</v>
      </c>
      <c r="C99" s="6" t="s">
        <v>587</v>
      </c>
      <c r="D99" s="115" t="s">
        <v>588</v>
      </c>
      <c r="E99" s="6">
        <v>13193</v>
      </c>
      <c r="F99" s="6">
        <v>0</v>
      </c>
      <c r="G99" s="6">
        <v>0</v>
      </c>
      <c r="H99" s="115">
        <v>21373</v>
      </c>
      <c r="I99" s="22">
        <v>12653430.41</v>
      </c>
      <c r="J99" s="22">
        <v>34.28</v>
      </c>
      <c r="K99" s="22">
        <v>323921.26</v>
      </c>
      <c r="L99" s="22">
        <v>12977385.949999999</v>
      </c>
    </row>
    <row r="100" spans="1:12" s="42" customFormat="1" ht="15.75" x14ac:dyDescent="0.25">
      <c r="A100" s="3">
        <v>1</v>
      </c>
      <c r="B100" s="116" t="s">
        <v>387</v>
      </c>
      <c r="C100" s="6"/>
      <c r="D100" s="116" t="s">
        <v>387</v>
      </c>
      <c r="E100" s="3">
        <v>11</v>
      </c>
      <c r="F100" s="3">
        <v>2</v>
      </c>
      <c r="G100" s="3">
        <v>0</v>
      </c>
      <c r="H100" s="116">
        <v>0</v>
      </c>
      <c r="I100" s="4">
        <v>6240.97</v>
      </c>
      <c r="J100" s="4">
        <v>489.73</v>
      </c>
      <c r="K100" s="4">
        <v>0</v>
      </c>
      <c r="L100" s="4">
        <v>6730.7</v>
      </c>
    </row>
    <row r="101" spans="1:12" x14ac:dyDescent="0.25">
      <c r="A101" s="6"/>
      <c r="B101" s="115" t="s">
        <v>387</v>
      </c>
      <c r="C101" s="6" t="s">
        <v>411</v>
      </c>
      <c r="D101" s="115" t="s">
        <v>387</v>
      </c>
      <c r="E101" s="6">
        <v>11</v>
      </c>
      <c r="F101" s="6">
        <v>2</v>
      </c>
      <c r="G101" s="6">
        <v>0</v>
      </c>
      <c r="H101" s="115">
        <v>0</v>
      </c>
      <c r="I101" s="22">
        <v>6240.97</v>
      </c>
      <c r="J101" s="22">
        <v>489.73</v>
      </c>
      <c r="K101" s="22">
        <v>0</v>
      </c>
      <c r="L101" s="22">
        <v>6730.7</v>
      </c>
    </row>
    <row r="102" spans="1:12" x14ac:dyDescent="0.25">
      <c r="A102" s="1">
        <v>1</v>
      </c>
      <c r="B102" s="1" t="s">
        <v>492</v>
      </c>
      <c r="C102" s="1"/>
      <c r="D102" s="1" t="s">
        <v>492</v>
      </c>
      <c r="E102" s="3">
        <v>2993</v>
      </c>
      <c r="F102" s="3">
        <v>976</v>
      </c>
      <c r="G102" s="3">
        <v>114</v>
      </c>
      <c r="H102" s="116">
        <v>0</v>
      </c>
      <c r="I102" s="4">
        <v>8256393.8499999996</v>
      </c>
      <c r="J102" s="4">
        <v>720525.77</v>
      </c>
      <c r="K102" s="4">
        <v>417085.54</v>
      </c>
      <c r="L102" s="4">
        <v>9394005.1600000001</v>
      </c>
    </row>
    <row r="103" spans="1:12" x14ac:dyDescent="0.25">
      <c r="A103" s="7"/>
      <c r="B103" s="7" t="s">
        <v>492</v>
      </c>
      <c r="C103" s="7" t="s">
        <v>412</v>
      </c>
      <c r="D103" s="7" t="s">
        <v>388</v>
      </c>
      <c r="E103" s="6">
        <v>2993</v>
      </c>
      <c r="F103" s="6">
        <v>976</v>
      </c>
      <c r="G103" s="6">
        <v>114</v>
      </c>
      <c r="H103" s="115">
        <v>0</v>
      </c>
      <c r="I103" s="22">
        <v>8256393.8499999996</v>
      </c>
      <c r="J103" s="22">
        <v>720525.77</v>
      </c>
      <c r="K103" s="22">
        <v>417085.54</v>
      </c>
      <c r="L103" s="22">
        <v>9394005.1600000001</v>
      </c>
    </row>
    <row r="113" spans="12:12" x14ac:dyDescent="0.25">
      <c r="L113" s="108"/>
    </row>
    <row r="119" spans="12:12" x14ac:dyDescent="0.25">
      <c r="L119" s="96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</sheetPr>
  <dimension ref="A1:K73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273" t="s">
        <v>807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1" ht="39" customHeight="1" x14ac:dyDescent="0.25">
      <c r="A3" s="128" t="s">
        <v>622</v>
      </c>
      <c r="B3" s="129" t="s">
        <v>44</v>
      </c>
      <c r="C3" s="128" t="s">
        <v>307</v>
      </c>
      <c r="D3" s="129" t="s">
        <v>5</v>
      </c>
      <c r="E3" s="129" t="s">
        <v>6</v>
      </c>
      <c r="F3" s="129" t="s">
        <v>45</v>
      </c>
      <c r="G3" s="128" t="s">
        <v>617</v>
      </c>
      <c r="H3" s="128" t="s">
        <v>563</v>
      </c>
      <c r="I3" s="128" t="s">
        <v>623</v>
      </c>
      <c r="J3" s="128" t="s">
        <v>624</v>
      </c>
      <c r="K3" s="128" t="s">
        <v>3</v>
      </c>
    </row>
    <row r="4" spans="1:11" x14ac:dyDescent="0.25">
      <c r="A4" s="79" t="s">
        <v>500</v>
      </c>
      <c r="B4" s="79" t="s">
        <v>501</v>
      </c>
      <c r="C4" s="79" t="s">
        <v>76</v>
      </c>
      <c r="D4" s="80">
        <v>0</v>
      </c>
      <c r="E4" s="80">
        <v>0</v>
      </c>
      <c r="F4" s="80">
        <v>0</v>
      </c>
      <c r="G4" s="80">
        <v>0</v>
      </c>
      <c r="H4" s="80">
        <v>0</v>
      </c>
      <c r="I4" s="56">
        <v>0</v>
      </c>
      <c r="J4" s="56">
        <v>0</v>
      </c>
      <c r="K4" s="112">
        <v>0</v>
      </c>
    </row>
    <row r="5" spans="1:11" x14ac:dyDescent="0.25">
      <c r="A5" s="79" t="s">
        <v>500</v>
      </c>
      <c r="B5" s="79" t="s">
        <v>501</v>
      </c>
      <c r="C5" s="79" t="s">
        <v>77</v>
      </c>
      <c r="D5" s="80">
        <v>0</v>
      </c>
      <c r="E5" s="80">
        <v>0</v>
      </c>
      <c r="F5" s="80">
        <v>0</v>
      </c>
      <c r="G5" s="80">
        <v>0</v>
      </c>
      <c r="H5" s="80">
        <v>0</v>
      </c>
      <c r="I5" s="56">
        <v>0</v>
      </c>
      <c r="J5" s="56">
        <v>0</v>
      </c>
      <c r="K5" s="7">
        <v>0</v>
      </c>
    </row>
    <row r="6" spans="1:11" x14ac:dyDescent="0.25">
      <c r="A6" s="79" t="s">
        <v>500</v>
      </c>
      <c r="B6" s="79" t="s">
        <v>501</v>
      </c>
      <c r="C6" s="79" t="s">
        <v>95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56">
        <v>0</v>
      </c>
      <c r="J6" s="56">
        <v>0</v>
      </c>
      <c r="K6" s="7">
        <v>0</v>
      </c>
    </row>
    <row r="7" spans="1:11" x14ac:dyDescent="0.25">
      <c r="A7" s="79" t="s">
        <v>500</v>
      </c>
      <c r="B7" s="79" t="s">
        <v>501</v>
      </c>
      <c r="C7" s="79" t="s">
        <v>96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56">
        <v>0</v>
      </c>
      <c r="J7" s="56">
        <v>0</v>
      </c>
      <c r="K7" s="7">
        <v>0</v>
      </c>
    </row>
    <row r="8" spans="1:11" x14ac:dyDescent="0.25">
      <c r="A8" s="79" t="s">
        <v>500</v>
      </c>
      <c r="B8" s="79" t="s">
        <v>501</v>
      </c>
      <c r="C8" s="79" t="s">
        <v>97</v>
      </c>
      <c r="D8" s="80">
        <v>7</v>
      </c>
      <c r="E8" s="80">
        <v>0</v>
      </c>
      <c r="F8" s="80">
        <v>2</v>
      </c>
      <c r="G8" s="80">
        <v>0</v>
      </c>
      <c r="H8" s="80">
        <v>9</v>
      </c>
      <c r="I8" s="56">
        <v>41337.730000000003</v>
      </c>
      <c r="J8" s="56">
        <v>4887.38</v>
      </c>
      <c r="K8" s="7">
        <v>543.04</v>
      </c>
    </row>
    <row r="9" spans="1:11" x14ac:dyDescent="0.25">
      <c r="A9" s="79" t="s">
        <v>500</v>
      </c>
      <c r="B9" s="79" t="s">
        <v>501</v>
      </c>
      <c r="C9" s="79" t="s">
        <v>98</v>
      </c>
      <c r="D9" s="80">
        <v>5</v>
      </c>
      <c r="E9" s="80">
        <v>0</v>
      </c>
      <c r="F9" s="80">
        <v>0</v>
      </c>
      <c r="G9" s="80">
        <v>0</v>
      </c>
      <c r="H9" s="80">
        <v>5</v>
      </c>
      <c r="I9" s="56">
        <v>20781.419999999998</v>
      </c>
      <c r="J9" s="56">
        <v>3599.14</v>
      </c>
      <c r="K9" s="7">
        <v>719.83</v>
      </c>
    </row>
    <row r="10" spans="1:11" x14ac:dyDescent="0.25">
      <c r="A10" s="79" t="s">
        <v>500</v>
      </c>
      <c r="B10" s="79" t="s">
        <v>501</v>
      </c>
      <c r="C10" s="79" t="s">
        <v>99</v>
      </c>
      <c r="D10" s="80">
        <v>0</v>
      </c>
      <c r="E10" s="80">
        <v>0</v>
      </c>
      <c r="F10" s="80">
        <v>0</v>
      </c>
      <c r="G10" s="80">
        <v>0</v>
      </c>
      <c r="H10" s="80">
        <v>0</v>
      </c>
      <c r="I10" s="56">
        <v>0</v>
      </c>
      <c r="J10" s="56">
        <v>0</v>
      </c>
      <c r="K10" s="7">
        <v>0</v>
      </c>
    </row>
    <row r="11" spans="1:11" x14ac:dyDescent="0.25">
      <c r="A11" s="79" t="s">
        <v>500</v>
      </c>
      <c r="B11" s="79" t="s">
        <v>501</v>
      </c>
      <c r="C11" s="79" t="s">
        <v>100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56">
        <v>0</v>
      </c>
      <c r="J11" s="56">
        <v>0</v>
      </c>
      <c r="K11" s="7">
        <v>0</v>
      </c>
    </row>
    <row r="12" spans="1:11" x14ac:dyDescent="0.25">
      <c r="A12" s="79" t="s">
        <v>500</v>
      </c>
      <c r="B12" s="79" t="s">
        <v>501</v>
      </c>
      <c r="C12" s="79" t="s">
        <v>101</v>
      </c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56">
        <v>0</v>
      </c>
      <c r="J12" s="56">
        <v>0</v>
      </c>
      <c r="K12" s="7">
        <v>0</v>
      </c>
    </row>
    <row r="13" spans="1:11" x14ac:dyDescent="0.25">
      <c r="A13" s="79" t="s">
        <v>500</v>
      </c>
      <c r="B13" s="79" t="s">
        <v>501</v>
      </c>
      <c r="C13" s="79" t="s">
        <v>109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56">
        <v>0</v>
      </c>
      <c r="J13" s="56">
        <v>0</v>
      </c>
      <c r="K13" s="7">
        <v>0</v>
      </c>
    </row>
    <row r="14" spans="1:11" x14ac:dyDescent="0.25">
      <c r="A14" s="79" t="s">
        <v>500</v>
      </c>
      <c r="B14" s="79" t="s">
        <v>501</v>
      </c>
      <c r="C14" s="79" t="s">
        <v>110</v>
      </c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56">
        <v>0</v>
      </c>
      <c r="J14" s="56">
        <v>0</v>
      </c>
      <c r="K14" s="7">
        <v>0</v>
      </c>
    </row>
    <row r="15" spans="1:11" x14ac:dyDescent="0.25">
      <c r="A15" s="79" t="s">
        <v>500</v>
      </c>
      <c r="B15" s="79" t="s">
        <v>501</v>
      </c>
      <c r="C15" s="79" t="s">
        <v>111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56">
        <v>0</v>
      </c>
      <c r="J15" s="56">
        <v>0</v>
      </c>
      <c r="K15" s="7">
        <v>0</v>
      </c>
    </row>
    <row r="16" spans="1:11" x14ac:dyDescent="0.25">
      <c r="A16" s="79" t="s">
        <v>500</v>
      </c>
      <c r="B16" s="79" t="s">
        <v>501</v>
      </c>
      <c r="C16" s="79" t="s">
        <v>420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56">
        <v>0</v>
      </c>
      <c r="J16" s="56">
        <v>0</v>
      </c>
      <c r="K16" s="7">
        <v>0</v>
      </c>
    </row>
    <row r="17" spans="1:11" x14ac:dyDescent="0.25">
      <c r="A17" s="79" t="s">
        <v>500</v>
      </c>
      <c r="B17" s="79" t="s">
        <v>501</v>
      </c>
      <c r="C17" s="79" t="s">
        <v>485</v>
      </c>
      <c r="D17" s="80">
        <v>12</v>
      </c>
      <c r="E17" s="80">
        <v>0</v>
      </c>
      <c r="F17" s="80">
        <v>2</v>
      </c>
      <c r="G17" s="80">
        <v>0</v>
      </c>
      <c r="H17" s="80">
        <v>14</v>
      </c>
      <c r="I17" s="56">
        <v>62119.15</v>
      </c>
      <c r="J17" s="56">
        <v>8486.52</v>
      </c>
      <c r="K17" s="7">
        <v>606.17999999999995</v>
      </c>
    </row>
    <row r="18" spans="1:11" x14ac:dyDescent="0.25">
      <c r="A18" s="79" t="s">
        <v>608</v>
      </c>
      <c r="B18" s="79" t="s">
        <v>417</v>
      </c>
      <c r="C18" s="79" t="s">
        <v>76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56">
        <v>0</v>
      </c>
      <c r="J18" s="56">
        <v>0</v>
      </c>
      <c r="K18" s="7">
        <v>0</v>
      </c>
    </row>
    <row r="19" spans="1:11" x14ac:dyDescent="0.25">
      <c r="A19" s="79" t="s">
        <v>608</v>
      </c>
      <c r="B19" s="79" t="s">
        <v>417</v>
      </c>
      <c r="C19" s="79" t="s">
        <v>77</v>
      </c>
      <c r="D19" s="80">
        <v>0</v>
      </c>
      <c r="E19" s="80">
        <v>0</v>
      </c>
      <c r="F19" s="80">
        <v>0</v>
      </c>
      <c r="G19" s="80">
        <v>0</v>
      </c>
      <c r="H19" s="80">
        <v>0</v>
      </c>
      <c r="I19" s="56">
        <v>0</v>
      </c>
      <c r="J19" s="56">
        <v>0</v>
      </c>
      <c r="K19" s="7">
        <v>0</v>
      </c>
    </row>
    <row r="20" spans="1:11" x14ac:dyDescent="0.25">
      <c r="A20" s="79" t="s">
        <v>608</v>
      </c>
      <c r="B20" s="79" t="s">
        <v>417</v>
      </c>
      <c r="C20" s="79" t="s">
        <v>95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56">
        <v>0</v>
      </c>
      <c r="J20" s="56">
        <v>0</v>
      </c>
      <c r="K20" s="7">
        <v>0</v>
      </c>
    </row>
    <row r="21" spans="1:11" x14ac:dyDescent="0.25">
      <c r="A21" s="79" t="s">
        <v>608</v>
      </c>
      <c r="B21" s="79" t="s">
        <v>417</v>
      </c>
      <c r="C21" s="79" t="s">
        <v>96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56">
        <v>0</v>
      </c>
      <c r="J21" s="56">
        <v>0</v>
      </c>
      <c r="K21" s="7">
        <v>0</v>
      </c>
    </row>
    <row r="22" spans="1:11" x14ac:dyDescent="0.25">
      <c r="A22" s="79" t="s">
        <v>608</v>
      </c>
      <c r="B22" s="79" t="s">
        <v>417</v>
      </c>
      <c r="C22" s="79" t="s">
        <v>97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56">
        <v>0</v>
      </c>
      <c r="J22" s="56">
        <v>0</v>
      </c>
      <c r="K22" s="7">
        <v>0</v>
      </c>
    </row>
    <row r="23" spans="1:11" x14ac:dyDescent="0.25">
      <c r="A23" s="79" t="s">
        <v>608</v>
      </c>
      <c r="B23" s="79" t="s">
        <v>417</v>
      </c>
      <c r="C23" s="79" t="s">
        <v>98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56">
        <v>0</v>
      </c>
      <c r="J23" s="56">
        <v>0</v>
      </c>
      <c r="K23" s="7">
        <v>0</v>
      </c>
    </row>
    <row r="24" spans="1:11" x14ac:dyDescent="0.25">
      <c r="A24" s="79" t="s">
        <v>608</v>
      </c>
      <c r="B24" s="79" t="s">
        <v>417</v>
      </c>
      <c r="C24" s="79" t="s">
        <v>99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56">
        <v>0</v>
      </c>
      <c r="J24" s="56">
        <v>0</v>
      </c>
      <c r="K24" s="7">
        <v>0</v>
      </c>
    </row>
    <row r="25" spans="1:11" x14ac:dyDescent="0.25">
      <c r="A25" s="79" t="s">
        <v>608</v>
      </c>
      <c r="B25" s="79" t="s">
        <v>417</v>
      </c>
      <c r="C25" s="79" t="s">
        <v>100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56">
        <v>0</v>
      </c>
      <c r="J25" s="56">
        <v>0</v>
      </c>
      <c r="K25" s="7">
        <v>0</v>
      </c>
    </row>
    <row r="26" spans="1:11" x14ac:dyDescent="0.25">
      <c r="A26" s="79" t="s">
        <v>608</v>
      </c>
      <c r="B26" s="79" t="s">
        <v>417</v>
      </c>
      <c r="C26" s="79" t="s">
        <v>101</v>
      </c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56">
        <v>0</v>
      </c>
      <c r="J26" s="56">
        <v>0</v>
      </c>
      <c r="K26" s="7">
        <v>0</v>
      </c>
    </row>
    <row r="27" spans="1:11" x14ac:dyDescent="0.25">
      <c r="A27" s="79" t="s">
        <v>608</v>
      </c>
      <c r="B27" s="79" t="s">
        <v>417</v>
      </c>
      <c r="C27" s="79" t="s">
        <v>109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56">
        <v>0</v>
      </c>
      <c r="J27" s="56">
        <v>0</v>
      </c>
      <c r="K27" s="7">
        <v>0</v>
      </c>
    </row>
    <row r="28" spans="1:11" x14ac:dyDescent="0.25">
      <c r="A28" s="79" t="s">
        <v>608</v>
      </c>
      <c r="B28" s="79" t="s">
        <v>417</v>
      </c>
      <c r="C28" s="79" t="s">
        <v>110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56">
        <v>0</v>
      </c>
      <c r="J28" s="56">
        <v>0</v>
      </c>
      <c r="K28" s="7">
        <v>0</v>
      </c>
    </row>
    <row r="29" spans="1:11" x14ac:dyDescent="0.25">
      <c r="A29" s="79" t="s">
        <v>608</v>
      </c>
      <c r="B29" s="79" t="s">
        <v>417</v>
      </c>
      <c r="C29" s="79" t="s">
        <v>111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56">
        <v>0</v>
      </c>
      <c r="J29" s="56">
        <v>0</v>
      </c>
      <c r="K29" s="7">
        <v>0</v>
      </c>
    </row>
    <row r="30" spans="1:11" x14ac:dyDescent="0.25">
      <c r="A30" s="79" t="s">
        <v>608</v>
      </c>
      <c r="B30" s="79" t="s">
        <v>417</v>
      </c>
      <c r="C30" s="79" t="s">
        <v>420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56">
        <v>0</v>
      </c>
      <c r="J30" s="56">
        <v>0</v>
      </c>
      <c r="K30" s="7">
        <v>0</v>
      </c>
    </row>
    <row r="31" spans="1:11" x14ac:dyDescent="0.25">
      <c r="A31" s="79" t="s">
        <v>608</v>
      </c>
      <c r="B31" s="79" t="s">
        <v>417</v>
      </c>
      <c r="C31" s="79" t="s">
        <v>485</v>
      </c>
      <c r="D31" s="80">
        <v>0</v>
      </c>
      <c r="E31" s="80">
        <v>0</v>
      </c>
      <c r="F31" s="80">
        <v>0</v>
      </c>
      <c r="G31" s="80">
        <v>0</v>
      </c>
      <c r="H31" s="80">
        <v>0</v>
      </c>
      <c r="I31" s="56">
        <v>0</v>
      </c>
      <c r="J31" s="56">
        <v>0</v>
      </c>
      <c r="K31" s="7">
        <v>0</v>
      </c>
    </row>
    <row r="32" spans="1:11" x14ac:dyDescent="0.25">
      <c r="A32" s="79" t="s">
        <v>412</v>
      </c>
      <c r="B32" s="79" t="s">
        <v>492</v>
      </c>
      <c r="C32" s="79" t="s">
        <v>76</v>
      </c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56">
        <v>0</v>
      </c>
      <c r="J32" s="56">
        <v>0</v>
      </c>
      <c r="K32" s="7">
        <v>0</v>
      </c>
    </row>
    <row r="33" spans="1:11" x14ac:dyDescent="0.25">
      <c r="A33" s="79" t="s">
        <v>412</v>
      </c>
      <c r="B33" s="79" t="s">
        <v>492</v>
      </c>
      <c r="C33" s="79" t="s">
        <v>77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56">
        <v>0</v>
      </c>
      <c r="J33" s="56">
        <v>0</v>
      </c>
      <c r="K33" s="7">
        <v>0</v>
      </c>
    </row>
    <row r="34" spans="1:11" x14ac:dyDescent="0.25">
      <c r="A34" s="79" t="s">
        <v>412</v>
      </c>
      <c r="B34" s="79" t="s">
        <v>492</v>
      </c>
      <c r="C34" s="79" t="s">
        <v>95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56">
        <v>0</v>
      </c>
      <c r="J34" s="56">
        <v>0</v>
      </c>
      <c r="K34" s="7">
        <v>0</v>
      </c>
    </row>
    <row r="35" spans="1:11" x14ac:dyDescent="0.25">
      <c r="A35" s="79" t="s">
        <v>412</v>
      </c>
      <c r="B35" s="79" t="s">
        <v>492</v>
      </c>
      <c r="C35" s="79" t="s">
        <v>96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56">
        <v>0</v>
      </c>
      <c r="J35" s="56">
        <v>0</v>
      </c>
      <c r="K35" s="7">
        <v>0</v>
      </c>
    </row>
    <row r="36" spans="1:11" x14ac:dyDescent="0.25">
      <c r="A36" s="79" t="s">
        <v>412</v>
      </c>
      <c r="B36" s="79" t="s">
        <v>492</v>
      </c>
      <c r="C36" s="79" t="s">
        <v>97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56">
        <v>0</v>
      </c>
      <c r="J36" s="56">
        <v>0</v>
      </c>
      <c r="K36" s="7">
        <v>0</v>
      </c>
    </row>
    <row r="37" spans="1:11" x14ac:dyDescent="0.25">
      <c r="A37" s="79" t="s">
        <v>412</v>
      </c>
      <c r="B37" s="79" t="s">
        <v>492</v>
      </c>
      <c r="C37" s="79" t="s">
        <v>98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56">
        <v>0</v>
      </c>
      <c r="J37" s="56">
        <v>0</v>
      </c>
      <c r="K37" s="7">
        <v>0</v>
      </c>
    </row>
    <row r="38" spans="1:11" x14ac:dyDescent="0.25">
      <c r="A38" s="79" t="s">
        <v>412</v>
      </c>
      <c r="B38" s="79" t="s">
        <v>492</v>
      </c>
      <c r="C38" s="79" t="s">
        <v>99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56">
        <v>0</v>
      </c>
      <c r="J38" s="56">
        <v>0</v>
      </c>
      <c r="K38" s="7">
        <v>0</v>
      </c>
    </row>
    <row r="39" spans="1:11" x14ac:dyDescent="0.25">
      <c r="A39" s="79" t="s">
        <v>412</v>
      </c>
      <c r="B39" s="79" t="s">
        <v>492</v>
      </c>
      <c r="C39" s="79" t="s">
        <v>100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56">
        <v>0</v>
      </c>
      <c r="J39" s="56">
        <v>0</v>
      </c>
      <c r="K39" s="7">
        <v>0</v>
      </c>
    </row>
    <row r="40" spans="1:11" x14ac:dyDescent="0.25">
      <c r="A40" s="79" t="s">
        <v>412</v>
      </c>
      <c r="B40" s="79" t="s">
        <v>492</v>
      </c>
      <c r="C40" s="79" t="s">
        <v>101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56">
        <v>0</v>
      </c>
      <c r="J40" s="56">
        <v>0</v>
      </c>
      <c r="K40" s="7">
        <v>0</v>
      </c>
    </row>
    <row r="41" spans="1:11" x14ac:dyDescent="0.25">
      <c r="A41" s="79" t="s">
        <v>412</v>
      </c>
      <c r="B41" s="79" t="s">
        <v>492</v>
      </c>
      <c r="C41" s="79" t="s">
        <v>109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56">
        <v>0</v>
      </c>
      <c r="J41" s="56">
        <v>0</v>
      </c>
      <c r="K41" s="7">
        <v>0</v>
      </c>
    </row>
    <row r="42" spans="1:11" x14ac:dyDescent="0.25">
      <c r="A42" s="79" t="s">
        <v>412</v>
      </c>
      <c r="B42" s="79" t="s">
        <v>492</v>
      </c>
      <c r="C42" s="79" t="s">
        <v>110</v>
      </c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56">
        <v>0</v>
      </c>
      <c r="J42" s="56">
        <v>0</v>
      </c>
      <c r="K42" s="7">
        <v>0</v>
      </c>
    </row>
    <row r="43" spans="1:11" x14ac:dyDescent="0.25">
      <c r="A43" s="79" t="s">
        <v>412</v>
      </c>
      <c r="B43" s="79" t="s">
        <v>492</v>
      </c>
      <c r="C43" s="79" t="s">
        <v>111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56">
        <v>0</v>
      </c>
      <c r="J43" s="56">
        <v>0</v>
      </c>
      <c r="K43" s="7">
        <v>0</v>
      </c>
    </row>
    <row r="44" spans="1:11" x14ac:dyDescent="0.25">
      <c r="A44" s="79" t="s">
        <v>412</v>
      </c>
      <c r="B44" s="79" t="s">
        <v>492</v>
      </c>
      <c r="C44" s="79" t="s">
        <v>420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56">
        <v>0</v>
      </c>
      <c r="J44" s="56">
        <v>0</v>
      </c>
      <c r="K44" s="7">
        <v>0</v>
      </c>
    </row>
    <row r="45" spans="1:11" x14ac:dyDescent="0.25">
      <c r="A45" s="79" t="s">
        <v>412</v>
      </c>
      <c r="B45" s="79" t="s">
        <v>492</v>
      </c>
      <c r="C45" s="79" t="s">
        <v>485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56">
        <v>0</v>
      </c>
      <c r="J45" s="56">
        <v>0</v>
      </c>
      <c r="K45" s="7">
        <v>0</v>
      </c>
    </row>
    <row r="46" spans="1:11" x14ac:dyDescent="0.25">
      <c r="A46" s="79" t="s">
        <v>403</v>
      </c>
      <c r="B46" s="79" t="s">
        <v>555</v>
      </c>
      <c r="C46" s="79" t="s">
        <v>76</v>
      </c>
      <c r="D46" s="80">
        <v>0</v>
      </c>
      <c r="E46" s="80">
        <v>12</v>
      </c>
      <c r="F46" s="80">
        <v>0</v>
      </c>
      <c r="G46" s="80">
        <v>0</v>
      </c>
      <c r="H46" s="80">
        <v>12</v>
      </c>
      <c r="I46" s="56">
        <v>3689</v>
      </c>
      <c r="J46" s="56">
        <v>1249.17</v>
      </c>
      <c r="K46" s="7">
        <v>104.1</v>
      </c>
    </row>
    <row r="47" spans="1:11" x14ac:dyDescent="0.25">
      <c r="A47" s="79" t="s">
        <v>403</v>
      </c>
      <c r="B47" s="79" t="s">
        <v>555</v>
      </c>
      <c r="C47" s="79" t="s">
        <v>77</v>
      </c>
      <c r="D47" s="80">
        <v>0</v>
      </c>
      <c r="E47" s="80">
        <v>6</v>
      </c>
      <c r="F47" s="80">
        <v>2</v>
      </c>
      <c r="G47" s="80">
        <v>0</v>
      </c>
      <c r="H47" s="80">
        <v>8</v>
      </c>
      <c r="I47" s="56">
        <v>1282.07</v>
      </c>
      <c r="J47" s="56">
        <v>747.74</v>
      </c>
      <c r="K47" s="7">
        <v>93.47</v>
      </c>
    </row>
    <row r="48" spans="1:11" x14ac:dyDescent="0.25">
      <c r="A48" s="79" t="s">
        <v>403</v>
      </c>
      <c r="B48" s="79" t="s">
        <v>555</v>
      </c>
      <c r="C48" s="79" t="s">
        <v>95</v>
      </c>
      <c r="D48" s="80">
        <v>0</v>
      </c>
      <c r="E48" s="80">
        <v>2</v>
      </c>
      <c r="F48" s="80">
        <v>4</v>
      </c>
      <c r="G48" s="80">
        <v>0</v>
      </c>
      <c r="H48" s="80">
        <v>6</v>
      </c>
      <c r="I48" s="56">
        <v>0</v>
      </c>
      <c r="J48" s="56">
        <v>511.53</v>
      </c>
      <c r="K48" s="7">
        <v>85.26</v>
      </c>
    </row>
    <row r="49" spans="1:11" x14ac:dyDescent="0.25">
      <c r="A49" s="79" t="s">
        <v>403</v>
      </c>
      <c r="B49" s="79" t="s">
        <v>555</v>
      </c>
      <c r="C49" s="79" t="s">
        <v>96</v>
      </c>
      <c r="D49" s="80">
        <v>1</v>
      </c>
      <c r="E49" s="80">
        <v>3</v>
      </c>
      <c r="F49" s="80">
        <v>4</v>
      </c>
      <c r="G49" s="80">
        <v>0</v>
      </c>
      <c r="H49" s="80">
        <v>8</v>
      </c>
      <c r="I49" s="56">
        <v>0</v>
      </c>
      <c r="J49" s="56">
        <v>1158.57</v>
      </c>
      <c r="K49" s="7">
        <v>144.82</v>
      </c>
    </row>
    <row r="50" spans="1:11" x14ac:dyDescent="0.25">
      <c r="A50" s="79" t="s">
        <v>403</v>
      </c>
      <c r="B50" s="79" t="s">
        <v>555</v>
      </c>
      <c r="C50" s="79" t="s">
        <v>97</v>
      </c>
      <c r="D50" s="80">
        <v>1</v>
      </c>
      <c r="E50" s="80">
        <v>4</v>
      </c>
      <c r="F50" s="80">
        <v>0</v>
      </c>
      <c r="G50" s="80">
        <v>0</v>
      </c>
      <c r="H50" s="80">
        <v>5</v>
      </c>
      <c r="I50" s="56">
        <v>26697.74</v>
      </c>
      <c r="J50" s="56">
        <v>581.26</v>
      </c>
      <c r="K50" s="7">
        <v>116.25</v>
      </c>
    </row>
    <row r="51" spans="1:11" x14ac:dyDescent="0.25">
      <c r="A51" s="79" t="s">
        <v>403</v>
      </c>
      <c r="B51" s="79" t="s">
        <v>555</v>
      </c>
      <c r="C51" s="79" t="s">
        <v>98</v>
      </c>
      <c r="D51" s="80">
        <v>1</v>
      </c>
      <c r="E51" s="80">
        <v>0</v>
      </c>
      <c r="F51" s="80">
        <v>2</v>
      </c>
      <c r="G51" s="80">
        <v>0</v>
      </c>
      <c r="H51" s="80">
        <v>3</v>
      </c>
      <c r="I51" s="56">
        <v>0</v>
      </c>
      <c r="J51" s="56">
        <v>367.29</v>
      </c>
      <c r="K51" s="7">
        <v>122.43</v>
      </c>
    </row>
    <row r="52" spans="1:11" x14ac:dyDescent="0.25">
      <c r="A52" s="79" t="s">
        <v>403</v>
      </c>
      <c r="B52" s="79" t="s">
        <v>555</v>
      </c>
      <c r="C52" s="79" t="s">
        <v>99</v>
      </c>
      <c r="D52" s="80">
        <v>3</v>
      </c>
      <c r="E52" s="80">
        <v>1</v>
      </c>
      <c r="F52" s="80">
        <v>0</v>
      </c>
      <c r="G52" s="80">
        <v>0</v>
      </c>
      <c r="H52" s="80">
        <v>4</v>
      </c>
      <c r="I52" s="56">
        <v>0</v>
      </c>
      <c r="J52" s="56">
        <v>910.09</v>
      </c>
      <c r="K52" s="7">
        <v>227.52</v>
      </c>
    </row>
    <row r="53" spans="1:11" x14ac:dyDescent="0.25">
      <c r="A53" s="79" t="s">
        <v>403</v>
      </c>
      <c r="B53" s="79" t="s">
        <v>555</v>
      </c>
      <c r="C53" s="79" t="s">
        <v>100</v>
      </c>
      <c r="D53" s="80">
        <v>4</v>
      </c>
      <c r="E53" s="80">
        <v>0</v>
      </c>
      <c r="F53" s="80">
        <v>0</v>
      </c>
      <c r="G53" s="80">
        <v>0</v>
      </c>
      <c r="H53" s="80">
        <v>4</v>
      </c>
      <c r="I53" s="56">
        <v>31118.49</v>
      </c>
      <c r="J53" s="56">
        <v>669.83</v>
      </c>
      <c r="K53" s="7">
        <v>167.46</v>
      </c>
    </row>
    <row r="54" spans="1:11" x14ac:dyDescent="0.25">
      <c r="A54" s="7" t="s">
        <v>403</v>
      </c>
      <c r="B54" s="7" t="s">
        <v>555</v>
      </c>
      <c r="C54" s="7" t="s">
        <v>101</v>
      </c>
      <c r="D54" s="7">
        <v>0</v>
      </c>
      <c r="E54" s="7">
        <v>2</v>
      </c>
      <c r="F54" s="7">
        <v>0</v>
      </c>
      <c r="G54" s="7">
        <v>0</v>
      </c>
      <c r="H54" s="7">
        <v>2</v>
      </c>
      <c r="I54" s="7">
        <v>0</v>
      </c>
      <c r="J54" s="7">
        <v>182.19</v>
      </c>
      <c r="K54" s="7">
        <v>91.1</v>
      </c>
    </row>
    <row r="55" spans="1:11" x14ac:dyDescent="0.25">
      <c r="A55" s="7" t="s">
        <v>403</v>
      </c>
      <c r="B55" s="7" t="s">
        <v>555</v>
      </c>
      <c r="C55" s="7" t="s">
        <v>109</v>
      </c>
      <c r="D55" s="7">
        <v>0</v>
      </c>
      <c r="E55" s="7">
        <v>1</v>
      </c>
      <c r="F55" s="7">
        <v>0</v>
      </c>
      <c r="G55" s="7">
        <v>0</v>
      </c>
      <c r="H55" s="7">
        <v>1</v>
      </c>
      <c r="I55" s="7">
        <v>0</v>
      </c>
      <c r="J55" s="7">
        <v>92.18</v>
      </c>
      <c r="K55" s="7">
        <v>92.18</v>
      </c>
    </row>
    <row r="56" spans="1:11" x14ac:dyDescent="0.25">
      <c r="A56" s="7" t="s">
        <v>403</v>
      </c>
      <c r="B56" s="7" t="s">
        <v>555</v>
      </c>
      <c r="C56" s="7" t="s">
        <v>110</v>
      </c>
      <c r="D56" s="7">
        <v>0</v>
      </c>
      <c r="E56" s="7">
        <v>2</v>
      </c>
      <c r="F56" s="7">
        <v>0</v>
      </c>
      <c r="G56" s="7">
        <v>0</v>
      </c>
      <c r="H56" s="7">
        <v>2</v>
      </c>
      <c r="I56" s="7">
        <v>0</v>
      </c>
      <c r="J56" s="7">
        <v>178.42</v>
      </c>
      <c r="K56" s="7">
        <v>89.21</v>
      </c>
    </row>
    <row r="57" spans="1:11" x14ac:dyDescent="0.25">
      <c r="A57" s="7" t="s">
        <v>403</v>
      </c>
      <c r="B57" s="7" t="s">
        <v>555</v>
      </c>
      <c r="C57" s="7" t="s">
        <v>111</v>
      </c>
      <c r="D57" s="7">
        <v>0</v>
      </c>
      <c r="E57" s="7">
        <v>0</v>
      </c>
      <c r="F57" s="7">
        <v>1</v>
      </c>
      <c r="G57" s="7">
        <v>0</v>
      </c>
      <c r="H57" s="7">
        <v>1</v>
      </c>
      <c r="I57" s="7">
        <v>0</v>
      </c>
      <c r="J57" s="7">
        <v>116.59</v>
      </c>
      <c r="K57" s="7">
        <v>116.59</v>
      </c>
    </row>
    <row r="58" spans="1:11" x14ac:dyDescent="0.25">
      <c r="A58" s="7" t="s">
        <v>403</v>
      </c>
      <c r="B58" s="7" t="s">
        <v>555</v>
      </c>
      <c r="C58" s="7" t="s">
        <v>420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</row>
    <row r="59" spans="1:11" x14ac:dyDescent="0.25">
      <c r="A59" s="7" t="s">
        <v>403</v>
      </c>
      <c r="B59" s="7" t="s">
        <v>555</v>
      </c>
      <c r="C59" s="7" t="s">
        <v>485</v>
      </c>
      <c r="D59" s="7">
        <v>10</v>
      </c>
      <c r="E59" s="7">
        <v>33</v>
      </c>
      <c r="F59" s="7">
        <v>13</v>
      </c>
      <c r="G59" s="7">
        <v>0</v>
      </c>
      <c r="H59" s="7">
        <v>56</v>
      </c>
      <c r="I59" s="7">
        <v>62787.3</v>
      </c>
      <c r="J59" s="7">
        <v>6764.86</v>
      </c>
      <c r="K59" s="7">
        <v>120.8</v>
      </c>
    </row>
    <row r="60" spans="1:11" x14ac:dyDescent="0.25">
      <c r="A60" s="7" t="s">
        <v>587</v>
      </c>
      <c r="B60" s="7" t="s">
        <v>588</v>
      </c>
      <c r="C60" s="7" t="s">
        <v>76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22">
        <v>0</v>
      </c>
      <c r="J60" s="22">
        <v>0</v>
      </c>
      <c r="K60" s="7">
        <v>0</v>
      </c>
    </row>
    <row r="61" spans="1:11" x14ac:dyDescent="0.25">
      <c r="A61" s="7" t="s">
        <v>587</v>
      </c>
      <c r="B61" s="7" t="s">
        <v>588</v>
      </c>
      <c r="C61" s="7" t="s">
        <v>77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22">
        <v>0</v>
      </c>
      <c r="J61" s="22">
        <v>0</v>
      </c>
      <c r="K61" s="7">
        <v>0</v>
      </c>
    </row>
    <row r="62" spans="1:11" x14ac:dyDescent="0.25">
      <c r="A62" s="7" t="s">
        <v>587</v>
      </c>
      <c r="B62" s="7" t="s">
        <v>588</v>
      </c>
      <c r="C62" s="7" t="s">
        <v>95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22">
        <v>0</v>
      </c>
      <c r="J62" s="22">
        <v>0</v>
      </c>
      <c r="K62" s="7">
        <v>0</v>
      </c>
    </row>
    <row r="63" spans="1:11" x14ac:dyDescent="0.25">
      <c r="A63" s="7" t="s">
        <v>587</v>
      </c>
      <c r="B63" s="7" t="s">
        <v>588</v>
      </c>
      <c r="C63" s="7" t="s">
        <v>96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22">
        <v>0</v>
      </c>
      <c r="J63" s="22">
        <v>0</v>
      </c>
      <c r="K63" s="7">
        <v>0</v>
      </c>
    </row>
    <row r="64" spans="1:11" x14ac:dyDescent="0.25">
      <c r="A64" s="7" t="s">
        <v>587</v>
      </c>
      <c r="B64" s="7" t="s">
        <v>588</v>
      </c>
      <c r="C64" s="7" t="s">
        <v>97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22">
        <v>0</v>
      </c>
      <c r="J64" s="22">
        <v>0</v>
      </c>
      <c r="K64" s="7">
        <v>0</v>
      </c>
    </row>
    <row r="65" spans="1:11" x14ac:dyDescent="0.25">
      <c r="A65" s="7" t="s">
        <v>587</v>
      </c>
      <c r="B65" s="7" t="s">
        <v>588</v>
      </c>
      <c r="C65" s="7" t="s">
        <v>98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22">
        <v>0</v>
      </c>
      <c r="J65" s="22">
        <v>0</v>
      </c>
      <c r="K65" s="7">
        <v>0</v>
      </c>
    </row>
    <row r="66" spans="1:11" x14ac:dyDescent="0.25">
      <c r="A66" s="7" t="s">
        <v>587</v>
      </c>
      <c r="B66" s="7" t="s">
        <v>588</v>
      </c>
      <c r="C66" s="7" t="s">
        <v>99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22">
        <v>0</v>
      </c>
      <c r="J66" s="22">
        <v>0</v>
      </c>
      <c r="K66" s="7">
        <v>0</v>
      </c>
    </row>
    <row r="67" spans="1:11" x14ac:dyDescent="0.25">
      <c r="A67" s="7" t="s">
        <v>587</v>
      </c>
      <c r="B67" s="7" t="s">
        <v>588</v>
      </c>
      <c r="C67" s="7" t="s">
        <v>100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22">
        <v>0</v>
      </c>
      <c r="J67" s="22">
        <v>0</v>
      </c>
      <c r="K67" s="7">
        <v>0</v>
      </c>
    </row>
    <row r="68" spans="1:11" x14ac:dyDescent="0.25">
      <c r="A68" s="79" t="s">
        <v>587</v>
      </c>
      <c r="B68" s="79" t="s">
        <v>588</v>
      </c>
      <c r="C68" s="79" t="s">
        <v>101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56">
        <v>0</v>
      </c>
      <c r="J68" s="56">
        <v>0</v>
      </c>
      <c r="K68" s="7">
        <v>0</v>
      </c>
    </row>
    <row r="69" spans="1:11" x14ac:dyDescent="0.25">
      <c r="A69" s="79" t="s">
        <v>587</v>
      </c>
      <c r="B69" s="79" t="s">
        <v>588</v>
      </c>
      <c r="C69" s="79" t="s">
        <v>109</v>
      </c>
      <c r="D69" s="80">
        <v>0</v>
      </c>
      <c r="E69" s="80">
        <v>0</v>
      </c>
      <c r="F69" s="80">
        <v>0</v>
      </c>
      <c r="G69" s="80">
        <v>0</v>
      </c>
      <c r="H69" s="80">
        <v>0</v>
      </c>
      <c r="I69" s="56">
        <v>0</v>
      </c>
      <c r="J69" s="56">
        <v>0</v>
      </c>
      <c r="K69" s="7">
        <v>0</v>
      </c>
    </row>
    <row r="70" spans="1:11" x14ac:dyDescent="0.25">
      <c r="A70" s="79" t="s">
        <v>587</v>
      </c>
      <c r="B70" s="79" t="s">
        <v>588</v>
      </c>
      <c r="C70" s="79" t="s">
        <v>110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56">
        <v>0</v>
      </c>
      <c r="J70" s="56">
        <v>0</v>
      </c>
      <c r="K70" s="7">
        <v>0</v>
      </c>
    </row>
    <row r="71" spans="1:11" x14ac:dyDescent="0.25">
      <c r="A71" s="79" t="s">
        <v>587</v>
      </c>
      <c r="B71" s="79" t="s">
        <v>588</v>
      </c>
      <c r="C71" s="79" t="s">
        <v>111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56">
        <v>0</v>
      </c>
      <c r="J71" s="56">
        <v>0</v>
      </c>
      <c r="K71" s="7">
        <v>0</v>
      </c>
    </row>
    <row r="72" spans="1:11" x14ac:dyDescent="0.25">
      <c r="A72" s="79" t="s">
        <v>587</v>
      </c>
      <c r="B72" s="79" t="s">
        <v>588</v>
      </c>
      <c r="C72" s="79" t="s">
        <v>420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56">
        <v>0</v>
      </c>
      <c r="J72" s="56">
        <v>0</v>
      </c>
      <c r="K72" s="7">
        <v>0</v>
      </c>
    </row>
    <row r="73" spans="1:11" x14ac:dyDescent="0.25">
      <c r="A73" s="79" t="s">
        <v>587</v>
      </c>
      <c r="B73" s="79" t="s">
        <v>588</v>
      </c>
      <c r="C73" s="79" t="s">
        <v>485</v>
      </c>
      <c r="D73" s="80">
        <v>0</v>
      </c>
      <c r="E73" s="80">
        <v>0</v>
      </c>
      <c r="F73" s="80">
        <v>0</v>
      </c>
      <c r="G73" s="80">
        <v>0</v>
      </c>
      <c r="H73" s="80">
        <v>0</v>
      </c>
      <c r="I73" s="56">
        <v>0</v>
      </c>
      <c r="J73" s="56">
        <v>0</v>
      </c>
      <c r="K73" s="7">
        <v>0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273" t="s">
        <v>808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1" ht="39" customHeight="1" x14ac:dyDescent="0.25">
      <c r="A3" s="128" t="s">
        <v>622</v>
      </c>
      <c r="B3" s="129" t="s">
        <v>44</v>
      </c>
      <c r="C3" s="128" t="s">
        <v>307</v>
      </c>
      <c r="D3" s="129" t="s">
        <v>5</v>
      </c>
      <c r="E3" s="129" t="s">
        <v>6</v>
      </c>
      <c r="F3" s="129" t="s">
        <v>45</v>
      </c>
      <c r="G3" s="128" t="s">
        <v>617</v>
      </c>
      <c r="H3" s="128" t="s">
        <v>563</v>
      </c>
      <c r="I3" s="128" t="s">
        <v>623</v>
      </c>
      <c r="J3" s="128" t="s">
        <v>624</v>
      </c>
      <c r="K3" s="128" t="s">
        <v>3</v>
      </c>
    </row>
    <row r="4" spans="1:11" x14ac:dyDescent="0.25">
      <c r="A4" s="79" t="s">
        <v>500</v>
      </c>
      <c r="B4" s="79" t="s">
        <v>501</v>
      </c>
      <c r="C4" s="79" t="s">
        <v>76</v>
      </c>
      <c r="D4" s="113">
        <v>0</v>
      </c>
      <c r="E4" s="113">
        <v>31</v>
      </c>
      <c r="F4" s="113">
        <v>0</v>
      </c>
      <c r="G4" s="113">
        <v>0</v>
      </c>
      <c r="H4" s="113">
        <v>31</v>
      </c>
      <c r="I4" s="56">
        <v>10872.63</v>
      </c>
      <c r="J4" s="56">
        <v>11219.63</v>
      </c>
      <c r="K4" s="7">
        <v>361.92</v>
      </c>
    </row>
    <row r="5" spans="1:11" x14ac:dyDescent="0.25">
      <c r="A5" s="79" t="s">
        <v>500</v>
      </c>
      <c r="B5" s="79" t="s">
        <v>501</v>
      </c>
      <c r="C5" s="79" t="s">
        <v>77</v>
      </c>
      <c r="D5" s="113">
        <v>3</v>
      </c>
      <c r="E5" s="113">
        <v>13</v>
      </c>
      <c r="F5" s="113">
        <v>251</v>
      </c>
      <c r="G5" s="113">
        <v>0</v>
      </c>
      <c r="H5" s="113">
        <v>267</v>
      </c>
      <c r="I5" s="56">
        <v>170861.37</v>
      </c>
      <c r="J5" s="56">
        <v>133071.25</v>
      </c>
      <c r="K5" s="7">
        <v>498.39</v>
      </c>
    </row>
    <row r="6" spans="1:11" x14ac:dyDescent="0.25">
      <c r="A6" s="79" t="s">
        <v>500</v>
      </c>
      <c r="B6" s="79" t="s">
        <v>501</v>
      </c>
      <c r="C6" s="79" t="s">
        <v>95</v>
      </c>
      <c r="D6" s="113">
        <v>13</v>
      </c>
      <c r="E6" s="113">
        <v>16</v>
      </c>
      <c r="F6" s="113">
        <v>238</v>
      </c>
      <c r="G6" s="113">
        <v>0</v>
      </c>
      <c r="H6" s="113">
        <v>267</v>
      </c>
      <c r="I6" s="56">
        <v>151919.54</v>
      </c>
      <c r="J6" s="56">
        <v>158456.15</v>
      </c>
      <c r="K6" s="7">
        <v>593.47</v>
      </c>
    </row>
    <row r="7" spans="1:11" x14ac:dyDescent="0.25">
      <c r="A7" s="79" t="s">
        <v>500</v>
      </c>
      <c r="B7" s="79" t="s">
        <v>501</v>
      </c>
      <c r="C7" s="79" t="s">
        <v>96</v>
      </c>
      <c r="D7" s="113">
        <v>77</v>
      </c>
      <c r="E7" s="113">
        <v>19</v>
      </c>
      <c r="F7" s="113">
        <v>303</v>
      </c>
      <c r="G7" s="113">
        <v>0</v>
      </c>
      <c r="H7" s="113">
        <v>399</v>
      </c>
      <c r="I7" s="56">
        <v>552822</v>
      </c>
      <c r="J7" s="56">
        <v>304079.71999999997</v>
      </c>
      <c r="K7" s="7">
        <v>762.1</v>
      </c>
    </row>
    <row r="8" spans="1:11" x14ac:dyDescent="0.25">
      <c r="A8" s="79" t="s">
        <v>500</v>
      </c>
      <c r="B8" s="79" t="s">
        <v>501</v>
      </c>
      <c r="C8" s="79" t="s">
        <v>97</v>
      </c>
      <c r="D8" s="113">
        <v>993</v>
      </c>
      <c r="E8" s="113">
        <v>29</v>
      </c>
      <c r="F8" s="113">
        <v>243</v>
      </c>
      <c r="G8" s="113">
        <v>1</v>
      </c>
      <c r="H8" s="113">
        <v>1266</v>
      </c>
      <c r="I8" s="56">
        <v>2082596.3</v>
      </c>
      <c r="J8" s="56">
        <v>1329886.6599999999</v>
      </c>
      <c r="K8" s="7">
        <v>1050.46</v>
      </c>
    </row>
    <row r="9" spans="1:11" x14ac:dyDescent="0.25">
      <c r="A9" s="79" t="s">
        <v>500</v>
      </c>
      <c r="B9" s="79" t="s">
        <v>501</v>
      </c>
      <c r="C9" s="79" t="s">
        <v>98</v>
      </c>
      <c r="D9" s="113">
        <v>1241</v>
      </c>
      <c r="E9" s="113">
        <v>20</v>
      </c>
      <c r="F9" s="113">
        <v>115</v>
      </c>
      <c r="G9" s="113">
        <v>2</v>
      </c>
      <c r="H9" s="113">
        <v>1378</v>
      </c>
      <c r="I9" s="56">
        <v>4255175.07</v>
      </c>
      <c r="J9" s="56">
        <v>1387411.39</v>
      </c>
      <c r="K9" s="7">
        <v>1006.83</v>
      </c>
    </row>
    <row r="10" spans="1:11" x14ac:dyDescent="0.25">
      <c r="A10" s="79" t="s">
        <v>500</v>
      </c>
      <c r="B10" s="79" t="s">
        <v>501</v>
      </c>
      <c r="C10" s="79" t="s">
        <v>99</v>
      </c>
      <c r="D10" s="113">
        <v>304</v>
      </c>
      <c r="E10" s="113">
        <v>34</v>
      </c>
      <c r="F10" s="113">
        <v>20</v>
      </c>
      <c r="G10" s="113">
        <v>2</v>
      </c>
      <c r="H10" s="113">
        <v>360</v>
      </c>
      <c r="I10" s="56">
        <v>2108399.16</v>
      </c>
      <c r="J10" s="56">
        <v>406066.88</v>
      </c>
      <c r="K10" s="7">
        <v>1127.96</v>
      </c>
    </row>
    <row r="11" spans="1:11" x14ac:dyDescent="0.25">
      <c r="A11" s="79" t="s">
        <v>500</v>
      </c>
      <c r="B11" s="79" t="s">
        <v>501</v>
      </c>
      <c r="C11" s="79" t="s">
        <v>100</v>
      </c>
      <c r="D11" s="113">
        <v>59</v>
      </c>
      <c r="E11" s="113">
        <v>49</v>
      </c>
      <c r="F11" s="113">
        <v>7</v>
      </c>
      <c r="G11" s="113">
        <v>3</v>
      </c>
      <c r="H11" s="113">
        <v>118</v>
      </c>
      <c r="I11" s="56">
        <v>826727.37</v>
      </c>
      <c r="J11" s="56">
        <v>145149.56</v>
      </c>
      <c r="K11" s="7">
        <v>1230.08</v>
      </c>
    </row>
    <row r="12" spans="1:11" x14ac:dyDescent="0.25">
      <c r="A12" s="79" t="s">
        <v>500</v>
      </c>
      <c r="B12" s="79" t="s">
        <v>501</v>
      </c>
      <c r="C12" s="79" t="s">
        <v>101</v>
      </c>
      <c r="D12" s="113">
        <v>16</v>
      </c>
      <c r="E12" s="113">
        <v>43</v>
      </c>
      <c r="F12" s="113">
        <v>6</v>
      </c>
      <c r="G12" s="113">
        <v>10</v>
      </c>
      <c r="H12" s="113">
        <v>75</v>
      </c>
      <c r="I12" s="56">
        <v>118736.21</v>
      </c>
      <c r="J12" s="56">
        <v>67676.58</v>
      </c>
      <c r="K12" s="7">
        <v>902.35</v>
      </c>
    </row>
    <row r="13" spans="1:11" x14ac:dyDescent="0.25">
      <c r="A13" s="79" t="s">
        <v>500</v>
      </c>
      <c r="B13" s="79" t="s">
        <v>501</v>
      </c>
      <c r="C13" s="79" t="s">
        <v>109</v>
      </c>
      <c r="D13" s="113">
        <v>12</v>
      </c>
      <c r="E13" s="113">
        <v>30</v>
      </c>
      <c r="F13" s="113">
        <v>2</v>
      </c>
      <c r="G13" s="113">
        <v>9</v>
      </c>
      <c r="H13" s="113">
        <v>53</v>
      </c>
      <c r="I13" s="56">
        <v>141259.56</v>
      </c>
      <c r="J13" s="56">
        <v>48200.27</v>
      </c>
      <c r="K13" s="7">
        <v>909.44</v>
      </c>
    </row>
    <row r="14" spans="1:11" x14ac:dyDescent="0.25">
      <c r="A14" s="79" t="s">
        <v>500</v>
      </c>
      <c r="B14" s="79" t="s">
        <v>501</v>
      </c>
      <c r="C14" s="79" t="s">
        <v>110</v>
      </c>
      <c r="D14" s="113">
        <v>0</v>
      </c>
      <c r="E14" s="113">
        <v>18</v>
      </c>
      <c r="F14" s="113">
        <v>2</v>
      </c>
      <c r="G14" s="113">
        <v>10</v>
      </c>
      <c r="H14" s="113">
        <v>30</v>
      </c>
      <c r="I14" s="56">
        <v>142821.38</v>
      </c>
      <c r="J14" s="56">
        <v>24348.68</v>
      </c>
      <c r="K14" s="7">
        <v>811.62</v>
      </c>
    </row>
    <row r="15" spans="1:11" x14ac:dyDescent="0.25">
      <c r="A15" s="79" t="s">
        <v>500</v>
      </c>
      <c r="B15" s="79" t="s">
        <v>501</v>
      </c>
      <c r="C15" s="79" t="s">
        <v>111</v>
      </c>
      <c r="D15" s="113">
        <v>1</v>
      </c>
      <c r="E15" s="113">
        <v>3</v>
      </c>
      <c r="F15" s="113">
        <v>0</v>
      </c>
      <c r="G15" s="113">
        <v>0</v>
      </c>
      <c r="H15" s="113">
        <v>4</v>
      </c>
      <c r="I15" s="56">
        <v>14775.5</v>
      </c>
      <c r="J15" s="56">
        <v>3435.13</v>
      </c>
      <c r="K15" s="7">
        <v>858.78</v>
      </c>
    </row>
    <row r="16" spans="1:11" x14ac:dyDescent="0.25">
      <c r="A16" s="79" t="s">
        <v>500</v>
      </c>
      <c r="B16" s="79" t="s">
        <v>501</v>
      </c>
      <c r="C16" s="79" t="s">
        <v>420</v>
      </c>
      <c r="D16" s="113">
        <v>0</v>
      </c>
      <c r="E16" s="113">
        <v>0</v>
      </c>
      <c r="F16" s="113">
        <v>0</v>
      </c>
      <c r="G16" s="113">
        <v>0</v>
      </c>
      <c r="H16" s="113">
        <v>0</v>
      </c>
      <c r="I16" s="56">
        <v>0</v>
      </c>
      <c r="J16" s="56">
        <v>0</v>
      </c>
      <c r="K16" s="7">
        <v>0</v>
      </c>
    </row>
    <row r="17" spans="1:11" x14ac:dyDescent="0.25">
      <c r="A17" s="79" t="s">
        <v>500</v>
      </c>
      <c r="B17" s="79" t="s">
        <v>501</v>
      </c>
      <c r="C17" s="79" t="s">
        <v>485</v>
      </c>
      <c r="D17" s="113">
        <v>2719</v>
      </c>
      <c r="E17" s="113">
        <v>305</v>
      </c>
      <c r="F17" s="113">
        <v>1187</v>
      </c>
      <c r="G17" s="113">
        <v>37</v>
      </c>
      <c r="H17" s="113">
        <v>4248</v>
      </c>
      <c r="I17" s="56">
        <v>10576966.09</v>
      </c>
      <c r="J17" s="56">
        <v>4019001.9</v>
      </c>
      <c r="K17" s="7">
        <v>946.09</v>
      </c>
    </row>
    <row r="18" spans="1:11" x14ac:dyDescent="0.25">
      <c r="A18" s="79" t="s">
        <v>608</v>
      </c>
      <c r="B18" s="79" t="s">
        <v>417</v>
      </c>
      <c r="C18" s="79" t="s">
        <v>76</v>
      </c>
      <c r="D18" s="113">
        <v>0</v>
      </c>
      <c r="E18" s="113">
        <v>4</v>
      </c>
      <c r="F18" s="113">
        <v>0</v>
      </c>
      <c r="G18" s="113">
        <v>0</v>
      </c>
      <c r="H18" s="113">
        <v>4</v>
      </c>
      <c r="I18" s="56">
        <v>1486.27</v>
      </c>
      <c r="J18" s="56">
        <v>1734.69</v>
      </c>
      <c r="K18" s="7">
        <v>433.67</v>
      </c>
    </row>
    <row r="19" spans="1:11" x14ac:dyDescent="0.25">
      <c r="A19" s="79" t="s">
        <v>608</v>
      </c>
      <c r="B19" s="79" t="s">
        <v>417</v>
      </c>
      <c r="C19" s="79" t="s">
        <v>77</v>
      </c>
      <c r="D19" s="113">
        <v>1</v>
      </c>
      <c r="E19" s="113">
        <v>2</v>
      </c>
      <c r="F19" s="113">
        <v>2</v>
      </c>
      <c r="G19" s="113">
        <v>0</v>
      </c>
      <c r="H19" s="113">
        <v>5</v>
      </c>
      <c r="I19" s="56">
        <v>10655.6</v>
      </c>
      <c r="J19" s="56">
        <v>4155.92</v>
      </c>
      <c r="K19" s="7">
        <v>831.18</v>
      </c>
    </row>
    <row r="20" spans="1:11" x14ac:dyDescent="0.25">
      <c r="A20" s="79" t="s">
        <v>608</v>
      </c>
      <c r="B20" s="79" t="s">
        <v>417</v>
      </c>
      <c r="C20" s="79" t="s">
        <v>95</v>
      </c>
      <c r="D20" s="113">
        <v>11</v>
      </c>
      <c r="E20" s="113">
        <v>1</v>
      </c>
      <c r="F20" s="113">
        <v>2</v>
      </c>
      <c r="G20" s="113">
        <v>0</v>
      </c>
      <c r="H20" s="113">
        <v>14</v>
      </c>
      <c r="I20" s="56">
        <v>7760.24</v>
      </c>
      <c r="J20" s="56">
        <v>19983.98</v>
      </c>
      <c r="K20" s="7">
        <v>1427.43</v>
      </c>
    </row>
    <row r="21" spans="1:11" x14ac:dyDescent="0.25">
      <c r="A21" s="79" t="s">
        <v>608</v>
      </c>
      <c r="B21" s="79" t="s">
        <v>417</v>
      </c>
      <c r="C21" s="79" t="s">
        <v>96</v>
      </c>
      <c r="D21" s="113">
        <v>41</v>
      </c>
      <c r="E21" s="113">
        <v>2</v>
      </c>
      <c r="F21" s="113">
        <v>2</v>
      </c>
      <c r="G21" s="113">
        <v>0</v>
      </c>
      <c r="H21" s="113">
        <v>45</v>
      </c>
      <c r="I21" s="56">
        <v>107845.91</v>
      </c>
      <c r="J21" s="56">
        <v>73158.33</v>
      </c>
      <c r="K21" s="7">
        <v>1625.74</v>
      </c>
    </row>
    <row r="22" spans="1:11" x14ac:dyDescent="0.25">
      <c r="A22" s="79" t="s">
        <v>608</v>
      </c>
      <c r="B22" s="79" t="s">
        <v>417</v>
      </c>
      <c r="C22" s="79" t="s">
        <v>97</v>
      </c>
      <c r="D22" s="113">
        <v>126</v>
      </c>
      <c r="E22" s="113">
        <v>5</v>
      </c>
      <c r="F22" s="113">
        <v>2</v>
      </c>
      <c r="G22" s="113">
        <v>0</v>
      </c>
      <c r="H22" s="113">
        <v>133</v>
      </c>
      <c r="I22" s="56">
        <v>401885.27</v>
      </c>
      <c r="J22" s="56">
        <v>184842.3</v>
      </c>
      <c r="K22" s="7">
        <v>1389.79</v>
      </c>
    </row>
    <row r="23" spans="1:11" x14ac:dyDescent="0.25">
      <c r="A23" s="79" t="s">
        <v>608</v>
      </c>
      <c r="B23" s="79" t="s">
        <v>417</v>
      </c>
      <c r="C23" s="79" t="s">
        <v>98</v>
      </c>
      <c r="D23" s="113">
        <v>110</v>
      </c>
      <c r="E23" s="113">
        <v>4</v>
      </c>
      <c r="F23" s="113">
        <v>3</v>
      </c>
      <c r="G23" s="113">
        <v>0</v>
      </c>
      <c r="H23" s="113">
        <v>117</v>
      </c>
      <c r="I23" s="56">
        <v>308442.69</v>
      </c>
      <c r="J23" s="56">
        <v>152926.99</v>
      </c>
      <c r="K23" s="7">
        <v>1307.07</v>
      </c>
    </row>
    <row r="24" spans="1:11" x14ac:dyDescent="0.25">
      <c r="A24" s="79" t="s">
        <v>608</v>
      </c>
      <c r="B24" s="79" t="s">
        <v>417</v>
      </c>
      <c r="C24" s="79" t="s">
        <v>99</v>
      </c>
      <c r="D24" s="113">
        <v>52</v>
      </c>
      <c r="E24" s="113">
        <v>4</v>
      </c>
      <c r="F24" s="113">
        <v>1</v>
      </c>
      <c r="G24" s="113">
        <v>0</v>
      </c>
      <c r="H24" s="113">
        <v>57</v>
      </c>
      <c r="I24" s="56">
        <v>133928.92000000001</v>
      </c>
      <c r="J24" s="56">
        <v>82699.45</v>
      </c>
      <c r="K24" s="7">
        <v>1450.87</v>
      </c>
    </row>
    <row r="25" spans="1:11" x14ac:dyDescent="0.25">
      <c r="A25" s="79" t="s">
        <v>608</v>
      </c>
      <c r="B25" s="79" t="s">
        <v>417</v>
      </c>
      <c r="C25" s="79" t="s">
        <v>100</v>
      </c>
      <c r="D25" s="113">
        <v>22</v>
      </c>
      <c r="E25" s="113">
        <v>3</v>
      </c>
      <c r="F25" s="113">
        <v>0</v>
      </c>
      <c r="G25" s="113">
        <v>0</v>
      </c>
      <c r="H25" s="113">
        <v>25</v>
      </c>
      <c r="I25" s="56">
        <v>87568.83</v>
      </c>
      <c r="J25" s="56">
        <v>50894.31</v>
      </c>
      <c r="K25" s="7">
        <v>2035.77</v>
      </c>
    </row>
    <row r="26" spans="1:11" x14ac:dyDescent="0.25">
      <c r="A26" s="79" t="s">
        <v>608</v>
      </c>
      <c r="B26" s="79" t="s">
        <v>417</v>
      </c>
      <c r="C26" s="79" t="s">
        <v>101</v>
      </c>
      <c r="D26" s="113">
        <v>3</v>
      </c>
      <c r="E26" s="113">
        <v>4</v>
      </c>
      <c r="F26" s="113">
        <v>1</v>
      </c>
      <c r="G26" s="113">
        <v>0</v>
      </c>
      <c r="H26" s="113">
        <v>8</v>
      </c>
      <c r="I26" s="56">
        <v>56534.25</v>
      </c>
      <c r="J26" s="56">
        <v>11262.77</v>
      </c>
      <c r="K26" s="7">
        <v>1407.85</v>
      </c>
    </row>
    <row r="27" spans="1:11" x14ac:dyDescent="0.25">
      <c r="A27" s="79" t="s">
        <v>608</v>
      </c>
      <c r="B27" s="79" t="s">
        <v>417</v>
      </c>
      <c r="C27" s="79" t="s">
        <v>109</v>
      </c>
      <c r="D27" s="113">
        <v>0</v>
      </c>
      <c r="E27" s="113">
        <v>1</v>
      </c>
      <c r="F27" s="113">
        <v>0</v>
      </c>
      <c r="G27" s="113">
        <v>0</v>
      </c>
      <c r="H27" s="113">
        <v>1</v>
      </c>
      <c r="I27" s="56">
        <v>0</v>
      </c>
      <c r="J27" s="56">
        <v>707.5</v>
      </c>
      <c r="K27" s="7">
        <v>707.5</v>
      </c>
    </row>
    <row r="28" spans="1:11" x14ac:dyDescent="0.25">
      <c r="A28" s="79" t="s">
        <v>608</v>
      </c>
      <c r="B28" s="79" t="s">
        <v>417</v>
      </c>
      <c r="C28" s="79" t="s">
        <v>110</v>
      </c>
      <c r="D28" s="113">
        <v>0</v>
      </c>
      <c r="E28" s="113">
        <v>0</v>
      </c>
      <c r="F28" s="113">
        <v>0</v>
      </c>
      <c r="G28" s="113">
        <v>0</v>
      </c>
      <c r="H28" s="113">
        <v>0</v>
      </c>
      <c r="I28" s="56">
        <v>0</v>
      </c>
      <c r="J28" s="56">
        <v>0</v>
      </c>
      <c r="K28" s="7">
        <v>0</v>
      </c>
    </row>
    <row r="29" spans="1:11" x14ac:dyDescent="0.25">
      <c r="A29" s="79" t="s">
        <v>608</v>
      </c>
      <c r="B29" s="79" t="s">
        <v>417</v>
      </c>
      <c r="C29" s="79" t="s">
        <v>111</v>
      </c>
      <c r="D29" s="113">
        <v>0</v>
      </c>
      <c r="E29" s="113">
        <v>0</v>
      </c>
      <c r="F29" s="113">
        <v>0</v>
      </c>
      <c r="G29" s="113">
        <v>0</v>
      </c>
      <c r="H29" s="113">
        <v>0</v>
      </c>
      <c r="I29" s="56">
        <v>0</v>
      </c>
      <c r="J29" s="56">
        <v>0</v>
      </c>
      <c r="K29" s="7">
        <v>0</v>
      </c>
    </row>
    <row r="30" spans="1:11" x14ac:dyDescent="0.25">
      <c r="A30" s="79" t="s">
        <v>608</v>
      </c>
      <c r="B30" s="79" t="s">
        <v>417</v>
      </c>
      <c r="C30" s="79" t="s">
        <v>420</v>
      </c>
      <c r="D30" s="113">
        <v>0</v>
      </c>
      <c r="E30" s="113">
        <v>0</v>
      </c>
      <c r="F30" s="113">
        <v>0</v>
      </c>
      <c r="G30" s="113">
        <v>0</v>
      </c>
      <c r="H30" s="113">
        <v>0</v>
      </c>
      <c r="I30" s="56">
        <v>0</v>
      </c>
      <c r="J30" s="56">
        <v>0</v>
      </c>
      <c r="K30" s="7">
        <v>0</v>
      </c>
    </row>
    <row r="31" spans="1:11" x14ac:dyDescent="0.25">
      <c r="A31" s="79" t="s">
        <v>608</v>
      </c>
      <c r="B31" s="79" t="s">
        <v>417</v>
      </c>
      <c r="C31" s="79" t="s">
        <v>485</v>
      </c>
      <c r="D31" s="113">
        <v>366</v>
      </c>
      <c r="E31" s="113">
        <v>30</v>
      </c>
      <c r="F31" s="113">
        <v>13</v>
      </c>
      <c r="G31" s="113">
        <v>0</v>
      </c>
      <c r="H31" s="113">
        <v>409</v>
      </c>
      <c r="I31" s="56">
        <v>1116107.98</v>
      </c>
      <c r="J31" s="56">
        <v>582366.24</v>
      </c>
      <c r="K31" s="7">
        <v>1423.88</v>
      </c>
    </row>
    <row r="32" spans="1:11" x14ac:dyDescent="0.25">
      <c r="A32" s="79" t="s">
        <v>412</v>
      </c>
      <c r="B32" s="79" t="s">
        <v>492</v>
      </c>
      <c r="C32" s="79" t="s">
        <v>76</v>
      </c>
      <c r="D32" s="113">
        <v>0</v>
      </c>
      <c r="E32" s="113">
        <v>0</v>
      </c>
      <c r="F32" s="113">
        <v>0</v>
      </c>
      <c r="G32" s="113">
        <v>0</v>
      </c>
      <c r="H32" s="113">
        <v>0</v>
      </c>
      <c r="I32" s="56">
        <v>0</v>
      </c>
      <c r="J32" s="56">
        <v>0</v>
      </c>
      <c r="K32" s="7">
        <v>0</v>
      </c>
    </row>
    <row r="33" spans="1:11" x14ac:dyDescent="0.25">
      <c r="A33" s="79" t="s">
        <v>412</v>
      </c>
      <c r="B33" s="79" t="s">
        <v>492</v>
      </c>
      <c r="C33" s="79" t="s">
        <v>77</v>
      </c>
      <c r="D33" s="113">
        <v>0</v>
      </c>
      <c r="E33" s="113">
        <v>0</v>
      </c>
      <c r="F33" s="113">
        <v>0</v>
      </c>
      <c r="G33" s="113">
        <v>0</v>
      </c>
      <c r="H33" s="113">
        <v>0</v>
      </c>
      <c r="I33" s="56">
        <v>0</v>
      </c>
      <c r="J33" s="56">
        <v>0</v>
      </c>
      <c r="K33" s="7">
        <v>0</v>
      </c>
    </row>
    <row r="34" spans="1:11" x14ac:dyDescent="0.25">
      <c r="A34" s="79" t="s">
        <v>412</v>
      </c>
      <c r="B34" s="79" t="s">
        <v>492</v>
      </c>
      <c r="C34" s="79" t="s">
        <v>95</v>
      </c>
      <c r="D34" s="113">
        <v>0</v>
      </c>
      <c r="E34" s="113">
        <v>0</v>
      </c>
      <c r="F34" s="113">
        <v>0</v>
      </c>
      <c r="G34" s="113">
        <v>0</v>
      </c>
      <c r="H34" s="113">
        <v>0</v>
      </c>
      <c r="I34" s="56">
        <v>0</v>
      </c>
      <c r="J34" s="56">
        <v>0</v>
      </c>
      <c r="K34" s="7">
        <v>0</v>
      </c>
    </row>
    <row r="35" spans="1:11" x14ac:dyDescent="0.25">
      <c r="A35" s="79" t="s">
        <v>412</v>
      </c>
      <c r="B35" s="79" t="s">
        <v>492</v>
      </c>
      <c r="C35" s="79" t="s">
        <v>96</v>
      </c>
      <c r="D35" s="113">
        <v>0</v>
      </c>
      <c r="E35" s="113">
        <v>0</v>
      </c>
      <c r="F35" s="113">
        <v>0</v>
      </c>
      <c r="G35" s="113">
        <v>0</v>
      </c>
      <c r="H35" s="113">
        <v>0</v>
      </c>
      <c r="I35" s="56">
        <v>0</v>
      </c>
      <c r="J35" s="56">
        <v>0</v>
      </c>
      <c r="K35" s="7">
        <v>0</v>
      </c>
    </row>
    <row r="36" spans="1:11" x14ac:dyDescent="0.25">
      <c r="A36" s="79" t="s">
        <v>412</v>
      </c>
      <c r="B36" s="79" t="s">
        <v>492</v>
      </c>
      <c r="C36" s="79" t="s">
        <v>97</v>
      </c>
      <c r="D36" s="113">
        <v>0</v>
      </c>
      <c r="E36" s="113">
        <v>0</v>
      </c>
      <c r="F36" s="113">
        <v>0</v>
      </c>
      <c r="G36" s="113">
        <v>0</v>
      </c>
      <c r="H36" s="113">
        <v>0</v>
      </c>
      <c r="I36" s="56">
        <v>0</v>
      </c>
      <c r="J36" s="56">
        <v>0</v>
      </c>
      <c r="K36" s="7">
        <v>0</v>
      </c>
    </row>
    <row r="37" spans="1:11" x14ac:dyDescent="0.25">
      <c r="A37" s="79" t="s">
        <v>412</v>
      </c>
      <c r="B37" s="79" t="s">
        <v>492</v>
      </c>
      <c r="C37" s="79" t="s">
        <v>98</v>
      </c>
      <c r="D37" s="113">
        <v>0</v>
      </c>
      <c r="E37" s="113">
        <v>0</v>
      </c>
      <c r="F37" s="113">
        <v>0</v>
      </c>
      <c r="G37" s="113">
        <v>0</v>
      </c>
      <c r="H37" s="113">
        <v>0</v>
      </c>
      <c r="I37" s="56">
        <v>0</v>
      </c>
      <c r="J37" s="56">
        <v>0</v>
      </c>
      <c r="K37" s="7">
        <v>0</v>
      </c>
    </row>
    <row r="38" spans="1:11" x14ac:dyDescent="0.25">
      <c r="A38" s="79" t="s">
        <v>412</v>
      </c>
      <c r="B38" s="79" t="s">
        <v>492</v>
      </c>
      <c r="C38" s="79" t="s">
        <v>99</v>
      </c>
      <c r="D38" s="113">
        <v>0</v>
      </c>
      <c r="E38" s="113">
        <v>0</v>
      </c>
      <c r="F38" s="113">
        <v>0</v>
      </c>
      <c r="G38" s="113">
        <v>0</v>
      </c>
      <c r="H38" s="113">
        <v>0</v>
      </c>
      <c r="I38" s="56">
        <v>0</v>
      </c>
      <c r="J38" s="56">
        <v>0</v>
      </c>
      <c r="K38" s="7">
        <v>0</v>
      </c>
    </row>
    <row r="39" spans="1:11" x14ac:dyDescent="0.25">
      <c r="A39" s="79" t="s">
        <v>412</v>
      </c>
      <c r="B39" s="79" t="s">
        <v>492</v>
      </c>
      <c r="C39" s="79" t="s">
        <v>100</v>
      </c>
      <c r="D39" s="113">
        <v>0</v>
      </c>
      <c r="E39" s="113">
        <v>0</v>
      </c>
      <c r="F39" s="113">
        <v>0</v>
      </c>
      <c r="G39" s="113">
        <v>0</v>
      </c>
      <c r="H39" s="113">
        <v>0</v>
      </c>
      <c r="I39" s="56">
        <v>0</v>
      </c>
      <c r="J39" s="56">
        <v>0</v>
      </c>
      <c r="K39" s="7">
        <v>0</v>
      </c>
    </row>
    <row r="40" spans="1:11" x14ac:dyDescent="0.25">
      <c r="A40" s="79" t="s">
        <v>412</v>
      </c>
      <c r="B40" s="79" t="s">
        <v>492</v>
      </c>
      <c r="C40" s="79" t="s">
        <v>101</v>
      </c>
      <c r="D40" s="113">
        <v>0</v>
      </c>
      <c r="E40" s="113">
        <v>0</v>
      </c>
      <c r="F40" s="113">
        <v>0</v>
      </c>
      <c r="G40" s="113">
        <v>0</v>
      </c>
      <c r="H40" s="113">
        <v>0</v>
      </c>
      <c r="I40" s="56">
        <v>0</v>
      </c>
      <c r="J40" s="56">
        <v>0</v>
      </c>
      <c r="K40" s="7">
        <v>0</v>
      </c>
    </row>
    <row r="41" spans="1:11" x14ac:dyDescent="0.25">
      <c r="A41" s="79" t="s">
        <v>412</v>
      </c>
      <c r="B41" s="79" t="s">
        <v>492</v>
      </c>
      <c r="C41" s="79" t="s">
        <v>109</v>
      </c>
      <c r="D41" s="113">
        <v>0</v>
      </c>
      <c r="E41" s="113">
        <v>0</v>
      </c>
      <c r="F41" s="113">
        <v>0</v>
      </c>
      <c r="G41" s="113">
        <v>0</v>
      </c>
      <c r="H41" s="113">
        <v>0</v>
      </c>
      <c r="I41" s="56">
        <v>0</v>
      </c>
      <c r="J41" s="56">
        <v>0</v>
      </c>
      <c r="K41" s="7">
        <v>0</v>
      </c>
    </row>
    <row r="42" spans="1:11" x14ac:dyDescent="0.25">
      <c r="A42" s="79" t="s">
        <v>412</v>
      </c>
      <c r="B42" s="79" t="s">
        <v>492</v>
      </c>
      <c r="C42" s="79" t="s">
        <v>110</v>
      </c>
      <c r="D42" s="113">
        <v>0</v>
      </c>
      <c r="E42" s="113">
        <v>0</v>
      </c>
      <c r="F42" s="113">
        <v>0</v>
      </c>
      <c r="G42" s="113">
        <v>0</v>
      </c>
      <c r="H42" s="113">
        <v>0</v>
      </c>
      <c r="I42" s="56">
        <v>0</v>
      </c>
      <c r="J42" s="56">
        <v>0</v>
      </c>
      <c r="K42" s="7">
        <v>0</v>
      </c>
    </row>
    <row r="43" spans="1:11" x14ac:dyDescent="0.25">
      <c r="A43" s="79" t="s">
        <v>412</v>
      </c>
      <c r="B43" s="79" t="s">
        <v>492</v>
      </c>
      <c r="C43" s="79" t="s">
        <v>111</v>
      </c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56">
        <v>0</v>
      </c>
      <c r="J43" s="56">
        <v>0</v>
      </c>
      <c r="K43" s="7">
        <v>0</v>
      </c>
    </row>
    <row r="44" spans="1:11" x14ac:dyDescent="0.25">
      <c r="A44" s="79" t="s">
        <v>412</v>
      </c>
      <c r="B44" s="79" t="s">
        <v>492</v>
      </c>
      <c r="C44" s="79" t="s">
        <v>420</v>
      </c>
      <c r="D44" s="113">
        <v>0</v>
      </c>
      <c r="E44" s="113">
        <v>0</v>
      </c>
      <c r="F44" s="113">
        <v>0</v>
      </c>
      <c r="G44" s="113">
        <v>0</v>
      </c>
      <c r="H44" s="113">
        <v>0</v>
      </c>
      <c r="I44" s="56">
        <v>0</v>
      </c>
      <c r="J44" s="56">
        <v>0</v>
      </c>
      <c r="K44" s="7">
        <v>0</v>
      </c>
    </row>
    <row r="45" spans="1:11" x14ac:dyDescent="0.25">
      <c r="A45" s="7" t="s">
        <v>412</v>
      </c>
      <c r="B45" s="7" t="s">
        <v>492</v>
      </c>
      <c r="C45" s="7" t="s">
        <v>485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7">
        <v>0</v>
      </c>
      <c r="J45" s="7">
        <v>0</v>
      </c>
      <c r="K45" s="7">
        <v>0</v>
      </c>
    </row>
    <row r="46" spans="1:11" x14ac:dyDescent="0.25">
      <c r="A46" s="79" t="s">
        <v>403</v>
      </c>
      <c r="B46" s="79" t="s">
        <v>555</v>
      </c>
      <c r="C46" s="79" t="s">
        <v>76</v>
      </c>
      <c r="D46" s="113">
        <v>0</v>
      </c>
      <c r="E46" s="113">
        <v>13</v>
      </c>
      <c r="F46" s="113">
        <v>0</v>
      </c>
      <c r="G46" s="113">
        <v>0</v>
      </c>
      <c r="H46" s="113">
        <v>13</v>
      </c>
      <c r="I46" s="56">
        <v>0</v>
      </c>
      <c r="J46" s="56">
        <v>1911.24</v>
      </c>
      <c r="K46" s="7">
        <v>147.02000000000001</v>
      </c>
    </row>
    <row r="47" spans="1:11" x14ac:dyDescent="0.25">
      <c r="A47" s="79" t="s">
        <v>403</v>
      </c>
      <c r="B47" s="79" t="s">
        <v>555</v>
      </c>
      <c r="C47" s="79" t="s">
        <v>77</v>
      </c>
      <c r="D47" s="113">
        <v>0</v>
      </c>
      <c r="E47" s="113">
        <v>1</v>
      </c>
      <c r="F47" s="113">
        <v>3</v>
      </c>
      <c r="G47" s="113">
        <v>0</v>
      </c>
      <c r="H47" s="113">
        <v>4</v>
      </c>
      <c r="I47" s="56">
        <v>0</v>
      </c>
      <c r="J47" s="56">
        <v>737.26</v>
      </c>
      <c r="K47" s="7">
        <v>184.32</v>
      </c>
    </row>
    <row r="48" spans="1:11" x14ac:dyDescent="0.25">
      <c r="A48" s="79" t="s">
        <v>403</v>
      </c>
      <c r="B48" s="79" t="s">
        <v>555</v>
      </c>
      <c r="C48" s="79" t="s">
        <v>95</v>
      </c>
      <c r="D48" s="113">
        <v>2</v>
      </c>
      <c r="E48" s="113">
        <v>5</v>
      </c>
      <c r="F48" s="113">
        <v>8</v>
      </c>
      <c r="G48" s="113">
        <v>0</v>
      </c>
      <c r="H48" s="113">
        <v>15</v>
      </c>
      <c r="I48" s="56">
        <v>0</v>
      </c>
      <c r="J48" s="56">
        <v>2305.3000000000002</v>
      </c>
      <c r="K48" s="7">
        <v>153.69</v>
      </c>
    </row>
    <row r="49" spans="1:11" x14ac:dyDescent="0.25">
      <c r="A49" s="79" t="s">
        <v>403</v>
      </c>
      <c r="B49" s="79" t="s">
        <v>555</v>
      </c>
      <c r="C49" s="79" t="s">
        <v>96</v>
      </c>
      <c r="D49" s="113">
        <v>16</v>
      </c>
      <c r="E49" s="113">
        <v>6</v>
      </c>
      <c r="F49" s="113">
        <v>12</v>
      </c>
      <c r="G49" s="113">
        <v>0</v>
      </c>
      <c r="H49" s="113">
        <v>34</v>
      </c>
      <c r="I49" s="56">
        <v>0</v>
      </c>
      <c r="J49" s="56">
        <v>6325.64</v>
      </c>
      <c r="K49" s="7">
        <v>186.05</v>
      </c>
    </row>
    <row r="50" spans="1:11" x14ac:dyDescent="0.25">
      <c r="A50" s="79" t="s">
        <v>403</v>
      </c>
      <c r="B50" s="79" t="s">
        <v>555</v>
      </c>
      <c r="C50" s="79" t="s">
        <v>97</v>
      </c>
      <c r="D50" s="113">
        <v>164</v>
      </c>
      <c r="E50" s="113">
        <v>7</v>
      </c>
      <c r="F50" s="113">
        <v>12</v>
      </c>
      <c r="G50" s="113">
        <v>0</v>
      </c>
      <c r="H50" s="113">
        <v>183</v>
      </c>
      <c r="I50" s="56">
        <v>0</v>
      </c>
      <c r="J50" s="56">
        <v>52224.14</v>
      </c>
      <c r="K50" s="7">
        <v>285.38</v>
      </c>
    </row>
    <row r="51" spans="1:11" x14ac:dyDescent="0.25">
      <c r="A51" s="79" t="s">
        <v>403</v>
      </c>
      <c r="B51" s="79" t="s">
        <v>555</v>
      </c>
      <c r="C51" s="79" t="s">
        <v>98</v>
      </c>
      <c r="D51" s="113">
        <v>242</v>
      </c>
      <c r="E51" s="113">
        <v>6</v>
      </c>
      <c r="F51" s="113">
        <v>12</v>
      </c>
      <c r="G51" s="113">
        <v>0</v>
      </c>
      <c r="H51" s="113">
        <v>260</v>
      </c>
      <c r="I51" s="56">
        <v>0</v>
      </c>
      <c r="J51" s="56">
        <v>85030.27</v>
      </c>
      <c r="K51" s="7">
        <v>327.04000000000002</v>
      </c>
    </row>
    <row r="52" spans="1:11" x14ac:dyDescent="0.25">
      <c r="A52" s="79" t="s">
        <v>403</v>
      </c>
      <c r="B52" s="79" t="s">
        <v>555</v>
      </c>
      <c r="C52" s="79" t="s">
        <v>99</v>
      </c>
      <c r="D52" s="113">
        <v>301</v>
      </c>
      <c r="E52" s="113">
        <v>4</v>
      </c>
      <c r="F52" s="113">
        <v>6</v>
      </c>
      <c r="G52" s="113">
        <v>0</v>
      </c>
      <c r="H52" s="113">
        <v>311</v>
      </c>
      <c r="I52" s="56">
        <v>0</v>
      </c>
      <c r="J52" s="56">
        <v>108184.81</v>
      </c>
      <c r="K52" s="7">
        <v>347.86</v>
      </c>
    </row>
    <row r="53" spans="1:11" x14ac:dyDescent="0.25">
      <c r="A53" s="79" t="s">
        <v>403</v>
      </c>
      <c r="B53" s="79" t="s">
        <v>555</v>
      </c>
      <c r="C53" s="79" t="s">
        <v>100</v>
      </c>
      <c r="D53" s="113">
        <v>103</v>
      </c>
      <c r="E53" s="113">
        <v>0</v>
      </c>
      <c r="F53" s="113">
        <v>0</v>
      </c>
      <c r="G53" s="113">
        <v>0</v>
      </c>
      <c r="H53" s="113">
        <v>103</v>
      </c>
      <c r="I53" s="56">
        <v>0</v>
      </c>
      <c r="J53" s="56">
        <v>37393.269999999997</v>
      </c>
      <c r="K53" s="7">
        <v>363.04</v>
      </c>
    </row>
    <row r="54" spans="1:11" x14ac:dyDescent="0.25">
      <c r="A54" s="79" t="s">
        <v>403</v>
      </c>
      <c r="B54" s="79" t="s">
        <v>555</v>
      </c>
      <c r="C54" s="79" t="s">
        <v>101</v>
      </c>
      <c r="D54" s="113">
        <v>13</v>
      </c>
      <c r="E54" s="113">
        <v>0</v>
      </c>
      <c r="F54" s="113">
        <v>0</v>
      </c>
      <c r="G54" s="113">
        <v>0</v>
      </c>
      <c r="H54" s="113">
        <v>13</v>
      </c>
      <c r="I54" s="56">
        <v>0</v>
      </c>
      <c r="J54" s="56">
        <v>4452.03</v>
      </c>
      <c r="K54" s="7">
        <v>342.46</v>
      </c>
    </row>
    <row r="55" spans="1:11" x14ac:dyDescent="0.25">
      <c r="A55" s="79" t="s">
        <v>403</v>
      </c>
      <c r="B55" s="79" t="s">
        <v>555</v>
      </c>
      <c r="C55" s="79" t="s">
        <v>109</v>
      </c>
      <c r="D55" s="113">
        <v>3</v>
      </c>
      <c r="E55" s="113">
        <v>0</v>
      </c>
      <c r="F55" s="113">
        <v>0</v>
      </c>
      <c r="G55" s="113">
        <v>0</v>
      </c>
      <c r="H55" s="113">
        <v>3</v>
      </c>
      <c r="I55" s="56">
        <v>0</v>
      </c>
      <c r="J55" s="56">
        <v>770.78</v>
      </c>
      <c r="K55" s="7">
        <v>256.93</v>
      </c>
    </row>
    <row r="56" spans="1:11" x14ac:dyDescent="0.25">
      <c r="A56" s="79" t="s">
        <v>403</v>
      </c>
      <c r="B56" s="79" t="s">
        <v>555</v>
      </c>
      <c r="C56" s="79" t="s">
        <v>110</v>
      </c>
      <c r="D56" s="113">
        <v>1</v>
      </c>
      <c r="E56" s="113">
        <v>0</v>
      </c>
      <c r="F56" s="113">
        <v>0</v>
      </c>
      <c r="G56" s="113">
        <v>0</v>
      </c>
      <c r="H56" s="113">
        <v>1</v>
      </c>
      <c r="I56" s="56">
        <v>0</v>
      </c>
      <c r="J56" s="56">
        <v>134.71</v>
      </c>
      <c r="K56" s="7">
        <v>134.71</v>
      </c>
    </row>
    <row r="57" spans="1:11" x14ac:dyDescent="0.25">
      <c r="A57" s="79" t="s">
        <v>403</v>
      </c>
      <c r="B57" s="79" t="s">
        <v>555</v>
      </c>
      <c r="C57" s="79" t="s">
        <v>111</v>
      </c>
      <c r="D57" s="113">
        <v>0</v>
      </c>
      <c r="E57" s="113">
        <v>0</v>
      </c>
      <c r="F57" s="113">
        <v>0</v>
      </c>
      <c r="G57" s="113">
        <v>0</v>
      </c>
      <c r="H57" s="113">
        <v>0</v>
      </c>
      <c r="I57" s="56">
        <v>0</v>
      </c>
      <c r="J57" s="56">
        <v>0</v>
      </c>
      <c r="K57" s="7">
        <v>0</v>
      </c>
    </row>
    <row r="58" spans="1:11" x14ac:dyDescent="0.25">
      <c r="A58" s="79" t="s">
        <v>403</v>
      </c>
      <c r="B58" s="79" t="s">
        <v>555</v>
      </c>
      <c r="C58" s="79" t="s">
        <v>420</v>
      </c>
      <c r="D58" s="113">
        <v>0</v>
      </c>
      <c r="E58" s="113">
        <v>0</v>
      </c>
      <c r="F58" s="113">
        <v>0</v>
      </c>
      <c r="G58" s="113">
        <v>0</v>
      </c>
      <c r="H58" s="113">
        <v>0</v>
      </c>
      <c r="I58" s="56">
        <v>0</v>
      </c>
      <c r="J58" s="56">
        <v>0</v>
      </c>
      <c r="K58" s="7">
        <v>0</v>
      </c>
    </row>
    <row r="59" spans="1:11" x14ac:dyDescent="0.25">
      <c r="A59" s="79" t="s">
        <v>403</v>
      </c>
      <c r="B59" s="79" t="s">
        <v>555</v>
      </c>
      <c r="C59" s="79" t="s">
        <v>485</v>
      </c>
      <c r="D59" s="113">
        <v>845</v>
      </c>
      <c r="E59" s="113">
        <v>42</v>
      </c>
      <c r="F59" s="113">
        <v>53</v>
      </c>
      <c r="G59" s="113">
        <v>0</v>
      </c>
      <c r="H59" s="113">
        <v>940</v>
      </c>
      <c r="I59" s="56">
        <v>0</v>
      </c>
      <c r="J59" s="56">
        <v>299469.45</v>
      </c>
      <c r="K59" s="7">
        <v>318.58</v>
      </c>
    </row>
    <row r="60" spans="1:11" x14ac:dyDescent="0.25">
      <c r="A60" s="79" t="s">
        <v>587</v>
      </c>
      <c r="B60" s="79" t="s">
        <v>588</v>
      </c>
      <c r="C60" s="79" t="s">
        <v>76</v>
      </c>
      <c r="D60" s="113">
        <v>0</v>
      </c>
      <c r="E60" s="113">
        <v>0</v>
      </c>
      <c r="F60" s="113">
        <v>0</v>
      </c>
      <c r="G60" s="113">
        <v>0</v>
      </c>
      <c r="H60" s="113">
        <v>0</v>
      </c>
      <c r="I60" s="56">
        <v>0</v>
      </c>
      <c r="J60" s="56">
        <v>0</v>
      </c>
      <c r="K60" s="7">
        <v>0</v>
      </c>
    </row>
    <row r="61" spans="1:11" x14ac:dyDescent="0.25">
      <c r="A61" s="79" t="s">
        <v>587</v>
      </c>
      <c r="B61" s="79" t="s">
        <v>588</v>
      </c>
      <c r="C61" s="79" t="s">
        <v>77</v>
      </c>
      <c r="D61" s="113">
        <v>0</v>
      </c>
      <c r="E61" s="113">
        <v>0</v>
      </c>
      <c r="F61" s="113">
        <v>0</v>
      </c>
      <c r="G61" s="113">
        <v>0</v>
      </c>
      <c r="H61" s="113">
        <v>0</v>
      </c>
      <c r="I61" s="56">
        <v>0</v>
      </c>
      <c r="J61" s="56">
        <v>0</v>
      </c>
      <c r="K61" s="7">
        <v>0</v>
      </c>
    </row>
    <row r="62" spans="1:11" x14ac:dyDescent="0.25">
      <c r="A62" s="79" t="s">
        <v>587</v>
      </c>
      <c r="B62" s="79" t="s">
        <v>588</v>
      </c>
      <c r="C62" s="79" t="s">
        <v>95</v>
      </c>
      <c r="D62" s="113">
        <v>0</v>
      </c>
      <c r="E62" s="113">
        <v>0</v>
      </c>
      <c r="F62" s="113">
        <v>0</v>
      </c>
      <c r="G62" s="113">
        <v>0</v>
      </c>
      <c r="H62" s="113">
        <v>0</v>
      </c>
      <c r="I62" s="56">
        <v>0</v>
      </c>
      <c r="J62" s="56">
        <v>0</v>
      </c>
      <c r="K62" s="7">
        <v>0</v>
      </c>
    </row>
    <row r="63" spans="1:11" x14ac:dyDescent="0.25">
      <c r="A63" s="79" t="s">
        <v>587</v>
      </c>
      <c r="B63" s="79" t="s">
        <v>588</v>
      </c>
      <c r="C63" s="79" t="s">
        <v>96</v>
      </c>
      <c r="D63" s="113">
        <v>0</v>
      </c>
      <c r="E63" s="113">
        <v>0</v>
      </c>
      <c r="F63" s="113">
        <v>0</v>
      </c>
      <c r="G63" s="113">
        <v>0</v>
      </c>
      <c r="H63" s="113">
        <v>0</v>
      </c>
      <c r="I63" s="56">
        <v>0</v>
      </c>
      <c r="J63" s="56">
        <v>0</v>
      </c>
      <c r="K63" s="7">
        <v>0</v>
      </c>
    </row>
    <row r="64" spans="1:11" x14ac:dyDescent="0.25">
      <c r="A64" s="79" t="s">
        <v>587</v>
      </c>
      <c r="B64" s="79" t="s">
        <v>588</v>
      </c>
      <c r="C64" s="79" t="s">
        <v>97</v>
      </c>
      <c r="D64" s="113">
        <v>0</v>
      </c>
      <c r="E64" s="113">
        <v>0</v>
      </c>
      <c r="F64" s="113">
        <v>0</v>
      </c>
      <c r="G64" s="113">
        <v>0</v>
      </c>
      <c r="H64" s="113">
        <v>0</v>
      </c>
      <c r="I64" s="56">
        <v>0</v>
      </c>
      <c r="J64" s="56">
        <v>0</v>
      </c>
      <c r="K64" s="7">
        <v>0</v>
      </c>
    </row>
    <row r="65" spans="1:11" x14ac:dyDescent="0.25">
      <c r="A65" s="79" t="s">
        <v>587</v>
      </c>
      <c r="B65" s="79" t="s">
        <v>588</v>
      </c>
      <c r="C65" s="79" t="s">
        <v>98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56">
        <v>0</v>
      </c>
      <c r="J65" s="56">
        <v>0</v>
      </c>
      <c r="K65" s="7">
        <v>0</v>
      </c>
    </row>
    <row r="66" spans="1:11" x14ac:dyDescent="0.25">
      <c r="A66" s="79" t="s">
        <v>587</v>
      </c>
      <c r="B66" s="79" t="s">
        <v>588</v>
      </c>
      <c r="C66" s="79" t="s">
        <v>99</v>
      </c>
      <c r="D66" s="113">
        <v>0</v>
      </c>
      <c r="E66" s="113">
        <v>0</v>
      </c>
      <c r="F66" s="113">
        <v>0</v>
      </c>
      <c r="G66" s="113">
        <v>0</v>
      </c>
      <c r="H66" s="113">
        <v>0</v>
      </c>
      <c r="I66" s="56">
        <v>0</v>
      </c>
      <c r="J66" s="56">
        <v>0</v>
      </c>
      <c r="K66" s="7">
        <v>0</v>
      </c>
    </row>
    <row r="67" spans="1:11" x14ac:dyDescent="0.25">
      <c r="A67" s="79" t="s">
        <v>587</v>
      </c>
      <c r="B67" s="79" t="s">
        <v>588</v>
      </c>
      <c r="C67" s="79" t="s">
        <v>100</v>
      </c>
      <c r="D67" s="113">
        <v>0</v>
      </c>
      <c r="E67" s="113">
        <v>0</v>
      </c>
      <c r="F67" s="113">
        <v>0</v>
      </c>
      <c r="G67" s="113">
        <v>0</v>
      </c>
      <c r="H67" s="113">
        <v>0</v>
      </c>
      <c r="I67" s="56">
        <v>0</v>
      </c>
      <c r="J67" s="56">
        <v>0</v>
      </c>
      <c r="K67" s="7">
        <v>0</v>
      </c>
    </row>
    <row r="68" spans="1:11" x14ac:dyDescent="0.25">
      <c r="A68" s="79" t="s">
        <v>587</v>
      </c>
      <c r="B68" s="79" t="s">
        <v>588</v>
      </c>
      <c r="C68" s="79" t="s">
        <v>101</v>
      </c>
      <c r="D68" s="113">
        <v>0</v>
      </c>
      <c r="E68" s="113">
        <v>0</v>
      </c>
      <c r="F68" s="113">
        <v>0</v>
      </c>
      <c r="G68" s="113">
        <v>0</v>
      </c>
      <c r="H68" s="113">
        <v>0</v>
      </c>
      <c r="I68" s="56">
        <v>0</v>
      </c>
      <c r="J68" s="56">
        <v>0</v>
      </c>
      <c r="K68" s="7">
        <v>0</v>
      </c>
    </row>
    <row r="69" spans="1:11" x14ac:dyDescent="0.25">
      <c r="A69" s="79" t="s">
        <v>587</v>
      </c>
      <c r="B69" s="79" t="s">
        <v>588</v>
      </c>
      <c r="C69" s="79" t="s">
        <v>109</v>
      </c>
      <c r="D69" s="113">
        <v>0</v>
      </c>
      <c r="E69" s="113">
        <v>0</v>
      </c>
      <c r="F69" s="113">
        <v>0</v>
      </c>
      <c r="G69" s="113">
        <v>0</v>
      </c>
      <c r="H69" s="113">
        <v>0</v>
      </c>
      <c r="I69" s="56">
        <v>0</v>
      </c>
      <c r="J69" s="56">
        <v>0</v>
      </c>
      <c r="K69" s="7">
        <v>0</v>
      </c>
    </row>
    <row r="70" spans="1:11" x14ac:dyDescent="0.25">
      <c r="A70" s="79" t="s">
        <v>587</v>
      </c>
      <c r="B70" s="79" t="s">
        <v>588</v>
      </c>
      <c r="C70" s="79" t="s">
        <v>110</v>
      </c>
      <c r="D70" s="113">
        <v>0</v>
      </c>
      <c r="E70" s="113">
        <v>0</v>
      </c>
      <c r="F70" s="113">
        <v>0</v>
      </c>
      <c r="G70" s="113">
        <v>0</v>
      </c>
      <c r="H70" s="113">
        <v>0</v>
      </c>
      <c r="I70" s="56">
        <v>0</v>
      </c>
      <c r="J70" s="56">
        <v>0</v>
      </c>
      <c r="K70" s="7">
        <v>0</v>
      </c>
    </row>
    <row r="71" spans="1:11" x14ac:dyDescent="0.25">
      <c r="A71" s="79" t="s">
        <v>587</v>
      </c>
      <c r="B71" s="79" t="s">
        <v>588</v>
      </c>
      <c r="C71" s="79" t="s">
        <v>111</v>
      </c>
      <c r="D71" s="113">
        <v>0</v>
      </c>
      <c r="E71" s="113">
        <v>0</v>
      </c>
      <c r="F71" s="113">
        <v>0</v>
      </c>
      <c r="G71" s="113">
        <v>0</v>
      </c>
      <c r="H71" s="113">
        <v>0</v>
      </c>
      <c r="I71" s="56">
        <v>0</v>
      </c>
      <c r="J71" s="56">
        <v>0</v>
      </c>
      <c r="K71" s="7">
        <v>0</v>
      </c>
    </row>
    <row r="72" spans="1:11" x14ac:dyDescent="0.25">
      <c r="A72" s="79" t="s">
        <v>587</v>
      </c>
      <c r="B72" s="79" t="s">
        <v>588</v>
      </c>
      <c r="C72" s="79" t="s">
        <v>420</v>
      </c>
      <c r="D72" s="113">
        <v>0</v>
      </c>
      <c r="E72" s="113">
        <v>0</v>
      </c>
      <c r="F72" s="113">
        <v>0</v>
      </c>
      <c r="G72" s="113">
        <v>0</v>
      </c>
      <c r="H72" s="113">
        <v>0</v>
      </c>
      <c r="I72" s="56">
        <v>0</v>
      </c>
      <c r="J72" s="56">
        <v>0</v>
      </c>
      <c r="K72" s="7">
        <v>0</v>
      </c>
    </row>
    <row r="73" spans="1:11" x14ac:dyDescent="0.25">
      <c r="A73" s="79" t="s">
        <v>587</v>
      </c>
      <c r="B73" s="79" t="s">
        <v>588</v>
      </c>
      <c r="C73" s="79" t="s">
        <v>485</v>
      </c>
      <c r="D73" s="113">
        <v>0</v>
      </c>
      <c r="E73" s="113">
        <v>0</v>
      </c>
      <c r="F73" s="113">
        <v>0</v>
      </c>
      <c r="G73" s="113">
        <v>0</v>
      </c>
      <c r="H73" s="113">
        <v>0</v>
      </c>
      <c r="I73" s="56">
        <v>0</v>
      </c>
      <c r="J73" s="56">
        <v>0</v>
      </c>
      <c r="K73" s="7">
        <v>0</v>
      </c>
    </row>
    <row r="74" spans="1:11" x14ac:dyDescent="0.25">
      <c r="I74" s="9"/>
      <c r="J74" s="9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U24"/>
  <sheetViews>
    <sheetView workbookViewId="0">
      <selection sqref="A1:R1"/>
    </sheetView>
  </sheetViews>
  <sheetFormatPr defaultColWidth="9.140625" defaultRowHeight="15" x14ac:dyDescent="0.25"/>
  <cols>
    <col min="1" max="1" width="4.5703125" style="63" customWidth="1"/>
    <col min="2" max="2" width="21" customWidth="1"/>
    <col min="3" max="3" width="10.5703125" bestFit="1" customWidth="1"/>
    <col min="4" max="4" width="14.42578125" customWidth="1"/>
    <col min="5" max="5" width="13" customWidth="1"/>
    <col min="6" max="6" width="9.5703125" bestFit="1" customWidth="1"/>
    <col min="7" max="7" width="14.28515625" customWidth="1"/>
    <col min="8" max="8" width="12.85546875" customWidth="1"/>
    <col min="9" max="9" width="9.5703125" bestFit="1" customWidth="1"/>
    <col min="10" max="10" width="14.140625" customWidth="1"/>
    <col min="11" max="11" width="13.28515625" customWidth="1"/>
    <col min="12" max="12" width="9.5703125" bestFit="1" customWidth="1"/>
    <col min="13" max="13" width="15" customWidth="1"/>
    <col min="14" max="14" width="13.5703125" customWidth="1"/>
    <col min="15" max="15" width="11.7109375" customWidth="1"/>
    <col min="16" max="16" width="17.28515625" customWidth="1"/>
    <col min="17" max="17" width="15.7109375" customWidth="1"/>
    <col min="18" max="18" width="15.140625" customWidth="1"/>
  </cols>
  <sheetData>
    <row r="1" spans="1:21" s="38" customFormat="1" ht="15" customHeight="1" x14ac:dyDescent="0.25">
      <c r="A1" s="253" t="s">
        <v>713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3" spans="1:21" s="40" customFormat="1" ht="23.25" customHeight="1" x14ac:dyDescent="0.25">
      <c r="A3" s="257" t="s">
        <v>17</v>
      </c>
      <c r="B3" s="257" t="s">
        <v>419</v>
      </c>
      <c r="C3" s="257" t="s">
        <v>5</v>
      </c>
      <c r="D3" s="257"/>
      <c r="E3" s="257"/>
      <c r="F3" s="257" t="s">
        <v>6</v>
      </c>
      <c r="G3" s="257"/>
      <c r="H3" s="257"/>
      <c r="I3" s="257" t="s">
        <v>45</v>
      </c>
      <c r="J3" s="257"/>
      <c r="K3" s="257"/>
      <c r="L3" s="257" t="s">
        <v>8</v>
      </c>
      <c r="M3" s="257"/>
      <c r="N3" s="257"/>
      <c r="O3" s="256" t="s">
        <v>491</v>
      </c>
      <c r="P3" s="256" t="s">
        <v>572</v>
      </c>
      <c r="Q3" s="256" t="s">
        <v>573</v>
      </c>
      <c r="R3" s="256" t="s">
        <v>580</v>
      </c>
    </row>
    <row r="4" spans="1:21" s="40" customFormat="1" ht="52.5" customHeight="1" x14ac:dyDescent="0.25">
      <c r="A4" s="257"/>
      <c r="B4" s="257"/>
      <c r="C4" s="179" t="s">
        <v>1</v>
      </c>
      <c r="D4" s="180" t="s">
        <v>578</v>
      </c>
      <c r="E4" s="180" t="s">
        <v>579</v>
      </c>
      <c r="F4" s="179" t="s">
        <v>1</v>
      </c>
      <c r="G4" s="180" t="s">
        <v>578</v>
      </c>
      <c r="H4" s="180" t="s">
        <v>579</v>
      </c>
      <c r="I4" s="179" t="s">
        <v>1</v>
      </c>
      <c r="J4" s="180" t="s">
        <v>578</v>
      </c>
      <c r="K4" s="180" t="s">
        <v>579</v>
      </c>
      <c r="L4" s="179" t="s">
        <v>1</v>
      </c>
      <c r="M4" s="180" t="s">
        <v>578</v>
      </c>
      <c r="N4" s="180" t="s">
        <v>579</v>
      </c>
      <c r="O4" s="256"/>
      <c r="P4" s="256"/>
      <c r="Q4" s="256"/>
      <c r="R4" s="256"/>
      <c r="T4"/>
      <c r="U4"/>
    </row>
    <row r="5" spans="1:21" x14ac:dyDescent="0.25">
      <c r="A5" s="181">
        <v>1</v>
      </c>
      <c r="B5" s="163" t="s">
        <v>501</v>
      </c>
      <c r="C5" s="90">
        <v>7382</v>
      </c>
      <c r="D5" s="138">
        <v>35672203.740000002</v>
      </c>
      <c r="E5" s="138">
        <v>6469650.1600000001</v>
      </c>
      <c r="F5" s="90">
        <v>4148</v>
      </c>
      <c r="G5" s="138">
        <v>11634811.6</v>
      </c>
      <c r="H5" s="138">
        <v>2703636.87</v>
      </c>
      <c r="I5" s="90">
        <v>2776</v>
      </c>
      <c r="J5" s="138">
        <v>6448776.6399999997</v>
      </c>
      <c r="K5" s="138">
        <v>1587223.89</v>
      </c>
      <c r="L5" s="90">
        <v>1387</v>
      </c>
      <c r="M5" s="138">
        <v>10125809.140000001</v>
      </c>
      <c r="N5" s="138">
        <v>1168749</v>
      </c>
      <c r="O5" s="90">
        <v>15693</v>
      </c>
      <c r="P5" s="138">
        <v>63881601.119999997</v>
      </c>
      <c r="Q5" s="138">
        <v>11929259.92</v>
      </c>
      <c r="R5" s="138">
        <v>760.16</v>
      </c>
    </row>
    <row r="6" spans="1:21" x14ac:dyDescent="0.25">
      <c r="A6" s="181">
        <v>2</v>
      </c>
      <c r="B6" s="163" t="s">
        <v>417</v>
      </c>
      <c r="C6" s="90">
        <v>1269</v>
      </c>
      <c r="D6" s="138">
        <v>5044011.16</v>
      </c>
      <c r="E6" s="138">
        <v>1816117.06</v>
      </c>
      <c r="F6" s="90">
        <v>153</v>
      </c>
      <c r="G6" s="138">
        <v>406797.52</v>
      </c>
      <c r="H6" s="138">
        <v>84966.09</v>
      </c>
      <c r="I6" s="90">
        <v>30</v>
      </c>
      <c r="J6" s="138">
        <v>159574.87</v>
      </c>
      <c r="K6" s="138">
        <v>31907.08</v>
      </c>
      <c r="L6" s="90">
        <v>6</v>
      </c>
      <c r="M6" s="138">
        <v>77594.559999999998</v>
      </c>
      <c r="N6" s="138">
        <v>2745.6</v>
      </c>
      <c r="O6" s="90">
        <v>1458</v>
      </c>
      <c r="P6" s="138">
        <v>5687978.1100000003</v>
      </c>
      <c r="Q6" s="138">
        <v>1935735.83</v>
      </c>
      <c r="R6" s="138">
        <v>1327.67</v>
      </c>
    </row>
    <row r="7" spans="1:21" x14ac:dyDescent="0.25">
      <c r="A7" s="181">
        <v>3</v>
      </c>
      <c r="B7" s="163" t="s">
        <v>588</v>
      </c>
      <c r="C7" s="90">
        <v>0</v>
      </c>
      <c r="D7" s="138">
        <v>0</v>
      </c>
      <c r="E7" s="138">
        <v>0</v>
      </c>
      <c r="F7" s="90">
        <v>0</v>
      </c>
      <c r="G7" s="138">
        <v>0</v>
      </c>
      <c r="H7" s="138">
        <v>0</v>
      </c>
      <c r="I7" s="90">
        <v>0</v>
      </c>
      <c r="J7" s="138">
        <v>0</v>
      </c>
      <c r="K7" s="138">
        <v>0</v>
      </c>
      <c r="L7" s="90">
        <v>297</v>
      </c>
      <c r="M7" s="138">
        <v>1549989.5</v>
      </c>
      <c r="N7" s="138">
        <v>108489.81</v>
      </c>
      <c r="O7" s="90">
        <v>297</v>
      </c>
      <c r="P7" s="138">
        <v>1549989.5</v>
      </c>
      <c r="Q7" s="138">
        <v>108489.81</v>
      </c>
      <c r="R7" s="138">
        <v>365.29</v>
      </c>
    </row>
    <row r="8" spans="1:21" x14ac:dyDescent="0.25">
      <c r="A8" s="181">
        <v>4</v>
      </c>
      <c r="B8" s="163" t="s">
        <v>492</v>
      </c>
      <c r="C8" s="90">
        <v>1</v>
      </c>
      <c r="D8" s="138">
        <v>0</v>
      </c>
      <c r="E8" s="138">
        <v>2021.98</v>
      </c>
      <c r="F8" s="90">
        <v>3</v>
      </c>
      <c r="G8" s="138">
        <v>10865.69</v>
      </c>
      <c r="H8" s="138">
        <v>4688.45</v>
      </c>
      <c r="I8" s="90">
        <v>0</v>
      </c>
      <c r="J8" s="138">
        <v>0</v>
      </c>
      <c r="K8" s="138">
        <v>0</v>
      </c>
      <c r="L8" s="90">
        <v>0</v>
      </c>
      <c r="M8" s="138">
        <v>0</v>
      </c>
      <c r="N8" s="138">
        <v>0</v>
      </c>
      <c r="O8" s="90">
        <v>4</v>
      </c>
      <c r="P8" s="138">
        <v>10865.69</v>
      </c>
      <c r="Q8" s="138">
        <v>6710.43</v>
      </c>
      <c r="R8" s="138">
        <v>1677.61</v>
      </c>
    </row>
    <row r="9" spans="1:21" x14ac:dyDescent="0.25">
      <c r="A9" s="181">
        <v>5</v>
      </c>
      <c r="B9" s="163" t="s">
        <v>555</v>
      </c>
      <c r="C9" s="90">
        <v>4512</v>
      </c>
      <c r="D9" s="138">
        <v>10339648.890000001</v>
      </c>
      <c r="E9" s="138">
        <v>948858.88</v>
      </c>
      <c r="F9" s="90">
        <v>2197</v>
      </c>
      <c r="G9" s="138">
        <v>1331645.25</v>
      </c>
      <c r="H9" s="138">
        <v>306964.3</v>
      </c>
      <c r="I9" s="90">
        <v>1224</v>
      </c>
      <c r="J9" s="138">
        <v>459685.74</v>
      </c>
      <c r="K9" s="138">
        <v>224698.43</v>
      </c>
      <c r="L9" s="90">
        <v>0</v>
      </c>
      <c r="M9" s="138">
        <v>0</v>
      </c>
      <c r="N9" s="138">
        <v>0</v>
      </c>
      <c r="O9" s="90">
        <v>7933</v>
      </c>
      <c r="P9" s="138">
        <v>12130979.880000001</v>
      </c>
      <c r="Q9" s="138">
        <v>1480521.61</v>
      </c>
      <c r="R9" s="138">
        <v>186.63</v>
      </c>
    </row>
    <row r="10" spans="1:21" x14ac:dyDescent="0.25">
      <c r="A10" s="181">
        <v>6</v>
      </c>
      <c r="B10" s="163" t="s">
        <v>490</v>
      </c>
      <c r="C10" s="90">
        <v>926</v>
      </c>
      <c r="D10" s="138">
        <v>544109.78</v>
      </c>
      <c r="E10" s="138">
        <v>196422.14</v>
      </c>
      <c r="F10" s="90">
        <v>278</v>
      </c>
      <c r="G10" s="138">
        <v>118537.38</v>
      </c>
      <c r="H10" s="138">
        <v>29024.560000000001</v>
      </c>
      <c r="I10" s="90">
        <v>0</v>
      </c>
      <c r="J10" s="138">
        <v>0</v>
      </c>
      <c r="K10" s="138">
        <v>0</v>
      </c>
      <c r="L10" s="90">
        <v>0</v>
      </c>
      <c r="M10" s="138">
        <v>0</v>
      </c>
      <c r="N10" s="138">
        <v>0</v>
      </c>
      <c r="O10" s="90">
        <v>1204</v>
      </c>
      <c r="P10" s="138">
        <v>662647.16</v>
      </c>
      <c r="Q10" s="138">
        <v>225446.7</v>
      </c>
      <c r="R10" s="138">
        <v>187.25</v>
      </c>
    </row>
    <row r="11" spans="1:21" x14ac:dyDescent="0.25">
      <c r="A11" s="182"/>
      <c r="B11" s="1" t="s">
        <v>10</v>
      </c>
      <c r="C11" s="3">
        <f t="shared" ref="C11:Q11" si="0">SUM(C5:C10)</f>
        <v>14090</v>
      </c>
      <c r="D11" s="4">
        <f t="shared" si="0"/>
        <v>51599973.570000008</v>
      </c>
      <c r="E11" s="4">
        <f t="shared" si="0"/>
        <v>9433070.2200000025</v>
      </c>
      <c r="F11" s="3">
        <f t="shared" si="0"/>
        <v>6779</v>
      </c>
      <c r="G11" s="4">
        <f t="shared" si="0"/>
        <v>13502657.439999999</v>
      </c>
      <c r="H11" s="4">
        <f t="shared" si="0"/>
        <v>3129280.27</v>
      </c>
      <c r="I11" s="3">
        <f t="shared" si="0"/>
        <v>4030</v>
      </c>
      <c r="J11" s="4">
        <f t="shared" si="0"/>
        <v>7068037.25</v>
      </c>
      <c r="K11" s="4">
        <f t="shared" si="0"/>
        <v>1843829.4</v>
      </c>
      <c r="L11" s="3">
        <f t="shared" si="0"/>
        <v>1690</v>
      </c>
      <c r="M11" s="4">
        <f t="shared" si="0"/>
        <v>11753393.200000001</v>
      </c>
      <c r="N11" s="4">
        <f t="shared" si="0"/>
        <v>1279984.4100000001</v>
      </c>
      <c r="O11" s="3">
        <f t="shared" si="0"/>
        <v>26589</v>
      </c>
      <c r="P11" s="4">
        <f t="shared" si="0"/>
        <v>83924061.459999993</v>
      </c>
      <c r="Q11" s="4">
        <f t="shared" si="0"/>
        <v>15686164.299999999</v>
      </c>
      <c r="R11" s="183"/>
    </row>
    <row r="12" spans="1:21" x14ac:dyDescent="0.25">
      <c r="O12" s="8"/>
      <c r="Q12" s="9"/>
    </row>
    <row r="13" spans="1:21" x14ac:dyDescent="0.25">
      <c r="C13" s="8"/>
      <c r="O13" s="8"/>
      <c r="Q13" s="9"/>
    </row>
    <row r="14" spans="1:21" x14ac:dyDescent="0.25">
      <c r="N14" s="8"/>
      <c r="O14" s="8"/>
      <c r="Q14" s="9"/>
    </row>
    <row r="15" spans="1:21" x14ac:dyDescent="0.25">
      <c r="O15" s="8"/>
      <c r="P15" s="9"/>
      <c r="Q15" s="9"/>
    </row>
    <row r="16" spans="1:21" x14ac:dyDescent="0.25">
      <c r="N16" s="8"/>
      <c r="O16" s="8"/>
      <c r="P16" s="9"/>
      <c r="Q16" s="9"/>
    </row>
    <row r="17" spans="10:17" x14ac:dyDescent="0.25">
      <c r="J17" s="8"/>
      <c r="N17" s="8"/>
      <c r="O17" s="8"/>
      <c r="P17" s="9"/>
      <c r="Q17" s="9"/>
    </row>
    <row r="18" spans="10:17" x14ac:dyDescent="0.25">
      <c r="M18" s="8"/>
      <c r="O18" s="8"/>
      <c r="Q18" s="9"/>
    </row>
    <row r="19" spans="10:17" x14ac:dyDescent="0.25">
      <c r="L19" s="9"/>
      <c r="M19" s="8"/>
      <c r="O19" s="8"/>
    </row>
    <row r="20" spans="10:17" x14ac:dyDescent="0.25">
      <c r="P20" s="9"/>
    </row>
    <row r="21" spans="10:17" x14ac:dyDescent="0.25">
      <c r="O21" s="8"/>
    </row>
    <row r="22" spans="10:17" x14ac:dyDescent="0.25">
      <c r="N22" s="8"/>
    </row>
    <row r="23" spans="10:17" x14ac:dyDescent="0.25">
      <c r="P23" s="9"/>
    </row>
    <row r="24" spans="10:17" x14ac:dyDescent="0.25">
      <c r="K24" s="9"/>
    </row>
  </sheetData>
  <mergeCells count="11">
    <mergeCell ref="A1:R1"/>
    <mergeCell ref="I3:K3"/>
    <mergeCell ref="L3:N3"/>
    <mergeCell ref="A3:A4"/>
    <mergeCell ref="B3:B4"/>
    <mergeCell ref="C3:E3"/>
    <mergeCell ref="F3:H3"/>
    <mergeCell ref="Q3:Q4"/>
    <mergeCell ref="R3:R4"/>
    <mergeCell ref="O3:O4"/>
    <mergeCell ref="P3:P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75"/>
  <sheetViews>
    <sheetView workbookViewId="0">
      <selection sqref="A1:W1"/>
    </sheetView>
  </sheetViews>
  <sheetFormatPr defaultRowHeight="15" x14ac:dyDescent="0.25"/>
  <cols>
    <col min="1" max="1" width="4.28515625" customWidth="1"/>
    <col min="2" max="2" width="10.7109375" customWidth="1"/>
    <col min="3" max="3" width="10.140625" bestFit="1" customWidth="1"/>
    <col min="4" max="4" width="18.42578125" customWidth="1"/>
    <col min="5" max="5" width="9" bestFit="1" customWidth="1"/>
    <col min="6" max="6" width="10" customWidth="1"/>
    <col min="7" max="7" width="8.42578125" bestFit="1" customWidth="1"/>
    <col min="8" max="8" width="17.28515625" customWidth="1"/>
    <col min="9" max="9" width="9.5703125" customWidth="1"/>
    <col min="10" max="10" width="10.85546875" customWidth="1"/>
    <col min="11" max="11" width="8.42578125" bestFit="1" customWidth="1"/>
    <col min="12" max="12" width="16.85546875" customWidth="1"/>
    <col min="14" max="14" width="11" customWidth="1"/>
    <col min="15" max="15" width="8.42578125" bestFit="1" customWidth="1"/>
    <col min="16" max="16" width="16" bestFit="1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253" t="s">
        <v>722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</row>
    <row r="2" spans="1:23" x14ac:dyDescent="0.25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254" t="s">
        <v>52</v>
      </c>
      <c r="B3" s="254" t="s">
        <v>102</v>
      </c>
      <c r="C3" s="255" t="s">
        <v>105</v>
      </c>
      <c r="D3" s="255"/>
      <c r="E3" s="255"/>
      <c r="F3" s="255"/>
      <c r="G3" s="255" t="s">
        <v>106</v>
      </c>
      <c r="H3" s="255"/>
      <c r="I3" s="255"/>
      <c r="J3" s="255"/>
      <c r="K3" s="255" t="s">
        <v>107</v>
      </c>
      <c r="L3" s="255"/>
      <c r="M3" s="255"/>
      <c r="N3" s="255"/>
      <c r="O3" s="255" t="s">
        <v>108</v>
      </c>
      <c r="P3" s="255"/>
      <c r="Q3" s="255"/>
      <c r="R3" s="255"/>
      <c r="S3" s="255" t="s">
        <v>104</v>
      </c>
      <c r="T3" s="255"/>
      <c r="U3" s="255"/>
      <c r="V3" s="255"/>
      <c r="W3" s="255"/>
    </row>
    <row r="4" spans="1:23" ht="15.75" x14ac:dyDescent="0.25">
      <c r="A4" s="254"/>
      <c r="B4" s="254"/>
      <c r="C4" s="61" t="s">
        <v>1</v>
      </c>
      <c r="D4" s="187" t="s">
        <v>103</v>
      </c>
      <c r="E4" s="187" t="s">
        <v>21</v>
      </c>
      <c r="F4" s="187" t="s">
        <v>432</v>
      </c>
      <c r="G4" s="61" t="s">
        <v>1</v>
      </c>
      <c r="H4" s="187" t="s">
        <v>103</v>
      </c>
      <c r="I4" s="187" t="s">
        <v>21</v>
      </c>
      <c r="J4" s="187" t="s">
        <v>432</v>
      </c>
      <c r="K4" s="61" t="s">
        <v>1</v>
      </c>
      <c r="L4" s="187" t="s">
        <v>103</v>
      </c>
      <c r="M4" s="187" t="s">
        <v>21</v>
      </c>
      <c r="N4" s="187" t="s">
        <v>432</v>
      </c>
      <c r="O4" s="61" t="s">
        <v>1</v>
      </c>
      <c r="P4" s="187" t="s">
        <v>103</v>
      </c>
      <c r="Q4" s="187" t="s">
        <v>21</v>
      </c>
      <c r="R4" s="187" t="s">
        <v>432</v>
      </c>
      <c r="S4" s="61" t="s">
        <v>1</v>
      </c>
      <c r="T4" s="187" t="s">
        <v>103</v>
      </c>
      <c r="U4" s="187" t="s">
        <v>21</v>
      </c>
      <c r="V4" s="187" t="s">
        <v>432</v>
      </c>
      <c r="W4" s="187" t="s">
        <v>528</v>
      </c>
    </row>
    <row r="5" spans="1:23" x14ac:dyDescent="0.25">
      <c r="A5" s="35">
        <v>1</v>
      </c>
      <c r="B5" s="130" t="s">
        <v>76</v>
      </c>
      <c r="C5" s="130">
        <v>0</v>
      </c>
      <c r="D5" s="137">
        <v>0</v>
      </c>
      <c r="E5" s="130">
        <v>0</v>
      </c>
      <c r="F5" s="137">
        <v>0</v>
      </c>
      <c r="G5" s="136">
        <v>32720</v>
      </c>
      <c r="H5" s="137">
        <v>10784031</v>
      </c>
      <c r="I5" s="130">
        <v>329.59</v>
      </c>
      <c r="J5" s="137">
        <v>296.8</v>
      </c>
      <c r="K5" s="136">
        <v>1295</v>
      </c>
      <c r="L5" s="137">
        <v>1005887.2</v>
      </c>
      <c r="M5" s="130">
        <v>776.75</v>
      </c>
      <c r="N5" s="137">
        <v>795.24</v>
      </c>
      <c r="O5" s="136">
        <v>1294</v>
      </c>
      <c r="P5" s="137">
        <v>1030187.22</v>
      </c>
      <c r="Q5" s="130">
        <v>796.13</v>
      </c>
      <c r="R5" s="137">
        <v>795.24</v>
      </c>
      <c r="S5" s="136">
        <v>35309</v>
      </c>
      <c r="T5" s="137">
        <v>12820105.42</v>
      </c>
      <c r="U5" s="130">
        <v>363.08</v>
      </c>
      <c r="V5" s="137">
        <v>384.58</v>
      </c>
      <c r="W5" s="138">
        <v>1.41</v>
      </c>
    </row>
    <row r="6" spans="1:23" x14ac:dyDescent="0.25">
      <c r="A6" s="35">
        <v>2</v>
      </c>
      <c r="B6" s="130" t="s">
        <v>77</v>
      </c>
      <c r="C6" s="136">
        <v>2876</v>
      </c>
      <c r="D6" s="137">
        <v>3805188.62</v>
      </c>
      <c r="E6" s="130">
        <v>1323.08</v>
      </c>
      <c r="F6" s="137">
        <v>1388.52</v>
      </c>
      <c r="G6" s="136">
        <v>16044</v>
      </c>
      <c r="H6" s="137">
        <v>8734910.4600000009</v>
      </c>
      <c r="I6" s="130">
        <v>544.42999999999995</v>
      </c>
      <c r="J6" s="137">
        <v>454.7</v>
      </c>
      <c r="K6" s="136">
        <v>17929</v>
      </c>
      <c r="L6" s="137">
        <v>11219559.300000001</v>
      </c>
      <c r="M6" s="130">
        <v>625.78</v>
      </c>
      <c r="N6" s="137">
        <v>499.6</v>
      </c>
      <c r="O6" s="136">
        <v>1699</v>
      </c>
      <c r="P6" s="137">
        <v>1342169.23</v>
      </c>
      <c r="Q6" s="130">
        <v>789.98</v>
      </c>
      <c r="R6" s="137">
        <v>795.24</v>
      </c>
      <c r="S6" s="136">
        <v>38548</v>
      </c>
      <c r="T6" s="137">
        <v>25101827.609999999</v>
      </c>
      <c r="U6" s="130">
        <v>651.17999999999995</v>
      </c>
      <c r="V6" s="137">
        <v>514.41</v>
      </c>
      <c r="W6" s="138">
        <v>1.54</v>
      </c>
    </row>
    <row r="7" spans="1:23" x14ac:dyDescent="0.25">
      <c r="A7" s="35">
        <v>3</v>
      </c>
      <c r="B7" s="130" t="s">
        <v>95</v>
      </c>
      <c r="C7" s="136">
        <v>8849</v>
      </c>
      <c r="D7" s="137">
        <v>12578187.550000001</v>
      </c>
      <c r="E7" s="130">
        <v>1421.42</v>
      </c>
      <c r="F7" s="137">
        <v>1407.44</v>
      </c>
      <c r="G7" s="136">
        <v>14944</v>
      </c>
      <c r="H7" s="137">
        <v>8873807.3800000008</v>
      </c>
      <c r="I7" s="130">
        <v>593.79999999999995</v>
      </c>
      <c r="J7" s="137">
        <v>504.63</v>
      </c>
      <c r="K7" s="136">
        <v>13894</v>
      </c>
      <c r="L7" s="137">
        <v>9111798.9199999999</v>
      </c>
      <c r="M7" s="130">
        <v>655.81</v>
      </c>
      <c r="N7" s="137">
        <v>540.09</v>
      </c>
      <c r="O7" s="136">
        <v>441</v>
      </c>
      <c r="P7" s="137">
        <v>347312.47</v>
      </c>
      <c r="Q7" s="130">
        <v>787.56</v>
      </c>
      <c r="R7" s="137">
        <v>795.24</v>
      </c>
      <c r="S7" s="136">
        <v>38128</v>
      </c>
      <c r="T7" s="137">
        <v>30911106.32</v>
      </c>
      <c r="U7" s="130">
        <v>810.72</v>
      </c>
      <c r="V7" s="137">
        <v>629.01</v>
      </c>
      <c r="W7" s="138">
        <v>1.52</v>
      </c>
    </row>
    <row r="8" spans="1:23" x14ac:dyDescent="0.25">
      <c r="A8" s="35">
        <v>4</v>
      </c>
      <c r="B8" s="130" t="s">
        <v>96</v>
      </c>
      <c r="C8" s="136">
        <v>49340</v>
      </c>
      <c r="D8" s="137">
        <v>66464874.579999998</v>
      </c>
      <c r="E8" s="130">
        <v>1347.08</v>
      </c>
      <c r="F8" s="137">
        <v>1345.33</v>
      </c>
      <c r="G8" s="136">
        <v>25802</v>
      </c>
      <c r="H8" s="137">
        <v>16780521.579999998</v>
      </c>
      <c r="I8" s="130">
        <v>650.36</v>
      </c>
      <c r="J8" s="137">
        <v>549.63</v>
      </c>
      <c r="K8" s="136">
        <v>21448</v>
      </c>
      <c r="L8" s="137">
        <v>15003927.449999999</v>
      </c>
      <c r="M8" s="130">
        <v>699.55</v>
      </c>
      <c r="N8" s="137">
        <v>576.98</v>
      </c>
      <c r="O8" s="136">
        <v>424</v>
      </c>
      <c r="P8" s="137">
        <v>334294.43</v>
      </c>
      <c r="Q8" s="130">
        <v>788.43</v>
      </c>
      <c r="R8" s="137">
        <v>795.24</v>
      </c>
      <c r="S8" s="136">
        <v>97014</v>
      </c>
      <c r="T8" s="137">
        <v>98583618.040000007</v>
      </c>
      <c r="U8" s="130">
        <v>1016.18</v>
      </c>
      <c r="V8" s="137">
        <v>926.62</v>
      </c>
      <c r="W8" s="138">
        <v>3.87</v>
      </c>
    </row>
    <row r="9" spans="1:23" x14ac:dyDescent="0.25">
      <c r="A9" s="35">
        <v>5</v>
      </c>
      <c r="B9" s="130" t="s">
        <v>97</v>
      </c>
      <c r="C9" s="136">
        <v>212446</v>
      </c>
      <c r="D9" s="137">
        <v>266615824.06999999</v>
      </c>
      <c r="E9" s="130">
        <v>1254.98</v>
      </c>
      <c r="F9" s="137">
        <v>1170.72</v>
      </c>
      <c r="G9" s="136">
        <v>34209</v>
      </c>
      <c r="H9" s="137">
        <v>24043022.129999999</v>
      </c>
      <c r="I9" s="130">
        <v>702.83</v>
      </c>
      <c r="J9" s="137">
        <v>612.65</v>
      </c>
      <c r="K9" s="136">
        <v>26220</v>
      </c>
      <c r="L9" s="137">
        <v>18810590.329999998</v>
      </c>
      <c r="M9" s="130">
        <v>717.41</v>
      </c>
      <c r="N9" s="137">
        <v>590.03</v>
      </c>
      <c r="O9" s="136">
        <v>369</v>
      </c>
      <c r="P9" s="137">
        <v>287085.57</v>
      </c>
      <c r="Q9" s="130">
        <v>778.01</v>
      </c>
      <c r="R9" s="137">
        <v>795.24</v>
      </c>
      <c r="S9" s="136">
        <v>273244</v>
      </c>
      <c r="T9" s="137">
        <v>309756522.10000002</v>
      </c>
      <c r="U9" s="130">
        <v>1133.6300000000001</v>
      </c>
      <c r="V9" s="137">
        <v>1052.6500000000001</v>
      </c>
      <c r="W9" s="138">
        <v>10.9</v>
      </c>
    </row>
    <row r="10" spans="1:23" x14ac:dyDescent="0.25">
      <c r="A10" s="35">
        <v>6</v>
      </c>
      <c r="B10" s="130" t="s">
        <v>98</v>
      </c>
      <c r="C10" s="136">
        <v>384841</v>
      </c>
      <c r="D10" s="137">
        <v>452078017.24000001</v>
      </c>
      <c r="E10" s="130">
        <v>1174.71</v>
      </c>
      <c r="F10" s="137">
        <v>1108.95</v>
      </c>
      <c r="G10" s="136">
        <v>39132</v>
      </c>
      <c r="H10" s="137">
        <v>30264958.670000002</v>
      </c>
      <c r="I10" s="130">
        <v>773.41</v>
      </c>
      <c r="J10" s="137">
        <v>702.93</v>
      </c>
      <c r="K10" s="136">
        <v>26985</v>
      </c>
      <c r="L10" s="137">
        <v>19433504.399999999</v>
      </c>
      <c r="M10" s="130">
        <v>720.16</v>
      </c>
      <c r="N10" s="137">
        <v>597.34</v>
      </c>
      <c r="O10" s="136">
        <v>4262</v>
      </c>
      <c r="P10" s="137">
        <v>1720005.86</v>
      </c>
      <c r="Q10" s="130">
        <v>403.57</v>
      </c>
      <c r="R10" s="137">
        <v>409.13</v>
      </c>
      <c r="S10" s="136">
        <v>455220</v>
      </c>
      <c r="T10" s="137">
        <v>503496486.17000002</v>
      </c>
      <c r="U10" s="130">
        <v>1106.05</v>
      </c>
      <c r="V10" s="137">
        <v>1027.76</v>
      </c>
      <c r="W10" s="138">
        <v>18.16</v>
      </c>
    </row>
    <row r="11" spans="1:23" x14ac:dyDescent="0.25">
      <c r="A11" s="35">
        <v>7</v>
      </c>
      <c r="B11" s="130" t="s">
        <v>99</v>
      </c>
      <c r="C11" s="136">
        <v>402685</v>
      </c>
      <c r="D11" s="137">
        <v>460688373.50999999</v>
      </c>
      <c r="E11" s="130">
        <v>1144.04</v>
      </c>
      <c r="F11" s="137">
        <v>1094.6400000000001</v>
      </c>
      <c r="G11" s="136">
        <v>40421</v>
      </c>
      <c r="H11" s="137">
        <v>32264115.649999999</v>
      </c>
      <c r="I11" s="130">
        <v>798.2</v>
      </c>
      <c r="J11" s="137">
        <v>733.76</v>
      </c>
      <c r="K11" s="136">
        <v>21946</v>
      </c>
      <c r="L11" s="137">
        <v>15556338.34</v>
      </c>
      <c r="M11" s="130">
        <v>708.85</v>
      </c>
      <c r="N11" s="137">
        <v>594.1</v>
      </c>
      <c r="O11" s="136">
        <v>10526</v>
      </c>
      <c r="P11" s="137">
        <v>3866962.52</v>
      </c>
      <c r="Q11" s="130">
        <v>367.37</v>
      </c>
      <c r="R11" s="137">
        <v>409.13</v>
      </c>
      <c r="S11" s="136">
        <v>475578</v>
      </c>
      <c r="T11" s="137">
        <v>512375790.01999998</v>
      </c>
      <c r="U11" s="130">
        <v>1077.3699999999999</v>
      </c>
      <c r="V11" s="137">
        <v>986.57</v>
      </c>
      <c r="W11" s="138">
        <v>18.97</v>
      </c>
    </row>
    <row r="12" spans="1:23" x14ac:dyDescent="0.25">
      <c r="A12" s="35">
        <v>8</v>
      </c>
      <c r="B12" s="130" t="s">
        <v>100</v>
      </c>
      <c r="C12" s="136">
        <v>352199</v>
      </c>
      <c r="D12" s="137">
        <v>384425673.39999998</v>
      </c>
      <c r="E12" s="130">
        <v>1091.5</v>
      </c>
      <c r="F12" s="137">
        <v>1022.93</v>
      </c>
      <c r="G12" s="136">
        <v>55134</v>
      </c>
      <c r="H12" s="137">
        <v>43372160.43</v>
      </c>
      <c r="I12" s="130">
        <v>786.67</v>
      </c>
      <c r="J12" s="137">
        <v>710.27</v>
      </c>
      <c r="K12" s="136">
        <v>18769</v>
      </c>
      <c r="L12" s="137">
        <v>12746240.529999999</v>
      </c>
      <c r="M12" s="130">
        <v>679.11</v>
      </c>
      <c r="N12" s="137">
        <v>578.75</v>
      </c>
      <c r="O12" s="136">
        <v>5209</v>
      </c>
      <c r="P12" s="137">
        <v>1869399.31</v>
      </c>
      <c r="Q12" s="130">
        <v>358.88</v>
      </c>
      <c r="R12" s="137">
        <v>409.13</v>
      </c>
      <c r="S12" s="136">
        <v>431311</v>
      </c>
      <c r="T12" s="137">
        <v>442413473.67000002</v>
      </c>
      <c r="U12" s="130">
        <v>1025.74</v>
      </c>
      <c r="V12" s="137">
        <v>932.17</v>
      </c>
      <c r="W12" s="138">
        <v>17.2</v>
      </c>
    </row>
    <row r="13" spans="1:23" x14ac:dyDescent="0.25">
      <c r="A13" s="35">
        <v>9</v>
      </c>
      <c r="B13" s="130" t="s">
        <v>101</v>
      </c>
      <c r="C13" s="136">
        <v>236947</v>
      </c>
      <c r="D13" s="137">
        <v>236836095.91</v>
      </c>
      <c r="E13" s="130">
        <v>999.53</v>
      </c>
      <c r="F13" s="137">
        <v>890.93</v>
      </c>
      <c r="G13" s="136">
        <v>48129</v>
      </c>
      <c r="H13" s="137">
        <v>37285588.530000001</v>
      </c>
      <c r="I13" s="130">
        <v>774.7</v>
      </c>
      <c r="J13" s="137">
        <v>684.59</v>
      </c>
      <c r="K13" s="136">
        <v>12700</v>
      </c>
      <c r="L13" s="137">
        <v>8345160.7999999998</v>
      </c>
      <c r="M13" s="130">
        <v>657.1</v>
      </c>
      <c r="N13" s="137">
        <v>564.86</v>
      </c>
      <c r="O13" s="136">
        <v>1383</v>
      </c>
      <c r="P13" s="137">
        <v>464817.4</v>
      </c>
      <c r="Q13" s="130">
        <v>336.09</v>
      </c>
      <c r="R13" s="137">
        <v>233.79</v>
      </c>
      <c r="S13" s="136">
        <v>299159</v>
      </c>
      <c r="T13" s="137">
        <v>282931662.63999999</v>
      </c>
      <c r="U13" s="130">
        <v>945.76</v>
      </c>
      <c r="V13" s="137">
        <v>819.99</v>
      </c>
      <c r="W13" s="138">
        <v>11.93</v>
      </c>
    </row>
    <row r="14" spans="1:23" x14ac:dyDescent="0.25">
      <c r="A14" s="35">
        <v>10</v>
      </c>
      <c r="B14" s="130" t="s">
        <v>109</v>
      </c>
      <c r="C14" s="136">
        <v>179952</v>
      </c>
      <c r="D14" s="137">
        <v>170164996.78999999</v>
      </c>
      <c r="E14" s="130">
        <v>945.61</v>
      </c>
      <c r="F14" s="137">
        <v>783.47</v>
      </c>
      <c r="G14" s="136">
        <v>45130</v>
      </c>
      <c r="H14" s="137">
        <v>35086199.380000003</v>
      </c>
      <c r="I14" s="130">
        <v>777.45</v>
      </c>
      <c r="J14" s="137">
        <v>677.49</v>
      </c>
      <c r="K14" s="136">
        <v>8466</v>
      </c>
      <c r="L14" s="137">
        <v>5516942.7999999998</v>
      </c>
      <c r="M14" s="130">
        <v>651.66</v>
      </c>
      <c r="N14" s="137">
        <v>525.48</v>
      </c>
      <c r="O14" s="136">
        <v>798</v>
      </c>
      <c r="P14" s="137">
        <v>255948.83</v>
      </c>
      <c r="Q14" s="130">
        <v>320.74</v>
      </c>
      <c r="R14" s="137">
        <v>198.72</v>
      </c>
      <c r="S14" s="136">
        <v>234346</v>
      </c>
      <c r="T14" s="137">
        <v>211024087.80000001</v>
      </c>
      <c r="U14" s="130">
        <v>900.48</v>
      </c>
      <c r="V14" s="137">
        <v>742.53</v>
      </c>
      <c r="W14" s="138">
        <v>9.35</v>
      </c>
    </row>
    <row r="15" spans="1:23" x14ac:dyDescent="0.25">
      <c r="A15" s="35">
        <v>11</v>
      </c>
      <c r="B15" s="130" t="s">
        <v>110</v>
      </c>
      <c r="C15" s="136">
        <v>77469</v>
      </c>
      <c r="D15" s="137">
        <v>69562627.689999998</v>
      </c>
      <c r="E15" s="130">
        <v>897.94</v>
      </c>
      <c r="F15" s="137">
        <v>714.18</v>
      </c>
      <c r="G15" s="136">
        <v>23580</v>
      </c>
      <c r="H15" s="137">
        <v>18522263.399999999</v>
      </c>
      <c r="I15" s="130">
        <v>785.51</v>
      </c>
      <c r="J15" s="137">
        <v>677.49</v>
      </c>
      <c r="K15" s="136">
        <v>3218</v>
      </c>
      <c r="L15" s="137">
        <v>2212547.33</v>
      </c>
      <c r="M15" s="130">
        <v>687.55</v>
      </c>
      <c r="N15" s="137">
        <v>558.29999999999995</v>
      </c>
      <c r="O15" s="136">
        <v>292</v>
      </c>
      <c r="P15" s="137">
        <v>100148.26</v>
      </c>
      <c r="Q15" s="130">
        <v>342.97</v>
      </c>
      <c r="R15" s="137">
        <v>213.17</v>
      </c>
      <c r="S15" s="136">
        <v>104559</v>
      </c>
      <c r="T15" s="137">
        <v>90397586.680000007</v>
      </c>
      <c r="U15" s="130">
        <v>864.56</v>
      </c>
      <c r="V15" s="137">
        <v>697.84</v>
      </c>
      <c r="W15" s="138">
        <v>4.17</v>
      </c>
    </row>
    <row r="16" spans="1:23" x14ac:dyDescent="0.25">
      <c r="A16" s="35">
        <v>12</v>
      </c>
      <c r="B16" s="130" t="s">
        <v>111</v>
      </c>
      <c r="C16" s="136">
        <v>17163</v>
      </c>
      <c r="D16" s="137">
        <v>14483180.199999999</v>
      </c>
      <c r="E16" s="137">
        <v>843.86064207889058</v>
      </c>
      <c r="F16" s="137">
        <v>628.03</v>
      </c>
      <c r="G16" s="136">
        <v>6719</v>
      </c>
      <c r="H16" s="137">
        <v>5312919.17</v>
      </c>
      <c r="I16" s="137">
        <v>790.73063997618692</v>
      </c>
      <c r="J16" s="137">
        <v>668.47</v>
      </c>
      <c r="K16" s="136">
        <v>941</v>
      </c>
      <c r="L16" s="137">
        <v>634437.93000000005</v>
      </c>
      <c r="M16" s="137">
        <v>674.21671625929866</v>
      </c>
      <c r="N16" s="137">
        <v>542.91999999999996</v>
      </c>
      <c r="O16" s="136">
        <v>59</v>
      </c>
      <c r="P16" s="137">
        <v>15748.46</v>
      </c>
      <c r="Q16" s="130">
        <v>266.9230508474576</v>
      </c>
      <c r="R16" s="137">
        <v>186.61</v>
      </c>
      <c r="S16" s="136">
        <v>24882</v>
      </c>
      <c r="T16" s="137">
        <v>20446285.759999998</v>
      </c>
      <c r="U16" s="137">
        <v>821.72999598103036</v>
      </c>
      <c r="V16" s="137">
        <v>636.05999999999995</v>
      </c>
      <c r="W16" s="138">
        <v>0.99238303544293505</v>
      </c>
    </row>
    <row r="17" spans="1:25" ht="15.75" x14ac:dyDescent="0.25">
      <c r="A17" s="190"/>
      <c r="B17" s="191" t="s">
        <v>527</v>
      </c>
      <c r="C17" s="192">
        <v>1924767</v>
      </c>
      <c r="D17" s="193">
        <v>2137703039.5599999</v>
      </c>
      <c r="E17" s="193">
        <v>1110.6295149283003</v>
      </c>
      <c r="F17" s="193">
        <v>1040.33</v>
      </c>
      <c r="G17" s="192">
        <v>381964</v>
      </c>
      <c r="H17" s="193">
        <v>271324497.78000003</v>
      </c>
      <c r="I17" s="193">
        <v>710.34049748143809</v>
      </c>
      <c r="J17" s="193">
        <v>608.78</v>
      </c>
      <c r="K17" s="192">
        <v>173811</v>
      </c>
      <c r="L17" s="193">
        <v>119596935.33</v>
      </c>
      <c r="M17" s="193">
        <v>688.08611267411152</v>
      </c>
      <c r="N17" s="193">
        <v>573.45000000000005</v>
      </c>
      <c r="O17" s="192">
        <v>26756</v>
      </c>
      <c r="P17" s="193">
        <v>11634079.560000002</v>
      </c>
      <c r="Q17" s="193">
        <v>434.82133203767387</v>
      </c>
      <c r="R17" s="193">
        <v>409.13</v>
      </c>
      <c r="S17" s="192">
        <v>2507298</v>
      </c>
      <c r="T17" s="193">
        <v>2540258552.2300005</v>
      </c>
      <c r="U17" s="193">
        <v>1013.1458455397008</v>
      </c>
      <c r="V17" s="191">
        <v>909.39</v>
      </c>
      <c r="W17" s="48">
        <v>100</v>
      </c>
      <c r="X17" s="8"/>
      <c r="Y17" s="9"/>
    </row>
    <row r="18" spans="1:25" x14ac:dyDescent="0.25">
      <c r="C18" s="107"/>
      <c r="D18" s="107"/>
      <c r="E18" s="107"/>
      <c r="F18" s="108"/>
      <c r="G18" s="107"/>
      <c r="H18" s="107"/>
      <c r="I18" s="107"/>
      <c r="J18" s="108"/>
      <c r="K18" s="107"/>
      <c r="L18" s="107"/>
      <c r="M18" s="107"/>
      <c r="N18" s="108"/>
      <c r="O18" s="107"/>
      <c r="P18" s="107"/>
      <c r="Q18" s="107"/>
      <c r="R18" s="108"/>
      <c r="S18" s="107"/>
      <c r="T18" s="107"/>
      <c r="U18" s="107"/>
      <c r="V18" s="107"/>
      <c r="W18" s="107"/>
    </row>
    <row r="19" spans="1:25" ht="15.75" x14ac:dyDescent="0.25">
      <c r="A19" s="253" t="s">
        <v>723</v>
      </c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</row>
    <row r="20" spans="1:25" x14ac:dyDescent="0.25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254" t="s">
        <v>52</v>
      </c>
      <c r="B21" s="254" t="s">
        <v>102</v>
      </c>
      <c r="C21" s="255" t="s">
        <v>105</v>
      </c>
      <c r="D21" s="255"/>
      <c r="E21" s="255"/>
      <c r="F21" s="255"/>
      <c r="G21" s="255" t="s">
        <v>106</v>
      </c>
      <c r="H21" s="255"/>
      <c r="I21" s="255"/>
      <c r="J21" s="255"/>
      <c r="K21" s="255" t="s">
        <v>107</v>
      </c>
      <c r="L21" s="255"/>
      <c r="M21" s="255"/>
      <c r="N21" s="255"/>
      <c r="O21" s="255" t="s">
        <v>108</v>
      </c>
      <c r="P21" s="255"/>
      <c r="Q21" s="255"/>
      <c r="R21" s="255"/>
      <c r="S21" s="255" t="s">
        <v>104</v>
      </c>
      <c r="T21" s="255"/>
      <c r="U21" s="255"/>
      <c r="V21" s="255"/>
      <c r="W21" s="255"/>
    </row>
    <row r="22" spans="1:25" ht="15.75" x14ac:dyDescent="0.25">
      <c r="A22" s="254"/>
      <c r="B22" s="254"/>
      <c r="C22" s="61" t="s">
        <v>1</v>
      </c>
      <c r="D22" s="187" t="s">
        <v>103</v>
      </c>
      <c r="E22" s="187" t="s">
        <v>21</v>
      </c>
      <c r="F22" s="187" t="s">
        <v>432</v>
      </c>
      <c r="G22" s="61" t="s">
        <v>1</v>
      </c>
      <c r="H22" s="187" t="s">
        <v>103</v>
      </c>
      <c r="I22" s="187" t="s">
        <v>21</v>
      </c>
      <c r="J22" s="187" t="s">
        <v>432</v>
      </c>
      <c r="K22" s="61" t="s">
        <v>1</v>
      </c>
      <c r="L22" s="187" t="s">
        <v>103</v>
      </c>
      <c r="M22" s="187" t="s">
        <v>21</v>
      </c>
      <c r="N22" s="187" t="s">
        <v>432</v>
      </c>
      <c r="O22" s="61" t="s">
        <v>1</v>
      </c>
      <c r="P22" s="187" t="s">
        <v>103</v>
      </c>
      <c r="Q22" s="187" t="s">
        <v>21</v>
      </c>
      <c r="R22" s="187" t="s">
        <v>432</v>
      </c>
      <c r="S22" s="61" t="s">
        <v>1</v>
      </c>
      <c r="T22" s="187" t="s">
        <v>103</v>
      </c>
      <c r="U22" s="187" t="s">
        <v>21</v>
      </c>
      <c r="V22" s="187" t="s">
        <v>432</v>
      </c>
      <c r="W22" s="187" t="s">
        <v>528</v>
      </c>
    </row>
    <row r="23" spans="1:25" x14ac:dyDescent="0.25">
      <c r="A23" s="35">
        <v>1</v>
      </c>
      <c r="B23" s="130" t="s">
        <v>76</v>
      </c>
      <c r="C23" s="130">
        <v>0</v>
      </c>
      <c r="D23" s="137">
        <v>0</v>
      </c>
      <c r="E23" s="130">
        <v>0</v>
      </c>
      <c r="F23" s="137">
        <v>0</v>
      </c>
      <c r="G23" s="136">
        <v>16719</v>
      </c>
      <c r="H23" s="137">
        <v>5504534.7699999996</v>
      </c>
      <c r="I23" s="130">
        <v>329.24</v>
      </c>
      <c r="J23" s="137">
        <v>290.69</v>
      </c>
      <c r="K23" s="136">
        <v>730</v>
      </c>
      <c r="L23" s="137">
        <v>568893.12</v>
      </c>
      <c r="M23" s="130">
        <v>779.31</v>
      </c>
      <c r="N23" s="137">
        <v>795.24</v>
      </c>
      <c r="O23" s="136">
        <v>756</v>
      </c>
      <c r="P23" s="137">
        <v>600524.5</v>
      </c>
      <c r="Q23" s="130">
        <v>794.34</v>
      </c>
      <c r="R23" s="137">
        <v>795.24</v>
      </c>
      <c r="S23" s="136">
        <v>18205</v>
      </c>
      <c r="T23" s="137">
        <v>6673952.3899999997</v>
      </c>
      <c r="U23" s="130">
        <v>366.6</v>
      </c>
      <c r="V23" s="137">
        <v>384.58</v>
      </c>
      <c r="W23" s="138">
        <v>1.55</v>
      </c>
    </row>
    <row r="24" spans="1:25" x14ac:dyDescent="0.25">
      <c r="A24" s="35">
        <v>2</v>
      </c>
      <c r="B24" s="130" t="s">
        <v>77</v>
      </c>
      <c r="C24" s="136">
        <v>2184</v>
      </c>
      <c r="D24" s="137">
        <v>2901205.98</v>
      </c>
      <c r="E24" s="130">
        <v>1328.39</v>
      </c>
      <c r="F24" s="137">
        <v>1362.16</v>
      </c>
      <c r="G24" s="136">
        <v>3530</v>
      </c>
      <c r="H24" s="137">
        <v>2099032.52</v>
      </c>
      <c r="I24" s="130">
        <v>594.63</v>
      </c>
      <c r="J24" s="137">
        <v>461.19</v>
      </c>
      <c r="K24" s="136">
        <v>10688</v>
      </c>
      <c r="L24" s="137">
        <v>6861675.2800000003</v>
      </c>
      <c r="M24" s="130">
        <v>642</v>
      </c>
      <c r="N24" s="137">
        <v>519.5</v>
      </c>
      <c r="O24" s="136">
        <v>908</v>
      </c>
      <c r="P24" s="137">
        <v>714222.78</v>
      </c>
      <c r="Q24" s="130">
        <v>786.59</v>
      </c>
      <c r="R24" s="137">
        <v>795.24</v>
      </c>
      <c r="S24" s="136">
        <v>17310</v>
      </c>
      <c r="T24" s="137">
        <v>12576136.560000001</v>
      </c>
      <c r="U24" s="130">
        <v>726.52</v>
      </c>
      <c r="V24" s="137">
        <v>579.04999999999995</v>
      </c>
      <c r="W24" s="138">
        <v>1.47</v>
      </c>
    </row>
    <row r="25" spans="1:25" x14ac:dyDescent="0.25">
      <c r="A25" s="35">
        <v>3</v>
      </c>
      <c r="B25" s="130" t="s">
        <v>95</v>
      </c>
      <c r="C25" s="136">
        <v>6150</v>
      </c>
      <c r="D25" s="137">
        <v>9206368.9700000007</v>
      </c>
      <c r="E25" s="130">
        <v>1496.97</v>
      </c>
      <c r="F25" s="137">
        <v>1481.07</v>
      </c>
      <c r="G25" s="136">
        <v>2068</v>
      </c>
      <c r="H25" s="137">
        <v>1208250.5</v>
      </c>
      <c r="I25" s="130">
        <v>584.26</v>
      </c>
      <c r="J25" s="137">
        <v>456.66</v>
      </c>
      <c r="K25" s="136">
        <v>8171</v>
      </c>
      <c r="L25" s="137">
        <v>5581578.1900000004</v>
      </c>
      <c r="M25" s="130">
        <v>683.1</v>
      </c>
      <c r="N25" s="137">
        <v>571.19000000000005</v>
      </c>
      <c r="O25" s="136">
        <v>202</v>
      </c>
      <c r="P25" s="137">
        <v>157756.98000000001</v>
      </c>
      <c r="Q25" s="130">
        <v>780.98</v>
      </c>
      <c r="R25" s="137">
        <v>795.24</v>
      </c>
      <c r="S25" s="136">
        <v>16591</v>
      </c>
      <c r="T25" s="137">
        <v>16153954.640000001</v>
      </c>
      <c r="U25" s="130">
        <v>973.66</v>
      </c>
      <c r="V25" s="137">
        <v>803.92</v>
      </c>
      <c r="W25" s="138">
        <v>1.41</v>
      </c>
    </row>
    <row r="26" spans="1:25" x14ac:dyDescent="0.25">
      <c r="A26" s="35">
        <v>4</v>
      </c>
      <c r="B26" s="194" t="s">
        <v>96</v>
      </c>
      <c r="C26" s="189">
        <v>22529</v>
      </c>
      <c r="D26" s="195">
        <v>35338342.079999998</v>
      </c>
      <c r="E26" s="130">
        <v>1568.57</v>
      </c>
      <c r="F26" s="137">
        <v>1528.65</v>
      </c>
      <c r="G26" s="136">
        <v>2854</v>
      </c>
      <c r="H26" s="137">
        <v>1723195.49</v>
      </c>
      <c r="I26" s="130">
        <v>603.78</v>
      </c>
      <c r="J26" s="137">
        <v>476.16</v>
      </c>
      <c r="K26" s="136">
        <v>12909</v>
      </c>
      <c r="L26" s="137">
        <v>9516524.4100000001</v>
      </c>
      <c r="M26" s="130">
        <v>737.2</v>
      </c>
      <c r="N26" s="137">
        <v>612.79</v>
      </c>
      <c r="O26" s="136">
        <v>200</v>
      </c>
      <c r="P26" s="137">
        <v>156898.01999999999</v>
      </c>
      <c r="Q26" s="130">
        <v>784.49</v>
      </c>
      <c r="R26" s="137">
        <v>795.24</v>
      </c>
      <c r="S26" s="136">
        <v>38492</v>
      </c>
      <c r="T26" s="137">
        <v>46734960</v>
      </c>
      <c r="U26" s="130">
        <v>1214.1500000000001</v>
      </c>
      <c r="V26" s="137">
        <v>1290.3800000000001</v>
      </c>
      <c r="W26" s="138">
        <v>3.27</v>
      </c>
    </row>
    <row r="27" spans="1:25" x14ac:dyDescent="0.25">
      <c r="A27" s="35">
        <v>5</v>
      </c>
      <c r="B27" s="130" t="s">
        <v>97</v>
      </c>
      <c r="C27" s="136">
        <v>113134</v>
      </c>
      <c r="D27" s="137">
        <v>156949963.31999999</v>
      </c>
      <c r="E27" s="130">
        <v>1387.29</v>
      </c>
      <c r="F27" s="137">
        <v>1296.31</v>
      </c>
      <c r="G27" s="136">
        <v>2676</v>
      </c>
      <c r="H27" s="137">
        <v>1677832.62</v>
      </c>
      <c r="I27" s="130">
        <v>626.99</v>
      </c>
      <c r="J27" s="137">
        <v>498.52</v>
      </c>
      <c r="K27" s="136">
        <v>16544</v>
      </c>
      <c r="L27" s="137">
        <v>12788477.789999999</v>
      </c>
      <c r="M27" s="130">
        <v>773</v>
      </c>
      <c r="N27" s="137">
        <v>649.86</v>
      </c>
      <c r="O27" s="136">
        <v>148</v>
      </c>
      <c r="P27" s="137">
        <v>113633.39</v>
      </c>
      <c r="Q27" s="130">
        <v>767.79</v>
      </c>
      <c r="R27" s="137">
        <v>795.24</v>
      </c>
      <c r="S27" s="136">
        <v>132502</v>
      </c>
      <c r="T27" s="137">
        <v>171529907.12</v>
      </c>
      <c r="U27" s="130">
        <v>1294.55</v>
      </c>
      <c r="V27" s="137">
        <v>1201.1600000000001</v>
      </c>
      <c r="W27" s="138">
        <v>11.27</v>
      </c>
    </row>
    <row r="28" spans="1:25" x14ac:dyDescent="0.25">
      <c r="A28" s="35">
        <v>6</v>
      </c>
      <c r="B28" s="130" t="s">
        <v>98</v>
      </c>
      <c r="C28" s="136">
        <v>213168</v>
      </c>
      <c r="D28" s="137">
        <v>275500028.05000001</v>
      </c>
      <c r="E28" s="130">
        <v>1292.4100000000001</v>
      </c>
      <c r="F28" s="137">
        <v>1219.44</v>
      </c>
      <c r="G28" s="136">
        <v>1901</v>
      </c>
      <c r="H28" s="137">
        <v>1356149.15</v>
      </c>
      <c r="I28" s="130">
        <v>713.39</v>
      </c>
      <c r="J28" s="137">
        <v>540.09</v>
      </c>
      <c r="K28" s="136">
        <v>17201</v>
      </c>
      <c r="L28" s="137">
        <v>13478912.33</v>
      </c>
      <c r="M28" s="130">
        <v>783.61</v>
      </c>
      <c r="N28" s="137">
        <v>672.92</v>
      </c>
      <c r="O28" s="136">
        <v>1777</v>
      </c>
      <c r="P28" s="137">
        <v>708074.11</v>
      </c>
      <c r="Q28" s="130">
        <v>398.47</v>
      </c>
      <c r="R28" s="137">
        <v>409.13</v>
      </c>
      <c r="S28" s="136">
        <v>234047</v>
      </c>
      <c r="T28" s="137">
        <v>291043163.63999999</v>
      </c>
      <c r="U28" s="130">
        <v>1243.52</v>
      </c>
      <c r="V28" s="137">
        <v>1168.74</v>
      </c>
      <c r="W28" s="138">
        <v>19.91</v>
      </c>
    </row>
    <row r="29" spans="1:25" x14ac:dyDescent="0.25">
      <c r="A29" s="35">
        <v>7</v>
      </c>
      <c r="B29" s="130" t="s">
        <v>99</v>
      </c>
      <c r="C29" s="136">
        <v>220542</v>
      </c>
      <c r="D29" s="137">
        <v>278305160.13</v>
      </c>
      <c r="E29" s="130">
        <v>1261.9100000000001</v>
      </c>
      <c r="F29" s="137">
        <v>1253.31</v>
      </c>
      <c r="G29" s="136">
        <v>1217</v>
      </c>
      <c r="H29" s="137">
        <v>985877.59</v>
      </c>
      <c r="I29" s="130">
        <v>810.09</v>
      </c>
      <c r="J29" s="137">
        <v>668.04</v>
      </c>
      <c r="K29" s="136">
        <v>14087</v>
      </c>
      <c r="L29" s="137">
        <v>10874835.029999999</v>
      </c>
      <c r="M29" s="130">
        <v>771.98</v>
      </c>
      <c r="N29" s="137">
        <v>674.74</v>
      </c>
      <c r="O29" s="136">
        <v>4388</v>
      </c>
      <c r="P29" s="137">
        <v>1613425.23</v>
      </c>
      <c r="Q29" s="130">
        <v>367.69</v>
      </c>
      <c r="R29" s="137">
        <v>409.13</v>
      </c>
      <c r="S29" s="136">
        <v>240234</v>
      </c>
      <c r="T29" s="137">
        <v>291779297.98000002</v>
      </c>
      <c r="U29" s="130">
        <v>1214.56</v>
      </c>
      <c r="V29" s="137">
        <v>1208.05</v>
      </c>
      <c r="W29" s="138">
        <v>20.440000000000001</v>
      </c>
    </row>
    <row r="30" spans="1:25" x14ac:dyDescent="0.25">
      <c r="A30" s="35">
        <v>8</v>
      </c>
      <c r="B30" s="130" t="s">
        <v>100</v>
      </c>
      <c r="C30" s="136">
        <v>191833</v>
      </c>
      <c r="D30" s="137">
        <v>231533995.88</v>
      </c>
      <c r="E30" s="130">
        <v>1206.96</v>
      </c>
      <c r="F30" s="137">
        <v>1203.31</v>
      </c>
      <c r="G30" s="136">
        <v>1131</v>
      </c>
      <c r="H30" s="137">
        <v>933125.49</v>
      </c>
      <c r="I30" s="130">
        <v>825.04</v>
      </c>
      <c r="J30" s="137">
        <v>740.37</v>
      </c>
      <c r="K30" s="136">
        <v>11637</v>
      </c>
      <c r="L30" s="137">
        <v>8576451.25</v>
      </c>
      <c r="M30" s="130">
        <v>737</v>
      </c>
      <c r="N30" s="137">
        <v>646.14</v>
      </c>
      <c r="O30" s="136">
        <v>1919</v>
      </c>
      <c r="P30" s="137">
        <v>671085.68000000005</v>
      </c>
      <c r="Q30" s="130">
        <v>349.71</v>
      </c>
      <c r="R30" s="137">
        <v>409.13</v>
      </c>
      <c r="S30" s="136">
        <v>206520</v>
      </c>
      <c r="T30" s="137">
        <v>241714658.30000001</v>
      </c>
      <c r="U30" s="130">
        <v>1170.42</v>
      </c>
      <c r="V30" s="137">
        <v>1157.47</v>
      </c>
      <c r="W30" s="138">
        <v>17.57</v>
      </c>
    </row>
    <row r="31" spans="1:25" x14ac:dyDescent="0.25">
      <c r="A31" s="35">
        <v>9</v>
      </c>
      <c r="B31" s="130" t="s">
        <v>101</v>
      </c>
      <c r="C31" s="136">
        <v>123589</v>
      </c>
      <c r="D31" s="137">
        <v>135446898.06</v>
      </c>
      <c r="E31" s="130">
        <v>1095.95</v>
      </c>
      <c r="F31" s="137">
        <v>1030.8800000000001</v>
      </c>
      <c r="G31" s="136">
        <v>902</v>
      </c>
      <c r="H31" s="137">
        <v>723093.88</v>
      </c>
      <c r="I31" s="130">
        <v>801.66</v>
      </c>
      <c r="J31" s="137">
        <v>708.93</v>
      </c>
      <c r="K31" s="136">
        <v>7251</v>
      </c>
      <c r="L31" s="137">
        <v>5161573.38</v>
      </c>
      <c r="M31" s="130">
        <v>711.84</v>
      </c>
      <c r="N31" s="137">
        <v>617.67999999999995</v>
      </c>
      <c r="O31" s="136">
        <v>436</v>
      </c>
      <c r="P31" s="137">
        <v>123013.94</v>
      </c>
      <c r="Q31" s="130">
        <v>282.14</v>
      </c>
      <c r="R31" s="137">
        <v>233.79</v>
      </c>
      <c r="S31" s="136">
        <v>132178</v>
      </c>
      <c r="T31" s="137">
        <v>141454579.25999999</v>
      </c>
      <c r="U31" s="130">
        <v>1070.18</v>
      </c>
      <c r="V31" s="137">
        <v>992.87</v>
      </c>
      <c r="W31" s="138">
        <v>11.24</v>
      </c>
    </row>
    <row r="32" spans="1:25" x14ac:dyDescent="0.25">
      <c r="A32" s="35">
        <v>10</v>
      </c>
      <c r="B32" s="130" t="s">
        <v>109</v>
      </c>
      <c r="C32" s="136">
        <v>88152</v>
      </c>
      <c r="D32" s="137">
        <v>91157875.189999998</v>
      </c>
      <c r="E32" s="130">
        <v>1034.0999999999999</v>
      </c>
      <c r="F32" s="137">
        <v>925.66</v>
      </c>
      <c r="G32" s="136">
        <v>794</v>
      </c>
      <c r="H32" s="137">
        <v>602865.36</v>
      </c>
      <c r="I32" s="130">
        <v>759.28</v>
      </c>
      <c r="J32" s="137">
        <v>664.92</v>
      </c>
      <c r="K32" s="136">
        <v>4317</v>
      </c>
      <c r="L32" s="137">
        <v>2995075.22</v>
      </c>
      <c r="M32" s="130">
        <v>693.79</v>
      </c>
      <c r="N32" s="137">
        <v>600.29999999999995</v>
      </c>
      <c r="O32" s="136">
        <v>218</v>
      </c>
      <c r="P32" s="137">
        <v>48398.67</v>
      </c>
      <c r="Q32" s="130">
        <v>222.01</v>
      </c>
      <c r="R32" s="137">
        <v>184.18</v>
      </c>
      <c r="S32" s="136">
        <v>93481</v>
      </c>
      <c r="T32" s="137">
        <v>94804214.439999998</v>
      </c>
      <c r="U32" s="130">
        <v>1014.15</v>
      </c>
      <c r="V32" s="137">
        <v>898.67</v>
      </c>
      <c r="W32" s="138">
        <v>7.95</v>
      </c>
    </row>
    <row r="33" spans="1:23" x14ac:dyDescent="0.25">
      <c r="A33" s="35">
        <v>11</v>
      </c>
      <c r="B33" s="130" t="s">
        <v>110</v>
      </c>
      <c r="C33" s="136">
        <v>36097</v>
      </c>
      <c r="D33" s="137">
        <v>35466702.670000002</v>
      </c>
      <c r="E33" s="130">
        <v>982.54</v>
      </c>
      <c r="F33" s="137">
        <v>852.54</v>
      </c>
      <c r="G33" s="136">
        <v>491</v>
      </c>
      <c r="H33" s="137">
        <v>353788.51</v>
      </c>
      <c r="I33" s="130">
        <v>720.55</v>
      </c>
      <c r="J33" s="137">
        <v>495.01</v>
      </c>
      <c r="K33" s="136">
        <v>1500</v>
      </c>
      <c r="L33" s="137">
        <v>1069934.8999999999</v>
      </c>
      <c r="M33" s="130">
        <v>713.29</v>
      </c>
      <c r="N33" s="137">
        <v>630.77</v>
      </c>
      <c r="O33" s="136">
        <v>67</v>
      </c>
      <c r="P33" s="137">
        <v>15203.86</v>
      </c>
      <c r="Q33" s="130">
        <v>226.92</v>
      </c>
      <c r="R33" s="137">
        <v>175.34</v>
      </c>
      <c r="S33" s="136">
        <v>38155</v>
      </c>
      <c r="T33" s="137">
        <v>36905629.939999998</v>
      </c>
      <c r="U33" s="130">
        <v>967.26</v>
      </c>
      <c r="V33" s="137">
        <v>833.84</v>
      </c>
      <c r="W33" s="138">
        <v>3.25</v>
      </c>
    </row>
    <row r="34" spans="1:23" x14ac:dyDescent="0.25">
      <c r="A34" s="35">
        <v>12</v>
      </c>
      <c r="B34" s="130" t="s">
        <v>111</v>
      </c>
      <c r="C34" s="6">
        <v>7325</v>
      </c>
      <c r="D34" s="22">
        <v>6838829.9499999993</v>
      </c>
      <c r="E34" s="22">
        <v>933.6286621160408</v>
      </c>
      <c r="F34" s="137">
        <v>791.21</v>
      </c>
      <c r="G34" s="6">
        <v>135</v>
      </c>
      <c r="H34" s="22">
        <v>85043.13</v>
      </c>
      <c r="I34" s="22">
        <v>629.94911111111116</v>
      </c>
      <c r="J34" s="137">
        <v>437.09</v>
      </c>
      <c r="K34" s="6">
        <v>371</v>
      </c>
      <c r="L34" s="22">
        <v>252617.86</v>
      </c>
      <c r="M34" s="22">
        <v>680.9106738544474</v>
      </c>
      <c r="N34" s="137">
        <v>600.29999999999995</v>
      </c>
      <c r="O34" s="6">
        <v>7</v>
      </c>
      <c r="P34" s="22">
        <v>1929.87</v>
      </c>
      <c r="Q34" s="22">
        <v>275.69571428571425</v>
      </c>
      <c r="R34" s="137">
        <v>175.19</v>
      </c>
      <c r="S34" s="6">
        <v>7838</v>
      </c>
      <c r="T34" s="22">
        <v>7178420.8099999996</v>
      </c>
      <c r="U34" s="22">
        <v>915.84853406481238</v>
      </c>
      <c r="V34" s="137">
        <v>771.58</v>
      </c>
      <c r="W34" s="227">
        <v>0.66675003168721447</v>
      </c>
    </row>
    <row r="35" spans="1:23" ht="15.75" x14ac:dyDescent="0.25">
      <c r="A35" s="190"/>
      <c r="B35" s="191" t="s">
        <v>527</v>
      </c>
      <c r="C35" s="192">
        <v>1024703</v>
      </c>
      <c r="D35" s="193">
        <v>1258645370.2800002</v>
      </c>
      <c r="E35" s="193">
        <v>1228.3026108833487</v>
      </c>
      <c r="F35" s="193">
        <v>1194.23</v>
      </c>
      <c r="G35" s="192">
        <v>34418</v>
      </c>
      <c r="H35" s="193">
        <v>17252789.010000002</v>
      </c>
      <c r="I35" s="193">
        <v>501.27227061421354</v>
      </c>
      <c r="J35" s="193">
        <v>410.22</v>
      </c>
      <c r="K35" s="192">
        <v>105406</v>
      </c>
      <c r="L35" s="193">
        <v>77726548.760000005</v>
      </c>
      <c r="M35" s="193">
        <v>737.40155930402454</v>
      </c>
      <c r="N35" s="193">
        <v>627.54</v>
      </c>
      <c r="O35" s="192">
        <v>11026</v>
      </c>
      <c r="P35" s="193">
        <v>4924167.03</v>
      </c>
      <c r="Q35" s="193">
        <v>446.59595773625978</v>
      </c>
      <c r="R35" s="193">
        <v>409.13</v>
      </c>
      <c r="S35" s="192">
        <v>1175553</v>
      </c>
      <c r="T35" s="193">
        <v>1358548875.0800002</v>
      </c>
      <c r="U35" s="193">
        <v>1155.6679070020664</v>
      </c>
      <c r="V35" s="191">
        <v>1102.76</v>
      </c>
      <c r="W35" s="48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253" t="s">
        <v>724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</row>
    <row r="38" spans="1:23" x14ac:dyDescent="0.25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254" t="s">
        <v>52</v>
      </c>
      <c r="B39" s="254" t="s">
        <v>102</v>
      </c>
      <c r="C39" s="255" t="s">
        <v>105</v>
      </c>
      <c r="D39" s="255"/>
      <c r="E39" s="255"/>
      <c r="F39" s="255"/>
      <c r="G39" s="255" t="s">
        <v>106</v>
      </c>
      <c r="H39" s="255"/>
      <c r="I39" s="255"/>
      <c r="J39" s="255"/>
      <c r="K39" s="255" t="s">
        <v>107</v>
      </c>
      <c r="L39" s="255"/>
      <c r="M39" s="255"/>
      <c r="N39" s="255"/>
      <c r="O39" s="255" t="s">
        <v>108</v>
      </c>
      <c r="P39" s="255"/>
      <c r="Q39" s="255"/>
      <c r="R39" s="255"/>
      <c r="S39" s="255" t="s">
        <v>104</v>
      </c>
      <c r="T39" s="255"/>
      <c r="U39" s="255"/>
      <c r="V39" s="255"/>
      <c r="W39" s="255"/>
    </row>
    <row r="40" spans="1:23" ht="15.75" x14ac:dyDescent="0.25">
      <c r="A40" s="254"/>
      <c r="B40" s="254"/>
      <c r="C40" s="61" t="s">
        <v>1</v>
      </c>
      <c r="D40" s="187" t="s">
        <v>103</v>
      </c>
      <c r="E40" s="187" t="s">
        <v>21</v>
      </c>
      <c r="F40" s="187" t="s">
        <v>432</v>
      </c>
      <c r="G40" s="61" t="s">
        <v>1</v>
      </c>
      <c r="H40" s="187" t="s">
        <v>103</v>
      </c>
      <c r="I40" s="187" t="s">
        <v>21</v>
      </c>
      <c r="J40" s="187" t="s">
        <v>432</v>
      </c>
      <c r="K40" s="61" t="s">
        <v>1</v>
      </c>
      <c r="L40" s="187" t="s">
        <v>103</v>
      </c>
      <c r="M40" s="187" t="s">
        <v>21</v>
      </c>
      <c r="N40" s="187" t="s">
        <v>432</v>
      </c>
      <c r="O40" s="61" t="s">
        <v>1</v>
      </c>
      <c r="P40" s="187" t="s">
        <v>103</v>
      </c>
      <c r="Q40" s="187" t="s">
        <v>21</v>
      </c>
      <c r="R40" s="187" t="s">
        <v>432</v>
      </c>
      <c r="S40" s="61" t="s">
        <v>1</v>
      </c>
      <c r="T40" s="187" t="s">
        <v>103</v>
      </c>
      <c r="U40" s="187" t="s">
        <v>21</v>
      </c>
      <c r="V40" s="187" t="s">
        <v>432</v>
      </c>
      <c r="W40" s="187" t="s">
        <v>528</v>
      </c>
    </row>
    <row r="41" spans="1:23" x14ac:dyDescent="0.25">
      <c r="A41" s="35">
        <v>1</v>
      </c>
      <c r="B41" s="130" t="s">
        <v>76</v>
      </c>
      <c r="C41" s="130">
        <v>0</v>
      </c>
      <c r="D41" s="137">
        <v>0</v>
      </c>
      <c r="E41" s="130">
        <v>0</v>
      </c>
      <c r="F41" s="137">
        <v>0</v>
      </c>
      <c r="G41" s="136">
        <v>16001</v>
      </c>
      <c r="H41" s="137">
        <v>5279496.2300000004</v>
      </c>
      <c r="I41" s="130">
        <v>329.95</v>
      </c>
      <c r="J41" s="137">
        <v>304.39</v>
      </c>
      <c r="K41" s="136">
        <v>565</v>
      </c>
      <c r="L41" s="137">
        <v>436994.08</v>
      </c>
      <c r="M41" s="130">
        <v>773.44</v>
      </c>
      <c r="N41" s="137">
        <v>795.24</v>
      </c>
      <c r="O41" s="136">
        <v>538</v>
      </c>
      <c r="P41" s="137">
        <v>429662.71999999997</v>
      </c>
      <c r="Q41" s="130">
        <v>798.63</v>
      </c>
      <c r="R41" s="137">
        <v>795.24</v>
      </c>
      <c r="S41" s="136">
        <v>17104</v>
      </c>
      <c r="T41" s="137">
        <v>6146153.0300000003</v>
      </c>
      <c r="U41" s="130">
        <v>359.34</v>
      </c>
      <c r="V41" s="130">
        <v>384.57</v>
      </c>
      <c r="W41" s="138">
        <v>1.28</v>
      </c>
    </row>
    <row r="42" spans="1:23" x14ac:dyDescent="0.25">
      <c r="A42" s="35">
        <v>2</v>
      </c>
      <c r="B42" s="130" t="s">
        <v>77</v>
      </c>
      <c r="C42" s="136">
        <v>692</v>
      </c>
      <c r="D42" s="137">
        <v>903982.64</v>
      </c>
      <c r="E42" s="130">
        <v>1306.33</v>
      </c>
      <c r="F42" s="137">
        <v>1472.85</v>
      </c>
      <c r="G42" s="136">
        <v>12514</v>
      </c>
      <c r="H42" s="137">
        <v>6635877.9400000004</v>
      </c>
      <c r="I42" s="130">
        <v>530.28</v>
      </c>
      <c r="J42" s="137">
        <v>452.31</v>
      </c>
      <c r="K42" s="136">
        <v>7241</v>
      </c>
      <c r="L42" s="137">
        <v>4357884.0199999996</v>
      </c>
      <c r="M42" s="130">
        <v>601.83000000000004</v>
      </c>
      <c r="N42" s="137">
        <v>474.76</v>
      </c>
      <c r="O42" s="136">
        <v>791</v>
      </c>
      <c r="P42" s="137">
        <v>627946.44999999995</v>
      </c>
      <c r="Q42" s="130">
        <v>793.86</v>
      </c>
      <c r="R42" s="137">
        <v>795.24</v>
      </c>
      <c r="S42" s="136">
        <v>21238</v>
      </c>
      <c r="T42" s="137">
        <v>12525691.050000001</v>
      </c>
      <c r="U42" s="130">
        <v>589.78</v>
      </c>
      <c r="V42" s="130">
        <v>479.36</v>
      </c>
      <c r="W42" s="138">
        <v>1.59</v>
      </c>
    </row>
    <row r="43" spans="1:23" x14ac:dyDescent="0.25">
      <c r="A43" s="35">
        <v>3</v>
      </c>
      <c r="B43" s="130" t="s">
        <v>95</v>
      </c>
      <c r="C43" s="136">
        <v>2699</v>
      </c>
      <c r="D43" s="137">
        <v>3371818.58</v>
      </c>
      <c r="E43" s="130">
        <v>1249.28</v>
      </c>
      <c r="F43" s="137">
        <v>1209.42</v>
      </c>
      <c r="G43" s="136">
        <v>12876</v>
      </c>
      <c r="H43" s="137">
        <v>7665556.8799999999</v>
      </c>
      <c r="I43" s="130">
        <v>595.34</v>
      </c>
      <c r="J43" s="137">
        <v>513.47</v>
      </c>
      <c r="K43" s="136">
        <v>5723</v>
      </c>
      <c r="L43" s="137">
        <v>3530220.73</v>
      </c>
      <c r="M43" s="130">
        <v>616.85</v>
      </c>
      <c r="N43" s="137">
        <v>503.5</v>
      </c>
      <c r="O43" s="136">
        <v>239</v>
      </c>
      <c r="P43" s="137">
        <v>189555.49</v>
      </c>
      <c r="Q43" s="130">
        <v>793.12</v>
      </c>
      <c r="R43" s="137">
        <v>795.24</v>
      </c>
      <c r="S43" s="136">
        <v>21537</v>
      </c>
      <c r="T43" s="137">
        <v>14757151.68</v>
      </c>
      <c r="U43" s="130">
        <v>685.2</v>
      </c>
      <c r="V43" s="130">
        <v>554.30999999999995</v>
      </c>
      <c r="W43" s="138">
        <v>1.62</v>
      </c>
    </row>
    <row r="44" spans="1:23" x14ac:dyDescent="0.25">
      <c r="A44" s="35">
        <v>4</v>
      </c>
      <c r="B44" s="194" t="s">
        <v>96</v>
      </c>
      <c r="C44" s="189">
        <v>26811</v>
      </c>
      <c r="D44" s="195">
        <v>31126532.5</v>
      </c>
      <c r="E44" s="130">
        <v>1160.96</v>
      </c>
      <c r="F44" s="137">
        <v>1118.45</v>
      </c>
      <c r="G44" s="136">
        <v>22948</v>
      </c>
      <c r="H44" s="137">
        <v>15057326.09</v>
      </c>
      <c r="I44" s="130">
        <v>656.15</v>
      </c>
      <c r="J44" s="137">
        <v>558.59</v>
      </c>
      <c r="K44" s="136">
        <v>8539</v>
      </c>
      <c r="L44" s="137">
        <v>5487403.04</v>
      </c>
      <c r="M44" s="130">
        <v>642.63</v>
      </c>
      <c r="N44" s="137">
        <v>519.27</v>
      </c>
      <c r="O44" s="136">
        <v>224</v>
      </c>
      <c r="P44" s="137">
        <v>177396.41</v>
      </c>
      <c r="Q44" s="130">
        <v>791.95</v>
      </c>
      <c r="R44" s="137">
        <v>795.24</v>
      </c>
      <c r="S44" s="136">
        <v>58522</v>
      </c>
      <c r="T44" s="137">
        <v>51848658.039999999</v>
      </c>
      <c r="U44" s="130">
        <v>885.97</v>
      </c>
      <c r="V44" s="130">
        <v>803.32</v>
      </c>
      <c r="W44" s="138">
        <v>4.3899999999999997</v>
      </c>
    </row>
    <row r="45" spans="1:23" x14ac:dyDescent="0.25">
      <c r="A45" s="35">
        <v>5</v>
      </c>
      <c r="B45" s="130" t="s">
        <v>97</v>
      </c>
      <c r="C45" s="136">
        <v>99312</v>
      </c>
      <c r="D45" s="137">
        <v>109665860.75</v>
      </c>
      <c r="E45" s="130">
        <v>1104.26</v>
      </c>
      <c r="F45" s="137">
        <v>1047.72</v>
      </c>
      <c r="G45" s="136">
        <v>31533</v>
      </c>
      <c r="H45" s="137">
        <v>22365189.510000002</v>
      </c>
      <c r="I45" s="130">
        <v>709.26</v>
      </c>
      <c r="J45" s="137">
        <v>622.61</v>
      </c>
      <c r="K45" s="136">
        <v>9676</v>
      </c>
      <c r="L45" s="137">
        <v>6022112.54</v>
      </c>
      <c r="M45" s="130">
        <v>622.38</v>
      </c>
      <c r="N45" s="137">
        <v>509.36</v>
      </c>
      <c r="O45" s="136">
        <v>221</v>
      </c>
      <c r="P45" s="137">
        <v>173452.18</v>
      </c>
      <c r="Q45" s="130">
        <v>784.85</v>
      </c>
      <c r="R45" s="137">
        <v>795.24</v>
      </c>
      <c r="S45" s="136">
        <v>140742</v>
      </c>
      <c r="T45" s="137">
        <v>138226614.97999999</v>
      </c>
      <c r="U45" s="130">
        <v>982.13</v>
      </c>
      <c r="V45" s="130">
        <v>900.53</v>
      </c>
      <c r="W45" s="138">
        <v>10.57</v>
      </c>
    </row>
    <row r="46" spans="1:23" x14ac:dyDescent="0.25">
      <c r="A46" s="35">
        <v>6</v>
      </c>
      <c r="B46" s="130" t="s">
        <v>98</v>
      </c>
      <c r="C46" s="136">
        <v>171673</v>
      </c>
      <c r="D46" s="137">
        <v>176577989.19</v>
      </c>
      <c r="E46" s="130">
        <v>1028.57</v>
      </c>
      <c r="F46" s="137">
        <v>938.23</v>
      </c>
      <c r="G46" s="136">
        <v>37231</v>
      </c>
      <c r="H46" s="137">
        <v>28908809.52</v>
      </c>
      <c r="I46" s="130">
        <v>776.47</v>
      </c>
      <c r="J46" s="137">
        <v>708.64</v>
      </c>
      <c r="K46" s="136">
        <v>9784</v>
      </c>
      <c r="L46" s="137">
        <v>5954592.0700000003</v>
      </c>
      <c r="M46" s="130">
        <v>608.61</v>
      </c>
      <c r="N46" s="137">
        <v>509.36</v>
      </c>
      <c r="O46" s="136">
        <v>2485</v>
      </c>
      <c r="P46" s="137">
        <v>1011931.75</v>
      </c>
      <c r="Q46" s="130">
        <v>407.22</v>
      </c>
      <c r="R46" s="137">
        <v>409.13</v>
      </c>
      <c r="S46" s="136">
        <v>221173</v>
      </c>
      <c r="T46" s="137">
        <v>212453322.53</v>
      </c>
      <c r="U46" s="130">
        <v>960.58</v>
      </c>
      <c r="V46" s="130">
        <v>852.04</v>
      </c>
      <c r="W46" s="138">
        <v>16.61</v>
      </c>
    </row>
    <row r="47" spans="1:23" x14ac:dyDescent="0.25">
      <c r="A47" s="35">
        <v>7</v>
      </c>
      <c r="B47" s="130" t="s">
        <v>99</v>
      </c>
      <c r="C47" s="136">
        <v>182143</v>
      </c>
      <c r="D47" s="137">
        <v>182383213.38</v>
      </c>
      <c r="E47" s="130">
        <v>1001.32</v>
      </c>
      <c r="F47" s="137">
        <v>874.48</v>
      </c>
      <c r="G47" s="136">
        <v>39204</v>
      </c>
      <c r="H47" s="137">
        <v>31278238.059999999</v>
      </c>
      <c r="I47" s="130">
        <v>797.83</v>
      </c>
      <c r="J47" s="137">
        <v>735.15</v>
      </c>
      <c r="K47" s="136">
        <v>7859</v>
      </c>
      <c r="L47" s="137">
        <v>4681503.3099999996</v>
      </c>
      <c r="M47" s="130">
        <v>595.69000000000005</v>
      </c>
      <c r="N47" s="137">
        <v>517.59</v>
      </c>
      <c r="O47" s="136">
        <v>6138</v>
      </c>
      <c r="P47" s="137">
        <v>2253537.29</v>
      </c>
      <c r="Q47" s="130">
        <v>367.15</v>
      </c>
      <c r="R47" s="137">
        <v>409.13</v>
      </c>
      <c r="S47" s="136">
        <v>235344</v>
      </c>
      <c r="T47" s="137">
        <v>220596492.03999999</v>
      </c>
      <c r="U47" s="130">
        <v>937.34</v>
      </c>
      <c r="V47" s="130">
        <v>800.22</v>
      </c>
      <c r="W47" s="138">
        <v>17.670000000000002</v>
      </c>
    </row>
    <row r="48" spans="1:23" x14ac:dyDescent="0.25">
      <c r="A48" s="35">
        <v>8</v>
      </c>
      <c r="B48" s="130" t="s">
        <v>100</v>
      </c>
      <c r="C48" s="136">
        <v>160366</v>
      </c>
      <c r="D48" s="137">
        <v>152891677.52000001</v>
      </c>
      <c r="E48" s="130">
        <v>953.39</v>
      </c>
      <c r="F48" s="137">
        <v>800.41</v>
      </c>
      <c r="G48" s="136">
        <v>54003</v>
      </c>
      <c r="H48" s="137">
        <v>42439034.939999998</v>
      </c>
      <c r="I48" s="130">
        <v>785.86</v>
      </c>
      <c r="J48" s="137">
        <v>709.86</v>
      </c>
      <c r="K48" s="136">
        <v>7132</v>
      </c>
      <c r="L48" s="137">
        <v>4169789.28</v>
      </c>
      <c r="M48" s="130">
        <v>584.66</v>
      </c>
      <c r="N48" s="137">
        <v>517.83000000000004</v>
      </c>
      <c r="O48" s="136">
        <v>3290</v>
      </c>
      <c r="P48" s="137">
        <v>1198313.6299999999</v>
      </c>
      <c r="Q48" s="130">
        <v>364.23</v>
      </c>
      <c r="R48" s="137">
        <v>409.13</v>
      </c>
      <c r="S48" s="136">
        <v>224791</v>
      </c>
      <c r="T48" s="137">
        <v>200698815.37</v>
      </c>
      <c r="U48" s="130">
        <v>892.82</v>
      </c>
      <c r="V48" s="130">
        <v>749.74</v>
      </c>
      <c r="W48" s="138">
        <v>16.88</v>
      </c>
    </row>
    <row r="49" spans="1:23" x14ac:dyDescent="0.25">
      <c r="A49" s="35">
        <v>9</v>
      </c>
      <c r="B49" s="130" t="s">
        <v>101</v>
      </c>
      <c r="C49" s="136">
        <v>113358</v>
      </c>
      <c r="D49" s="137">
        <v>101389197.84999999</v>
      </c>
      <c r="E49" s="130">
        <v>894.42</v>
      </c>
      <c r="F49" s="137">
        <v>707.22</v>
      </c>
      <c r="G49" s="136">
        <v>47227</v>
      </c>
      <c r="H49" s="137">
        <v>36562494.649999999</v>
      </c>
      <c r="I49" s="130">
        <v>774.19</v>
      </c>
      <c r="J49" s="137">
        <v>684.25</v>
      </c>
      <c r="K49" s="136">
        <v>5449</v>
      </c>
      <c r="L49" s="137">
        <v>3183587.42</v>
      </c>
      <c r="M49" s="130">
        <v>584.25</v>
      </c>
      <c r="N49" s="137">
        <v>517.83000000000004</v>
      </c>
      <c r="O49" s="136">
        <v>947</v>
      </c>
      <c r="P49" s="137">
        <v>341803.46</v>
      </c>
      <c r="Q49" s="130">
        <v>360.93</v>
      </c>
      <c r="R49" s="137">
        <v>233.79</v>
      </c>
      <c r="S49" s="136">
        <v>166981</v>
      </c>
      <c r="T49" s="137">
        <v>141477083.38</v>
      </c>
      <c r="U49" s="130">
        <v>847.26</v>
      </c>
      <c r="V49" s="130">
        <v>690.57</v>
      </c>
      <c r="W49" s="138">
        <v>12.54</v>
      </c>
    </row>
    <row r="50" spans="1:23" x14ac:dyDescent="0.25">
      <c r="A50" s="35">
        <v>10</v>
      </c>
      <c r="B50" s="130" t="s">
        <v>109</v>
      </c>
      <c r="C50" s="136">
        <v>91800</v>
      </c>
      <c r="D50" s="137">
        <v>79007121.599999994</v>
      </c>
      <c r="E50" s="130">
        <v>860.64</v>
      </c>
      <c r="F50" s="137">
        <v>650.88</v>
      </c>
      <c r="G50" s="136">
        <v>44336</v>
      </c>
      <c r="H50" s="137">
        <v>34483334.020000003</v>
      </c>
      <c r="I50" s="130">
        <v>777.77</v>
      </c>
      <c r="J50" s="137">
        <v>677.49</v>
      </c>
      <c r="K50" s="136">
        <v>4149</v>
      </c>
      <c r="L50" s="137">
        <v>2521867.58</v>
      </c>
      <c r="M50" s="130">
        <v>607.83000000000004</v>
      </c>
      <c r="N50" s="137">
        <v>469.61</v>
      </c>
      <c r="O50" s="136">
        <v>580</v>
      </c>
      <c r="P50" s="137">
        <v>207550.16</v>
      </c>
      <c r="Q50" s="130">
        <v>357.85</v>
      </c>
      <c r="R50" s="137">
        <v>210.41</v>
      </c>
      <c r="S50" s="136">
        <v>140865</v>
      </c>
      <c r="T50" s="137">
        <v>116219873.36</v>
      </c>
      <c r="U50" s="130">
        <v>825.04</v>
      </c>
      <c r="V50" s="130">
        <v>650.88</v>
      </c>
      <c r="W50" s="138">
        <v>10.58</v>
      </c>
    </row>
    <row r="51" spans="1:23" x14ac:dyDescent="0.25">
      <c r="A51" s="35">
        <v>11</v>
      </c>
      <c r="B51" s="130" t="s">
        <v>110</v>
      </c>
      <c r="C51" s="136">
        <v>41372</v>
      </c>
      <c r="D51" s="137">
        <v>34095925.020000003</v>
      </c>
      <c r="E51" s="130">
        <v>824.13</v>
      </c>
      <c r="F51" s="137">
        <v>572.25</v>
      </c>
      <c r="G51" s="136">
        <v>23089</v>
      </c>
      <c r="H51" s="137">
        <v>18168474.890000001</v>
      </c>
      <c r="I51" s="130">
        <v>786.89</v>
      </c>
      <c r="J51" s="137">
        <v>677.64</v>
      </c>
      <c r="K51" s="136">
        <v>1718</v>
      </c>
      <c r="L51" s="137">
        <v>1142612.43</v>
      </c>
      <c r="M51" s="130">
        <v>665.08</v>
      </c>
      <c r="N51" s="137">
        <v>457.39</v>
      </c>
      <c r="O51" s="136">
        <v>225</v>
      </c>
      <c r="P51" s="137">
        <v>84944.4</v>
      </c>
      <c r="Q51" s="130">
        <v>377.53</v>
      </c>
      <c r="R51" s="137">
        <v>233.79</v>
      </c>
      <c r="S51" s="136">
        <v>66404</v>
      </c>
      <c r="T51" s="137">
        <v>53491956.740000002</v>
      </c>
      <c r="U51" s="130">
        <v>805.55</v>
      </c>
      <c r="V51" s="130">
        <v>603.13</v>
      </c>
      <c r="W51" s="138">
        <v>4.99</v>
      </c>
    </row>
    <row r="52" spans="1:23" x14ac:dyDescent="0.25">
      <c r="A52" s="35">
        <v>12</v>
      </c>
      <c r="B52" s="130" t="s">
        <v>111</v>
      </c>
      <c r="C52" s="6">
        <v>9838</v>
      </c>
      <c r="D52" s="22">
        <v>7644350.25</v>
      </c>
      <c r="E52" s="22">
        <v>777.02279426712744</v>
      </c>
      <c r="F52" s="137">
        <v>473.94</v>
      </c>
      <c r="G52" s="6">
        <v>6584</v>
      </c>
      <c r="H52" s="22">
        <v>5227876.04</v>
      </c>
      <c r="I52" s="22">
        <v>794.02734507897935</v>
      </c>
      <c r="J52" s="137">
        <v>673.65</v>
      </c>
      <c r="K52" s="6">
        <v>570</v>
      </c>
      <c r="L52" s="22">
        <v>381820.07</v>
      </c>
      <c r="M52" s="22">
        <v>669.85977192982455</v>
      </c>
      <c r="N52" s="137">
        <v>457.63</v>
      </c>
      <c r="O52" s="6">
        <v>52</v>
      </c>
      <c r="P52" s="22">
        <v>13818.59</v>
      </c>
      <c r="Q52" s="22">
        <v>265.74211538461537</v>
      </c>
      <c r="R52" s="137">
        <v>186.75</v>
      </c>
      <c r="S52" s="6">
        <v>17044</v>
      </c>
      <c r="T52" s="22">
        <v>13267864.950000001</v>
      </c>
      <c r="U52" s="22">
        <v>778.44783794883836</v>
      </c>
      <c r="V52" s="130">
        <v>565.96</v>
      </c>
      <c r="W52" s="22">
        <v>1.2798245910440813</v>
      </c>
    </row>
    <row r="53" spans="1:23" ht="15.75" x14ac:dyDescent="0.25">
      <c r="A53" s="190"/>
      <c r="B53" s="191" t="s">
        <v>527</v>
      </c>
      <c r="C53" s="192">
        <v>900064</v>
      </c>
      <c r="D53" s="193">
        <v>879057669.27999997</v>
      </c>
      <c r="E53" s="193">
        <v>976.66129217477862</v>
      </c>
      <c r="F53" s="193">
        <v>855.21</v>
      </c>
      <c r="G53" s="192">
        <v>347546</v>
      </c>
      <c r="H53" s="193">
        <v>254071708.77000001</v>
      </c>
      <c r="I53" s="193">
        <v>731.0448365683967</v>
      </c>
      <c r="J53" s="193">
        <v>636.15</v>
      </c>
      <c r="K53" s="192">
        <v>68405</v>
      </c>
      <c r="L53" s="193">
        <v>41870386.57</v>
      </c>
      <c r="M53" s="193">
        <v>612.09541071559102</v>
      </c>
      <c r="N53" s="193">
        <v>511.46</v>
      </c>
      <c r="O53" s="192">
        <v>15730</v>
      </c>
      <c r="P53" s="193">
        <v>6709912.5300000003</v>
      </c>
      <c r="Q53" s="193">
        <v>426.56786586141135</v>
      </c>
      <c r="R53" s="193">
        <v>409.13</v>
      </c>
      <c r="S53" s="192">
        <v>1331745</v>
      </c>
      <c r="T53" s="193">
        <v>1181709677.1499999</v>
      </c>
      <c r="U53" s="193">
        <v>887.33930080458333</v>
      </c>
      <c r="V53" s="191">
        <v>749.18</v>
      </c>
      <c r="W53" s="48">
        <v>100</v>
      </c>
    </row>
    <row r="55" spans="1:23" x14ac:dyDescent="0.25">
      <c r="C55" s="8"/>
      <c r="D55" s="15"/>
    </row>
    <row r="56" spans="1:23" x14ac:dyDescent="0.25">
      <c r="C56" s="8"/>
      <c r="E56" s="8"/>
      <c r="F56" s="8"/>
    </row>
    <row r="57" spans="1:23" x14ac:dyDescent="0.25">
      <c r="B57" s="8"/>
      <c r="C57" s="8"/>
      <c r="D57" s="8"/>
      <c r="G57" s="8"/>
    </row>
    <row r="58" spans="1:23" x14ac:dyDescent="0.25">
      <c r="C58" s="8"/>
      <c r="D58" s="8"/>
      <c r="E58" s="8"/>
    </row>
    <row r="59" spans="1:23" x14ac:dyDescent="0.25">
      <c r="B59" s="8"/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  <row r="64" spans="1:23" x14ac:dyDescent="0.25">
      <c r="C64" s="8"/>
    </row>
    <row r="67" spans="4:5" x14ac:dyDescent="0.25">
      <c r="E67" s="8"/>
    </row>
    <row r="75" spans="4:5" x14ac:dyDescent="0.25">
      <c r="D75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K8"/>
  <sheetViews>
    <sheetView workbookViewId="0">
      <selection activeCell="E14" sqref="E14"/>
    </sheetView>
  </sheetViews>
  <sheetFormatPr defaultRowHeight="15" x14ac:dyDescent="0.25"/>
  <cols>
    <col min="1" max="1" width="4.7109375" style="63" customWidth="1"/>
    <col min="2" max="2" width="26" customWidth="1"/>
    <col min="3" max="3" width="16.28515625" customWidth="1"/>
    <col min="4" max="4" width="16.7109375" customWidth="1"/>
    <col min="5" max="5" width="12.7109375" style="9" customWidth="1"/>
    <col min="6" max="6" width="14.5703125" customWidth="1"/>
    <col min="7" max="7" width="11.7109375" customWidth="1"/>
    <col min="8" max="8" width="12.7109375" customWidth="1"/>
    <col min="9" max="9" width="12" customWidth="1"/>
    <col min="10" max="10" width="11.5703125" customWidth="1"/>
    <col min="11" max="11" width="15.85546875" customWidth="1"/>
  </cols>
  <sheetData>
    <row r="1" spans="1:11" s="42" customFormat="1" ht="15.75" customHeight="1" x14ac:dyDescent="0.25">
      <c r="A1" s="253" t="s">
        <v>716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5.75" customHeight="1" x14ac:dyDescent="0.25"/>
    <row r="3" spans="1:11" x14ac:dyDescent="0.25">
      <c r="A3" s="274" t="s">
        <v>17</v>
      </c>
      <c r="B3" s="274" t="s">
        <v>419</v>
      </c>
      <c r="C3" s="274" t="s">
        <v>5</v>
      </c>
      <c r="D3" s="274"/>
      <c r="E3" s="274" t="s">
        <v>6</v>
      </c>
      <c r="F3" s="274"/>
      <c r="G3" s="274" t="s">
        <v>45</v>
      </c>
      <c r="H3" s="274"/>
      <c r="I3" s="274" t="s">
        <v>8</v>
      </c>
      <c r="J3" s="274"/>
      <c r="K3" s="275" t="s">
        <v>491</v>
      </c>
    </row>
    <row r="4" spans="1:11" x14ac:dyDescent="0.25">
      <c r="A4" s="274"/>
      <c r="B4" s="274"/>
      <c r="C4" s="177" t="s">
        <v>1</v>
      </c>
      <c r="D4" s="103" t="s">
        <v>50</v>
      </c>
      <c r="E4" s="177" t="s">
        <v>1</v>
      </c>
      <c r="F4" s="103" t="s">
        <v>50</v>
      </c>
      <c r="G4" s="177" t="s">
        <v>1</v>
      </c>
      <c r="H4" s="103" t="s">
        <v>50</v>
      </c>
      <c r="I4" s="177" t="s">
        <v>1</v>
      </c>
      <c r="J4" s="103" t="s">
        <v>50</v>
      </c>
      <c r="K4" s="275"/>
    </row>
    <row r="5" spans="1:11" x14ac:dyDescent="0.25">
      <c r="A5" s="178">
        <v>1</v>
      </c>
      <c r="B5" s="7" t="s">
        <v>501</v>
      </c>
      <c r="C5" s="7" t="s">
        <v>430</v>
      </c>
      <c r="D5" s="7" t="s">
        <v>430</v>
      </c>
      <c r="E5" s="6">
        <v>12</v>
      </c>
      <c r="F5" s="22">
        <v>5471.85</v>
      </c>
      <c r="G5" s="7" t="s">
        <v>430</v>
      </c>
      <c r="H5" s="22" t="s">
        <v>430</v>
      </c>
      <c r="I5" s="7" t="s">
        <v>430</v>
      </c>
      <c r="J5" s="7" t="s">
        <v>430</v>
      </c>
      <c r="K5" s="7">
        <v>12</v>
      </c>
    </row>
    <row r="6" spans="1:11" x14ac:dyDescent="0.25">
      <c r="A6" s="178">
        <v>2</v>
      </c>
      <c r="B6" s="7" t="s">
        <v>417</v>
      </c>
      <c r="C6" s="7" t="s">
        <v>430</v>
      </c>
      <c r="D6" s="7" t="s">
        <v>430</v>
      </c>
      <c r="E6" s="6">
        <v>1</v>
      </c>
      <c r="F6" s="22">
        <v>2980.1</v>
      </c>
      <c r="G6" s="7" t="s">
        <v>430</v>
      </c>
      <c r="H6" s="22" t="s">
        <v>430</v>
      </c>
      <c r="I6" s="7" t="s">
        <v>430</v>
      </c>
      <c r="J6" s="7" t="s">
        <v>430</v>
      </c>
      <c r="K6" s="7">
        <v>1</v>
      </c>
    </row>
    <row r="7" spans="1:11" x14ac:dyDescent="0.25">
      <c r="A7" s="178">
        <v>3</v>
      </c>
      <c r="B7" s="7" t="s">
        <v>555</v>
      </c>
      <c r="C7" s="7" t="s">
        <v>430</v>
      </c>
      <c r="D7" s="7" t="s">
        <v>430</v>
      </c>
      <c r="E7" s="6">
        <v>7</v>
      </c>
      <c r="F7" s="22">
        <v>7211.32</v>
      </c>
      <c r="G7" s="7" t="s">
        <v>430</v>
      </c>
      <c r="H7" s="22" t="s">
        <v>430</v>
      </c>
      <c r="I7" s="7" t="s">
        <v>430</v>
      </c>
      <c r="J7" s="7" t="s">
        <v>430</v>
      </c>
      <c r="K7" s="7">
        <v>7</v>
      </c>
    </row>
    <row r="8" spans="1:11" x14ac:dyDescent="0.25">
      <c r="A8" s="178">
        <v>4</v>
      </c>
      <c r="B8" s="7" t="s">
        <v>490</v>
      </c>
      <c r="C8" s="7" t="s">
        <v>430</v>
      </c>
      <c r="D8" s="7" t="s">
        <v>430</v>
      </c>
      <c r="E8" s="6">
        <v>1</v>
      </c>
      <c r="F8" s="22">
        <v>22.83</v>
      </c>
      <c r="G8" s="7" t="s">
        <v>430</v>
      </c>
      <c r="H8" s="22" t="s">
        <v>430</v>
      </c>
      <c r="I8" s="7" t="s">
        <v>430</v>
      </c>
      <c r="J8" s="7" t="s">
        <v>430</v>
      </c>
      <c r="K8" s="7">
        <v>1</v>
      </c>
    </row>
  </sheetData>
  <mergeCells count="8">
    <mergeCell ref="A1:K1"/>
    <mergeCell ref="I3:J3"/>
    <mergeCell ref="K3:K4"/>
    <mergeCell ref="A3:A4"/>
    <mergeCell ref="B3:B4"/>
    <mergeCell ref="C3:D3"/>
    <mergeCell ref="G3:H3"/>
    <mergeCell ref="E3:F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K14"/>
  <sheetViews>
    <sheetView workbookViewId="0">
      <selection sqref="A1:K1"/>
    </sheetView>
  </sheetViews>
  <sheetFormatPr defaultColWidth="9.140625" defaultRowHeight="15" x14ac:dyDescent="0.25"/>
  <cols>
    <col min="1" max="1" width="4.7109375" customWidth="1"/>
    <col min="2" max="2" width="22" bestFit="1" customWidth="1"/>
    <col min="3" max="3" width="14.42578125" style="8" customWidth="1"/>
    <col min="4" max="4" width="14.5703125" style="8" customWidth="1"/>
    <col min="5" max="5" width="13.7109375" style="9" customWidth="1"/>
    <col min="6" max="6" width="13.85546875" customWidth="1"/>
    <col min="7" max="7" width="13.5703125" customWidth="1"/>
    <col min="8" max="8" width="13.140625" customWidth="1"/>
    <col min="9" max="9" width="12" customWidth="1"/>
    <col min="10" max="10" width="12.42578125" customWidth="1"/>
    <col min="11" max="11" width="17.42578125" customWidth="1"/>
  </cols>
  <sheetData>
    <row r="1" spans="1:11" ht="16.5" customHeight="1" x14ac:dyDescent="0.25">
      <c r="A1" s="253" t="s">
        <v>717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3" spans="1:11" ht="22.5" customHeight="1" x14ac:dyDescent="0.25">
      <c r="A3" s="274" t="s">
        <v>17</v>
      </c>
      <c r="B3" s="274" t="s">
        <v>419</v>
      </c>
      <c r="C3" s="274" t="s">
        <v>5</v>
      </c>
      <c r="D3" s="274"/>
      <c r="E3" s="274" t="s">
        <v>6</v>
      </c>
      <c r="F3" s="274"/>
      <c r="G3" s="274" t="s">
        <v>45</v>
      </c>
      <c r="H3" s="274"/>
      <c r="I3" s="274" t="s">
        <v>8</v>
      </c>
      <c r="J3" s="274"/>
      <c r="K3" s="275" t="s">
        <v>491</v>
      </c>
    </row>
    <row r="4" spans="1:11" ht="24" customHeight="1" x14ac:dyDescent="0.25">
      <c r="A4" s="274"/>
      <c r="B4" s="274"/>
      <c r="C4" s="177" t="s">
        <v>1</v>
      </c>
      <c r="D4" s="103" t="s">
        <v>50</v>
      </c>
      <c r="E4" s="177" t="s">
        <v>1</v>
      </c>
      <c r="F4" s="103" t="s">
        <v>50</v>
      </c>
      <c r="G4" s="177" t="s">
        <v>1</v>
      </c>
      <c r="H4" s="103" t="s">
        <v>50</v>
      </c>
      <c r="I4" s="177" t="s">
        <v>1</v>
      </c>
      <c r="J4" s="103" t="s">
        <v>50</v>
      </c>
      <c r="K4" s="275"/>
    </row>
    <row r="5" spans="1:11" x14ac:dyDescent="0.25">
      <c r="A5" s="35">
        <v>1</v>
      </c>
      <c r="B5" s="78" t="s">
        <v>501</v>
      </c>
      <c r="C5" s="17">
        <v>5760</v>
      </c>
      <c r="D5" s="18">
        <v>3876207.04</v>
      </c>
      <c r="E5" s="82">
        <v>2445</v>
      </c>
      <c r="F5" s="18">
        <v>1321263.03</v>
      </c>
      <c r="G5" s="17">
        <v>958</v>
      </c>
      <c r="H5" s="18">
        <v>613681.43000000005</v>
      </c>
      <c r="I5" s="57">
        <v>826</v>
      </c>
      <c r="J5" s="18">
        <v>1071550.5</v>
      </c>
      <c r="K5" s="17">
        <v>9989</v>
      </c>
    </row>
    <row r="6" spans="1:11" x14ac:dyDescent="0.25">
      <c r="A6" s="35">
        <v>2</v>
      </c>
      <c r="B6" s="78" t="s">
        <v>417</v>
      </c>
      <c r="C6" s="17">
        <v>262</v>
      </c>
      <c r="D6" s="18">
        <v>268202.84999999998</v>
      </c>
      <c r="E6" s="82">
        <v>154</v>
      </c>
      <c r="F6" s="18">
        <v>100554.13</v>
      </c>
      <c r="G6" s="17">
        <v>13</v>
      </c>
      <c r="H6" s="18">
        <v>9234.3700000000008</v>
      </c>
      <c r="I6" s="57">
        <v>1</v>
      </c>
      <c r="J6" s="18">
        <v>200</v>
      </c>
      <c r="K6" s="17">
        <v>430</v>
      </c>
    </row>
    <row r="7" spans="1:11" x14ac:dyDescent="0.25">
      <c r="A7" s="35">
        <v>3</v>
      </c>
      <c r="B7" s="78" t="s">
        <v>588</v>
      </c>
      <c r="C7" s="17">
        <v>111</v>
      </c>
      <c r="D7" s="18">
        <v>42683.55</v>
      </c>
      <c r="E7" s="82">
        <v>0</v>
      </c>
      <c r="F7" s="18">
        <v>0</v>
      </c>
      <c r="G7" s="17">
        <v>0</v>
      </c>
      <c r="H7" s="18">
        <v>0</v>
      </c>
      <c r="I7" s="17">
        <v>61</v>
      </c>
      <c r="J7" s="18">
        <v>19407.77</v>
      </c>
      <c r="K7" s="17">
        <v>172</v>
      </c>
    </row>
    <row r="8" spans="1:11" x14ac:dyDescent="0.25">
      <c r="A8" s="35">
        <v>4</v>
      </c>
      <c r="B8" s="78" t="s">
        <v>492</v>
      </c>
      <c r="C8" s="17">
        <v>3</v>
      </c>
      <c r="D8" s="18">
        <v>2672.61</v>
      </c>
      <c r="E8" s="82">
        <v>6</v>
      </c>
      <c r="F8" s="18">
        <v>6850.04</v>
      </c>
      <c r="G8" s="17">
        <v>0</v>
      </c>
      <c r="H8" s="18">
        <v>0</v>
      </c>
      <c r="I8" s="57">
        <v>0</v>
      </c>
      <c r="J8" s="18">
        <v>0</v>
      </c>
      <c r="K8" s="17">
        <v>9</v>
      </c>
    </row>
    <row r="9" spans="1:11" x14ac:dyDescent="0.25">
      <c r="A9" s="35">
        <v>5</v>
      </c>
      <c r="B9" s="78" t="s">
        <v>555</v>
      </c>
      <c r="C9" s="17">
        <v>2721</v>
      </c>
      <c r="D9" s="18">
        <v>486747.95</v>
      </c>
      <c r="E9" s="82">
        <v>1282</v>
      </c>
      <c r="F9" s="18">
        <v>144329.46</v>
      </c>
      <c r="G9" s="17">
        <v>250</v>
      </c>
      <c r="H9" s="18">
        <v>35630.800000000003</v>
      </c>
      <c r="I9" s="17">
        <v>0</v>
      </c>
      <c r="J9" s="18">
        <v>0</v>
      </c>
      <c r="K9" s="17">
        <v>4253</v>
      </c>
    </row>
    <row r="10" spans="1:11" x14ac:dyDescent="0.25">
      <c r="A10" s="35">
        <v>6</v>
      </c>
      <c r="B10" s="78" t="s">
        <v>490</v>
      </c>
      <c r="C10" s="17">
        <v>709</v>
      </c>
      <c r="D10" s="18">
        <v>66722.38</v>
      </c>
      <c r="E10" s="82">
        <v>355</v>
      </c>
      <c r="F10" s="18">
        <v>23998.59</v>
      </c>
      <c r="G10" s="17">
        <v>0</v>
      </c>
      <c r="H10" s="18">
        <v>0</v>
      </c>
      <c r="I10" s="17">
        <v>0</v>
      </c>
      <c r="J10" s="18">
        <v>0</v>
      </c>
      <c r="K10" s="17">
        <v>1064</v>
      </c>
    </row>
    <row r="11" spans="1:11" x14ac:dyDescent="0.25">
      <c r="A11" s="161"/>
      <c r="B11" s="141"/>
      <c r="C11" s="142"/>
      <c r="D11" s="143"/>
      <c r="E11" s="142"/>
      <c r="F11" s="143"/>
      <c r="G11" s="142"/>
      <c r="H11" s="143"/>
      <c r="I11" s="142"/>
      <c r="J11" s="143"/>
      <c r="K11" s="142"/>
    </row>
    <row r="12" spans="1:11" x14ac:dyDescent="0.25">
      <c r="A12" s="141"/>
      <c r="B12" s="141"/>
      <c r="C12" s="142"/>
      <c r="D12" s="143"/>
      <c r="E12" s="142"/>
      <c r="F12" s="143"/>
      <c r="G12" s="142"/>
      <c r="H12" s="143"/>
      <c r="I12" s="142"/>
      <c r="J12" s="143"/>
      <c r="K12" s="142"/>
    </row>
    <row r="13" spans="1:11" x14ac:dyDescent="0.25">
      <c r="A13" s="141"/>
      <c r="B13" s="141"/>
      <c r="C13" s="142"/>
      <c r="D13" s="143"/>
      <c r="E13" s="142"/>
      <c r="F13" s="143"/>
      <c r="G13" s="142"/>
      <c r="H13" s="143"/>
      <c r="I13" s="142"/>
      <c r="J13" s="143"/>
      <c r="K13" s="142"/>
    </row>
    <row r="14" spans="1:11" x14ac:dyDescent="0.25">
      <c r="A14" s="141"/>
      <c r="B14" s="141"/>
      <c r="C14" s="142"/>
      <c r="D14" s="143"/>
      <c r="E14" s="142"/>
      <c r="F14" s="143"/>
      <c r="G14" s="142"/>
      <c r="H14" s="143"/>
      <c r="I14" s="142"/>
      <c r="J14" s="143"/>
      <c r="K14" s="142"/>
    </row>
  </sheetData>
  <mergeCells count="8">
    <mergeCell ref="A3:A4"/>
    <mergeCell ref="B3:B4"/>
    <mergeCell ref="A1:K1"/>
    <mergeCell ref="K3:K4"/>
    <mergeCell ref="C3:D3"/>
    <mergeCell ref="G3:H3"/>
    <mergeCell ref="I3:J3"/>
    <mergeCell ref="E3:F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sqref="A1:R1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253" t="s">
        <v>715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3" spans="1:18" ht="16.5" customHeight="1" x14ac:dyDescent="0.25">
      <c r="A3" s="257" t="s">
        <v>17</v>
      </c>
      <c r="B3" s="257" t="s">
        <v>419</v>
      </c>
      <c r="C3" s="257" t="s">
        <v>5</v>
      </c>
      <c r="D3" s="257"/>
      <c r="E3" s="257"/>
      <c r="F3" s="257" t="s">
        <v>6</v>
      </c>
      <c r="G3" s="257"/>
      <c r="H3" s="257"/>
      <c r="I3" s="257" t="s">
        <v>45</v>
      </c>
      <c r="J3" s="257"/>
      <c r="K3" s="257"/>
      <c r="L3" s="257" t="s">
        <v>8</v>
      </c>
      <c r="M3" s="257"/>
      <c r="N3" s="257"/>
      <c r="O3" s="256" t="s">
        <v>491</v>
      </c>
      <c r="P3" s="256" t="s">
        <v>572</v>
      </c>
      <c r="Q3" s="256" t="s">
        <v>573</v>
      </c>
      <c r="R3" s="256" t="s">
        <v>580</v>
      </c>
    </row>
    <row r="4" spans="1:18" ht="63" x14ac:dyDescent="0.25">
      <c r="A4" s="257"/>
      <c r="B4" s="257"/>
      <c r="C4" s="179" t="s">
        <v>1</v>
      </c>
      <c r="D4" s="180" t="s">
        <v>578</v>
      </c>
      <c r="E4" s="180" t="s">
        <v>579</v>
      </c>
      <c r="F4" s="179" t="s">
        <v>1</v>
      </c>
      <c r="G4" s="180" t="s">
        <v>578</v>
      </c>
      <c r="H4" s="180" t="s">
        <v>579</v>
      </c>
      <c r="I4" s="179" t="s">
        <v>1</v>
      </c>
      <c r="J4" s="180" t="s">
        <v>578</v>
      </c>
      <c r="K4" s="180" t="s">
        <v>579</v>
      </c>
      <c r="L4" s="179" t="s">
        <v>1</v>
      </c>
      <c r="M4" s="180" t="s">
        <v>578</v>
      </c>
      <c r="N4" s="180" t="s">
        <v>579</v>
      </c>
      <c r="O4" s="256"/>
      <c r="P4" s="256"/>
      <c r="Q4" s="256"/>
      <c r="R4" s="256"/>
    </row>
    <row r="5" spans="1:18" x14ac:dyDescent="0.25">
      <c r="A5" s="226">
        <v>1</v>
      </c>
      <c r="B5" s="7" t="s">
        <v>501</v>
      </c>
      <c r="C5" s="6">
        <v>2719</v>
      </c>
      <c r="D5" s="22">
        <v>8819949.6699999999</v>
      </c>
      <c r="E5" s="22">
        <v>3044691.09</v>
      </c>
      <c r="F5" s="7">
        <v>305</v>
      </c>
      <c r="G5" s="22">
        <v>670095.48</v>
      </c>
      <c r="H5" s="22">
        <v>227946.01</v>
      </c>
      <c r="I5" s="6">
        <v>1187</v>
      </c>
      <c r="J5" s="22">
        <v>886253.2</v>
      </c>
      <c r="K5" s="22">
        <v>715485.8</v>
      </c>
      <c r="L5" s="7">
        <v>37</v>
      </c>
      <c r="M5" s="22">
        <v>200667.74</v>
      </c>
      <c r="N5" s="22">
        <v>30879</v>
      </c>
      <c r="O5" s="6">
        <v>4248</v>
      </c>
      <c r="P5" s="22">
        <v>10576966.09</v>
      </c>
      <c r="Q5" s="22">
        <v>4019001.9</v>
      </c>
      <c r="R5" s="22">
        <v>946.09</v>
      </c>
    </row>
    <row r="6" spans="1:18" x14ac:dyDescent="0.25">
      <c r="A6" s="226">
        <v>2</v>
      </c>
      <c r="B6" s="7" t="s">
        <v>417</v>
      </c>
      <c r="C6" s="6">
        <v>366</v>
      </c>
      <c r="D6" s="22">
        <v>988475.18</v>
      </c>
      <c r="E6" s="22">
        <v>542884.68000000005</v>
      </c>
      <c r="F6" s="7">
        <v>30</v>
      </c>
      <c r="G6" s="22">
        <v>92164.88</v>
      </c>
      <c r="H6" s="22">
        <v>23009.54</v>
      </c>
      <c r="I6" s="6">
        <v>13</v>
      </c>
      <c r="J6" s="22">
        <v>35467.919999999998</v>
      </c>
      <c r="K6" s="7">
        <v>16472.02</v>
      </c>
      <c r="L6" s="7">
        <v>0</v>
      </c>
      <c r="M6" s="22">
        <v>0</v>
      </c>
      <c r="N6" s="22">
        <v>0</v>
      </c>
      <c r="O6" s="6">
        <v>409</v>
      </c>
      <c r="P6" s="22">
        <v>1116107.98</v>
      </c>
      <c r="Q6" s="22">
        <v>582366.24</v>
      </c>
      <c r="R6" s="22">
        <v>1423.88</v>
      </c>
    </row>
    <row r="7" spans="1:18" x14ac:dyDescent="0.25">
      <c r="A7" s="226">
        <v>3</v>
      </c>
      <c r="B7" s="7" t="s">
        <v>555</v>
      </c>
      <c r="C7" s="6">
        <v>845</v>
      </c>
      <c r="D7" s="22">
        <v>0</v>
      </c>
      <c r="E7" s="22">
        <v>279388.59000000003</v>
      </c>
      <c r="F7" s="7">
        <v>42</v>
      </c>
      <c r="G7" s="22">
        <v>0</v>
      </c>
      <c r="H7" s="22">
        <v>6278.59</v>
      </c>
      <c r="I7" s="6">
        <v>53</v>
      </c>
      <c r="J7" s="22">
        <v>0</v>
      </c>
      <c r="K7" s="22">
        <v>13802.27</v>
      </c>
      <c r="L7" s="7">
        <v>0</v>
      </c>
      <c r="M7" s="22">
        <v>0</v>
      </c>
      <c r="N7" s="22">
        <v>0</v>
      </c>
      <c r="O7" s="6">
        <v>940</v>
      </c>
      <c r="P7" s="22">
        <v>0</v>
      </c>
      <c r="Q7" s="22">
        <v>299469.45</v>
      </c>
      <c r="R7" s="22">
        <v>318.58</v>
      </c>
    </row>
    <row r="8" spans="1:18" x14ac:dyDescent="0.25">
      <c r="A8" s="7"/>
      <c r="B8" s="1" t="s">
        <v>10</v>
      </c>
      <c r="C8" s="3">
        <f t="shared" ref="C8:Q8" si="0">SUM(C5:C7)</f>
        <v>3930</v>
      </c>
      <c r="D8" s="4">
        <f t="shared" si="0"/>
        <v>9808424.8499999996</v>
      </c>
      <c r="E8" s="4">
        <f t="shared" si="0"/>
        <v>3866964.36</v>
      </c>
      <c r="F8" s="1">
        <f t="shared" si="0"/>
        <v>377</v>
      </c>
      <c r="G8" s="4">
        <f t="shared" si="0"/>
        <v>762260.36</v>
      </c>
      <c r="H8" s="4">
        <f t="shared" si="0"/>
        <v>257234.14</v>
      </c>
      <c r="I8" s="3">
        <f t="shared" si="0"/>
        <v>1253</v>
      </c>
      <c r="J8" s="4">
        <f t="shared" si="0"/>
        <v>921721.12</v>
      </c>
      <c r="K8" s="4">
        <f t="shared" si="0"/>
        <v>745760.09000000008</v>
      </c>
      <c r="L8" s="3">
        <f t="shared" si="0"/>
        <v>37</v>
      </c>
      <c r="M8" s="4">
        <f t="shared" si="0"/>
        <v>200667.74</v>
      </c>
      <c r="N8" s="4">
        <f t="shared" si="0"/>
        <v>30879</v>
      </c>
      <c r="O8" s="3">
        <f t="shared" si="0"/>
        <v>5597</v>
      </c>
      <c r="P8" s="4">
        <f t="shared" si="0"/>
        <v>11693074.07</v>
      </c>
      <c r="Q8" s="4">
        <f t="shared" si="0"/>
        <v>4900837.59</v>
      </c>
      <c r="R8" s="4"/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sqref="A1:R1"/>
    </sheetView>
  </sheetViews>
  <sheetFormatPr defaultRowHeight="15" x14ac:dyDescent="0.25"/>
  <cols>
    <col min="1" max="1" width="4.140625" customWidth="1"/>
    <col min="2" max="2" width="13.140625" customWidth="1"/>
    <col min="4" max="4" width="15" customWidth="1"/>
    <col min="5" max="5" width="14.140625" customWidth="1"/>
    <col min="6" max="6" width="8.42578125" bestFit="1" customWidth="1"/>
    <col min="7" max="7" width="14.7109375" customWidth="1"/>
    <col min="8" max="8" width="13.140625" customWidth="1"/>
    <col min="9" max="9" width="10.28515625" customWidth="1"/>
    <col min="10" max="10" width="14.85546875" customWidth="1"/>
    <col min="11" max="11" width="12" customWidth="1"/>
    <col min="12" max="12" width="8.42578125" bestFit="1" customWidth="1"/>
    <col min="13" max="13" width="14.28515625" customWidth="1"/>
    <col min="14" max="15" width="12" customWidth="1"/>
    <col min="16" max="16" width="16.42578125" customWidth="1"/>
    <col min="17" max="17" width="15.42578125" customWidth="1"/>
    <col min="18" max="18" width="14" customWidth="1"/>
  </cols>
  <sheetData>
    <row r="1" spans="1:18" ht="15.75" x14ac:dyDescent="0.25">
      <c r="A1" s="253" t="s">
        <v>714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3" spans="1:18" ht="16.5" customHeight="1" x14ac:dyDescent="0.25">
      <c r="A3" s="257" t="s">
        <v>17</v>
      </c>
      <c r="B3" s="257" t="s">
        <v>419</v>
      </c>
      <c r="C3" s="257" t="s">
        <v>5</v>
      </c>
      <c r="D3" s="257"/>
      <c r="E3" s="257"/>
      <c r="F3" s="257" t="s">
        <v>6</v>
      </c>
      <c r="G3" s="257"/>
      <c r="H3" s="257"/>
      <c r="I3" s="257" t="s">
        <v>45</v>
      </c>
      <c r="J3" s="257"/>
      <c r="K3" s="257"/>
      <c r="L3" s="257" t="s">
        <v>8</v>
      </c>
      <c r="M3" s="257"/>
      <c r="N3" s="257"/>
      <c r="O3" s="256" t="s">
        <v>491</v>
      </c>
      <c r="P3" s="256" t="s">
        <v>572</v>
      </c>
      <c r="Q3" s="256" t="s">
        <v>573</v>
      </c>
      <c r="R3" s="256" t="s">
        <v>580</v>
      </c>
    </row>
    <row r="4" spans="1:18" ht="63" x14ac:dyDescent="0.25">
      <c r="A4" s="257"/>
      <c r="B4" s="257"/>
      <c r="C4" s="179" t="s">
        <v>1</v>
      </c>
      <c r="D4" s="180" t="s">
        <v>578</v>
      </c>
      <c r="E4" s="180" t="s">
        <v>579</v>
      </c>
      <c r="F4" s="179" t="s">
        <v>1</v>
      </c>
      <c r="G4" s="180" t="s">
        <v>578</v>
      </c>
      <c r="H4" s="180" t="s">
        <v>579</v>
      </c>
      <c r="I4" s="179" t="s">
        <v>1</v>
      </c>
      <c r="J4" s="180" t="s">
        <v>578</v>
      </c>
      <c r="K4" s="180" t="s">
        <v>579</v>
      </c>
      <c r="L4" s="179" t="s">
        <v>1</v>
      </c>
      <c r="M4" s="180" t="s">
        <v>578</v>
      </c>
      <c r="N4" s="180" t="s">
        <v>579</v>
      </c>
      <c r="O4" s="256"/>
      <c r="P4" s="256"/>
      <c r="Q4" s="256"/>
      <c r="R4" s="256"/>
    </row>
    <row r="5" spans="1:18" x14ac:dyDescent="0.25">
      <c r="A5" s="178">
        <v>1</v>
      </c>
      <c r="B5" s="7" t="s">
        <v>501</v>
      </c>
      <c r="C5" s="6">
        <v>12</v>
      </c>
      <c r="D5" s="22">
        <v>48540.03</v>
      </c>
      <c r="E5" s="22">
        <v>7816.84</v>
      </c>
      <c r="F5" s="7">
        <v>0</v>
      </c>
      <c r="G5" s="22">
        <v>0</v>
      </c>
      <c r="H5" s="22">
        <v>0</v>
      </c>
      <c r="I5" s="7">
        <v>2</v>
      </c>
      <c r="J5" s="22">
        <v>13579.12</v>
      </c>
      <c r="K5" s="22">
        <v>669.68</v>
      </c>
      <c r="L5" s="7">
        <v>0</v>
      </c>
      <c r="M5" s="22">
        <v>0</v>
      </c>
      <c r="N5" s="22">
        <v>0</v>
      </c>
      <c r="O5" s="6">
        <v>14</v>
      </c>
      <c r="P5" s="22">
        <v>62119.15</v>
      </c>
      <c r="Q5" s="22">
        <v>8486.52</v>
      </c>
      <c r="R5" s="22">
        <v>606.17999999999995</v>
      </c>
    </row>
    <row r="6" spans="1:18" x14ac:dyDescent="0.25">
      <c r="A6" s="178">
        <v>2</v>
      </c>
      <c r="B6" s="7" t="s">
        <v>555</v>
      </c>
      <c r="C6" s="6">
        <v>10</v>
      </c>
      <c r="D6" s="22">
        <v>57816.23</v>
      </c>
      <c r="E6" s="22">
        <v>2134.38</v>
      </c>
      <c r="F6" s="7">
        <v>33</v>
      </c>
      <c r="G6" s="22">
        <v>4971.07</v>
      </c>
      <c r="H6" s="22">
        <v>3422.97</v>
      </c>
      <c r="I6" s="7">
        <v>13</v>
      </c>
      <c r="J6" s="22">
        <v>0</v>
      </c>
      <c r="K6" s="22">
        <v>1207.51</v>
      </c>
      <c r="L6" s="7">
        <v>0</v>
      </c>
      <c r="M6" s="22">
        <v>0</v>
      </c>
      <c r="N6" s="22">
        <v>0</v>
      </c>
      <c r="O6" s="6">
        <v>56</v>
      </c>
      <c r="P6" s="22">
        <v>62787.3</v>
      </c>
      <c r="Q6" s="22">
        <v>6764.86</v>
      </c>
      <c r="R6" s="22">
        <v>120.8</v>
      </c>
    </row>
    <row r="7" spans="1:18" x14ac:dyDescent="0.25">
      <c r="A7" s="1"/>
      <c r="B7" s="1" t="s">
        <v>10</v>
      </c>
      <c r="C7" s="3">
        <f t="shared" ref="C7:K7" si="0">SUM(C5:C6)</f>
        <v>22</v>
      </c>
      <c r="D7" s="4">
        <f t="shared" si="0"/>
        <v>106356.26000000001</v>
      </c>
      <c r="E7" s="4">
        <f t="shared" si="0"/>
        <v>9951.2200000000012</v>
      </c>
      <c r="F7" s="3">
        <f t="shared" si="0"/>
        <v>33</v>
      </c>
      <c r="G7" s="4">
        <f t="shared" si="0"/>
        <v>4971.07</v>
      </c>
      <c r="H7" s="4">
        <f t="shared" si="0"/>
        <v>3422.97</v>
      </c>
      <c r="I7" s="3">
        <f t="shared" si="0"/>
        <v>15</v>
      </c>
      <c r="J7" s="4">
        <f t="shared" si="0"/>
        <v>13579.12</v>
      </c>
      <c r="K7" s="4">
        <f t="shared" si="0"/>
        <v>1877.19</v>
      </c>
      <c r="L7" s="3">
        <v>0</v>
      </c>
      <c r="M7" s="4">
        <v>0</v>
      </c>
      <c r="N7" s="4">
        <v>0</v>
      </c>
      <c r="O7" s="3">
        <f>SUM(O5:O6)</f>
        <v>70</v>
      </c>
      <c r="P7" s="4">
        <f>SUM(P5:P6)</f>
        <v>124906.45000000001</v>
      </c>
      <c r="Q7" s="4">
        <f>SUM(Q5:Q6)</f>
        <v>15251.380000000001</v>
      </c>
      <c r="R7" s="1"/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R53"/>
  <sheetViews>
    <sheetView workbookViewId="0">
      <selection activeCell="U18" sqref="U18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  <col min="15" max="15" width="10.140625" bestFit="1" customWidth="1"/>
    <col min="18" max="18" width="10.140625" bestFit="1" customWidth="1"/>
  </cols>
  <sheetData>
    <row r="1" spans="1:15" s="2" customFormat="1" ht="15.75" x14ac:dyDescent="0.25">
      <c r="A1" s="253" t="s">
        <v>693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5" x14ac:dyDescent="0.25">
      <c r="A2" s="39"/>
    </row>
    <row r="3" spans="1:15" s="42" customFormat="1" ht="15" customHeight="1" x14ac:dyDescent="0.25">
      <c r="A3" s="261" t="s">
        <v>18</v>
      </c>
      <c r="B3" s="258" t="s">
        <v>5</v>
      </c>
      <c r="C3" s="259"/>
      <c r="D3" s="260"/>
      <c r="E3" s="258" t="s">
        <v>6</v>
      </c>
      <c r="F3" s="260"/>
      <c r="G3" s="61"/>
      <c r="H3" s="258" t="s">
        <v>19</v>
      </c>
      <c r="I3" s="259"/>
      <c r="J3" s="260"/>
      <c r="K3" s="258" t="s">
        <v>20</v>
      </c>
      <c r="L3" s="259"/>
      <c r="M3" s="260"/>
    </row>
    <row r="4" spans="1:15" s="42" customFormat="1" ht="15.75" x14ac:dyDescent="0.25">
      <c r="A4" s="262"/>
      <c r="B4" s="61" t="s">
        <v>1</v>
      </c>
      <c r="C4" s="68" t="s">
        <v>21</v>
      </c>
      <c r="D4" s="68" t="s">
        <v>432</v>
      </c>
      <c r="E4" s="61" t="s">
        <v>1</v>
      </c>
      <c r="F4" s="68" t="s">
        <v>21</v>
      </c>
      <c r="G4" s="68" t="s">
        <v>432</v>
      </c>
      <c r="H4" s="61" t="s">
        <v>1</v>
      </c>
      <c r="I4" s="68" t="s">
        <v>21</v>
      </c>
      <c r="J4" s="68" t="s">
        <v>432</v>
      </c>
      <c r="K4" s="61" t="s">
        <v>1</v>
      </c>
      <c r="L4" s="68" t="s">
        <v>21</v>
      </c>
      <c r="M4" s="68" t="s">
        <v>432</v>
      </c>
    </row>
    <row r="5" spans="1:15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ht="15" customHeight="1" x14ac:dyDescent="0.25">
      <c r="A6" s="16" t="s">
        <v>435</v>
      </c>
      <c r="B6" s="26">
        <v>283752</v>
      </c>
      <c r="C6" s="53">
        <v>353.88</v>
      </c>
      <c r="D6" s="111">
        <v>409.13</v>
      </c>
      <c r="E6" s="97">
        <v>316983</v>
      </c>
      <c r="F6" s="111">
        <v>384.47</v>
      </c>
      <c r="G6" s="111">
        <v>425.49</v>
      </c>
      <c r="H6" s="97">
        <v>81945</v>
      </c>
      <c r="I6" s="111">
        <v>401.64</v>
      </c>
      <c r="J6" s="111">
        <v>409.13</v>
      </c>
      <c r="K6" s="97">
        <v>3099</v>
      </c>
      <c r="L6" s="111">
        <v>247.7</v>
      </c>
      <c r="M6" s="111">
        <v>200</v>
      </c>
    </row>
    <row r="7" spans="1:15" x14ac:dyDescent="0.25">
      <c r="A7" s="16" t="s">
        <v>436</v>
      </c>
      <c r="B7" s="26">
        <v>857154</v>
      </c>
      <c r="C7" s="53">
        <v>701.34</v>
      </c>
      <c r="D7" s="111">
        <v>671.36</v>
      </c>
      <c r="E7" s="97">
        <v>262088</v>
      </c>
      <c r="F7" s="111">
        <v>720.13</v>
      </c>
      <c r="G7" s="111">
        <v>707.29</v>
      </c>
      <c r="H7" s="97">
        <v>99420</v>
      </c>
      <c r="I7" s="111">
        <v>692.83</v>
      </c>
      <c r="J7" s="111">
        <v>664.39</v>
      </c>
      <c r="K7" s="97">
        <v>35344</v>
      </c>
      <c r="L7" s="111">
        <v>846.21</v>
      </c>
      <c r="M7" s="111">
        <v>846</v>
      </c>
    </row>
    <row r="8" spans="1:15" x14ac:dyDescent="0.25">
      <c r="A8" s="16" t="s">
        <v>437</v>
      </c>
      <c r="B8" s="26">
        <v>577269</v>
      </c>
      <c r="C8" s="53">
        <v>1227.29</v>
      </c>
      <c r="D8" s="111">
        <v>1221.04</v>
      </c>
      <c r="E8" s="97">
        <v>65482</v>
      </c>
      <c r="F8" s="111">
        <v>1160.8599999999999</v>
      </c>
      <c r="G8" s="111">
        <v>1128.54</v>
      </c>
      <c r="H8" s="97">
        <v>19278</v>
      </c>
      <c r="I8" s="111">
        <v>1185.58</v>
      </c>
      <c r="J8" s="111">
        <v>1157.6400000000001</v>
      </c>
      <c r="K8" s="97">
        <v>1</v>
      </c>
      <c r="L8" s="111">
        <v>1293.8800000000001</v>
      </c>
      <c r="M8" s="111">
        <v>1293.8800000000001</v>
      </c>
    </row>
    <row r="9" spans="1:15" x14ac:dyDescent="0.25">
      <c r="A9" s="16" t="s">
        <v>438</v>
      </c>
      <c r="B9" s="26">
        <v>152605</v>
      </c>
      <c r="C9" s="53">
        <v>1689.45</v>
      </c>
      <c r="D9" s="111">
        <v>1663.17</v>
      </c>
      <c r="E9" s="97">
        <v>5631</v>
      </c>
      <c r="F9" s="111">
        <v>1660.8</v>
      </c>
      <c r="G9" s="111">
        <v>1624.84</v>
      </c>
      <c r="H9" s="97">
        <v>2983</v>
      </c>
      <c r="I9" s="111">
        <v>1690.25</v>
      </c>
      <c r="J9" s="111">
        <v>1665.85</v>
      </c>
      <c r="K9" s="97">
        <v>14</v>
      </c>
      <c r="L9" s="111">
        <v>1745.6</v>
      </c>
      <c r="M9" s="111">
        <v>1745.6</v>
      </c>
    </row>
    <row r="10" spans="1:15" x14ac:dyDescent="0.25">
      <c r="A10" s="16" t="s">
        <v>439</v>
      </c>
      <c r="B10" s="26">
        <v>41258</v>
      </c>
      <c r="C10" s="53">
        <v>2215.84</v>
      </c>
      <c r="D10" s="111">
        <v>2202.5100000000002</v>
      </c>
      <c r="E10" s="97">
        <v>1052</v>
      </c>
      <c r="F10" s="111">
        <v>2196.11</v>
      </c>
      <c r="G10" s="111">
        <v>2166.14</v>
      </c>
      <c r="H10" s="97">
        <v>571</v>
      </c>
      <c r="I10" s="111">
        <v>2179.77</v>
      </c>
      <c r="J10" s="111">
        <v>2144.56</v>
      </c>
      <c r="K10" s="97">
        <v>0</v>
      </c>
      <c r="L10" s="111">
        <v>0</v>
      </c>
      <c r="M10" s="111" t="s">
        <v>430</v>
      </c>
    </row>
    <row r="11" spans="1:15" ht="15" customHeight="1" x14ac:dyDescent="0.25">
      <c r="A11" s="16" t="s">
        <v>440</v>
      </c>
      <c r="B11" s="26">
        <v>26780</v>
      </c>
      <c r="C11" s="53">
        <v>3174.65</v>
      </c>
      <c r="D11" s="111">
        <v>2952.5</v>
      </c>
      <c r="E11" s="97">
        <v>695</v>
      </c>
      <c r="F11" s="111">
        <v>3106.14</v>
      </c>
      <c r="G11" s="111">
        <v>3013.74</v>
      </c>
      <c r="H11" s="97">
        <v>213</v>
      </c>
      <c r="I11" s="111">
        <v>3049.73</v>
      </c>
      <c r="J11" s="111">
        <v>2818.94</v>
      </c>
      <c r="K11" s="97">
        <v>0</v>
      </c>
      <c r="L11" s="111">
        <v>0</v>
      </c>
      <c r="M11" s="111" t="s">
        <v>430</v>
      </c>
    </row>
    <row r="12" spans="1:15" s="38" customFormat="1" ht="15.75" x14ac:dyDescent="0.25">
      <c r="A12" s="69" t="s">
        <v>26</v>
      </c>
      <c r="B12" s="52">
        <f>SUM(B6:B11)</f>
        <v>1938818</v>
      </c>
      <c r="C12" s="70"/>
      <c r="D12" s="70"/>
      <c r="E12" s="52">
        <f>SUM(E6:E11)</f>
        <v>651931</v>
      </c>
      <c r="F12" s="70"/>
      <c r="G12" s="70"/>
      <c r="H12" s="52">
        <f>SUM(H6:H11)</f>
        <v>204410</v>
      </c>
      <c r="I12" s="70"/>
      <c r="J12" s="70"/>
      <c r="K12" s="52">
        <f>SUM(K6:K11)</f>
        <v>38458</v>
      </c>
      <c r="L12" s="70"/>
      <c r="M12" s="70"/>
      <c r="N12" s="44"/>
      <c r="O12" s="166"/>
    </row>
    <row r="13" spans="1:15" ht="15" customHeight="1" x14ac:dyDescent="0.25">
      <c r="A13" s="75" t="s">
        <v>27</v>
      </c>
      <c r="B13" s="27"/>
      <c r="C13" s="54"/>
      <c r="D13" s="54"/>
      <c r="E13" s="27"/>
      <c r="F13" s="54"/>
      <c r="G13" s="54"/>
      <c r="H13" s="27"/>
      <c r="I13" s="54"/>
      <c r="J13" s="54"/>
      <c r="K13" s="27"/>
      <c r="L13" s="54"/>
      <c r="M13" s="54"/>
      <c r="N13" s="11"/>
      <c r="O13" s="8"/>
    </row>
    <row r="14" spans="1:15" x14ac:dyDescent="0.25">
      <c r="A14" s="16" t="s">
        <v>441</v>
      </c>
      <c r="B14" s="26">
        <v>78448</v>
      </c>
      <c r="C14" s="53">
        <v>72.16</v>
      </c>
      <c r="D14" s="53">
        <v>77.510000000000005</v>
      </c>
      <c r="E14" s="26">
        <v>121929</v>
      </c>
      <c r="F14" s="53">
        <v>66.81</v>
      </c>
      <c r="G14" s="53">
        <v>71.069999999999993</v>
      </c>
      <c r="H14" s="26">
        <v>23770</v>
      </c>
      <c r="I14" s="53">
        <v>60.09</v>
      </c>
      <c r="J14" s="53">
        <v>62.71</v>
      </c>
      <c r="K14" s="26">
        <v>0</v>
      </c>
      <c r="L14" s="53">
        <v>0</v>
      </c>
      <c r="M14" s="53" t="s">
        <v>430</v>
      </c>
      <c r="N14" s="11"/>
    </row>
    <row r="15" spans="1:15" ht="15" customHeight="1" x14ac:dyDescent="0.25">
      <c r="A15" s="16" t="s">
        <v>442</v>
      </c>
      <c r="B15" s="26">
        <v>421222</v>
      </c>
      <c r="C15" s="53">
        <v>161.22</v>
      </c>
      <c r="D15" s="53">
        <v>168.13</v>
      </c>
      <c r="E15" s="26">
        <v>154244</v>
      </c>
      <c r="F15" s="53">
        <v>147.53</v>
      </c>
      <c r="G15" s="53">
        <v>145.94999999999999</v>
      </c>
      <c r="H15" s="26">
        <v>35143</v>
      </c>
      <c r="I15" s="53">
        <v>147.75</v>
      </c>
      <c r="J15" s="53">
        <v>147.24</v>
      </c>
      <c r="K15" s="26">
        <v>1</v>
      </c>
      <c r="L15" s="53">
        <v>143.53</v>
      </c>
      <c r="M15" s="53">
        <v>143.53</v>
      </c>
      <c r="N15" s="11"/>
    </row>
    <row r="16" spans="1:15" ht="15" customHeight="1" x14ac:dyDescent="0.25">
      <c r="A16" s="16" t="s">
        <v>443</v>
      </c>
      <c r="B16" s="26">
        <v>336419</v>
      </c>
      <c r="C16" s="53">
        <v>238.81</v>
      </c>
      <c r="D16" s="53">
        <v>235.85</v>
      </c>
      <c r="E16" s="26">
        <v>25549</v>
      </c>
      <c r="F16" s="53">
        <v>235.11</v>
      </c>
      <c r="G16" s="53">
        <v>231.38</v>
      </c>
      <c r="H16" s="26">
        <v>9451</v>
      </c>
      <c r="I16" s="53">
        <v>238.49</v>
      </c>
      <c r="J16" s="53">
        <v>234.17</v>
      </c>
      <c r="K16" s="26">
        <v>0</v>
      </c>
      <c r="L16" s="53">
        <v>0</v>
      </c>
      <c r="M16" s="53" t="s">
        <v>430</v>
      </c>
      <c r="N16" s="11"/>
    </row>
    <row r="17" spans="1:18" x14ac:dyDescent="0.25">
      <c r="A17" s="16" t="s">
        <v>444</v>
      </c>
      <c r="B17" s="26">
        <v>98821</v>
      </c>
      <c r="C17" s="53">
        <v>340.89</v>
      </c>
      <c r="D17" s="53">
        <v>335.62</v>
      </c>
      <c r="E17" s="26">
        <v>5416</v>
      </c>
      <c r="F17" s="53">
        <v>333.99</v>
      </c>
      <c r="G17" s="53">
        <v>329.87</v>
      </c>
      <c r="H17" s="26">
        <v>2047</v>
      </c>
      <c r="I17" s="53">
        <v>337.85</v>
      </c>
      <c r="J17" s="53">
        <v>332.45</v>
      </c>
      <c r="K17" s="26">
        <v>0</v>
      </c>
      <c r="L17" s="53">
        <v>0</v>
      </c>
      <c r="M17" s="53" t="s">
        <v>430</v>
      </c>
      <c r="N17" s="11"/>
      <c r="O17" s="8"/>
    </row>
    <row r="18" spans="1:18" x14ac:dyDescent="0.25">
      <c r="A18" s="16" t="s">
        <v>445</v>
      </c>
      <c r="B18" s="26">
        <v>36809</v>
      </c>
      <c r="C18" s="53">
        <v>440.13</v>
      </c>
      <c r="D18" s="53">
        <v>437.85</v>
      </c>
      <c r="E18" s="26">
        <v>1455</v>
      </c>
      <c r="F18" s="53">
        <v>445.56</v>
      </c>
      <c r="G18" s="53">
        <v>441.85</v>
      </c>
      <c r="H18" s="26">
        <v>639</v>
      </c>
      <c r="I18" s="53">
        <v>442.34</v>
      </c>
      <c r="J18" s="53">
        <v>436.96</v>
      </c>
      <c r="K18" s="26">
        <v>0</v>
      </c>
      <c r="L18" s="53">
        <v>0</v>
      </c>
      <c r="M18" s="53" t="s">
        <v>430</v>
      </c>
    </row>
    <row r="19" spans="1:18" x14ac:dyDescent="0.25">
      <c r="A19" s="74" t="s">
        <v>446</v>
      </c>
      <c r="B19" s="26">
        <v>26455</v>
      </c>
      <c r="C19" s="53">
        <v>622.83000000000004</v>
      </c>
      <c r="D19" s="53">
        <v>592.48</v>
      </c>
      <c r="E19" s="26">
        <v>783</v>
      </c>
      <c r="F19" s="53">
        <v>604.91</v>
      </c>
      <c r="G19" s="53">
        <v>573.79</v>
      </c>
      <c r="H19" s="26">
        <v>369</v>
      </c>
      <c r="I19" s="53">
        <v>603.63</v>
      </c>
      <c r="J19" s="53">
        <v>574.13</v>
      </c>
      <c r="K19" s="26">
        <v>0</v>
      </c>
      <c r="L19" s="53">
        <v>0</v>
      </c>
      <c r="M19" s="53" t="s">
        <v>430</v>
      </c>
    </row>
    <row r="20" spans="1:18" x14ac:dyDescent="0.25">
      <c r="A20" s="16" t="s">
        <v>447</v>
      </c>
      <c r="B20" s="26">
        <v>748</v>
      </c>
      <c r="C20" s="53">
        <v>1154.6600000000001</v>
      </c>
      <c r="D20" s="53">
        <v>1108.8900000000001</v>
      </c>
      <c r="E20" s="26">
        <v>27</v>
      </c>
      <c r="F20" s="53">
        <v>1131.93</v>
      </c>
      <c r="G20" s="53">
        <v>1073.77</v>
      </c>
      <c r="H20" s="26">
        <v>9</v>
      </c>
      <c r="I20" s="53">
        <v>1074.25</v>
      </c>
      <c r="J20" s="53">
        <v>1057.67</v>
      </c>
      <c r="K20" s="26">
        <v>0</v>
      </c>
      <c r="L20" s="53">
        <v>0</v>
      </c>
      <c r="M20" s="53" t="s">
        <v>430</v>
      </c>
      <c r="O20" s="8"/>
    </row>
    <row r="21" spans="1:18" ht="15" customHeight="1" x14ac:dyDescent="0.25">
      <c r="A21" s="16" t="s">
        <v>448</v>
      </c>
      <c r="B21" s="26">
        <v>99</v>
      </c>
      <c r="C21" s="53">
        <v>1630.02</v>
      </c>
      <c r="D21" s="53">
        <v>1592.14</v>
      </c>
      <c r="E21" s="26">
        <v>3</v>
      </c>
      <c r="F21" s="53">
        <v>1550.54</v>
      </c>
      <c r="G21" s="53">
        <v>1549.58</v>
      </c>
      <c r="H21" s="26">
        <v>1</v>
      </c>
      <c r="I21" s="53">
        <v>1571.82</v>
      </c>
      <c r="J21" s="53">
        <v>1571.82</v>
      </c>
      <c r="K21" s="26">
        <v>0</v>
      </c>
      <c r="L21" s="53">
        <v>0</v>
      </c>
      <c r="M21" s="53" t="s">
        <v>430</v>
      </c>
    </row>
    <row r="22" spans="1:18" ht="15" customHeight="1" x14ac:dyDescent="0.25">
      <c r="A22" s="16" t="s">
        <v>449</v>
      </c>
      <c r="B22" s="26">
        <v>4</v>
      </c>
      <c r="C22" s="53">
        <v>2030.35</v>
      </c>
      <c r="D22" s="53">
        <v>2022.96</v>
      </c>
      <c r="E22" s="26">
        <v>0</v>
      </c>
      <c r="F22" s="53">
        <v>0</v>
      </c>
      <c r="G22" s="53" t="s">
        <v>430</v>
      </c>
      <c r="H22" s="26">
        <v>0</v>
      </c>
      <c r="I22" s="53">
        <v>0</v>
      </c>
      <c r="J22" s="53" t="s">
        <v>430</v>
      </c>
      <c r="K22" s="26">
        <v>0</v>
      </c>
      <c r="L22" s="53">
        <v>0</v>
      </c>
      <c r="M22" s="53" t="s">
        <v>430</v>
      </c>
    </row>
    <row r="23" spans="1:18" ht="15" customHeight="1" x14ac:dyDescent="0.25">
      <c r="A23" s="16" t="s">
        <v>440</v>
      </c>
      <c r="B23" s="26">
        <v>0</v>
      </c>
      <c r="C23" s="53">
        <v>0</v>
      </c>
      <c r="D23" s="53" t="s">
        <v>430</v>
      </c>
      <c r="E23" s="26">
        <v>0</v>
      </c>
      <c r="F23" s="53">
        <v>0</v>
      </c>
      <c r="G23" s="53" t="s">
        <v>430</v>
      </c>
      <c r="H23" s="26">
        <v>0</v>
      </c>
      <c r="I23" s="53">
        <v>0</v>
      </c>
      <c r="J23" s="53" t="s">
        <v>430</v>
      </c>
      <c r="K23" s="26">
        <v>0</v>
      </c>
      <c r="L23" s="53">
        <v>0</v>
      </c>
      <c r="M23" s="53" t="s">
        <v>430</v>
      </c>
    </row>
    <row r="24" spans="1:18" s="38" customFormat="1" ht="15.75" x14ac:dyDescent="0.25">
      <c r="A24" s="69" t="s">
        <v>28</v>
      </c>
      <c r="B24" s="52">
        <f>SUM(B14:B23)</f>
        <v>999025</v>
      </c>
      <c r="C24" s="70"/>
      <c r="D24" s="70"/>
      <c r="E24" s="52">
        <f>SUM(E14:E23)</f>
        <v>309406</v>
      </c>
      <c r="F24" s="70"/>
      <c r="G24" s="70"/>
      <c r="H24" s="52">
        <f>SUM(H14:H23)</f>
        <v>71429</v>
      </c>
      <c r="I24" s="70"/>
      <c r="J24" s="70"/>
      <c r="K24" s="52">
        <f>SUM(K14:K23)</f>
        <v>1</v>
      </c>
      <c r="L24" s="70"/>
      <c r="M24" s="70"/>
      <c r="O24" s="166"/>
      <c r="R24" s="166"/>
    </row>
    <row r="25" spans="1:18" x14ac:dyDescent="0.25">
      <c r="A25" s="10" t="s">
        <v>433</v>
      </c>
      <c r="B25" s="27"/>
      <c r="C25" s="54"/>
      <c r="D25" s="54"/>
      <c r="E25" s="27"/>
      <c r="F25" s="54"/>
      <c r="G25" s="54"/>
      <c r="H25" s="27"/>
      <c r="I25" s="54"/>
      <c r="J25" s="54"/>
      <c r="K25" s="27"/>
      <c r="L25" s="54"/>
      <c r="M25" s="54"/>
    </row>
    <row r="26" spans="1:18" x14ac:dyDescent="0.25">
      <c r="A26" s="16" t="s">
        <v>441</v>
      </c>
      <c r="B26" s="97">
        <v>164210</v>
      </c>
      <c r="C26" s="111">
        <v>73.27</v>
      </c>
      <c r="D26" s="111">
        <v>75.040000000000006</v>
      </c>
      <c r="E26" s="26">
        <v>60647</v>
      </c>
      <c r="F26" s="53">
        <v>47.51</v>
      </c>
      <c r="G26" s="53">
        <v>44.7</v>
      </c>
      <c r="H26" s="26">
        <v>1</v>
      </c>
      <c r="I26" s="53">
        <v>80</v>
      </c>
      <c r="J26" s="53">
        <v>80</v>
      </c>
      <c r="K26" s="97">
        <v>0</v>
      </c>
      <c r="L26" s="111">
        <v>0</v>
      </c>
      <c r="M26" s="111" t="s">
        <v>430</v>
      </c>
    </row>
    <row r="27" spans="1:18" ht="15" customHeight="1" x14ac:dyDescent="0.25">
      <c r="A27" s="16" t="s">
        <v>442</v>
      </c>
      <c r="B27" s="97">
        <v>162779</v>
      </c>
      <c r="C27" s="111">
        <v>129.46</v>
      </c>
      <c r="D27" s="111">
        <v>121.59</v>
      </c>
      <c r="E27" s="26">
        <v>11239</v>
      </c>
      <c r="F27" s="53">
        <v>134.07</v>
      </c>
      <c r="G27" s="53">
        <v>134.53</v>
      </c>
      <c r="H27" s="26">
        <v>1</v>
      </c>
      <c r="I27" s="53">
        <v>192</v>
      </c>
      <c r="J27" s="53">
        <v>192</v>
      </c>
      <c r="K27" s="97">
        <v>0</v>
      </c>
      <c r="L27" s="111">
        <v>0</v>
      </c>
      <c r="M27" s="111" t="s">
        <v>430</v>
      </c>
    </row>
    <row r="28" spans="1:18" x14ac:dyDescent="0.25">
      <c r="A28" s="16" t="s">
        <v>443</v>
      </c>
      <c r="B28" s="97">
        <v>19770</v>
      </c>
      <c r="C28" s="111">
        <v>225.18</v>
      </c>
      <c r="D28" s="111">
        <v>214.83</v>
      </c>
      <c r="E28" s="26">
        <v>2806</v>
      </c>
      <c r="F28" s="53">
        <v>223.38</v>
      </c>
      <c r="G28" s="53">
        <v>210.22</v>
      </c>
      <c r="H28" s="26">
        <v>1</v>
      </c>
      <c r="I28" s="53">
        <v>269.44</v>
      </c>
      <c r="J28" s="53">
        <v>269.44</v>
      </c>
      <c r="K28" s="97">
        <v>0</v>
      </c>
      <c r="L28" s="111">
        <v>0</v>
      </c>
      <c r="M28" s="111" t="s">
        <v>430</v>
      </c>
    </row>
    <row r="29" spans="1:18" ht="15" customHeight="1" x14ac:dyDescent="0.25">
      <c r="A29" s="16" t="s">
        <v>444</v>
      </c>
      <c r="B29" s="97">
        <v>4254</v>
      </c>
      <c r="C29" s="111">
        <v>349.63</v>
      </c>
      <c r="D29" s="111">
        <v>353.28</v>
      </c>
      <c r="E29" s="26">
        <v>1174</v>
      </c>
      <c r="F29" s="53">
        <v>345.41</v>
      </c>
      <c r="G29" s="53">
        <v>347.2</v>
      </c>
      <c r="H29" s="26">
        <v>1</v>
      </c>
      <c r="I29" s="53">
        <v>384</v>
      </c>
      <c r="J29" s="53">
        <v>384</v>
      </c>
      <c r="K29" s="97">
        <v>0</v>
      </c>
      <c r="L29" s="111">
        <v>0</v>
      </c>
      <c r="M29" s="111" t="s">
        <v>430</v>
      </c>
    </row>
    <row r="30" spans="1:18" ht="15" customHeight="1" x14ac:dyDescent="0.25">
      <c r="A30" s="16" t="s">
        <v>445</v>
      </c>
      <c r="B30" s="97">
        <v>4797</v>
      </c>
      <c r="C30" s="111">
        <v>457.58</v>
      </c>
      <c r="D30" s="111">
        <v>464</v>
      </c>
      <c r="E30" s="26">
        <v>521</v>
      </c>
      <c r="F30" s="53">
        <v>458</v>
      </c>
      <c r="G30" s="53">
        <v>448</v>
      </c>
      <c r="H30" s="26">
        <v>11</v>
      </c>
      <c r="I30" s="53">
        <v>458.18</v>
      </c>
      <c r="J30" s="53">
        <v>448</v>
      </c>
      <c r="K30" s="97">
        <v>0</v>
      </c>
      <c r="L30" s="111">
        <v>0</v>
      </c>
      <c r="M30" s="111" t="s">
        <v>430</v>
      </c>
    </row>
    <row r="31" spans="1:18" ht="15" customHeight="1" x14ac:dyDescent="0.25">
      <c r="A31" s="74" t="s">
        <v>446</v>
      </c>
      <c r="B31" s="97">
        <v>4610</v>
      </c>
      <c r="C31" s="111">
        <v>537.97</v>
      </c>
      <c r="D31" s="111">
        <v>512</v>
      </c>
      <c r="E31" s="26">
        <v>218</v>
      </c>
      <c r="F31" s="53">
        <v>531.17999999999995</v>
      </c>
      <c r="G31" s="53">
        <v>512</v>
      </c>
      <c r="H31" s="26">
        <v>1</v>
      </c>
      <c r="I31" s="53">
        <v>512</v>
      </c>
      <c r="J31" s="53">
        <v>512</v>
      </c>
      <c r="K31" s="97">
        <v>0</v>
      </c>
      <c r="L31" s="111">
        <v>0</v>
      </c>
      <c r="M31" s="111" t="s">
        <v>430</v>
      </c>
    </row>
    <row r="32" spans="1:18" s="38" customFormat="1" ht="15.75" x14ac:dyDescent="0.25">
      <c r="A32" s="16" t="s">
        <v>447</v>
      </c>
      <c r="B32" s="97">
        <v>0</v>
      </c>
      <c r="C32" s="111">
        <v>0</v>
      </c>
      <c r="D32" s="111" t="s">
        <v>430</v>
      </c>
      <c r="E32" s="26">
        <v>0</v>
      </c>
      <c r="F32" s="53">
        <v>0</v>
      </c>
      <c r="G32" s="53" t="s">
        <v>430</v>
      </c>
      <c r="H32" s="26">
        <v>0</v>
      </c>
      <c r="I32" s="53">
        <v>0</v>
      </c>
      <c r="J32" s="53" t="s">
        <v>430</v>
      </c>
      <c r="K32" s="26">
        <v>0</v>
      </c>
      <c r="L32" s="53">
        <v>0</v>
      </c>
      <c r="M32" s="53" t="s">
        <v>430</v>
      </c>
    </row>
    <row r="33" spans="1:15" x14ac:dyDescent="0.25">
      <c r="A33" s="16" t="s">
        <v>448</v>
      </c>
      <c r="B33" s="97">
        <v>0</v>
      </c>
      <c r="C33" s="111">
        <v>0</v>
      </c>
      <c r="D33" s="111" t="s">
        <v>430</v>
      </c>
      <c r="E33" s="26">
        <v>0</v>
      </c>
      <c r="F33" s="53">
        <v>0</v>
      </c>
      <c r="G33" s="53" t="s">
        <v>430</v>
      </c>
      <c r="H33" s="26">
        <v>0</v>
      </c>
      <c r="I33" s="53">
        <v>0</v>
      </c>
      <c r="J33" s="53" t="s">
        <v>430</v>
      </c>
      <c r="K33" s="26">
        <v>0</v>
      </c>
      <c r="L33" s="53">
        <v>0</v>
      </c>
      <c r="M33" s="53" t="s">
        <v>430</v>
      </c>
    </row>
    <row r="34" spans="1:15" x14ac:dyDescent="0.25">
      <c r="A34" s="16" t="s">
        <v>449</v>
      </c>
      <c r="B34" s="97">
        <v>0</v>
      </c>
      <c r="C34" s="111">
        <v>0</v>
      </c>
      <c r="D34" s="111" t="s">
        <v>430</v>
      </c>
      <c r="E34" s="26">
        <v>0</v>
      </c>
      <c r="F34" s="53">
        <v>0</v>
      </c>
      <c r="G34" s="53" t="s">
        <v>430</v>
      </c>
      <c r="H34" s="26">
        <v>0</v>
      </c>
      <c r="I34" s="53">
        <v>0</v>
      </c>
      <c r="J34" s="53" t="s">
        <v>430</v>
      </c>
      <c r="K34" s="26">
        <v>0</v>
      </c>
      <c r="L34" s="53">
        <v>0</v>
      </c>
      <c r="M34" s="53" t="s">
        <v>430</v>
      </c>
    </row>
    <row r="35" spans="1:15" x14ac:dyDescent="0.25">
      <c r="A35" s="16" t="s">
        <v>440</v>
      </c>
      <c r="B35" s="97">
        <v>0</v>
      </c>
      <c r="C35" s="111">
        <v>0</v>
      </c>
      <c r="D35" s="111" t="s">
        <v>430</v>
      </c>
      <c r="E35" s="26">
        <v>0</v>
      </c>
      <c r="F35" s="53">
        <v>0</v>
      </c>
      <c r="G35" s="53" t="s">
        <v>430</v>
      </c>
      <c r="H35" s="26">
        <v>0</v>
      </c>
      <c r="I35" s="53">
        <v>0</v>
      </c>
      <c r="J35" s="53" t="s">
        <v>430</v>
      </c>
      <c r="K35" s="26">
        <v>0</v>
      </c>
      <c r="L35" s="53">
        <v>0</v>
      </c>
      <c r="M35" s="53" t="s">
        <v>430</v>
      </c>
    </row>
    <row r="36" spans="1:15" ht="15.75" x14ac:dyDescent="0.25">
      <c r="A36" s="69" t="s">
        <v>637</v>
      </c>
      <c r="B36" s="52">
        <f>SUM(B26:B35)</f>
        <v>360420</v>
      </c>
      <c r="C36" s="70"/>
      <c r="D36" s="70"/>
      <c r="E36" s="52">
        <f>SUM(E26:E35)</f>
        <v>76605</v>
      </c>
      <c r="F36" s="70"/>
      <c r="G36" s="70"/>
      <c r="H36" s="52">
        <f>SUM(H26:H35)</f>
        <v>16</v>
      </c>
      <c r="I36" s="70"/>
      <c r="J36" s="70"/>
      <c r="K36" s="52">
        <f>SUM(K26:K35)</f>
        <v>0</v>
      </c>
      <c r="L36" s="70"/>
      <c r="M36" s="70"/>
      <c r="O36" s="8"/>
    </row>
    <row r="37" spans="1:15" x14ac:dyDescent="0.25">
      <c r="A37" s="10" t="s">
        <v>590</v>
      </c>
      <c r="B37" s="29"/>
      <c r="C37" s="119"/>
      <c r="D37" s="54"/>
      <c r="E37" s="27"/>
      <c r="F37" s="54"/>
      <c r="G37" s="54"/>
      <c r="H37" s="27"/>
      <c r="I37" s="54"/>
      <c r="J37" s="54"/>
      <c r="K37" s="27"/>
      <c r="L37" s="54"/>
      <c r="M37" s="54"/>
    </row>
    <row r="38" spans="1:15" x14ac:dyDescent="0.25">
      <c r="A38" s="16" t="s">
        <v>435</v>
      </c>
      <c r="B38" s="97">
        <v>13193</v>
      </c>
      <c r="C38" s="111">
        <v>409.17</v>
      </c>
      <c r="D38" s="111">
        <v>409.13</v>
      </c>
      <c r="E38" s="26">
        <v>0</v>
      </c>
      <c r="F38" s="53">
        <v>0</v>
      </c>
      <c r="G38" s="53" t="s">
        <v>430</v>
      </c>
      <c r="H38" s="26">
        <v>0</v>
      </c>
      <c r="I38" s="53">
        <v>0</v>
      </c>
      <c r="J38" s="53" t="s">
        <v>430</v>
      </c>
      <c r="K38" s="97">
        <v>21373</v>
      </c>
      <c r="L38" s="53">
        <v>339.46</v>
      </c>
      <c r="M38" s="53">
        <v>409.13</v>
      </c>
    </row>
    <row r="39" spans="1:15" x14ac:dyDescent="0.25">
      <c r="A39" s="16" t="s">
        <v>436</v>
      </c>
      <c r="B39" s="97">
        <v>0</v>
      </c>
      <c r="C39" s="111">
        <v>0</v>
      </c>
      <c r="D39" s="111" t="s">
        <v>430</v>
      </c>
      <c r="E39" s="17">
        <v>0</v>
      </c>
      <c r="F39" s="18">
        <v>0</v>
      </c>
      <c r="G39" s="18" t="s">
        <v>430</v>
      </c>
      <c r="H39" s="17">
        <v>0</v>
      </c>
      <c r="I39" s="18">
        <v>0</v>
      </c>
      <c r="J39" s="18" t="s">
        <v>430</v>
      </c>
      <c r="K39" s="17">
        <v>0</v>
      </c>
      <c r="L39" s="18">
        <v>0</v>
      </c>
      <c r="M39" s="18" t="s">
        <v>430</v>
      </c>
    </row>
    <row r="40" spans="1:15" x14ac:dyDescent="0.25">
      <c r="A40" s="16" t="s">
        <v>437</v>
      </c>
      <c r="B40" s="97">
        <v>0</v>
      </c>
      <c r="C40" s="111">
        <v>0</v>
      </c>
      <c r="D40" s="111" t="s">
        <v>430</v>
      </c>
      <c r="E40" s="17">
        <v>0</v>
      </c>
      <c r="F40" s="18">
        <v>0</v>
      </c>
      <c r="G40" s="18" t="s">
        <v>430</v>
      </c>
      <c r="H40" s="17">
        <v>0</v>
      </c>
      <c r="I40" s="18">
        <v>0</v>
      </c>
      <c r="J40" s="18" t="s">
        <v>430</v>
      </c>
      <c r="K40" s="17">
        <v>0</v>
      </c>
      <c r="L40" s="18">
        <v>0</v>
      </c>
      <c r="M40" s="18" t="s">
        <v>430</v>
      </c>
    </row>
    <row r="41" spans="1:15" x14ac:dyDescent="0.25">
      <c r="A41" s="16" t="s">
        <v>438</v>
      </c>
      <c r="B41" s="97">
        <v>0</v>
      </c>
      <c r="C41" s="111">
        <v>0</v>
      </c>
      <c r="D41" s="111" t="s">
        <v>430</v>
      </c>
      <c r="E41" s="17">
        <v>0</v>
      </c>
      <c r="F41" s="18">
        <v>0</v>
      </c>
      <c r="G41" s="18" t="s">
        <v>430</v>
      </c>
      <c r="H41" s="17">
        <v>0</v>
      </c>
      <c r="I41" s="18">
        <v>0</v>
      </c>
      <c r="J41" s="18" t="s">
        <v>430</v>
      </c>
      <c r="K41" s="17">
        <v>0</v>
      </c>
      <c r="L41" s="18">
        <v>0</v>
      </c>
      <c r="M41" s="18" t="s">
        <v>430</v>
      </c>
    </row>
    <row r="42" spans="1:15" x14ac:dyDescent="0.25">
      <c r="A42" s="16" t="s">
        <v>439</v>
      </c>
      <c r="B42" s="97">
        <v>0</v>
      </c>
      <c r="C42" s="111">
        <v>0</v>
      </c>
      <c r="D42" s="111" t="s">
        <v>430</v>
      </c>
      <c r="E42" s="17">
        <v>0</v>
      </c>
      <c r="F42" s="18">
        <v>0</v>
      </c>
      <c r="G42" s="18" t="s">
        <v>430</v>
      </c>
      <c r="H42" s="17">
        <v>0</v>
      </c>
      <c r="I42" s="18">
        <v>0</v>
      </c>
      <c r="J42" s="18" t="s">
        <v>430</v>
      </c>
      <c r="K42" s="17">
        <v>0</v>
      </c>
      <c r="L42" s="18">
        <v>0</v>
      </c>
      <c r="M42" s="18" t="s">
        <v>430</v>
      </c>
    </row>
    <row r="43" spans="1:15" x14ac:dyDescent="0.25">
      <c r="A43" s="16" t="s">
        <v>440</v>
      </c>
      <c r="B43" s="97">
        <v>0</v>
      </c>
      <c r="C43" s="111">
        <v>0</v>
      </c>
      <c r="D43" s="111" t="s">
        <v>430</v>
      </c>
      <c r="E43" s="17">
        <v>0</v>
      </c>
      <c r="F43" s="18">
        <v>0</v>
      </c>
      <c r="G43" s="18" t="s">
        <v>430</v>
      </c>
      <c r="H43" s="17">
        <v>0</v>
      </c>
      <c r="I43" s="18">
        <v>0</v>
      </c>
      <c r="J43" s="18" t="s">
        <v>430</v>
      </c>
      <c r="K43" s="17">
        <v>0</v>
      </c>
      <c r="L43" s="18">
        <v>0</v>
      </c>
      <c r="M43" s="18" t="s">
        <v>430</v>
      </c>
    </row>
    <row r="44" spans="1:15" ht="15.75" x14ac:dyDescent="0.25">
      <c r="A44" s="69" t="s">
        <v>600</v>
      </c>
      <c r="B44" s="71">
        <f>SUM(B38:B43)</f>
        <v>13193</v>
      </c>
      <c r="C44" s="120"/>
      <c r="D44" s="70"/>
      <c r="E44" s="52">
        <f>SUM(E38:E43)</f>
        <v>0</v>
      </c>
      <c r="F44" s="70"/>
      <c r="G44" s="70"/>
      <c r="H44" s="52">
        <f>SUM(H38:H43)</f>
        <v>0</v>
      </c>
      <c r="I44" s="70"/>
      <c r="J44" s="70"/>
      <c r="K44" s="52">
        <f>SUM(K38:K43)</f>
        <v>21373</v>
      </c>
      <c r="L44" s="70"/>
      <c r="M44" s="70"/>
      <c r="O44" s="8"/>
    </row>
    <row r="45" spans="1:15" x14ac:dyDescent="0.25">
      <c r="A45" s="10" t="s">
        <v>589</v>
      </c>
      <c r="B45" s="29"/>
      <c r="C45" s="119"/>
      <c r="D45" s="54"/>
      <c r="E45" s="27"/>
      <c r="F45" s="54"/>
      <c r="G45" s="54"/>
      <c r="H45" s="27"/>
      <c r="I45" s="54"/>
      <c r="J45" s="54"/>
      <c r="K45" s="27"/>
      <c r="L45" s="54"/>
      <c r="M45" s="54"/>
    </row>
    <row r="46" spans="1:15" x14ac:dyDescent="0.25">
      <c r="A46" s="16" t="s">
        <v>435</v>
      </c>
      <c r="B46" s="97">
        <v>0</v>
      </c>
      <c r="C46" s="111">
        <v>0</v>
      </c>
      <c r="D46" s="111" t="s">
        <v>430</v>
      </c>
      <c r="E46" s="26">
        <v>0</v>
      </c>
      <c r="F46" s="53">
        <v>0</v>
      </c>
      <c r="G46" s="53" t="s">
        <v>430</v>
      </c>
      <c r="H46" s="26">
        <v>0</v>
      </c>
      <c r="I46" s="53">
        <v>0</v>
      </c>
      <c r="J46" s="53" t="s">
        <v>430</v>
      </c>
      <c r="K46" s="26">
        <v>0</v>
      </c>
      <c r="L46" s="53">
        <v>0</v>
      </c>
      <c r="M46" s="53" t="s">
        <v>430</v>
      </c>
    </row>
    <row r="47" spans="1:15" x14ac:dyDescent="0.25">
      <c r="A47" s="16" t="s">
        <v>436</v>
      </c>
      <c r="B47" s="97">
        <v>0</v>
      </c>
      <c r="C47" s="111">
        <v>0</v>
      </c>
      <c r="D47" s="111" t="s">
        <v>430</v>
      </c>
      <c r="E47" s="17">
        <v>0</v>
      </c>
      <c r="F47" s="18">
        <v>0</v>
      </c>
      <c r="G47" s="18" t="s">
        <v>430</v>
      </c>
      <c r="H47" s="17">
        <v>0</v>
      </c>
      <c r="I47" s="18">
        <v>0</v>
      </c>
      <c r="J47" s="18" t="s">
        <v>430</v>
      </c>
      <c r="K47" s="17">
        <v>0</v>
      </c>
      <c r="L47" s="18">
        <v>0</v>
      </c>
      <c r="M47" s="18" t="s">
        <v>430</v>
      </c>
    </row>
    <row r="48" spans="1:15" x14ac:dyDescent="0.25">
      <c r="A48" s="16" t="s">
        <v>437</v>
      </c>
      <c r="B48" s="97">
        <v>0</v>
      </c>
      <c r="C48" s="111">
        <v>0</v>
      </c>
      <c r="D48" s="111" t="s">
        <v>430</v>
      </c>
      <c r="E48" s="17">
        <v>0</v>
      </c>
      <c r="F48" s="18">
        <v>0</v>
      </c>
      <c r="G48" s="18" t="s">
        <v>430</v>
      </c>
      <c r="H48" s="17">
        <v>0</v>
      </c>
      <c r="I48" s="18">
        <v>0</v>
      </c>
      <c r="J48" s="18" t="s">
        <v>430</v>
      </c>
      <c r="K48" s="17">
        <v>0</v>
      </c>
      <c r="L48" s="18">
        <v>0</v>
      </c>
      <c r="M48" s="18" t="s">
        <v>430</v>
      </c>
    </row>
    <row r="49" spans="1:15" x14ac:dyDescent="0.25">
      <c r="A49" s="16" t="s">
        <v>438</v>
      </c>
      <c r="B49" s="97">
        <v>0</v>
      </c>
      <c r="C49" s="111">
        <v>0</v>
      </c>
      <c r="D49" s="111" t="s">
        <v>430</v>
      </c>
      <c r="E49" s="17">
        <v>0</v>
      </c>
      <c r="F49" s="18">
        <v>0</v>
      </c>
      <c r="G49" s="18" t="s">
        <v>430</v>
      </c>
      <c r="H49" s="17">
        <v>0</v>
      </c>
      <c r="I49" s="18">
        <v>0</v>
      </c>
      <c r="J49" s="18" t="s">
        <v>430</v>
      </c>
      <c r="K49" s="17">
        <v>0</v>
      </c>
      <c r="L49" s="18">
        <v>0</v>
      </c>
      <c r="M49" s="18" t="s">
        <v>430</v>
      </c>
    </row>
    <row r="50" spans="1:15" x14ac:dyDescent="0.25">
      <c r="A50" s="16" t="s">
        <v>439</v>
      </c>
      <c r="B50" s="97">
        <v>0</v>
      </c>
      <c r="C50" s="111">
        <v>0</v>
      </c>
      <c r="D50" s="111" t="s">
        <v>430</v>
      </c>
      <c r="E50" s="17">
        <v>0</v>
      </c>
      <c r="F50" s="18">
        <v>0</v>
      </c>
      <c r="G50" s="18" t="s">
        <v>430</v>
      </c>
      <c r="H50" s="17">
        <v>0</v>
      </c>
      <c r="I50" s="18">
        <v>0</v>
      </c>
      <c r="J50" s="18" t="s">
        <v>430</v>
      </c>
      <c r="K50" s="17">
        <v>0</v>
      </c>
      <c r="L50" s="18">
        <v>0</v>
      </c>
      <c r="M50" s="18" t="s">
        <v>430</v>
      </c>
    </row>
    <row r="51" spans="1:15" x14ac:dyDescent="0.25">
      <c r="A51" s="16" t="s">
        <v>440</v>
      </c>
      <c r="B51" s="97">
        <v>0</v>
      </c>
      <c r="C51" s="111">
        <v>0</v>
      </c>
      <c r="D51" s="111" t="s">
        <v>430</v>
      </c>
      <c r="E51" s="17">
        <v>0</v>
      </c>
      <c r="F51" s="18">
        <v>0</v>
      </c>
      <c r="G51" s="18" t="s">
        <v>430</v>
      </c>
      <c r="H51" s="17">
        <v>0</v>
      </c>
      <c r="I51" s="18">
        <v>0</v>
      </c>
      <c r="J51" s="18" t="s">
        <v>430</v>
      </c>
      <c r="K51" s="17">
        <v>0</v>
      </c>
      <c r="L51" s="18">
        <v>0</v>
      </c>
      <c r="M51" s="18" t="s">
        <v>430</v>
      </c>
    </row>
    <row r="52" spans="1:15" ht="15.75" x14ac:dyDescent="0.25">
      <c r="A52" s="69" t="s">
        <v>29</v>
      </c>
      <c r="B52" s="71">
        <f>SUM(B46:B51)</f>
        <v>0</v>
      </c>
      <c r="C52" s="120"/>
      <c r="D52" s="70"/>
      <c r="E52" s="52">
        <f>SUM(E46:E51)</f>
        <v>0</v>
      </c>
      <c r="F52" s="70"/>
      <c r="G52" s="70"/>
      <c r="H52" s="52">
        <f>SUM(H46:H51)</f>
        <v>0</v>
      </c>
      <c r="I52" s="70"/>
      <c r="J52" s="70"/>
      <c r="K52" s="52">
        <f>SUM(K46:K51)</f>
        <v>0</v>
      </c>
      <c r="L52" s="70"/>
      <c r="M52" s="70"/>
      <c r="O52" s="8"/>
    </row>
    <row r="53" spans="1:15" x14ac:dyDescent="0.25">
      <c r="O53" s="8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sqref="A1:O1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253" t="s">
        <v>695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pans="1:15" ht="15.75" x14ac:dyDescent="0.25">
      <c r="A2" s="72"/>
      <c r="B2" s="72"/>
      <c r="C2" s="72"/>
      <c r="D2" s="72"/>
      <c r="E2" s="72"/>
      <c r="F2" s="72"/>
      <c r="G2" s="72"/>
      <c r="H2" s="72"/>
      <c r="I2" s="72"/>
    </row>
    <row r="3" spans="1:15" ht="15.75" x14ac:dyDescent="0.25">
      <c r="A3" s="263" t="s">
        <v>564</v>
      </c>
      <c r="B3" s="255" t="s">
        <v>5</v>
      </c>
      <c r="C3" s="255"/>
      <c r="D3" s="255"/>
      <c r="E3" s="255" t="s">
        <v>6</v>
      </c>
      <c r="F3" s="255"/>
      <c r="G3" s="255"/>
      <c r="H3" s="255" t="s">
        <v>19</v>
      </c>
      <c r="I3" s="255"/>
      <c r="J3" s="255"/>
      <c r="K3" s="255" t="s">
        <v>20</v>
      </c>
      <c r="L3" s="255"/>
      <c r="M3" s="255"/>
      <c r="N3" s="255" t="s">
        <v>563</v>
      </c>
      <c r="O3" s="255"/>
    </row>
    <row r="4" spans="1:15" ht="32.25" customHeight="1" x14ac:dyDescent="0.25">
      <c r="A4" s="263"/>
      <c r="B4" s="220" t="s">
        <v>1</v>
      </c>
      <c r="C4" s="98" t="s">
        <v>2</v>
      </c>
      <c r="D4" s="221" t="s">
        <v>21</v>
      </c>
      <c r="E4" s="220" t="s">
        <v>1</v>
      </c>
      <c r="F4" s="98" t="s">
        <v>2</v>
      </c>
      <c r="G4" s="221" t="s">
        <v>21</v>
      </c>
      <c r="H4" s="220" t="s">
        <v>1</v>
      </c>
      <c r="I4" s="98" t="s">
        <v>2</v>
      </c>
      <c r="J4" s="221" t="s">
        <v>21</v>
      </c>
      <c r="K4" s="220" t="s">
        <v>1</v>
      </c>
      <c r="L4" s="98" t="s">
        <v>2</v>
      </c>
      <c r="M4" s="221" t="s">
        <v>21</v>
      </c>
      <c r="N4" s="85" t="s">
        <v>491</v>
      </c>
      <c r="O4" s="222" t="s">
        <v>562</v>
      </c>
    </row>
    <row r="5" spans="1:15" x14ac:dyDescent="0.25">
      <c r="A5" s="1" t="s">
        <v>501</v>
      </c>
      <c r="B5" s="17">
        <v>1573408</v>
      </c>
      <c r="C5" s="18">
        <v>1389901356.97</v>
      </c>
      <c r="D5" s="57">
        <v>883.37</v>
      </c>
      <c r="E5" s="17">
        <v>563626</v>
      </c>
      <c r="F5" s="18">
        <v>337987382.99000001</v>
      </c>
      <c r="G5" s="57">
        <v>599.66999999999996</v>
      </c>
      <c r="H5" s="17">
        <v>194238</v>
      </c>
      <c r="I5" s="18">
        <v>120660196.45999999</v>
      </c>
      <c r="J5" s="57">
        <v>621.20000000000005</v>
      </c>
      <c r="K5" s="17">
        <v>35924</v>
      </c>
      <c r="L5" s="18">
        <v>30118708.809999999</v>
      </c>
      <c r="M5" s="57">
        <v>838.4</v>
      </c>
      <c r="N5" s="105">
        <v>2367196</v>
      </c>
      <c r="O5" s="223">
        <v>1878667645.23</v>
      </c>
    </row>
    <row r="6" spans="1:15" x14ac:dyDescent="0.25">
      <c r="A6" s="1" t="s">
        <v>417</v>
      </c>
      <c r="B6" s="17">
        <v>362216</v>
      </c>
      <c r="C6" s="18">
        <v>447277610.81</v>
      </c>
      <c r="D6" s="18">
        <v>1234.8399999999999</v>
      </c>
      <c r="E6" s="17">
        <v>87324</v>
      </c>
      <c r="F6" s="18">
        <v>61377451.909999996</v>
      </c>
      <c r="G6" s="57">
        <v>702.87</v>
      </c>
      <c r="H6" s="17">
        <v>10058</v>
      </c>
      <c r="I6" s="18">
        <v>10782233.560000001</v>
      </c>
      <c r="J6" s="18">
        <v>1072.01</v>
      </c>
      <c r="K6" s="17">
        <v>2534</v>
      </c>
      <c r="L6" s="18">
        <v>583207.82999999996</v>
      </c>
      <c r="M6" s="57">
        <v>230.15</v>
      </c>
      <c r="N6" s="105">
        <v>462132</v>
      </c>
      <c r="O6" s="223">
        <v>520020504.11000001</v>
      </c>
    </row>
    <row r="7" spans="1:15" x14ac:dyDescent="0.25">
      <c r="A7" s="1" t="s">
        <v>588</v>
      </c>
      <c r="B7" s="17">
        <v>13193</v>
      </c>
      <c r="C7" s="18">
        <v>5398235.8700000001</v>
      </c>
      <c r="D7" s="57">
        <v>409.17</v>
      </c>
      <c r="E7" s="17">
        <v>0</v>
      </c>
      <c r="F7" s="18">
        <v>0</v>
      </c>
      <c r="G7" s="57">
        <v>0</v>
      </c>
      <c r="H7" s="57">
        <v>0</v>
      </c>
      <c r="I7" s="18">
        <v>0</v>
      </c>
      <c r="J7" s="18">
        <v>0</v>
      </c>
      <c r="K7" s="17">
        <v>21373</v>
      </c>
      <c r="L7" s="18">
        <v>7255194.54</v>
      </c>
      <c r="M7" s="57">
        <v>339.46</v>
      </c>
      <c r="N7" s="105">
        <v>34566</v>
      </c>
      <c r="O7" s="223">
        <v>12653430.41</v>
      </c>
    </row>
    <row r="8" spans="1:15" x14ac:dyDescent="0.25">
      <c r="A8" s="224" t="s">
        <v>492</v>
      </c>
      <c r="B8" s="17">
        <v>2993</v>
      </c>
      <c r="C8" s="18">
        <v>7036850.7000000002</v>
      </c>
      <c r="D8" s="18">
        <v>2351.1</v>
      </c>
      <c r="E8" s="57">
        <v>976</v>
      </c>
      <c r="F8" s="18">
        <v>1076603.83</v>
      </c>
      <c r="G8" s="18">
        <v>1103.08</v>
      </c>
      <c r="H8" s="57">
        <v>114</v>
      </c>
      <c r="I8" s="18">
        <v>142939.32</v>
      </c>
      <c r="J8" s="18">
        <v>1253.8499999999999</v>
      </c>
      <c r="K8" s="17">
        <v>0</v>
      </c>
      <c r="L8" s="18">
        <v>0</v>
      </c>
      <c r="M8" s="57">
        <v>0</v>
      </c>
      <c r="N8" s="105">
        <v>4083</v>
      </c>
      <c r="O8" s="223">
        <v>8256393.8499999996</v>
      </c>
    </row>
    <row r="9" spans="1:15" x14ac:dyDescent="0.25">
      <c r="A9" s="1" t="s">
        <v>555</v>
      </c>
      <c r="B9" s="57">
        <v>201</v>
      </c>
      <c r="C9" s="18">
        <v>86571.36</v>
      </c>
      <c r="D9" s="57">
        <v>430.7</v>
      </c>
      <c r="E9" s="57">
        <v>5</v>
      </c>
      <c r="F9" s="18">
        <v>4814.8599999999997</v>
      </c>
      <c r="G9" s="57">
        <v>962.97</v>
      </c>
      <c r="H9" s="57">
        <v>0</v>
      </c>
      <c r="I9" s="57">
        <v>0</v>
      </c>
      <c r="J9" s="57">
        <v>0</v>
      </c>
      <c r="K9" s="57">
        <v>0</v>
      </c>
      <c r="L9" s="18">
        <v>0</v>
      </c>
      <c r="M9" s="57">
        <v>0</v>
      </c>
      <c r="N9" s="162">
        <v>206</v>
      </c>
      <c r="O9" s="223">
        <v>91386.22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253" t="s">
        <v>696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</row>
    <row r="12" spans="1:15" ht="15.75" x14ac:dyDescent="0.25">
      <c r="A12" s="72"/>
      <c r="B12" s="72"/>
      <c r="C12" s="72"/>
      <c r="D12" s="72"/>
      <c r="E12" s="72"/>
      <c r="F12" s="72"/>
      <c r="G12" s="72"/>
      <c r="H12" s="72"/>
      <c r="I12" s="72"/>
    </row>
    <row r="13" spans="1:15" ht="15.75" x14ac:dyDescent="0.25">
      <c r="A13" s="263" t="s">
        <v>564</v>
      </c>
      <c r="B13" s="255" t="s">
        <v>5</v>
      </c>
      <c r="C13" s="255"/>
      <c r="D13" s="255"/>
      <c r="E13" s="255" t="s">
        <v>6</v>
      </c>
      <c r="F13" s="255"/>
      <c r="G13" s="255"/>
      <c r="H13" s="255" t="s">
        <v>19</v>
      </c>
      <c r="I13" s="255"/>
      <c r="J13" s="255"/>
      <c r="K13" s="255" t="s">
        <v>20</v>
      </c>
      <c r="L13" s="255"/>
      <c r="M13" s="255"/>
      <c r="N13" s="255" t="s">
        <v>563</v>
      </c>
      <c r="O13" s="255"/>
    </row>
    <row r="14" spans="1:15" ht="31.5" x14ac:dyDescent="0.25">
      <c r="A14" s="263"/>
      <c r="B14" s="220" t="s">
        <v>1</v>
      </c>
      <c r="C14" s="98" t="s">
        <v>2</v>
      </c>
      <c r="D14" s="221" t="s">
        <v>21</v>
      </c>
      <c r="E14" s="220" t="s">
        <v>1</v>
      </c>
      <c r="F14" s="98" t="s">
        <v>2</v>
      </c>
      <c r="G14" s="221" t="s">
        <v>21</v>
      </c>
      <c r="H14" s="220" t="s">
        <v>1</v>
      </c>
      <c r="I14" s="98" t="s">
        <v>2</v>
      </c>
      <c r="J14" s="221" t="s">
        <v>21</v>
      </c>
      <c r="K14" s="220" t="s">
        <v>1</v>
      </c>
      <c r="L14" s="98" t="s">
        <v>2</v>
      </c>
      <c r="M14" s="221" t="s">
        <v>21</v>
      </c>
      <c r="N14" s="85" t="s">
        <v>491</v>
      </c>
      <c r="O14" s="222" t="s">
        <v>562</v>
      </c>
    </row>
    <row r="15" spans="1:15" x14ac:dyDescent="0.25">
      <c r="A15" s="225" t="s">
        <v>555</v>
      </c>
      <c r="B15" s="17">
        <v>993987</v>
      </c>
      <c r="C15" s="18">
        <v>218573358.63999999</v>
      </c>
      <c r="D15" s="57">
        <v>219.9</v>
      </c>
      <c r="E15" s="17">
        <v>309315</v>
      </c>
      <c r="F15" s="18">
        <v>39862003.210000001</v>
      </c>
      <c r="G15" s="57">
        <v>128.87</v>
      </c>
      <c r="H15" s="17">
        <v>71409</v>
      </c>
      <c r="I15" s="18">
        <v>10078639.050000001</v>
      </c>
      <c r="J15" s="57">
        <v>141.13999999999999</v>
      </c>
      <c r="K15" s="57">
        <v>1</v>
      </c>
      <c r="L15" s="57">
        <v>143.53</v>
      </c>
      <c r="M15" s="57">
        <v>143.53</v>
      </c>
      <c r="N15" s="105">
        <v>1374712</v>
      </c>
      <c r="O15" s="223">
        <v>268514144.43000001</v>
      </c>
    </row>
    <row r="16" spans="1:15" x14ac:dyDescent="0.25">
      <c r="A16" s="1" t="s">
        <v>574</v>
      </c>
      <c r="B16" s="17">
        <v>3346</v>
      </c>
      <c r="C16" s="18">
        <v>1853821.24</v>
      </c>
      <c r="D16" s="57">
        <v>554.04</v>
      </c>
      <c r="E16" s="57">
        <v>73</v>
      </c>
      <c r="F16" s="18">
        <v>8968.8799999999992</v>
      </c>
      <c r="G16" s="57">
        <v>122.86</v>
      </c>
      <c r="H16" s="57">
        <v>16</v>
      </c>
      <c r="I16" s="18">
        <v>3579.81</v>
      </c>
      <c r="J16" s="57">
        <v>223.74</v>
      </c>
      <c r="K16" s="57">
        <v>0</v>
      </c>
      <c r="L16" s="57">
        <v>0</v>
      </c>
      <c r="M16" s="57">
        <v>0</v>
      </c>
      <c r="N16" s="105">
        <v>3435</v>
      </c>
      <c r="O16" s="223">
        <v>1866369.93</v>
      </c>
    </row>
    <row r="17" spans="1:15" x14ac:dyDescent="0.25">
      <c r="A17" s="1" t="s">
        <v>323</v>
      </c>
      <c r="B17" s="17">
        <v>1373</v>
      </c>
      <c r="C17" s="18">
        <v>762469.36</v>
      </c>
      <c r="D17" s="57">
        <v>555.33000000000004</v>
      </c>
      <c r="E17" s="57">
        <v>0</v>
      </c>
      <c r="F17" s="18">
        <v>0</v>
      </c>
      <c r="G17" s="57">
        <v>0</v>
      </c>
      <c r="H17" s="57">
        <v>0</v>
      </c>
      <c r="I17" s="18">
        <v>0</v>
      </c>
      <c r="J17" s="57">
        <v>0</v>
      </c>
      <c r="K17" s="57">
        <v>0</v>
      </c>
      <c r="L17" s="57">
        <v>0</v>
      </c>
      <c r="M17" s="57">
        <v>0</v>
      </c>
      <c r="N17" s="105">
        <v>1373</v>
      </c>
      <c r="O17" s="223">
        <v>762469.36</v>
      </c>
    </row>
    <row r="18" spans="1:15" x14ac:dyDescent="0.25">
      <c r="A18" s="1" t="s">
        <v>425</v>
      </c>
      <c r="B18" s="57">
        <v>308</v>
      </c>
      <c r="C18" s="18">
        <v>114138.48</v>
      </c>
      <c r="D18" s="57">
        <v>370.58</v>
      </c>
      <c r="E18" s="57">
        <v>16</v>
      </c>
      <c r="F18" s="18">
        <v>3441.21</v>
      </c>
      <c r="G18" s="57">
        <v>215.08</v>
      </c>
      <c r="H18" s="57">
        <v>4</v>
      </c>
      <c r="I18" s="57">
        <v>680.66</v>
      </c>
      <c r="J18" s="57">
        <v>170.17</v>
      </c>
      <c r="K18" s="57">
        <v>0</v>
      </c>
      <c r="L18" s="57">
        <v>0</v>
      </c>
      <c r="M18" s="57">
        <v>0</v>
      </c>
      <c r="N18" s="162">
        <v>328</v>
      </c>
      <c r="O18" s="223">
        <v>118260.35</v>
      </c>
    </row>
    <row r="19" spans="1:15" x14ac:dyDescent="0.25">
      <c r="A19" s="1" t="s">
        <v>387</v>
      </c>
      <c r="B19" s="57">
        <v>11</v>
      </c>
      <c r="C19" s="18">
        <v>5295.38</v>
      </c>
      <c r="D19" s="57">
        <v>481.4</v>
      </c>
      <c r="E19" s="57">
        <v>2</v>
      </c>
      <c r="F19" s="57">
        <v>945.59</v>
      </c>
      <c r="G19" s="57">
        <v>472.8</v>
      </c>
      <c r="H19" s="57">
        <v>0</v>
      </c>
      <c r="I19" s="18">
        <v>0</v>
      </c>
      <c r="J19" s="57">
        <v>0</v>
      </c>
      <c r="K19" s="57">
        <v>0</v>
      </c>
      <c r="L19" s="57">
        <v>0</v>
      </c>
      <c r="M19" s="57">
        <v>0</v>
      </c>
      <c r="N19" s="162">
        <v>13</v>
      </c>
      <c r="O19" s="223">
        <v>6240.97</v>
      </c>
    </row>
    <row r="20" spans="1:15" x14ac:dyDescent="0.25">
      <c r="A20" s="2"/>
      <c r="B20" s="139"/>
      <c r="C20" s="123"/>
      <c r="D20" s="139"/>
      <c r="E20" s="139"/>
      <c r="F20" s="123"/>
      <c r="G20" s="139"/>
      <c r="H20" s="139"/>
      <c r="I20" s="123"/>
      <c r="J20" s="139"/>
      <c r="K20" s="139"/>
      <c r="L20" s="139"/>
      <c r="M20" s="139"/>
      <c r="N20" s="135"/>
      <c r="O20" s="124"/>
    </row>
    <row r="21" spans="1:15" ht="15.75" x14ac:dyDescent="0.25">
      <c r="A21" s="253" t="s">
        <v>697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</row>
    <row r="22" spans="1:15" ht="15.75" x14ac:dyDescent="0.25">
      <c r="A22" s="72"/>
      <c r="B22" s="72"/>
      <c r="C22" s="72"/>
      <c r="D22" s="72"/>
      <c r="E22" s="72"/>
      <c r="F22" s="72"/>
      <c r="G22" s="72"/>
      <c r="H22" s="72"/>
      <c r="I22" s="72"/>
    </row>
    <row r="23" spans="1:15" ht="15.75" x14ac:dyDescent="0.25">
      <c r="A23" s="263" t="s">
        <v>564</v>
      </c>
      <c r="B23" s="255" t="s">
        <v>5</v>
      </c>
      <c r="C23" s="255"/>
      <c r="D23" s="255"/>
      <c r="E23" s="255" t="s">
        <v>6</v>
      </c>
      <c r="F23" s="255"/>
      <c r="G23" s="255"/>
      <c r="H23" s="255" t="s">
        <v>19</v>
      </c>
      <c r="I23" s="255"/>
      <c r="J23" s="255"/>
      <c r="K23" s="255" t="s">
        <v>20</v>
      </c>
      <c r="L23" s="255"/>
      <c r="M23" s="255"/>
      <c r="N23" s="255" t="s">
        <v>563</v>
      </c>
      <c r="O23" s="255"/>
    </row>
    <row r="24" spans="1:15" ht="31.5" x14ac:dyDescent="0.25">
      <c r="A24" s="263"/>
      <c r="B24" s="220" t="s">
        <v>1</v>
      </c>
      <c r="C24" s="98" t="s">
        <v>2</v>
      </c>
      <c r="D24" s="221" t="s">
        <v>21</v>
      </c>
      <c r="E24" s="220" t="s">
        <v>1</v>
      </c>
      <c r="F24" s="98" t="s">
        <v>2</v>
      </c>
      <c r="G24" s="221" t="s">
        <v>21</v>
      </c>
      <c r="H24" s="220" t="s">
        <v>1</v>
      </c>
      <c r="I24" s="98" t="s">
        <v>2</v>
      </c>
      <c r="J24" s="221" t="s">
        <v>21</v>
      </c>
      <c r="K24" s="220" t="s">
        <v>1</v>
      </c>
      <c r="L24" s="98" t="s">
        <v>2</v>
      </c>
      <c r="M24" s="221" t="s">
        <v>21</v>
      </c>
      <c r="N24" s="85" t="s">
        <v>491</v>
      </c>
      <c r="O24" s="222" t="s">
        <v>562</v>
      </c>
    </row>
    <row r="25" spans="1:15" x14ac:dyDescent="0.25">
      <c r="A25" s="1" t="s">
        <v>490</v>
      </c>
      <c r="B25" s="17">
        <v>360420</v>
      </c>
      <c r="C25" s="18">
        <v>43719369.590000004</v>
      </c>
      <c r="D25" s="57">
        <v>121.3</v>
      </c>
      <c r="E25" s="17">
        <v>76605</v>
      </c>
      <c r="F25" s="18">
        <v>5774556.4199999999</v>
      </c>
      <c r="G25" s="57">
        <v>75.38</v>
      </c>
      <c r="H25" s="57">
        <v>16</v>
      </c>
      <c r="I25" s="18">
        <v>6477.44</v>
      </c>
      <c r="J25" s="57">
        <v>404.84</v>
      </c>
      <c r="K25" s="57">
        <v>0</v>
      </c>
      <c r="L25" s="57">
        <v>0</v>
      </c>
      <c r="M25" s="57">
        <v>0</v>
      </c>
      <c r="N25" s="105">
        <v>437041</v>
      </c>
      <c r="O25" s="223">
        <v>49500403.450000003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  <mergeCell ref="A23:A24"/>
    <mergeCell ref="B23:D23"/>
    <mergeCell ref="E23:G23"/>
    <mergeCell ref="H23:J23"/>
    <mergeCell ref="K23:M23"/>
    <mergeCell ref="N23:O23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1"/>
  <sheetViews>
    <sheetView zoomScaleNormal="100" workbookViewId="0"/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x14ac:dyDescent="0.25">
      <c r="I1"/>
    </row>
    <row r="2" spans="1:10" ht="63" x14ac:dyDescent="0.25">
      <c r="A2" s="98" t="s">
        <v>44</v>
      </c>
      <c r="B2" s="98" t="s">
        <v>5</v>
      </c>
      <c r="C2" s="98" t="s">
        <v>6</v>
      </c>
      <c r="D2" s="98" t="s">
        <v>45</v>
      </c>
      <c r="E2" s="85" t="s">
        <v>49</v>
      </c>
      <c r="F2" s="85" t="s">
        <v>617</v>
      </c>
      <c r="G2" s="98" t="s">
        <v>618</v>
      </c>
      <c r="H2" s="125" t="s">
        <v>619</v>
      </c>
      <c r="I2" s="125" t="s">
        <v>620</v>
      </c>
      <c r="J2" s="125" t="s">
        <v>498</v>
      </c>
    </row>
    <row r="3" spans="1:10" x14ac:dyDescent="0.25">
      <c r="A3" s="126" t="s">
        <v>621</v>
      </c>
      <c r="B3" s="6">
        <v>310</v>
      </c>
      <c r="C3" s="6">
        <v>7521</v>
      </c>
      <c r="D3" s="6">
        <v>1881</v>
      </c>
      <c r="E3" s="6">
        <v>0</v>
      </c>
      <c r="F3" s="6">
        <v>0</v>
      </c>
      <c r="G3" s="6">
        <v>9712</v>
      </c>
      <c r="H3" s="13">
        <v>5365408.95</v>
      </c>
      <c r="I3" s="13">
        <v>1792.43</v>
      </c>
      <c r="J3" s="13">
        <v>285226.2</v>
      </c>
    </row>
    <row r="4" spans="1:10" x14ac:dyDescent="0.25">
      <c r="A4" s="126" t="s">
        <v>633</v>
      </c>
      <c r="B4" s="6">
        <v>0</v>
      </c>
      <c r="C4" s="6">
        <v>0</v>
      </c>
      <c r="D4" s="6">
        <v>0</v>
      </c>
      <c r="E4" s="6">
        <v>2534</v>
      </c>
      <c r="F4" s="6">
        <v>0</v>
      </c>
      <c r="G4" s="6">
        <v>2534</v>
      </c>
      <c r="H4" s="13">
        <v>583207.82999999996</v>
      </c>
      <c r="I4" s="13">
        <v>0</v>
      </c>
      <c r="J4" s="13">
        <v>5760.68</v>
      </c>
    </row>
    <row r="5" spans="1:10" x14ac:dyDescent="0.25">
      <c r="A5" s="7" t="s">
        <v>561</v>
      </c>
      <c r="B5" s="6">
        <v>361906</v>
      </c>
      <c r="C5" s="6">
        <v>79803</v>
      </c>
      <c r="D5" s="6">
        <v>8177</v>
      </c>
      <c r="E5" s="6">
        <v>0</v>
      </c>
      <c r="F5" s="6">
        <v>0</v>
      </c>
      <c r="G5" s="6">
        <v>449886</v>
      </c>
      <c r="H5" s="13">
        <v>514071887.32999998</v>
      </c>
      <c r="I5" s="13">
        <v>9391371.7400000002</v>
      </c>
      <c r="J5" s="13">
        <v>28618393.600000001</v>
      </c>
    </row>
    <row r="6" spans="1:10" x14ac:dyDescent="0.25">
      <c r="A6" s="7" t="s">
        <v>324</v>
      </c>
      <c r="B6" s="6">
        <v>404072</v>
      </c>
      <c r="C6" s="6">
        <v>127038</v>
      </c>
      <c r="D6" s="6">
        <v>59521</v>
      </c>
      <c r="E6" s="6">
        <v>0</v>
      </c>
      <c r="F6" s="6">
        <v>0</v>
      </c>
      <c r="G6" s="6">
        <v>590631</v>
      </c>
      <c r="H6" s="13">
        <v>435681383.45999998</v>
      </c>
      <c r="I6" s="13">
        <v>4665773.6100000003</v>
      </c>
      <c r="J6" s="13">
        <v>25203823.43</v>
      </c>
    </row>
    <row r="7" spans="1:10" x14ac:dyDescent="0.25">
      <c r="A7" s="7" t="s">
        <v>325</v>
      </c>
      <c r="B7" s="6">
        <v>267</v>
      </c>
      <c r="C7" s="6">
        <v>59</v>
      </c>
      <c r="D7" s="6">
        <v>1</v>
      </c>
      <c r="E7" s="6">
        <v>0</v>
      </c>
      <c r="F7" s="6">
        <v>0</v>
      </c>
      <c r="G7" s="6">
        <v>327</v>
      </c>
      <c r="H7" s="13">
        <v>307961.51</v>
      </c>
      <c r="I7" s="13">
        <v>3370.93</v>
      </c>
      <c r="J7" s="13">
        <v>17250.7</v>
      </c>
    </row>
    <row r="8" spans="1:10" x14ac:dyDescent="0.25">
      <c r="A8" s="7" t="s">
        <v>326</v>
      </c>
      <c r="B8" s="6">
        <v>8144</v>
      </c>
      <c r="C8" s="6">
        <v>1578</v>
      </c>
      <c r="D8" s="6">
        <v>539</v>
      </c>
      <c r="E8" s="6">
        <v>0</v>
      </c>
      <c r="F8" s="6">
        <v>0</v>
      </c>
      <c r="G8" s="6">
        <v>10261</v>
      </c>
      <c r="H8" s="13">
        <v>9685648.1899999995</v>
      </c>
      <c r="I8" s="13">
        <v>39975.22</v>
      </c>
      <c r="J8" s="13">
        <v>570607.06000000006</v>
      </c>
    </row>
    <row r="9" spans="1:10" x14ac:dyDescent="0.25">
      <c r="A9" s="7" t="s">
        <v>327</v>
      </c>
      <c r="B9" s="6">
        <v>950</v>
      </c>
      <c r="C9" s="6">
        <v>319</v>
      </c>
      <c r="D9" s="6">
        <v>92</v>
      </c>
      <c r="E9" s="6">
        <v>0</v>
      </c>
      <c r="F9" s="6">
        <v>0</v>
      </c>
      <c r="G9" s="6">
        <v>1361</v>
      </c>
      <c r="H9" s="13">
        <v>3160068.5</v>
      </c>
      <c r="I9" s="13">
        <v>310459.34999999998</v>
      </c>
      <c r="J9" s="13">
        <v>170680.73</v>
      </c>
    </row>
    <row r="10" spans="1:10" x14ac:dyDescent="0.25">
      <c r="A10" s="7" t="s">
        <v>530</v>
      </c>
      <c r="B10" s="6">
        <v>1206</v>
      </c>
      <c r="C10" s="6">
        <v>121</v>
      </c>
      <c r="D10" s="6">
        <v>25</v>
      </c>
      <c r="E10" s="6">
        <v>6</v>
      </c>
      <c r="F10" s="6">
        <v>0</v>
      </c>
      <c r="G10" s="6">
        <v>1358</v>
      </c>
      <c r="H10" s="13">
        <v>1879668</v>
      </c>
      <c r="I10" s="13">
        <v>64258.54</v>
      </c>
      <c r="J10" s="13">
        <v>102887</v>
      </c>
    </row>
    <row r="11" spans="1:10" x14ac:dyDescent="0.25">
      <c r="A11" s="7" t="s">
        <v>328</v>
      </c>
      <c r="B11" s="6">
        <v>10502</v>
      </c>
      <c r="C11" s="6">
        <v>1497</v>
      </c>
      <c r="D11" s="6">
        <v>235</v>
      </c>
      <c r="E11" s="6">
        <v>0</v>
      </c>
      <c r="F11" s="6">
        <v>0</v>
      </c>
      <c r="G11" s="6">
        <v>12234</v>
      </c>
      <c r="H11" s="13">
        <v>16052250.199999999</v>
      </c>
      <c r="I11" s="13">
        <v>562215.44999999995</v>
      </c>
      <c r="J11" s="13">
        <v>798339.36</v>
      </c>
    </row>
    <row r="12" spans="1:10" x14ac:dyDescent="0.25">
      <c r="A12" s="7" t="s">
        <v>329</v>
      </c>
      <c r="B12" s="6">
        <v>2993</v>
      </c>
      <c r="C12" s="6">
        <v>976</v>
      </c>
      <c r="D12" s="6">
        <v>114</v>
      </c>
      <c r="E12" s="6">
        <v>0</v>
      </c>
      <c r="F12" s="6">
        <v>0</v>
      </c>
      <c r="G12" s="6">
        <v>4083</v>
      </c>
      <c r="H12" s="13">
        <v>8256393.8499999996</v>
      </c>
      <c r="I12" s="13">
        <v>720525.77</v>
      </c>
      <c r="J12" s="13">
        <v>417085.54</v>
      </c>
    </row>
    <row r="13" spans="1:10" x14ac:dyDescent="0.25">
      <c r="A13" s="7" t="s">
        <v>330</v>
      </c>
      <c r="B13" s="6">
        <v>4486</v>
      </c>
      <c r="C13" s="6">
        <v>1109</v>
      </c>
      <c r="D13" s="6">
        <v>125</v>
      </c>
      <c r="E13" s="6">
        <v>41</v>
      </c>
      <c r="F13" s="6">
        <v>0</v>
      </c>
      <c r="G13" s="6">
        <v>5761</v>
      </c>
      <c r="H13" s="13">
        <v>7646120.7199999997</v>
      </c>
      <c r="I13" s="13">
        <v>289984.82</v>
      </c>
      <c r="J13" s="13">
        <v>424495.17</v>
      </c>
    </row>
    <row r="14" spans="1:10" x14ac:dyDescent="0.25">
      <c r="A14" s="7" t="s">
        <v>331</v>
      </c>
      <c r="B14" s="6">
        <v>1971</v>
      </c>
      <c r="C14" s="6">
        <v>284</v>
      </c>
      <c r="D14" s="6">
        <v>86</v>
      </c>
      <c r="E14" s="6">
        <v>0</v>
      </c>
      <c r="F14" s="6">
        <v>0</v>
      </c>
      <c r="G14" s="6">
        <v>2341</v>
      </c>
      <c r="H14" s="13">
        <v>3708139.65</v>
      </c>
      <c r="I14" s="13">
        <v>191162.61</v>
      </c>
      <c r="J14" s="13">
        <v>208207.69</v>
      </c>
    </row>
    <row r="15" spans="1:10" x14ac:dyDescent="0.25">
      <c r="A15" s="7" t="s">
        <v>332</v>
      </c>
      <c r="B15" s="6">
        <v>494</v>
      </c>
      <c r="C15" s="6">
        <v>113</v>
      </c>
      <c r="D15" s="6">
        <v>0</v>
      </c>
      <c r="E15" s="6">
        <v>3</v>
      </c>
      <c r="F15" s="6">
        <v>0</v>
      </c>
      <c r="G15" s="6">
        <v>610</v>
      </c>
      <c r="H15" s="13">
        <v>802123.71</v>
      </c>
      <c r="I15" s="13">
        <v>34930.76</v>
      </c>
      <c r="J15" s="13">
        <v>42733.77</v>
      </c>
    </row>
    <row r="16" spans="1:10" x14ac:dyDescent="0.25">
      <c r="A16" s="7" t="s">
        <v>333</v>
      </c>
      <c r="B16" s="6">
        <v>35176</v>
      </c>
      <c r="C16" s="6">
        <v>7126</v>
      </c>
      <c r="D16" s="6">
        <v>905</v>
      </c>
      <c r="E16" s="6">
        <v>287</v>
      </c>
      <c r="F16" s="6">
        <v>0</v>
      </c>
      <c r="G16" s="6">
        <v>43494</v>
      </c>
      <c r="H16" s="13">
        <v>63668408.270000003</v>
      </c>
      <c r="I16" s="13">
        <v>2590326.62</v>
      </c>
      <c r="J16" s="13">
        <v>3446093.71</v>
      </c>
    </row>
    <row r="17" spans="1:10" x14ac:dyDescent="0.25">
      <c r="A17" s="7" t="s">
        <v>334</v>
      </c>
      <c r="B17" s="6">
        <v>141245</v>
      </c>
      <c r="C17" s="6">
        <v>74382</v>
      </c>
      <c r="D17" s="6">
        <v>19738</v>
      </c>
      <c r="E17" s="6">
        <v>2744</v>
      </c>
      <c r="F17" s="6">
        <v>0</v>
      </c>
      <c r="G17" s="6">
        <v>238109</v>
      </c>
      <c r="H17" s="13">
        <v>201375605.11000001</v>
      </c>
      <c r="I17" s="13">
        <v>352158.98</v>
      </c>
      <c r="J17" s="13">
        <v>10140752.609999999</v>
      </c>
    </row>
    <row r="18" spans="1:10" x14ac:dyDescent="0.25">
      <c r="A18" s="7" t="s">
        <v>356</v>
      </c>
      <c r="B18" s="6">
        <v>1068</v>
      </c>
      <c r="C18" s="6">
        <v>401</v>
      </c>
      <c r="D18" s="6">
        <v>42</v>
      </c>
      <c r="E18" s="6">
        <v>5</v>
      </c>
      <c r="F18" s="6">
        <v>0</v>
      </c>
      <c r="G18" s="6">
        <v>1516</v>
      </c>
      <c r="H18" s="13">
        <v>1163875.82</v>
      </c>
      <c r="I18" s="13">
        <v>15591.29</v>
      </c>
      <c r="J18" s="13">
        <v>66973.59</v>
      </c>
    </row>
    <row r="19" spans="1:10" x14ac:dyDescent="0.25">
      <c r="A19" s="7" t="s">
        <v>357</v>
      </c>
      <c r="B19" s="6">
        <v>11866</v>
      </c>
      <c r="C19" s="6">
        <v>3829</v>
      </c>
      <c r="D19" s="6">
        <v>517</v>
      </c>
      <c r="E19" s="6">
        <v>0</v>
      </c>
      <c r="F19" s="6">
        <v>0</v>
      </c>
      <c r="G19" s="6">
        <v>16212</v>
      </c>
      <c r="H19" s="13">
        <v>11764324.460000001</v>
      </c>
      <c r="I19" s="13">
        <v>301561.77</v>
      </c>
      <c r="J19" s="13">
        <v>660117.61</v>
      </c>
    </row>
    <row r="20" spans="1:10" x14ac:dyDescent="0.25">
      <c r="A20" s="7" t="s">
        <v>335</v>
      </c>
      <c r="B20" s="6">
        <v>12483</v>
      </c>
      <c r="C20" s="6">
        <v>5406</v>
      </c>
      <c r="D20" s="6">
        <v>287</v>
      </c>
      <c r="E20" s="6">
        <v>163</v>
      </c>
      <c r="F20" s="6">
        <v>0</v>
      </c>
      <c r="G20" s="6">
        <v>18339</v>
      </c>
      <c r="H20" s="13">
        <v>21089069.02</v>
      </c>
      <c r="I20" s="13">
        <v>1220445.69</v>
      </c>
      <c r="J20" s="13">
        <v>1138903.3899999999</v>
      </c>
    </row>
    <row r="21" spans="1:10" x14ac:dyDescent="0.25">
      <c r="A21" s="7" t="s">
        <v>336</v>
      </c>
      <c r="B21" s="6">
        <v>16622</v>
      </c>
      <c r="C21" s="6">
        <v>4823</v>
      </c>
      <c r="D21" s="6">
        <v>935</v>
      </c>
      <c r="E21" s="6">
        <v>0</v>
      </c>
      <c r="F21" s="6">
        <v>0</v>
      </c>
      <c r="G21" s="6">
        <v>22380</v>
      </c>
      <c r="H21" s="13">
        <v>27794551.899999999</v>
      </c>
      <c r="I21" s="13">
        <v>1015274.33</v>
      </c>
      <c r="J21" s="13">
        <v>1447627.45</v>
      </c>
    </row>
    <row r="22" spans="1:10" x14ac:dyDescent="0.25">
      <c r="A22" s="7" t="s">
        <v>358</v>
      </c>
      <c r="B22" s="6">
        <v>2179</v>
      </c>
      <c r="C22" s="6">
        <v>470</v>
      </c>
      <c r="D22" s="6">
        <v>199</v>
      </c>
      <c r="E22" s="6">
        <v>0</v>
      </c>
      <c r="F22" s="6">
        <v>0</v>
      </c>
      <c r="G22" s="6">
        <v>2848</v>
      </c>
      <c r="H22" s="13">
        <v>4398309.8099999996</v>
      </c>
      <c r="I22" s="13">
        <v>273222.03999999998</v>
      </c>
      <c r="J22" s="13">
        <v>26188.26</v>
      </c>
    </row>
    <row r="23" spans="1:10" x14ac:dyDescent="0.25">
      <c r="A23" s="7" t="s">
        <v>359</v>
      </c>
      <c r="B23" s="6">
        <v>428</v>
      </c>
      <c r="C23" s="6">
        <v>107</v>
      </c>
      <c r="D23" s="6">
        <v>40</v>
      </c>
      <c r="E23" s="6">
        <v>0</v>
      </c>
      <c r="F23" s="6">
        <v>0</v>
      </c>
      <c r="G23" s="6">
        <v>575</v>
      </c>
      <c r="H23" s="13">
        <v>515830.76</v>
      </c>
      <c r="I23" s="13">
        <v>5395.31</v>
      </c>
      <c r="J23" s="13">
        <v>25836.73</v>
      </c>
    </row>
    <row r="24" spans="1:10" x14ac:dyDescent="0.25">
      <c r="A24" s="7" t="s">
        <v>360</v>
      </c>
      <c r="B24" s="6">
        <v>450</v>
      </c>
      <c r="C24" s="6">
        <v>204</v>
      </c>
      <c r="D24" s="6">
        <v>33</v>
      </c>
      <c r="E24" s="6">
        <v>0</v>
      </c>
      <c r="F24" s="6">
        <v>0</v>
      </c>
      <c r="G24" s="6">
        <v>687</v>
      </c>
      <c r="H24" s="13">
        <v>753994.13</v>
      </c>
      <c r="I24" s="13">
        <v>2248.1999999999998</v>
      </c>
      <c r="J24" s="13">
        <v>38327.879999999997</v>
      </c>
    </row>
    <row r="25" spans="1:10" s="37" customFormat="1" x14ac:dyDescent="0.25">
      <c r="A25" s="7" t="s">
        <v>361</v>
      </c>
      <c r="B25" s="6">
        <v>37</v>
      </c>
      <c r="C25" s="6">
        <v>21</v>
      </c>
      <c r="D25" s="6">
        <v>7</v>
      </c>
      <c r="E25" s="6">
        <v>0</v>
      </c>
      <c r="F25" s="6">
        <v>0</v>
      </c>
      <c r="G25" s="6">
        <v>65</v>
      </c>
      <c r="H25" s="13">
        <v>70559.59</v>
      </c>
      <c r="I25" s="13">
        <v>532.89</v>
      </c>
      <c r="J25" s="13">
        <v>3496.63</v>
      </c>
    </row>
    <row r="26" spans="1:10" x14ac:dyDescent="0.25">
      <c r="A26" s="7" t="s">
        <v>362</v>
      </c>
      <c r="B26" s="6">
        <v>778</v>
      </c>
      <c r="C26" s="6">
        <v>202</v>
      </c>
      <c r="D26" s="6">
        <v>52</v>
      </c>
      <c r="E26" s="6">
        <v>0</v>
      </c>
      <c r="F26" s="6">
        <v>0</v>
      </c>
      <c r="G26" s="6">
        <v>1032</v>
      </c>
      <c r="H26" s="13">
        <v>1192886.58</v>
      </c>
      <c r="I26" s="13">
        <v>17222.189999999999</v>
      </c>
      <c r="J26" s="13">
        <v>54925.599999999999</v>
      </c>
    </row>
    <row r="27" spans="1:10" x14ac:dyDescent="0.25">
      <c r="A27" s="127" t="s">
        <v>363</v>
      </c>
      <c r="B27" s="6">
        <v>19998</v>
      </c>
      <c r="C27" s="6">
        <v>5492</v>
      </c>
      <c r="D27" s="6">
        <v>566</v>
      </c>
      <c r="E27" s="6">
        <v>0</v>
      </c>
      <c r="F27" s="6">
        <v>0</v>
      </c>
      <c r="G27" s="6">
        <v>26056</v>
      </c>
      <c r="H27" s="13">
        <v>41456767.659999996</v>
      </c>
      <c r="I27" s="13">
        <v>1724111.85</v>
      </c>
      <c r="J27" s="13">
        <v>2155136.9300000002</v>
      </c>
    </row>
    <row r="28" spans="1:10" x14ac:dyDescent="0.25">
      <c r="A28" s="126" t="s">
        <v>597</v>
      </c>
      <c r="B28" s="6">
        <v>273961</v>
      </c>
      <c r="C28" s="6">
        <v>0</v>
      </c>
      <c r="D28" s="6">
        <v>58223</v>
      </c>
      <c r="E28" s="6">
        <v>0</v>
      </c>
      <c r="F28" s="6">
        <v>0</v>
      </c>
      <c r="G28" s="6">
        <v>332184</v>
      </c>
      <c r="H28" s="13">
        <v>171663250.12</v>
      </c>
      <c r="I28" s="13">
        <v>51729.03</v>
      </c>
      <c r="J28" s="13">
        <v>9965613.75</v>
      </c>
    </row>
    <row r="29" spans="1:10" x14ac:dyDescent="0.25">
      <c r="A29" s="7" t="s">
        <v>364</v>
      </c>
      <c r="B29" s="6">
        <v>23</v>
      </c>
      <c r="C29" s="6">
        <v>27</v>
      </c>
      <c r="D29" s="6">
        <v>5</v>
      </c>
      <c r="E29" s="6">
        <v>0</v>
      </c>
      <c r="F29" s="6">
        <v>0</v>
      </c>
      <c r="G29" s="6">
        <v>55</v>
      </c>
      <c r="H29" s="13">
        <v>46325.03</v>
      </c>
      <c r="I29" s="13">
        <v>66.39</v>
      </c>
      <c r="J29" s="13">
        <v>2417.33</v>
      </c>
    </row>
    <row r="30" spans="1:10" x14ac:dyDescent="0.25">
      <c r="A30" s="7" t="s">
        <v>365</v>
      </c>
      <c r="B30" s="6">
        <v>28</v>
      </c>
      <c r="C30" s="6">
        <v>8</v>
      </c>
      <c r="D30" s="6">
        <v>0</v>
      </c>
      <c r="E30" s="6">
        <v>0</v>
      </c>
      <c r="F30" s="6">
        <v>0</v>
      </c>
      <c r="G30" s="6">
        <v>36</v>
      </c>
      <c r="H30" s="13">
        <v>42188.42</v>
      </c>
      <c r="I30" s="13">
        <v>272.38</v>
      </c>
      <c r="J30" s="13">
        <v>2085.27</v>
      </c>
    </row>
    <row r="31" spans="1:10" x14ac:dyDescent="0.25">
      <c r="A31" s="7" t="s">
        <v>531</v>
      </c>
      <c r="B31" s="6">
        <v>14</v>
      </c>
      <c r="C31" s="6">
        <v>5</v>
      </c>
      <c r="D31" s="6">
        <v>0</v>
      </c>
      <c r="E31" s="6">
        <v>0</v>
      </c>
      <c r="F31" s="6">
        <v>0</v>
      </c>
      <c r="G31" s="6">
        <v>19</v>
      </c>
      <c r="H31" s="13">
        <v>20654.93</v>
      </c>
      <c r="I31" s="13">
        <v>326.98</v>
      </c>
      <c r="J31" s="13">
        <v>1165.24</v>
      </c>
    </row>
    <row r="32" spans="1:10" x14ac:dyDescent="0.25">
      <c r="A32" s="7" t="s">
        <v>337</v>
      </c>
      <c r="B32" s="6">
        <v>100585</v>
      </c>
      <c r="C32" s="6">
        <v>30211</v>
      </c>
      <c r="D32" s="6">
        <v>10316</v>
      </c>
      <c r="E32" s="6">
        <v>360</v>
      </c>
      <c r="F32" s="6">
        <v>0</v>
      </c>
      <c r="G32" s="6">
        <v>141472</v>
      </c>
      <c r="H32" s="13">
        <v>113458989.83</v>
      </c>
      <c r="I32" s="13">
        <v>889606.94</v>
      </c>
      <c r="J32" s="13">
        <v>6648812.8300000001</v>
      </c>
    </row>
    <row r="33" spans="1:10" x14ac:dyDescent="0.25">
      <c r="A33" s="7" t="s">
        <v>569</v>
      </c>
      <c r="B33" s="6">
        <v>490749</v>
      </c>
      <c r="C33" s="6">
        <v>277562</v>
      </c>
      <c r="D33" s="6">
        <v>39525</v>
      </c>
      <c r="E33" s="6">
        <v>32310</v>
      </c>
      <c r="F33" s="6">
        <v>0</v>
      </c>
      <c r="G33" s="6">
        <v>840146</v>
      </c>
      <c r="H33" s="13">
        <v>688619413.55999994</v>
      </c>
      <c r="I33" s="13">
        <v>14679441.539999999</v>
      </c>
      <c r="J33" s="13">
        <v>38765834.270000003</v>
      </c>
    </row>
    <row r="34" spans="1:10" x14ac:dyDescent="0.25">
      <c r="A34" s="7" t="s">
        <v>592</v>
      </c>
      <c r="B34" s="6">
        <v>0</v>
      </c>
      <c r="C34" s="6">
        <v>5567</v>
      </c>
      <c r="D34" s="6">
        <v>0</v>
      </c>
      <c r="E34" s="6">
        <v>0</v>
      </c>
      <c r="F34" s="6">
        <v>0</v>
      </c>
      <c r="G34" s="6">
        <v>5567</v>
      </c>
      <c r="H34" s="13">
        <v>1025366.37</v>
      </c>
      <c r="I34" s="13">
        <v>0</v>
      </c>
      <c r="J34" s="13">
        <v>61524.37</v>
      </c>
    </row>
    <row r="35" spans="1:10" x14ac:dyDescent="0.25">
      <c r="A35" s="126" t="s">
        <v>593</v>
      </c>
      <c r="B35" s="6">
        <v>436</v>
      </c>
      <c r="C35" s="6">
        <v>49</v>
      </c>
      <c r="D35" s="6">
        <v>7</v>
      </c>
      <c r="E35" s="6">
        <v>5</v>
      </c>
      <c r="F35" s="6">
        <v>0</v>
      </c>
      <c r="G35" s="6">
        <v>497</v>
      </c>
      <c r="H35" s="13">
        <v>743690.34</v>
      </c>
      <c r="I35" s="13">
        <v>41738.39</v>
      </c>
      <c r="J35" s="13">
        <v>44464.58</v>
      </c>
    </row>
    <row r="36" spans="1:10" x14ac:dyDescent="0.25">
      <c r="A36" s="126" t="s">
        <v>594</v>
      </c>
      <c r="B36" s="6">
        <v>0</v>
      </c>
      <c r="C36" s="6">
        <v>1152</v>
      </c>
      <c r="D36" s="6">
        <v>0</v>
      </c>
      <c r="E36" s="6">
        <v>0</v>
      </c>
      <c r="F36" s="6">
        <v>0</v>
      </c>
      <c r="G36" s="6">
        <v>1152</v>
      </c>
      <c r="H36" s="13">
        <v>480182.42</v>
      </c>
      <c r="I36" s="13">
        <v>685.3</v>
      </c>
      <c r="J36" s="13">
        <v>28768.83</v>
      </c>
    </row>
    <row r="37" spans="1:10" x14ac:dyDescent="0.25">
      <c r="A37" s="126" t="s">
        <v>598</v>
      </c>
      <c r="B37" s="6">
        <v>13193</v>
      </c>
      <c r="C37" s="6">
        <v>0</v>
      </c>
      <c r="D37" s="6">
        <v>0</v>
      </c>
      <c r="E37" s="6">
        <v>21373</v>
      </c>
      <c r="F37" s="6">
        <v>0</v>
      </c>
      <c r="G37" s="6">
        <v>34566</v>
      </c>
      <c r="H37" s="13">
        <v>12653430.41</v>
      </c>
      <c r="I37" s="13">
        <v>34.28</v>
      </c>
      <c r="J37" s="13">
        <v>323921.26</v>
      </c>
    </row>
    <row r="38" spans="1:10" x14ac:dyDescent="0.25">
      <c r="A38" s="7" t="s">
        <v>532</v>
      </c>
      <c r="B38" s="6">
        <v>4933</v>
      </c>
      <c r="C38" s="6">
        <v>1296</v>
      </c>
      <c r="D38" s="6">
        <v>323</v>
      </c>
      <c r="E38" s="6">
        <v>0</v>
      </c>
      <c r="F38" s="6">
        <v>0</v>
      </c>
      <c r="G38" s="6">
        <v>6552</v>
      </c>
      <c r="H38" s="13">
        <v>2567163.0299999998</v>
      </c>
      <c r="I38" s="13">
        <v>238462.69</v>
      </c>
      <c r="J38" s="13">
        <v>138142.07999999999</v>
      </c>
    </row>
    <row r="39" spans="1:10" x14ac:dyDescent="0.25">
      <c r="A39" s="7" t="s">
        <v>533</v>
      </c>
      <c r="B39" s="6">
        <v>27055</v>
      </c>
      <c r="C39" s="6">
        <v>7915</v>
      </c>
      <c r="D39" s="6">
        <v>3079</v>
      </c>
      <c r="E39" s="6">
        <v>0</v>
      </c>
      <c r="F39" s="6">
        <v>0</v>
      </c>
      <c r="G39" s="6">
        <v>38049</v>
      </c>
      <c r="H39" s="13">
        <v>8984784.0700000003</v>
      </c>
      <c r="I39" s="13">
        <v>404456.23</v>
      </c>
      <c r="J39" s="13">
        <v>508620.05</v>
      </c>
    </row>
    <row r="40" spans="1:10" x14ac:dyDescent="0.25">
      <c r="A40" s="7" t="s">
        <v>644</v>
      </c>
      <c r="B40" s="6">
        <v>13180</v>
      </c>
      <c r="C40" s="6">
        <v>2601</v>
      </c>
      <c r="D40" s="6">
        <v>349</v>
      </c>
      <c r="E40" s="6">
        <v>0</v>
      </c>
      <c r="F40" s="6">
        <v>0</v>
      </c>
      <c r="G40" s="6">
        <v>16130</v>
      </c>
      <c r="H40" s="13">
        <v>6073976.9699999997</v>
      </c>
      <c r="I40" s="13">
        <v>305183.76</v>
      </c>
      <c r="J40" s="13">
        <v>305647.46999999997</v>
      </c>
    </row>
    <row r="41" spans="1:10" x14ac:dyDescent="0.25">
      <c r="A41" s="7" t="s">
        <v>534</v>
      </c>
      <c r="B41" s="6">
        <v>2922</v>
      </c>
      <c r="C41" s="6">
        <v>1331</v>
      </c>
      <c r="D41" s="6">
        <v>279</v>
      </c>
      <c r="E41" s="6">
        <v>0</v>
      </c>
      <c r="F41" s="6">
        <v>0</v>
      </c>
      <c r="G41" s="6">
        <v>4532</v>
      </c>
      <c r="H41" s="13">
        <v>971622.39</v>
      </c>
      <c r="I41" s="13">
        <v>20980.77</v>
      </c>
      <c r="J41" s="13">
        <v>56965.73</v>
      </c>
    </row>
    <row r="42" spans="1:10" x14ac:dyDescent="0.25">
      <c r="A42" s="7" t="s">
        <v>535</v>
      </c>
      <c r="B42" s="6">
        <v>2406</v>
      </c>
      <c r="C42" s="6">
        <v>746</v>
      </c>
      <c r="D42" s="6">
        <v>45</v>
      </c>
      <c r="E42" s="6">
        <v>0</v>
      </c>
      <c r="F42" s="6">
        <v>0</v>
      </c>
      <c r="G42" s="6">
        <v>3197</v>
      </c>
      <c r="H42" s="13">
        <v>705216.1</v>
      </c>
      <c r="I42" s="13">
        <v>18347.73</v>
      </c>
      <c r="J42" s="13">
        <v>40838.31</v>
      </c>
    </row>
    <row r="43" spans="1:10" x14ac:dyDescent="0.25">
      <c r="A43" s="7" t="s">
        <v>536</v>
      </c>
      <c r="B43" s="6">
        <v>23147</v>
      </c>
      <c r="C43" s="6">
        <v>4441</v>
      </c>
      <c r="D43" s="6">
        <v>188</v>
      </c>
      <c r="E43" s="6">
        <v>0</v>
      </c>
      <c r="F43" s="6">
        <v>0</v>
      </c>
      <c r="G43" s="6">
        <v>27776</v>
      </c>
      <c r="H43" s="13">
        <v>7017003.3099999996</v>
      </c>
      <c r="I43" s="13">
        <v>304106.71000000002</v>
      </c>
      <c r="J43" s="13">
        <v>380111.31</v>
      </c>
    </row>
    <row r="44" spans="1:10" x14ac:dyDescent="0.25">
      <c r="A44" s="7" t="s">
        <v>537</v>
      </c>
      <c r="B44" s="6">
        <v>28200</v>
      </c>
      <c r="C44" s="6">
        <v>7103</v>
      </c>
      <c r="D44" s="6">
        <v>186</v>
      </c>
      <c r="E44" s="6">
        <v>0</v>
      </c>
      <c r="F44" s="6">
        <v>0</v>
      </c>
      <c r="G44" s="6">
        <v>35489</v>
      </c>
      <c r="H44" s="13">
        <v>8123693.3200000003</v>
      </c>
      <c r="I44" s="13">
        <v>258721.05</v>
      </c>
      <c r="J44" s="13">
        <v>465259.48</v>
      </c>
    </row>
    <row r="45" spans="1:10" x14ac:dyDescent="0.25">
      <c r="A45" s="7" t="s">
        <v>509</v>
      </c>
      <c r="B45" s="6">
        <v>3774</v>
      </c>
      <c r="C45" s="6">
        <v>868</v>
      </c>
      <c r="D45" s="6">
        <v>63</v>
      </c>
      <c r="E45" s="6">
        <v>0</v>
      </c>
      <c r="F45" s="6">
        <v>0</v>
      </c>
      <c r="G45" s="6">
        <v>4705</v>
      </c>
      <c r="H45" s="13">
        <v>1700244.69</v>
      </c>
      <c r="I45" s="13">
        <v>144207.10999999999</v>
      </c>
      <c r="J45" s="13">
        <v>88831.2</v>
      </c>
    </row>
    <row r="46" spans="1:10" x14ac:dyDescent="0.25">
      <c r="A46" s="7" t="s">
        <v>538</v>
      </c>
      <c r="B46" s="6">
        <v>1876</v>
      </c>
      <c r="C46" s="6">
        <v>981</v>
      </c>
      <c r="D46" s="6">
        <v>276</v>
      </c>
      <c r="E46" s="6">
        <v>0</v>
      </c>
      <c r="F46" s="6">
        <v>0</v>
      </c>
      <c r="G46" s="6">
        <v>3133</v>
      </c>
      <c r="H46" s="13">
        <v>376361.96</v>
      </c>
      <c r="I46" s="13">
        <v>1835.84</v>
      </c>
      <c r="J46" s="13">
        <v>22453.88</v>
      </c>
    </row>
    <row r="47" spans="1:10" x14ac:dyDescent="0.25">
      <c r="A47" s="7" t="s">
        <v>539</v>
      </c>
      <c r="B47" s="6">
        <v>1296</v>
      </c>
      <c r="C47" s="6">
        <v>418</v>
      </c>
      <c r="D47" s="6">
        <v>6</v>
      </c>
      <c r="E47" s="6">
        <v>0</v>
      </c>
      <c r="F47" s="6">
        <v>0</v>
      </c>
      <c r="G47" s="6">
        <v>1720</v>
      </c>
      <c r="H47" s="13">
        <v>789000.06</v>
      </c>
      <c r="I47" s="13">
        <v>55474.73</v>
      </c>
      <c r="J47" s="13">
        <v>43966.65</v>
      </c>
    </row>
    <row r="48" spans="1:10" x14ac:dyDescent="0.25">
      <c r="A48" s="7" t="s">
        <v>626</v>
      </c>
      <c r="B48" s="6">
        <v>230246</v>
      </c>
      <c r="C48" s="6">
        <v>33487</v>
      </c>
      <c r="D48" s="6">
        <v>1014</v>
      </c>
      <c r="E48" s="6">
        <v>0</v>
      </c>
      <c r="F48" s="6">
        <v>0</v>
      </c>
      <c r="G48" s="6">
        <v>264747</v>
      </c>
      <c r="H48" s="13">
        <v>49815181.960000001</v>
      </c>
      <c r="I48" s="13">
        <v>444836.58</v>
      </c>
      <c r="J48" s="13">
        <v>2942319.05</v>
      </c>
    </row>
    <row r="49" spans="1:10" x14ac:dyDescent="0.25">
      <c r="A49" s="7" t="s">
        <v>540</v>
      </c>
      <c r="B49" s="6">
        <v>11033</v>
      </c>
      <c r="C49" s="6">
        <v>3588</v>
      </c>
      <c r="D49" s="6">
        <v>89</v>
      </c>
      <c r="E49" s="6">
        <v>0</v>
      </c>
      <c r="F49" s="6">
        <v>0</v>
      </c>
      <c r="G49" s="6">
        <v>14710</v>
      </c>
      <c r="H49" s="13">
        <v>1215450.83</v>
      </c>
      <c r="I49" s="13">
        <v>110.32</v>
      </c>
      <c r="J49" s="13">
        <v>72923.73</v>
      </c>
    </row>
    <row r="50" spans="1:10" x14ac:dyDescent="0.25">
      <c r="A50" s="7" t="s">
        <v>541</v>
      </c>
      <c r="B50" s="6">
        <v>5922</v>
      </c>
      <c r="C50" s="6">
        <v>1551</v>
      </c>
      <c r="D50" s="6">
        <v>83</v>
      </c>
      <c r="E50" s="6">
        <v>0</v>
      </c>
      <c r="F50" s="6">
        <v>0</v>
      </c>
      <c r="G50" s="6">
        <v>7556</v>
      </c>
      <c r="H50" s="13">
        <v>823827.27</v>
      </c>
      <c r="I50" s="13">
        <v>130.53</v>
      </c>
      <c r="J50" s="13">
        <v>49417.21</v>
      </c>
    </row>
    <row r="51" spans="1:10" x14ac:dyDescent="0.25">
      <c r="A51" s="7" t="s">
        <v>542</v>
      </c>
      <c r="B51" s="6">
        <v>24328</v>
      </c>
      <c r="C51" s="6">
        <v>9976</v>
      </c>
      <c r="D51" s="6">
        <v>597</v>
      </c>
      <c r="E51" s="6">
        <v>1</v>
      </c>
      <c r="F51" s="6">
        <v>0</v>
      </c>
      <c r="G51" s="6">
        <v>34902</v>
      </c>
      <c r="H51" s="13">
        <v>3855710.89</v>
      </c>
      <c r="I51" s="13">
        <v>0</v>
      </c>
      <c r="J51" s="13">
        <v>231047.93</v>
      </c>
    </row>
    <row r="52" spans="1:10" x14ac:dyDescent="0.25">
      <c r="A52" s="7" t="s">
        <v>543</v>
      </c>
      <c r="B52" s="6">
        <v>1411</v>
      </c>
      <c r="C52" s="6">
        <v>277</v>
      </c>
      <c r="D52" s="6">
        <v>22</v>
      </c>
      <c r="E52" s="6">
        <v>0</v>
      </c>
      <c r="F52" s="6">
        <v>0</v>
      </c>
      <c r="G52" s="6">
        <v>1710</v>
      </c>
      <c r="H52" s="13">
        <v>430541.25</v>
      </c>
      <c r="I52" s="13">
        <v>22686.97</v>
      </c>
      <c r="J52" s="13">
        <v>24386.82</v>
      </c>
    </row>
    <row r="53" spans="1:10" x14ac:dyDescent="0.25">
      <c r="A53" s="7" t="s">
        <v>577</v>
      </c>
      <c r="B53" s="6">
        <v>5920</v>
      </c>
      <c r="C53" s="6">
        <v>73</v>
      </c>
      <c r="D53" s="6">
        <v>17</v>
      </c>
      <c r="E53" s="6">
        <v>0</v>
      </c>
      <c r="F53" s="6">
        <v>0</v>
      </c>
      <c r="G53" s="6">
        <v>6010</v>
      </c>
      <c r="H53" s="13">
        <v>3483195.11</v>
      </c>
      <c r="I53" s="13">
        <v>152908.56</v>
      </c>
      <c r="J53" s="13">
        <v>199817.82</v>
      </c>
    </row>
    <row r="54" spans="1:10" x14ac:dyDescent="0.25">
      <c r="A54" s="7" t="s">
        <v>338</v>
      </c>
      <c r="B54" s="6">
        <v>2746</v>
      </c>
      <c r="C54" s="6">
        <v>0</v>
      </c>
      <c r="D54" s="6">
        <v>0</v>
      </c>
      <c r="E54" s="6">
        <v>0</v>
      </c>
      <c r="F54" s="6">
        <v>0</v>
      </c>
      <c r="G54" s="6">
        <v>2746</v>
      </c>
      <c r="H54" s="13">
        <v>1524931.01</v>
      </c>
      <c r="I54" s="13">
        <v>60926.28</v>
      </c>
      <c r="J54" s="13">
        <v>87734.720000000001</v>
      </c>
    </row>
    <row r="55" spans="1:10" x14ac:dyDescent="0.25">
      <c r="A55" s="7" t="s">
        <v>544</v>
      </c>
      <c r="B55" s="6">
        <v>4014</v>
      </c>
      <c r="C55" s="6">
        <v>1009</v>
      </c>
      <c r="D55" s="6">
        <v>89</v>
      </c>
      <c r="E55" s="6">
        <v>0</v>
      </c>
      <c r="F55" s="6">
        <v>0</v>
      </c>
      <c r="G55" s="6">
        <v>5112</v>
      </c>
      <c r="H55" s="13">
        <v>2513369.19</v>
      </c>
      <c r="I55" s="13">
        <v>330702.21999999997</v>
      </c>
      <c r="J55" s="13">
        <v>120407.84</v>
      </c>
    </row>
    <row r="56" spans="1:10" x14ac:dyDescent="0.25">
      <c r="A56" s="7" t="s">
        <v>545</v>
      </c>
      <c r="B56" s="6">
        <v>9146</v>
      </c>
      <c r="C56" s="6">
        <v>3010</v>
      </c>
      <c r="D56" s="6">
        <v>337</v>
      </c>
      <c r="E56" s="6">
        <v>0</v>
      </c>
      <c r="F56" s="6">
        <v>0</v>
      </c>
      <c r="G56" s="6">
        <v>12493</v>
      </c>
      <c r="H56" s="13">
        <v>2976235.21</v>
      </c>
      <c r="I56" s="13">
        <v>95343</v>
      </c>
      <c r="J56" s="13">
        <v>167205.45000000001</v>
      </c>
    </row>
    <row r="57" spans="1:10" x14ac:dyDescent="0.25">
      <c r="A57" s="7" t="s">
        <v>546</v>
      </c>
      <c r="B57" s="6">
        <v>277094</v>
      </c>
      <c r="C57" s="6">
        <v>85253</v>
      </c>
      <c r="D57" s="6">
        <v>37582</v>
      </c>
      <c r="E57" s="6">
        <v>0</v>
      </c>
      <c r="F57" s="6">
        <v>0</v>
      </c>
      <c r="G57" s="6">
        <v>399929</v>
      </c>
      <c r="H57" s="13">
        <v>73171491.560000002</v>
      </c>
      <c r="I57" s="13">
        <v>2764480.99</v>
      </c>
      <c r="J57" s="13">
        <v>4179302.18</v>
      </c>
    </row>
    <row r="58" spans="1:10" x14ac:dyDescent="0.25">
      <c r="A58" s="7" t="s">
        <v>547</v>
      </c>
      <c r="B58" s="6">
        <v>30800</v>
      </c>
      <c r="C58" s="6">
        <v>10834</v>
      </c>
      <c r="D58" s="6">
        <v>205</v>
      </c>
      <c r="E58" s="6">
        <v>0</v>
      </c>
      <c r="F58" s="6">
        <v>0</v>
      </c>
      <c r="G58" s="6">
        <v>41839</v>
      </c>
      <c r="H58" s="13">
        <v>12262659.060000001</v>
      </c>
      <c r="I58" s="13">
        <v>538753.34</v>
      </c>
      <c r="J58" s="13">
        <v>703056.92</v>
      </c>
    </row>
    <row r="59" spans="1:10" x14ac:dyDescent="0.25">
      <c r="A59" s="7" t="s">
        <v>548</v>
      </c>
      <c r="B59" s="6">
        <v>441</v>
      </c>
      <c r="C59" s="6">
        <v>52</v>
      </c>
      <c r="D59" s="6">
        <v>1</v>
      </c>
      <c r="E59" s="6">
        <v>0</v>
      </c>
      <c r="F59" s="6">
        <v>0</v>
      </c>
      <c r="G59" s="6">
        <v>494</v>
      </c>
      <c r="H59" s="13">
        <v>119631.54</v>
      </c>
      <c r="I59" s="13">
        <v>3133.29</v>
      </c>
      <c r="J59" s="13">
        <v>6939.01</v>
      </c>
    </row>
    <row r="60" spans="1:10" x14ac:dyDescent="0.25">
      <c r="A60" s="7" t="s">
        <v>549</v>
      </c>
      <c r="B60" s="6">
        <v>790</v>
      </c>
      <c r="C60" s="6">
        <v>289</v>
      </c>
      <c r="D60" s="6">
        <v>61</v>
      </c>
      <c r="E60" s="6">
        <v>0</v>
      </c>
      <c r="F60" s="6">
        <v>0</v>
      </c>
      <c r="G60" s="6">
        <v>1140</v>
      </c>
      <c r="H60" s="13">
        <v>242841.15</v>
      </c>
      <c r="I60" s="13">
        <v>4626.74</v>
      </c>
      <c r="J60" s="13">
        <v>14293.32</v>
      </c>
    </row>
    <row r="61" spans="1:10" x14ac:dyDescent="0.25">
      <c r="A61" s="7" t="s">
        <v>366</v>
      </c>
      <c r="B61" s="6">
        <v>8</v>
      </c>
      <c r="C61" s="6">
        <v>3</v>
      </c>
      <c r="D61" s="6">
        <v>0</v>
      </c>
      <c r="E61" s="6">
        <v>0</v>
      </c>
      <c r="F61" s="6">
        <v>0</v>
      </c>
      <c r="G61" s="6">
        <v>11</v>
      </c>
      <c r="H61" s="13">
        <v>22988.65</v>
      </c>
      <c r="I61" s="13">
        <v>1328.82</v>
      </c>
      <c r="J61" s="13">
        <v>1016.82</v>
      </c>
    </row>
    <row r="62" spans="1:10" x14ac:dyDescent="0.25">
      <c r="A62" s="7" t="s">
        <v>429</v>
      </c>
      <c r="B62" s="6">
        <v>470</v>
      </c>
      <c r="C62" s="6">
        <v>16</v>
      </c>
      <c r="D62" s="6">
        <v>4</v>
      </c>
      <c r="E62" s="6">
        <v>0</v>
      </c>
      <c r="F62" s="6">
        <v>0</v>
      </c>
      <c r="G62" s="6">
        <v>490</v>
      </c>
      <c r="H62" s="13">
        <v>190487.02</v>
      </c>
      <c r="I62" s="13">
        <v>5769.49</v>
      </c>
      <c r="J62" s="13">
        <v>11083.12</v>
      </c>
    </row>
    <row r="63" spans="1:10" x14ac:dyDescent="0.25">
      <c r="A63" s="7" t="s">
        <v>627</v>
      </c>
      <c r="B63" s="6">
        <v>551</v>
      </c>
      <c r="C63" s="6">
        <v>180</v>
      </c>
      <c r="D63" s="6">
        <v>4</v>
      </c>
      <c r="E63" s="6">
        <v>0</v>
      </c>
      <c r="F63" s="6">
        <v>0</v>
      </c>
      <c r="G63" s="6">
        <v>735</v>
      </c>
      <c r="H63" s="13">
        <v>285346.15999999997</v>
      </c>
      <c r="I63" s="13">
        <v>34316.74</v>
      </c>
      <c r="J63" s="13">
        <v>14823.28</v>
      </c>
    </row>
    <row r="64" spans="1:10" x14ac:dyDescent="0.25">
      <c r="A64" s="7" t="s">
        <v>520</v>
      </c>
      <c r="B64" s="6">
        <v>6533</v>
      </c>
      <c r="C64" s="6">
        <v>2264</v>
      </c>
      <c r="D64" s="6">
        <v>500</v>
      </c>
      <c r="E64" s="6">
        <v>0</v>
      </c>
      <c r="F64" s="6">
        <v>0</v>
      </c>
      <c r="G64" s="6">
        <v>9297</v>
      </c>
      <c r="H64" s="13">
        <v>1647663.26</v>
      </c>
      <c r="I64" s="13">
        <v>49154.68</v>
      </c>
      <c r="J64" s="13">
        <v>95223.65</v>
      </c>
    </row>
    <row r="65" spans="1:10" x14ac:dyDescent="0.25">
      <c r="A65" s="7" t="s">
        <v>550</v>
      </c>
      <c r="B65" s="6">
        <v>2674</v>
      </c>
      <c r="C65" s="6">
        <v>439</v>
      </c>
      <c r="D65" s="6">
        <v>42</v>
      </c>
      <c r="E65" s="6">
        <v>0</v>
      </c>
      <c r="F65" s="6">
        <v>0</v>
      </c>
      <c r="G65" s="6">
        <v>3155</v>
      </c>
      <c r="H65" s="13">
        <v>1570235.73</v>
      </c>
      <c r="I65" s="13">
        <v>227625.08</v>
      </c>
      <c r="J65" s="13">
        <v>78974.080000000002</v>
      </c>
    </row>
    <row r="66" spans="1:10" x14ac:dyDescent="0.25">
      <c r="A66" s="7" t="s">
        <v>522</v>
      </c>
      <c r="B66" s="6">
        <v>26245</v>
      </c>
      <c r="C66" s="6">
        <v>8755</v>
      </c>
      <c r="D66" s="6">
        <v>581</v>
      </c>
      <c r="E66" s="6">
        <v>0</v>
      </c>
      <c r="F66" s="6">
        <v>0</v>
      </c>
      <c r="G66" s="6">
        <v>35581</v>
      </c>
      <c r="H66" s="13">
        <v>12494176.640000001</v>
      </c>
      <c r="I66" s="13">
        <v>1095648.53</v>
      </c>
      <c r="J66" s="13">
        <v>647988.54</v>
      </c>
    </row>
    <row r="67" spans="1:10" x14ac:dyDescent="0.25">
      <c r="A67" s="7" t="s">
        <v>523</v>
      </c>
      <c r="B67" s="6">
        <v>21665</v>
      </c>
      <c r="C67" s="6">
        <v>5730</v>
      </c>
      <c r="D67" s="6">
        <v>408</v>
      </c>
      <c r="E67" s="6">
        <v>0</v>
      </c>
      <c r="F67" s="6">
        <v>0</v>
      </c>
      <c r="G67" s="6">
        <v>27803</v>
      </c>
      <c r="H67" s="13">
        <v>6774052</v>
      </c>
      <c r="I67" s="13">
        <v>443669.67</v>
      </c>
      <c r="J67" s="13">
        <v>361060.75</v>
      </c>
    </row>
    <row r="68" spans="1:10" x14ac:dyDescent="0.25">
      <c r="A68" s="7" t="s">
        <v>628</v>
      </c>
      <c r="B68" s="6">
        <v>8651</v>
      </c>
      <c r="C68" s="6">
        <v>2448</v>
      </c>
      <c r="D68" s="6">
        <v>297</v>
      </c>
      <c r="E68" s="6">
        <v>0</v>
      </c>
      <c r="F68" s="6">
        <v>0</v>
      </c>
      <c r="G68" s="6">
        <v>11396</v>
      </c>
      <c r="H68" s="13">
        <v>2210957.09</v>
      </c>
      <c r="I68" s="13">
        <v>47099.53</v>
      </c>
      <c r="J68" s="13">
        <v>129083.02</v>
      </c>
    </row>
    <row r="69" spans="1:10" x14ac:dyDescent="0.25">
      <c r="A69" s="7" t="s">
        <v>551</v>
      </c>
      <c r="B69" s="6">
        <v>535</v>
      </c>
      <c r="C69" s="6">
        <v>191</v>
      </c>
      <c r="D69" s="6">
        <v>38</v>
      </c>
      <c r="E69" s="6">
        <v>0</v>
      </c>
      <c r="F69" s="6">
        <v>0</v>
      </c>
      <c r="G69" s="6">
        <v>764</v>
      </c>
      <c r="H69" s="13">
        <v>169261.08</v>
      </c>
      <c r="I69" s="13">
        <v>4656.71</v>
      </c>
      <c r="J69" s="13">
        <v>9843.17</v>
      </c>
    </row>
    <row r="70" spans="1:10" x14ac:dyDescent="0.25">
      <c r="A70" s="7" t="s">
        <v>552</v>
      </c>
      <c r="B70" s="6">
        <v>1727</v>
      </c>
      <c r="C70" s="6">
        <v>464</v>
      </c>
      <c r="D70" s="6">
        <v>33</v>
      </c>
      <c r="E70" s="6">
        <v>0</v>
      </c>
      <c r="F70" s="6">
        <v>0</v>
      </c>
      <c r="G70" s="6">
        <v>2224</v>
      </c>
      <c r="H70" s="13">
        <v>944436.78</v>
      </c>
      <c r="I70" s="13">
        <v>106486.8</v>
      </c>
      <c r="J70" s="13">
        <v>49746.73</v>
      </c>
    </row>
    <row r="71" spans="1:10" x14ac:dyDescent="0.25">
      <c r="A71" s="7" t="s">
        <v>339</v>
      </c>
      <c r="B71" s="6">
        <v>217883</v>
      </c>
      <c r="C71" s="6">
        <v>110767</v>
      </c>
      <c r="D71" s="6">
        <v>24370</v>
      </c>
      <c r="E71" s="6">
        <v>0</v>
      </c>
      <c r="F71" s="6">
        <v>0</v>
      </c>
      <c r="G71" s="6">
        <v>353020</v>
      </c>
      <c r="H71" s="13">
        <v>57013447.530000001</v>
      </c>
      <c r="I71" s="13">
        <v>1216022.8799999999</v>
      </c>
      <c r="J71" s="13">
        <v>3332109.04</v>
      </c>
    </row>
    <row r="72" spans="1:10" x14ac:dyDescent="0.25">
      <c r="A72" s="7" t="s">
        <v>629</v>
      </c>
      <c r="B72" s="6">
        <v>1747</v>
      </c>
      <c r="C72" s="6">
        <v>512</v>
      </c>
      <c r="D72" s="6">
        <v>194</v>
      </c>
      <c r="E72" s="6">
        <v>0</v>
      </c>
      <c r="F72" s="6">
        <v>0</v>
      </c>
      <c r="G72" s="6">
        <v>2453</v>
      </c>
      <c r="H72" s="13">
        <v>156847.06</v>
      </c>
      <c r="I72" s="13">
        <v>553.78</v>
      </c>
      <c r="J72" s="13">
        <v>9374.08</v>
      </c>
    </row>
    <row r="73" spans="1:10" x14ac:dyDescent="0.25">
      <c r="A73" s="7" t="s">
        <v>340</v>
      </c>
      <c r="B73" s="6">
        <v>11</v>
      </c>
      <c r="C73" s="6">
        <v>2</v>
      </c>
      <c r="D73" s="6">
        <v>0</v>
      </c>
      <c r="E73" s="6">
        <v>0</v>
      </c>
      <c r="F73" s="6">
        <v>0</v>
      </c>
      <c r="G73" s="6">
        <v>13</v>
      </c>
      <c r="H73" s="13">
        <v>6240.97</v>
      </c>
      <c r="I73" s="13">
        <v>489.73</v>
      </c>
      <c r="J73" s="13">
        <v>0</v>
      </c>
    </row>
    <row r="74" spans="1:10" x14ac:dyDescent="0.25">
      <c r="A74" s="7" t="s">
        <v>583</v>
      </c>
      <c r="B74" s="6">
        <v>637</v>
      </c>
      <c r="C74" s="6">
        <v>164</v>
      </c>
      <c r="D74" s="6">
        <v>0</v>
      </c>
      <c r="E74" s="6">
        <v>0</v>
      </c>
      <c r="F74" s="6">
        <v>0</v>
      </c>
      <c r="G74" s="6">
        <v>801</v>
      </c>
      <c r="H74" s="13">
        <v>26444</v>
      </c>
      <c r="I74" s="13">
        <v>0</v>
      </c>
      <c r="J74" s="13">
        <v>1586.78</v>
      </c>
    </row>
    <row r="75" spans="1:10" x14ac:dyDescent="0.25">
      <c r="A75" s="7" t="s">
        <v>341</v>
      </c>
      <c r="B75" s="6">
        <v>80</v>
      </c>
      <c r="C75" s="6">
        <v>3</v>
      </c>
      <c r="D75" s="6">
        <v>2</v>
      </c>
      <c r="E75" s="6">
        <v>0</v>
      </c>
      <c r="F75" s="6">
        <v>0</v>
      </c>
      <c r="G75" s="6">
        <v>85</v>
      </c>
      <c r="H75" s="13">
        <v>82084.5</v>
      </c>
      <c r="I75" s="13">
        <v>1877.02</v>
      </c>
      <c r="J75" s="13">
        <v>4624.71</v>
      </c>
    </row>
    <row r="76" spans="1:10" x14ac:dyDescent="0.25">
      <c r="A76" s="7" t="s">
        <v>553</v>
      </c>
      <c r="B76" s="6">
        <v>1151</v>
      </c>
      <c r="C76" s="6">
        <v>309</v>
      </c>
      <c r="D76" s="6">
        <v>68</v>
      </c>
      <c r="E76" s="6">
        <v>0</v>
      </c>
      <c r="F76" s="6">
        <v>0</v>
      </c>
      <c r="G76" s="6">
        <v>1528</v>
      </c>
      <c r="H76" s="13">
        <v>473383.46</v>
      </c>
      <c r="I76" s="13">
        <v>33894.54</v>
      </c>
      <c r="J76" s="13">
        <v>26355.13</v>
      </c>
    </row>
    <row r="77" spans="1:10" x14ac:dyDescent="0.25">
      <c r="A77" s="7" t="s">
        <v>342</v>
      </c>
      <c r="B77" s="6">
        <v>29007</v>
      </c>
      <c r="C77" s="6">
        <v>14463</v>
      </c>
      <c r="D77" s="6">
        <v>2214</v>
      </c>
      <c r="E77" s="6">
        <v>0</v>
      </c>
      <c r="F77" s="6">
        <v>0</v>
      </c>
      <c r="G77" s="6">
        <v>45684</v>
      </c>
      <c r="H77" s="13">
        <v>45864105.439999998</v>
      </c>
      <c r="I77" s="13">
        <v>827572.93</v>
      </c>
      <c r="J77" s="13">
        <v>2584375.2999999998</v>
      </c>
    </row>
    <row r="78" spans="1:10" x14ac:dyDescent="0.25">
      <c r="A78" s="7" t="s">
        <v>343</v>
      </c>
      <c r="B78" s="6">
        <v>43956</v>
      </c>
      <c r="C78" s="6">
        <v>17738</v>
      </c>
      <c r="D78" s="6">
        <v>0</v>
      </c>
      <c r="E78" s="6">
        <v>0</v>
      </c>
      <c r="F78" s="6">
        <v>0</v>
      </c>
      <c r="G78" s="6">
        <v>61694</v>
      </c>
      <c r="H78" s="13">
        <v>7713520.29</v>
      </c>
      <c r="I78" s="13">
        <v>0</v>
      </c>
      <c r="J78" s="13">
        <v>207689</v>
      </c>
    </row>
    <row r="79" spans="1:10" x14ac:dyDescent="0.25">
      <c r="A79" s="7" t="s">
        <v>344</v>
      </c>
      <c r="B79" s="6">
        <v>12912</v>
      </c>
      <c r="C79" s="6">
        <v>3493</v>
      </c>
      <c r="D79" s="6">
        <v>0</v>
      </c>
      <c r="E79" s="6">
        <v>0</v>
      </c>
      <c r="F79" s="6">
        <v>0</v>
      </c>
      <c r="G79" s="6">
        <v>16405</v>
      </c>
      <c r="H79" s="13">
        <v>3304701.98</v>
      </c>
      <c r="I79" s="13">
        <v>0</v>
      </c>
      <c r="J79" s="13">
        <v>0</v>
      </c>
    </row>
    <row r="80" spans="1:10" x14ac:dyDescent="0.25">
      <c r="A80" s="7" t="s">
        <v>345</v>
      </c>
      <c r="B80" s="6">
        <v>12294</v>
      </c>
      <c r="C80" s="6">
        <v>3218</v>
      </c>
      <c r="D80" s="6">
        <v>16</v>
      </c>
      <c r="E80" s="6">
        <v>0</v>
      </c>
      <c r="F80" s="6">
        <v>0</v>
      </c>
      <c r="G80" s="6">
        <v>15528</v>
      </c>
      <c r="H80" s="13">
        <v>6583561.1200000001</v>
      </c>
      <c r="I80" s="13">
        <v>0</v>
      </c>
      <c r="J80" s="13">
        <v>135809.98000000001</v>
      </c>
    </row>
    <row r="81" spans="1:10" x14ac:dyDescent="0.25">
      <c r="A81" s="7" t="s">
        <v>346</v>
      </c>
      <c r="B81" s="6">
        <v>259332</v>
      </c>
      <c r="C81" s="6">
        <v>42334</v>
      </c>
      <c r="D81" s="6">
        <v>0</v>
      </c>
      <c r="E81" s="6">
        <v>0</v>
      </c>
      <c r="F81" s="6">
        <v>0</v>
      </c>
      <c r="G81" s="6">
        <v>301666</v>
      </c>
      <c r="H81" s="13">
        <v>27031200.559999999</v>
      </c>
      <c r="I81" s="13">
        <v>792.39</v>
      </c>
      <c r="J81" s="13">
        <v>0</v>
      </c>
    </row>
    <row r="82" spans="1:10" x14ac:dyDescent="0.25">
      <c r="A82" s="7" t="s">
        <v>347</v>
      </c>
      <c r="B82" s="6">
        <v>12912</v>
      </c>
      <c r="C82" s="6">
        <v>3493</v>
      </c>
      <c r="D82" s="6">
        <v>0</v>
      </c>
      <c r="E82" s="6">
        <v>0</v>
      </c>
      <c r="F82" s="6">
        <v>0</v>
      </c>
      <c r="G82" s="6">
        <v>16405</v>
      </c>
      <c r="H82" s="13">
        <v>1384173.02</v>
      </c>
      <c r="I82" s="13">
        <v>0</v>
      </c>
      <c r="J82" s="13">
        <v>0</v>
      </c>
    </row>
    <row r="83" spans="1:10" x14ac:dyDescent="0.25">
      <c r="A83" s="7" t="s">
        <v>348</v>
      </c>
      <c r="B83" s="6">
        <v>19014</v>
      </c>
      <c r="C83" s="6">
        <v>6329</v>
      </c>
      <c r="D83" s="6">
        <v>0</v>
      </c>
      <c r="E83" s="6">
        <v>0</v>
      </c>
      <c r="F83" s="6">
        <v>0</v>
      </c>
      <c r="G83" s="6">
        <v>25343</v>
      </c>
      <c r="H83" s="13">
        <v>3483246.48</v>
      </c>
      <c r="I83" s="13">
        <v>0</v>
      </c>
      <c r="J83" s="13">
        <v>0</v>
      </c>
    </row>
    <row r="84" spans="1:10" x14ac:dyDescent="0.25">
      <c r="A84" s="7" t="s">
        <v>645</v>
      </c>
      <c r="B84" s="6">
        <v>161</v>
      </c>
      <c r="C84" s="6">
        <v>66</v>
      </c>
      <c r="D84" s="6">
        <v>0</v>
      </c>
      <c r="E84" s="6">
        <v>0</v>
      </c>
      <c r="F84" s="6">
        <v>0</v>
      </c>
      <c r="G84" s="6">
        <v>227</v>
      </c>
      <c r="H84" s="13">
        <v>82619.12</v>
      </c>
      <c r="I84" s="13">
        <v>3875.69</v>
      </c>
      <c r="J84" s="13">
        <v>4697.62</v>
      </c>
    </row>
    <row r="85" spans="1:10" ht="15.75" x14ac:dyDescent="0.25">
      <c r="A85" s="45" t="s">
        <v>554</v>
      </c>
      <c r="B85" s="47">
        <f t="shared" ref="B85:H85" si="0">SUM(B3:B84)</f>
        <v>3311456</v>
      </c>
      <c r="C85" s="47">
        <f t="shared" si="0"/>
        <v>1037942</v>
      </c>
      <c r="D85" s="47">
        <f t="shared" si="0"/>
        <v>275855</v>
      </c>
      <c r="E85" s="47">
        <f t="shared" si="0"/>
        <v>59832</v>
      </c>
      <c r="F85" s="47">
        <f t="shared" si="0"/>
        <v>0</v>
      </c>
      <c r="G85" s="47">
        <f t="shared" si="0"/>
        <v>4685085</v>
      </c>
      <c r="H85" s="49">
        <f t="shared" si="0"/>
        <v>2740457248.3100004</v>
      </c>
      <c r="I85" s="49"/>
      <c r="J85" s="49"/>
    </row>
    <row r="89" spans="1:10" x14ac:dyDescent="0.25">
      <c r="B89" s="8"/>
    </row>
    <row r="90" spans="1:10" x14ac:dyDescent="0.25">
      <c r="B90" s="8"/>
      <c r="D90" s="8"/>
    </row>
    <row r="91" spans="1:10" x14ac:dyDescent="0.25">
      <c r="C91" s="8"/>
    </row>
  </sheetData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2:H72"/>
  <sheetViews>
    <sheetView zoomScaleNormal="100" workbookViewId="0"/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2" spans="1:8" s="38" customFormat="1" ht="55.5" customHeight="1" x14ac:dyDescent="0.25">
      <c r="A2" s="129" t="s">
        <v>44</v>
      </c>
      <c r="B2" s="128" t="s">
        <v>307</v>
      </c>
      <c r="C2" s="129" t="s">
        <v>5</v>
      </c>
      <c r="D2" s="129" t="s">
        <v>6</v>
      </c>
      <c r="E2" s="129" t="s">
        <v>45</v>
      </c>
      <c r="F2" s="128" t="s">
        <v>617</v>
      </c>
      <c r="G2" s="128" t="s">
        <v>563</v>
      </c>
      <c r="H2" s="128" t="s">
        <v>3</v>
      </c>
    </row>
    <row r="3" spans="1:8" x14ac:dyDescent="0.25">
      <c r="A3" s="79" t="s">
        <v>501</v>
      </c>
      <c r="B3" s="79" t="s">
        <v>76</v>
      </c>
      <c r="C3" s="80">
        <v>0</v>
      </c>
      <c r="D3" s="80">
        <v>295</v>
      </c>
      <c r="E3" s="80">
        <v>7</v>
      </c>
      <c r="F3" s="80">
        <v>37</v>
      </c>
      <c r="G3" s="80">
        <v>339</v>
      </c>
      <c r="H3" s="7">
        <v>363.91</v>
      </c>
    </row>
    <row r="4" spans="1:8" x14ac:dyDescent="0.25">
      <c r="A4" s="79" t="s">
        <v>501</v>
      </c>
      <c r="B4" s="79" t="s">
        <v>77</v>
      </c>
      <c r="C4" s="80">
        <v>22</v>
      </c>
      <c r="D4" s="80">
        <v>126</v>
      </c>
      <c r="E4" s="80">
        <v>600</v>
      </c>
      <c r="F4" s="80">
        <v>56</v>
      </c>
      <c r="G4" s="80">
        <v>804</v>
      </c>
      <c r="H4" s="7">
        <v>505.48</v>
      </c>
    </row>
    <row r="5" spans="1:8" x14ac:dyDescent="0.25">
      <c r="A5" s="79" t="s">
        <v>501</v>
      </c>
      <c r="B5" s="79" t="s">
        <v>95</v>
      </c>
      <c r="C5" s="80">
        <v>74</v>
      </c>
      <c r="D5" s="80">
        <v>123</v>
      </c>
      <c r="E5" s="80">
        <v>540</v>
      </c>
      <c r="F5" s="80">
        <v>28</v>
      </c>
      <c r="G5" s="80">
        <v>765</v>
      </c>
      <c r="H5" s="7">
        <v>620.70000000000005</v>
      </c>
    </row>
    <row r="6" spans="1:8" x14ac:dyDescent="0.25">
      <c r="A6" s="79" t="s">
        <v>501</v>
      </c>
      <c r="B6" s="79" t="s">
        <v>96</v>
      </c>
      <c r="C6" s="80">
        <v>293</v>
      </c>
      <c r="D6" s="80">
        <v>194</v>
      </c>
      <c r="E6" s="80">
        <v>697</v>
      </c>
      <c r="F6" s="80">
        <v>37</v>
      </c>
      <c r="G6" s="80">
        <v>1221</v>
      </c>
      <c r="H6" s="7">
        <v>761.68</v>
      </c>
    </row>
    <row r="7" spans="1:8" x14ac:dyDescent="0.25">
      <c r="A7" s="79" t="s">
        <v>501</v>
      </c>
      <c r="B7" s="79" t="s">
        <v>97</v>
      </c>
      <c r="C7" s="80">
        <v>3469</v>
      </c>
      <c r="D7" s="80">
        <v>352</v>
      </c>
      <c r="E7" s="80">
        <v>550</v>
      </c>
      <c r="F7" s="80">
        <v>49</v>
      </c>
      <c r="G7" s="80">
        <v>4420</v>
      </c>
      <c r="H7" s="7">
        <v>926.46</v>
      </c>
    </row>
    <row r="8" spans="1:8" x14ac:dyDescent="0.25">
      <c r="A8" s="79" t="s">
        <v>501</v>
      </c>
      <c r="B8" s="79" t="s">
        <v>98</v>
      </c>
      <c r="C8" s="80">
        <v>3096</v>
      </c>
      <c r="D8" s="80">
        <v>480</v>
      </c>
      <c r="E8" s="80">
        <v>239</v>
      </c>
      <c r="F8" s="80">
        <v>58</v>
      </c>
      <c r="G8" s="80">
        <v>3873</v>
      </c>
      <c r="H8" s="7">
        <v>719.13</v>
      </c>
    </row>
    <row r="9" spans="1:8" x14ac:dyDescent="0.25">
      <c r="A9" s="79" t="s">
        <v>501</v>
      </c>
      <c r="B9" s="79" t="s">
        <v>99</v>
      </c>
      <c r="C9" s="80">
        <v>282</v>
      </c>
      <c r="D9" s="80">
        <v>660</v>
      </c>
      <c r="E9" s="80">
        <v>48</v>
      </c>
      <c r="F9" s="80">
        <v>85</v>
      </c>
      <c r="G9" s="80">
        <v>1075</v>
      </c>
      <c r="H9" s="7">
        <v>721.69</v>
      </c>
    </row>
    <row r="10" spans="1:8" x14ac:dyDescent="0.25">
      <c r="A10" s="79" t="s">
        <v>501</v>
      </c>
      <c r="B10" s="79" t="s">
        <v>100</v>
      </c>
      <c r="C10" s="80">
        <v>87</v>
      </c>
      <c r="D10" s="80">
        <v>770</v>
      </c>
      <c r="E10" s="80">
        <v>30</v>
      </c>
      <c r="F10" s="80">
        <v>137</v>
      </c>
      <c r="G10" s="80">
        <v>1024</v>
      </c>
      <c r="H10" s="7">
        <v>708.64</v>
      </c>
    </row>
    <row r="11" spans="1:8" x14ac:dyDescent="0.25">
      <c r="A11" s="79" t="s">
        <v>501</v>
      </c>
      <c r="B11" s="79" t="s">
        <v>101</v>
      </c>
      <c r="C11" s="80">
        <v>25</v>
      </c>
      <c r="D11" s="80">
        <v>550</v>
      </c>
      <c r="E11" s="80">
        <v>17</v>
      </c>
      <c r="F11" s="80">
        <v>215</v>
      </c>
      <c r="G11" s="80">
        <v>807</v>
      </c>
      <c r="H11" s="7">
        <v>721.64</v>
      </c>
    </row>
    <row r="12" spans="1:8" x14ac:dyDescent="0.25">
      <c r="A12" s="79" t="s">
        <v>501</v>
      </c>
      <c r="B12" s="79" t="s">
        <v>109</v>
      </c>
      <c r="C12" s="80">
        <v>21</v>
      </c>
      <c r="D12" s="80">
        <v>413</v>
      </c>
      <c r="E12" s="80">
        <v>31</v>
      </c>
      <c r="F12" s="80">
        <v>327</v>
      </c>
      <c r="G12" s="80">
        <v>792</v>
      </c>
      <c r="H12" s="7">
        <v>733.1</v>
      </c>
    </row>
    <row r="13" spans="1:8" x14ac:dyDescent="0.25">
      <c r="A13" s="79" t="s">
        <v>501</v>
      </c>
      <c r="B13" s="79" t="s">
        <v>110</v>
      </c>
      <c r="C13" s="80">
        <v>8</v>
      </c>
      <c r="D13" s="80">
        <v>163</v>
      </c>
      <c r="E13" s="80">
        <v>13</v>
      </c>
      <c r="F13" s="80">
        <v>278</v>
      </c>
      <c r="G13" s="80">
        <v>462</v>
      </c>
      <c r="H13" s="7">
        <v>784.38</v>
      </c>
    </row>
    <row r="14" spans="1:8" x14ac:dyDescent="0.25">
      <c r="A14" s="79" t="s">
        <v>501</v>
      </c>
      <c r="B14" s="79" t="s">
        <v>111</v>
      </c>
      <c r="C14" s="80">
        <v>5</v>
      </c>
      <c r="D14" s="80">
        <v>22</v>
      </c>
      <c r="E14" s="80">
        <v>4</v>
      </c>
      <c r="F14" s="80">
        <v>80</v>
      </c>
      <c r="G14" s="80">
        <v>111</v>
      </c>
      <c r="H14" s="7">
        <v>789.94</v>
      </c>
    </row>
    <row r="15" spans="1:8" x14ac:dyDescent="0.25">
      <c r="A15" s="79" t="s">
        <v>501</v>
      </c>
      <c r="B15" s="79" t="s">
        <v>420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7">
        <v>0</v>
      </c>
    </row>
    <row r="16" spans="1:8" x14ac:dyDescent="0.25">
      <c r="A16" s="79" t="s">
        <v>501</v>
      </c>
      <c r="B16" s="79" t="s">
        <v>485</v>
      </c>
      <c r="C16" s="80">
        <v>7382</v>
      </c>
      <c r="D16" s="80">
        <v>4148</v>
      </c>
      <c r="E16" s="80">
        <v>2776</v>
      </c>
      <c r="F16" s="80">
        <v>1387</v>
      </c>
      <c r="G16" s="80">
        <v>15693</v>
      </c>
      <c r="H16" s="7">
        <v>760.16</v>
      </c>
    </row>
    <row r="17" spans="1:8" x14ac:dyDescent="0.25">
      <c r="A17" s="79" t="s">
        <v>417</v>
      </c>
      <c r="B17" s="79" t="s">
        <v>76</v>
      </c>
      <c r="C17" s="80">
        <v>0</v>
      </c>
      <c r="D17" s="80">
        <v>38</v>
      </c>
      <c r="E17" s="80">
        <v>0</v>
      </c>
      <c r="F17" s="80">
        <v>1</v>
      </c>
      <c r="G17" s="80">
        <v>39</v>
      </c>
      <c r="H17" s="7">
        <v>339.91</v>
      </c>
    </row>
    <row r="18" spans="1:8" x14ac:dyDescent="0.25">
      <c r="A18" s="79" t="s">
        <v>417</v>
      </c>
      <c r="B18" s="79" t="s">
        <v>77</v>
      </c>
      <c r="C18" s="80">
        <v>30</v>
      </c>
      <c r="D18" s="80">
        <v>8</v>
      </c>
      <c r="E18" s="80">
        <v>8</v>
      </c>
      <c r="F18" s="80">
        <v>0</v>
      </c>
      <c r="G18" s="80">
        <v>46</v>
      </c>
      <c r="H18" s="7">
        <v>1438.28</v>
      </c>
    </row>
    <row r="19" spans="1:8" x14ac:dyDescent="0.25">
      <c r="A19" s="79" t="s">
        <v>417</v>
      </c>
      <c r="B19" s="79" t="s">
        <v>95</v>
      </c>
      <c r="C19" s="80">
        <v>134</v>
      </c>
      <c r="D19" s="80">
        <v>8</v>
      </c>
      <c r="E19" s="80">
        <v>6</v>
      </c>
      <c r="F19" s="80">
        <v>0</v>
      </c>
      <c r="G19" s="80">
        <v>148</v>
      </c>
      <c r="H19" s="7">
        <v>1520.24</v>
      </c>
    </row>
    <row r="20" spans="1:8" x14ac:dyDescent="0.25">
      <c r="A20" s="79" t="s">
        <v>417</v>
      </c>
      <c r="B20" s="79" t="s">
        <v>96</v>
      </c>
      <c r="C20" s="80">
        <v>556</v>
      </c>
      <c r="D20" s="80">
        <v>25</v>
      </c>
      <c r="E20" s="80">
        <v>12</v>
      </c>
      <c r="F20" s="80">
        <v>0</v>
      </c>
      <c r="G20" s="80">
        <v>593</v>
      </c>
      <c r="H20" s="7">
        <v>1408.97</v>
      </c>
    </row>
    <row r="21" spans="1:8" x14ac:dyDescent="0.25">
      <c r="A21" s="79" t="s">
        <v>417</v>
      </c>
      <c r="B21" s="79" t="s">
        <v>97</v>
      </c>
      <c r="C21" s="80">
        <v>241</v>
      </c>
      <c r="D21" s="80">
        <v>26</v>
      </c>
      <c r="E21" s="80">
        <v>4</v>
      </c>
      <c r="F21" s="80">
        <v>0</v>
      </c>
      <c r="G21" s="80">
        <v>271</v>
      </c>
      <c r="H21" s="7">
        <v>1253.8399999999999</v>
      </c>
    </row>
    <row r="22" spans="1:8" x14ac:dyDescent="0.25">
      <c r="A22" s="79" t="s">
        <v>417</v>
      </c>
      <c r="B22" s="79" t="s">
        <v>98</v>
      </c>
      <c r="C22" s="80">
        <v>293</v>
      </c>
      <c r="D22" s="80">
        <v>13</v>
      </c>
      <c r="E22" s="80">
        <v>0</v>
      </c>
      <c r="F22" s="80">
        <v>0</v>
      </c>
      <c r="G22" s="80">
        <v>306</v>
      </c>
      <c r="H22" s="7">
        <v>1365.71</v>
      </c>
    </row>
    <row r="23" spans="1:8" x14ac:dyDescent="0.25">
      <c r="A23" s="79" t="s">
        <v>417</v>
      </c>
      <c r="B23" s="79" t="s">
        <v>99</v>
      </c>
      <c r="C23" s="80">
        <v>8</v>
      </c>
      <c r="D23" s="80">
        <v>16</v>
      </c>
      <c r="E23" s="80">
        <v>0</v>
      </c>
      <c r="F23" s="80">
        <v>4</v>
      </c>
      <c r="G23" s="80">
        <v>28</v>
      </c>
      <c r="H23" s="7">
        <v>710.57</v>
      </c>
    </row>
    <row r="24" spans="1:8" x14ac:dyDescent="0.25">
      <c r="A24" s="79" t="s">
        <v>417</v>
      </c>
      <c r="B24" s="79" t="s">
        <v>100</v>
      </c>
      <c r="C24" s="80">
        <v>4</v>
      </c>
      <c r="D24" s="80">
        <v>5</v>
      </c>
      <c r="E24" s="80">
        <v>0</v>
      </c>
      <c r="F24" s="80">
        <v>0</v>
      </c>
      <c r="G24" s="80">
        <v>9</v>
      </c>
      <c r="H24" s="7">
        <v>853.96</v>
      </c>
    </row>
    <row r="25" spans="1:8" x14ac:dyDescent="0.25">
      <c r="A25" s="79" t="s">
        <v>417</v>
      </c>
      <c r="B25" s="79" t="s">
        <v>101</v>
      </c>
      <c r="C25" s="80">
        <v>3</v>
      </c>
      <c r="D25" s="80">
        <v>3</v>
      </c>
      <c r="E25" s="80">
        <v>0</v>
      </c>
      <c r="F25" s="80">
        <v>1</v>
      </c>
      <c r="G25" s="80">
        <v>7</v>
      </c>
      <c r="H25" s="7">
        <v>760.24</v>
      </c>
    </row>
    <row r="26" spans="1:8" x14ac:dyDescent="0.25">
      <c r="A26" s="79" t="s">
        <v>417</v>
      </c>
      <c r="B26" s="79" t="s">
        <v>109</v>
      </c>
      <c r="C26" s="80">
        <v>0</v>
      </c>
      <c r="D26" s="80">
        <v>6</v>
      </c>
      <c r="E26" s="80">
        <v>0</v>
      </c>
      <c r="F26" s="80">
        <v>0</v>
      </c>
      <c r="G26" s="80">
        <v>6</v>
      </c>
      <c r="H26" s="7">
        <v>446.34</v>
      </c>
    </row>
    <row r="27" spans="1:8" x14ac:dyDescent="0.25">
      <c r="A27" s="79" t="s">
        <v>417</v>
      </c>
      <c r="B27" s="79" t="s">
        <v>110</v>
      </c>
      <c r="C27" s="80">
        <v>0</v>
      </c>
      <c r="D27" s="80">
        <v>3</v>
      </c>
      <c r="E27" s="80">
        <v>0</v>
      </c>
      <c r="F27" s="80">
        <v>0</v>
      </c>
      <c r="G27" s="80">
        <v>3</v>
      </c>
      <c r="H27" s="7">
        <v>598.41</v>
      </c>
    </row>
    <row r="28" spans="1:8" x14ac:dyDescent="0.25">
      <c r="A28" s="79" t="s">
        <v>417</v>
      </c>
      <c r="B28" s="79" t="s">
        <v>111</v>
      </c>
      <c r="C28" s="113">
        <v>0</v>
      </c>
      <c r="D28" s="113">
        <v>2</v>
      </c>
      <c r="E28" s="113">
        <v>0</v>
      </c>
      <c r="F28" s="113">
        <v>0</v>
      </c>
      <c r="G28" s="113">
        <v>2</v>
      </c>
      <c r="H28" s="7">
        <v>363.56</v>
      </c>
    </row>
    <row r="29" spans="1:8" x14ac:dyDescent="0.25">
      <c r="A29" s="7" t="s">
        <v>417</v>
      </c>
      <c r="B29" s="7" t="s">
        <v>420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</row>
    <row r="30" spans="1:8" x14ac:dyDescent="0.25">
      <c r="A30" s="7" t="s">
        <v>417</v>
      </c>
      <c r="B30" s="7" t="s">
        <v>485</v>
      </c>
      <c r="C30" s="7">
        <v>1269</v>
      </c>
      <c r="D30" s="7">
        <v>153</v>
      </c>
      <c r="E30" s="7">
        <v>30</v>
      </c>
      <c r="F30" s="7">
        <v>6</v>
      </c>
      <c r="G30" s="7">
        <v>1458</v>
      </c>
      <c r="H30" s="7">
        <v>1327.67</v>
      </c>
    </row>
    <row r="31" spans="1:8" x14ac:dyDescent="0.25">
      <c r="A31" s="79" t="s">
        <v>492</v>
      </c>
      <c r="B31" s="79" t="s">
        <v>76</v>
      </c>
      <c r="C31" s="80">
        <v>0</v>
      </c>
      <c r="D31" s="80">
        <v>0</v>
      </c>
      <c r="E31" s="80">
        <v>0</v>
      </c>
      <c r="F31" s="80">
        <v>0</v>
      </c>
      <c r="G31" s="80">
        <v>0</v>
      </c>
      <c r="H31" s="7">
        <v>0</v>
      </c>
    </row>
    <row r="32" spans="1:8" x14ac:dyDescent="0.25">
      <c r="A32" s="79" t="s">
        <v>492</v>
      </c>
      <c r="B32" s="79" t="s">
        <v>77</v>
      </c>
      <c r="C32" s="80">
        <v>0</v>
      </c>
      <c r="D32" s="80">
        <v>0</v>
      </c>
      <c r="E32" s="80">
        <v>0</v>
      </c>
      <c r="F32" s="80">
        <v>0</v>
      </c>
      <c r="G32" s="80">
        <v>0</v>
      </c>
      <c r="H32" s="7">
        <v>0</v>
      </c>
    </row>
    <row r="33" spans="1:8" x14ac:dyDescent="0.25">
      <c r="A33" s="79" t="s">
        <v>492</v>
      </c>
      <c r="B33" s="79" t="s">
        <v>95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7">
        <v>0</v>
      </c>
    </row>
    <row r="34" spans="1:8" x14ac:dyDescent="0.25">
      <c r="A34" s="79" t="s">
        <v>492</v>
      </c>
      <c r="B34" s="79" t="s">
        <v>96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7">
        <v>0</v>
      </c>
    </row>
    <row r="35" spans="1:8" x14ac:dyDescent="0.25">
      <c r="A35" s="79" t="s">
        <v>492</v>
      </c>
      <c r="B35" s="79" t="s">
        <v>97</v>
      </c>
      <c r="C35" s="80">
        <v>1</v>
      </c>
      <c r="D35" s="80">
        <v>0</v>
      </c>
      <c r="E35" s="80">
        <v>0</v>
      </c>
      <c r="F35" s="80">
        <v>0</v>
      </c>
      <c r="G35" s="80">
        <v>1</v>
      </c>
      <c r="H35" s="7">
        <v>2021.98</v>
      </c>
    </row>
    <row r="36" spans="1:8" x14ac:dyDescent="0.25">
      <c r="A36" s="79" t="s">
        <v>492</v>
      </c>
      <c r="B36" s="79" t="s">
        <v>98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7">
        <v>0</v>
      </c>
    </row>
    <row r="37" spans="1:8" x14ac:dyDescent="0.25">
      <c r="A37" s="79" t="s">
        <v>492</v>
      </c>
      <c r="B37" s="79" t="s">
        <v>99</v>
      </c>
      <c r="C37" s="80">
        <v>0</v>
      </c>
      <c r="D37" s="80">
        <v>1</v>
      </c>
      <c r="E37" s="80">
        <v>0</v>
      </c>
      <c r="F37" s="80">
        <v>0</v>
      </c>
      <c r="G37" s="80">
        <v>1</v>
      </c>
      <c r="H37" s="7">
        <v>2240.0500000000002</v>
      </c>
    </row>
    <row r="38" spans="1:8" x14ac:dyDescent="0.25">
      <c r="A38" s="79" t="s">
        <v>492</v>
      </c>
      <c r="B38" s="79" t="s">
        <v>100</v>
      </c>
      <c r="C38" s="80">
        <v>0</v>
      </c>
      <c r="D38" s="80">
        <v>1</v>
      </c>
      <c r="E38" s="80">
        <v>0</v>
      </c>
      <c r="F38" s="80">
        <v>0</v>
      </c>
      <c r="G38" s="80">
        <v>1</v>
      </c>
      <c r="H38" s="7">
        <v>1173.7</v>
      </c>
    </row>
    <row r="39" spans="1:8" x14ac:dyDescent="0.25">
      <c r="A39" s="79" t="s">
        <v>492</v>
      </c>
      <c r="B39" s="79" t="s">
        <v>101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7">
        <v>0</v>
      </c>
    </row>
    <row r="40" spans="1:8" x14ac:dyDescent="0.25">
      <c r="A40" s="79" t="s">
        <v>492</v>
      </c>
      <c r="B40" s="79" t="s">
        <v>109</v>
      </c>
      <c r="C40" s="80">
        <v>0</v>
      </c>
      <c r="D40" s="80">
        <v>1</v>
      </c>
      <c r="E40" s="80">
        <v>0</v>
      </c>
      <c r="F40" s="80">
        <v>0</v>
      </c>
      <c r="G40" s="80">
        <v>1</v>
      </c>
      <c r="H40" s="7">
        <v>1274.7</v>
      </c>
    </row>
    <row r="41" spans="1:8" x14ac:dyDescent="0.25">
      <c r="A41" s="79" t="s">
        <v>492</v>
      </c>
      <c r="B41" s="79" t="s">
        <v>110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  <c r="H41" s="7">
        <v>0</v>
      </c>
    </row>
    <row r="42" spans="1:8" x14ac:dyDescent="0.25">
      <c r="A42" s="79" t="s">
        <v>492</v>
      </c>
      <c r="B42" s="79" t="s">
        <v>111</v>
      </c>
      <c r="C42" s="80">
        <v>0</v>
      </c>
      <c r="D42" s="80">
        <v>0</v>
      </c>
      <c r="E42" s="80">
        <v>0</v>
      </c>
      <c r="F42" s="80">
        <v>0</v>
      </c>
      <c r="G42" s="80">
        <v>0</v>
      </c>
      <c r="H42" s="7">
        <v>0</v>
      </c>
    </row>
    <row r="43" spans="1:8" x14ac:dyDescent="0.25">
      <c r="A43" s="79" t="s">
        <v>492</v>
      </c>
      <c r="B43" s="79" t="s">
        <v>420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7">
        <v>0</v>
      </c>
    </row>
    <row r="44" spans="1:8" x14ac:dyDescent="0.25">
      <c r="A44" s="79" t="s">
        <v>492</v>
      </c>
      <c r="B44" s="79" t="s">
        <v>485</v>
      </c>
      <c r="C44" s="80">
        <v>1</v>
      </c>
      <c r="D44" s="80">
        <v>3</v>
      </c>
      <c r="E44" s="80">
        <v>0</v>
      </c>
      <c r="F44" s="80">
        <v>0</v>
      </c>
      <c r="G44" s="80">
        <v>4</v>
      </c>
      <c r="H44" s="7">
        <v>1677.61</v>
      </c>
    </row>
    <row r="45" spans="1:8" x14ac:dyDescent="0.25">
      <c r="A45" s="79" t="s">
        <v>555</v>
      </c>
      <c r="B45" s="79" t="s">
        <v>76</v>
      </c>
      <c r="C45" s="80">
        <v>0</v>
      </c>
      <c r="D45" s="80">
        <v>262</v>
      </c>
      <c r="E45" s="80">
        <v>2</v>
      </c>
      <c r="F45" s="80">
        <v>0</v>
      </c>
      <c r="G45" s="80">
        <v>264</v>
      </c>
      <c r="H45" s="7">
        <v>46.03</v>
      </c>
    </row>
    <row r="46" spans="1:8" x14ac:dyDescent="0.25">
      <c r="A46" s="79" t="s">
        <v>555</v>
      </c>
      <c r="B46" s="79" t="s">
        <v>77</v>
      </c>
      <c r="C46" s="80">
        <v>20</v>
      </c>
      <c r="D46" s="80">
        <v>85</v>
      </c>
      <c r="E46" s="80">
        <v>235</v>
      </c>
      <c r="F46" s="80">
        <v>0</v>
      </c>
      <c r="G46" s="80">
        <v>340</v>
      </c>
      <c r="H46" s="7">
        <v>68.180000000000007</v>
      </c>
    </row>
    <row r="47" spans="1:8" x14ac:dyDescent="0.25">
      <c r="A47" s="79" t="s">
        <v>555</v>
      </c>
      <c r="B47" s="79" t="s">
        <v>95</v>
      </c>
      <c r="C47" s="80">
        <v>65</v>
      </c>
      <c r="D47" s="80">
        <v>85</v>
      </c>
      <c r="E47" s="80">
        <v>241</v>
      </c>
      <c r="F47" s="80">
        <v>0</v>
      </c>
      <c r="G47" s="80">
        <v>391</v>
      </c>
      <c r="H47" s="7">
        <v>151.72999999999999</v>
      </c>
    </row>
    <row r="48" spans="1:8" x14ac:dyDescent="0.25">
      <c r="A48" s="79" t="s">
        <v>555</v>
      </c>
      <c r="B48" s="79" t="s">
        <v>96</v>
      </c>
      <c r="C48" s="80">
        <v>413</v>
      </c>
      <c r="D48" s="80">
        <v>168</v>
      </c>
      <c r="E48" s="80">
        <v>299</v>
      </c>
      <c r="F48" s="80">
        <v>0</v>
      </c>
      <c r="G48" s="80">
        <v>880</v>
      </c>
      <c r="H48" s="7">
        <v>198.93</v>
      </c>
    </row>
    <row r="49" spans="1:8" x14ac:dyDescent="0.25">
      <c r="A49" s="79" t="s">
        <v>555</v>
      </c>
      <c r="B49" s="79" t="s">
        <v>97</v>
      </c>
      <c r="C49" s="80">
        <v>2143</v>
      </c>
      <c r="D49" s="80">
        <v>231</v>
      </c>
      <c r="E49" s="80">
        <v>286</v>
      </c>
      <c r="F49" s="80">
        <v>0</v>
      </c>
      <c r="G49" s="80">
        <v>2660</v>
      </c>
      <c r="H49" s="7">
        <v>205.72</v>
      </c>
    </row>
    <row r="50" spans="1:8" x14ac:dyDescent="0.25">
      <c r="A50" s="79" t="s">
        <v>555</v>
      </c>
      <c r="B50" s="79" t="s">
        <v>98</v>
      </c>
      <c r="C50" s="80">
        <v>1584</v>
      </c>
      <c r="D50" s="80">
        <v>289</v>
      </c>
      <c r="E50" s="80">
        <v>124</v>
      </c>
      <c r="F50" s="80">
        <v>0</v>
      </c>
      <c r="G50" s="80">
        <v>1997</v>
      </c>
      <c r="H50" s="7">
        <v>207.33</v>
      </c>
    </row>
    <row r="51" spans="1:8" x14ac:dyDescent="0.25">
      <c r="A51" s="79" t="s">
        <v>555</v>
      </c>
      <c r="B51" s="79" t="s">
        <v>99</v>
      </c>
      <c r="C51" s="80">
        <v>220</v>
      </c>
      <c r="D51" s="80">
        <v>322</v>
      </c>
      <c r="E51" s="80">
        <v>30</v>
      </c>
      <c r="F51" s="80">
        <v>0</v>
      </c>
      <c r="G51" s="80">
        <v>572</v>
      </c>
      <c r="H51" s="7">
        <v>189.71</v>
      </c>
    </row>
    <row r="52" spans="1:8" x14ac:dyDescent="0.25">
      <c r="A52" s="79" t="s">
        <v>555</v>
      </c>
      <c r="B52" s="79" t="s">
        <v>100</v>
      </c>
      <c r="C52" s="80">
        <v>48</v>
      </c>
      <c r="D52" s="80">
        <v>309</v>
      </c>
      <c r="E52" s="80">
        <v>4</v>
      </c>
      <c r="F52" s="80">
        <v>0</v>
      </c>
      <c r="G52" s="80">
        <v>361</v>
      </c>
      <c r="H52" s="7">
        <v>186.24</v>
      </c>
    </row>
    <row r="53" spans="1:8" x14ac:dyDescent="0.25">
      <c r="A53" s="79" t="s">
        <v>555</v>
      </c>
      <c r="B53" s="79" t="s">
        <v>101</v>
      </c>
      <c r="C53" s="80">
        <v>9</v>
      </c>
      <c r="D53" s="80">
        <v>235</v>
      </c>
      <c r="E53" s="80">
        <v>3</v>
      </c>
      <c r="F53" s="80">
        <v>0</v>
      </c>
      <c r="G53" s="80">
        <v>247</v>
      </c>
      <c r="H53" s="7">
        <v>157.4</v>
      </c>
    </row>
    <row r="54" spans="1:8" x14ac:dyDescent="0.25">
      <c r="A54" s="79" t="s">
        <v>555</v>
      </c>
      <c r="B54" s="79" t="s">
        <v>109</v>
      </c>
      <c r="C54" s="80">
        <v>9</v>
      </c>
      <c r="D54" s="80">
        <v>146</v>
      </c>
      <c r="E54" s="80">
        <v>0</v>
      </c>
      <c r="F54" s="80">
        <v>0</v>
      </c>
      <c r="G54" s="80">
        <v>155</v>
      </c>
      <c r="H54" s="7">
        <v>157.63</v>
      </c>
    </row>
    <row r="55" spans="1:8" x14ac:dyDescent="0.25">
      <c r="A55" s="79" t="s">
        <v>555</v>
      </c>
      <c r="B55" s="79" t="s">
        <v>110</v>
      </c>
      <c r="C55" s="80">
        <v>1</v>
      </c>
      <c r="D55" s="80">
        <v>55</v>
      </c>
      <c r="E55" s="80">
        <v>0</v>
      </c>
      <c r="F55" s="80">
        <v>0</v>
      </c>
      <c r="G55" s="80">
        <v>56</v>
      </c>
      <c r="H55" s="7">
        <v>163.66999999999999</v>
      </c>
    </row>
    <row r="56" spans="1:8" x14ac:dyDescent="0.25">
      <c r="A56" s="79" t="s">
        <v>555</v>
      </c>
      <c r="B56" s="79" t="s">
        <v>111</v>
      </c>
      <c r="C56" s="80">
        <v>0</v>
      </c>
      <c r="D56" s="80">
        <v>10</v>
      </c>
      <c r="E56" s="80">
        <v>0</v>
      </c>
      <c r="F56" s="80">
        <v>0</v>
      </c>
      <c r="G56" s="80">
        <v>10</v>
      </c>
      <c r="H56" s="7">
        <v>130.88</v>
      </c>
    </row>
    <row r="57" spans="1:8" x14ac:dyDescent="0.25">
      <c r="A57" s="79" t="s">
        <v>555</v>
      </c>
      <c r="B57" s="79" t="s">
        <v>420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7">
        <v>0</v>
      </c>
    </row>
    <row r="58" spans="1:8" x14ac:dyDescent="0.25">
      <c r="A58" s="79" t="s">
        <v>555</v>
      </c>
      <c r="B58" s="79" t="s">
        <v>485</v>
      </c>
      <c r="C58" s="80">
        <v>4512</v>
      </c>
      <c r="D58" s="80">
        <v>2197</v>
      </c>
      <c r="E58" s="80">
        <v>1224</v>
      </c>
      <c r="F58" s="80">
        <v>0</v>
      </c>
      <c r="G58" s="80">
        <v>7933</v>
      </c>
      <c r="H58" s="7">
        <v>186.63</v>
      </c>
    </row>
    <row r="59" spans="1:8" x14ac:dyDescent="0.25">
      <c r="A59" s="79" t="s">
        <v>588</v>
      </c>
      <c r="B59" s="79" t="s">
        <v>76</v>
      </c>
      <c r="C59" s="80">
        <v>0</v>
      </c>
      <c r="D59" s="80">
        <v>0</v>
      </c>
      <c r="E59" s="80">
        <v>0</v>
      </c>
      <c r="F59" s="80">
        <v>0</v>
      </c>
      <c r="G59" s="80">
        <v>0</v>
      </c>
      <c r="H59" s="7">
        <v>0</v>
      </c>
    </row>
    <row r="60" spans="1:8" x14ac:dyDescent="0.25">
      <c r="A60" s="79" t="s">
        <v>588</v>
      </c>
      <c r="B60" s="79" t="s">
        <v>77</v>
      </c>
      <c r="C60" s="80">
        <v>0</v>
      </c>
      <c r="D60" s="80">
        <v>0</v>
      </c>
      <c r="E60" s="80">
        <v>0</v>
      </c>
      <c r="F60" s="80">
        <v>0</v>
      </c>
      <c r="G60" s="80">
        <v>0</v>
      </c>
      <c r="H60" s="7">
        <v>0</v>
      </c>
    </row>
    <row r="61" spans="1:8" x14ac:dyDescent="0.25">
      <c r="A61" s="79" t="s">
        <v>588</v>
      </c>
      <c r="B61" s="79" t="s">
        <v>95</v>
      </c>
      <c r="C61" s="80">
        <v>0</v>
      </c>
      <c r="D61" s="80">
        <v>0</v>
      </c>
      <c r="E61" s="80">
        <v>0</v>
      </c>
      <c r="F61" s="80">
        <v>0</v>
      </c>
      <c r="G61" s="80">
        <v>0</v>
      </c>
      <c r="H61" s="7">
        <v>0</v>
      </c>
    </row>
    <row r="62" spans="1:8" x14ac:dyDescent="0.25">
      <c r="A62" s="79" t="s">
        <v>588</v>
      </c>
      <c r="B62" s="79" t="s">
        <v>96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7">
        <v>0</v>
      </c>
    </row>
    <row r="63" spans="1:8" x14ac:dyDescent="0.25">
      <c r="A63" s="79" t="s">
        <v>588</v>
      </c>
      <c r="B63" s="79" t="s">
        <v>97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7">
        <v>0</v>
      </c>
    </row>
    <row r="64" spans="1:8" x14ac:dyDescent="0.25">
      <c r="A64" s="79" t="s">
        <v>588</v>
      </c>
      <c r="B64" s="79" t="s">
        <v>98</v>
      </c>
      <c r="C64" s="80">
        <v>0</v>
      </c>
      <c r="D64" s="80">
        <v>0</v>
      </c>
      <c r="E64" s="80">
        <v>0</v>
      </c>
      <c r="F64" s="80">
        <v>184</v>
      </c>
      <c r="G64" s="80">
        <v>184</v>
      </c>
      <c r="H64" s="7">
        <v>368.87</v>
      </c>
    </row>
    <row r="65" spans="1:8" x14ac:dyDescent="0.25">
      <c r="A65" s="79" t="s">
        <v>588</v>
      </c>
      <c r="B65" s="79" t="s">
        <v>99</v>
      </c>
      <c r="C65" s="80">
        <v>0</v>
      </c>
      <c r="D65" s="80">
        <v>0</v>
      </c>
      <c r="E65" s="80">
        <v>0</v>
      </c>
      <c r="F65" s="80">
        <v>80</v>
      </c>
      <c r="G65" s="80">
        <v>80</v>
      </c>
      <c r="H65" s="7">
        <v>360.69</v>
      </c>
    </row>
    <row r="66" spans="1:8" x14ac:dyDescent="0.25">
      <c r="A66" s="79" t="s">
        <v>588</v>
      </c>
      <c r="B66" s="79" t="s">
        <v>100</v>
      </c>
      <c r="C66" s="80">
        <v>0</v>
      </c>
      <c r="D66" s="80">
        <v>0</v>
      </c>
      <c r="E66" s="80">
        <v>0</v>
      </c>
      <c r="F66" s="80">
        <v>25</v>
      </c>
      <c r="G66" s="80">
        <v>25</v>
      </c>
      <c r="H66" s="7">
        <v>364.4</v>
      </c>
    </row>
    <row r="67" spans="1:8" x14ac:dyDescent="0.25">
      <c r="A67" s="79" t="s">
        <v>588</v>
      </c>
      <c r="B67" s="79" t="s">
        <v>101</v>
      </c>
      <c r="C67" s="80">
        <v>0</v>
      </c>
      <c r="D67" s="80">
        <v>0</v>
      </c>
      <c r="E67" s="80">
        <v>0</v>
      </c>
      <c r="F67" s="80">
        <v>7</v>
      </c>
      <c r="G67" s="80">
        <v>7</v>
      </c>
      <c r="H67" s="7">
        <v>353.89</v>
      </c>
    </row>
    <row r="68" spans="1:8" x14ac:dyDescent="0.25">
      <c r="A68" s="79" t="s">
        <v>588</v>
      </c>
      <c r="B68" s="79" t="s">
        <v>109</v>
      </c>
      <c r="C68" s="80">
        <v>0</v>
      </c>
      <c r="D68" s="80">
        <v>0</v>
      </c>
      <c r="E68" s="80">
        <v>0</v>
      </c>
      <c r="F68" s="80">
        <v>1</v>
      </c>
      <c r="G68" s="80">
        <v>1</v>
      </c>
      <c r="H68" s="7">
        <v>175.19</v>
      </c>
    </row>
    <row r="69" spans="1:8" x14ac:dyDescent="0.25">
      <c r="A69" s="79" t="s">
        <v>588</v>
      </c>
      <c r="B69" s="79" t="s">
        <v>110</v>
      </c>
      <c r="C69" s="80">
        <v>0</v>
      </c>
      <c r="D69" s="80">
        <v>0</v>
      </c>
      <c r="E69" s="80">
        <v>0</v>
      </c>
      <c r="F69" s="80">
        <v>0</v>
      </c>
      <c r="G69" s="80">
        <v>0</v>
      </c>
      <c r="H69" s="7">
        <v>0</v>
      </c>
    </row>
    <row r="70" spans="1:8" x14ac:dyDescent="0.25">
      <c r="A70" s="79" t="s">
        <v>588</v>
      </c>
      <c r="B70" s="79" t="s">
        <v>111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7">
        <v>0</v>
      </c>
    </row>
    <row r="71" spans="1:8" x14ac:dyDescent="0.25">
      <c r="A71" s="79" t="s">
        <v>588</v>
      </c>
      <c r="B71" s="79" t="s">
        <v>420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7">
        <v>0</v>
      </c>
    </row>
    <row r="72" spans="1:8" x14ac:dyDescent="0.25">
      <c r="A72" s="79" t="s">
        <v>588</v>
      </c>
      <c r="B72" s="79" t="s">
        <v>485</v>
      </c>
      <c r="C72" s="80">
        <v>0</v>
      </c>
      <c r="D72" s="80">
        <v>0</v>
      </c>
      <c r="E72" s="80">
        <v>0</v>
      </c>
      <c r="F72" s="80">
        <v>297</v>
      </c>
      <c r="G72" s="80">
        <v>297</v>
      </c>
      <c r="H72" s="7">
        <v>365.29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2017-06-19T07:53:49Z</cp:lastPrinted>
  <dcterms:created xsi:type="dcterms:W3CDTF">2013-05-29T08:54:11Z</dcterms:created>
  <dcterms:modified xsi:type="dcterms:W3CDTF">2025-07-13T09:00:09Z</dcterms:modified>
</cp:coreProperties>
</file>