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SEPS\STATISTIKA\STATISTIKA_HELIOS\HLIOS_ MHNIAIES EKTHESEIS 19_02_2025\2025\202507_HELIOS\"/>
    </mc:Choice>
  </mc:AlternateContent>
  <xr:revisionPtr revIDLastSave="0" documentId="13_ncr:1_{7BC17057-8C6D-4A3E-90FE-E4B739C8143C}" xr6:coauthVersionLast="47" xr6:coauthVersionMax="47" xr10:uidLastSave="{00000000-0000-0000-0000-000000000000}"/>
  <bookViews>
    <workbookView xWindow="28680" yWindow="-120" windowWidth="29040" windowHeight="15840" tabRatio="679" activeTab="1" xr2:uid="{00000000-000D-0000-FFFF-FFFF00000000}"/>
  </bookViews>
  <sheets>
    <sheet name="Περιεχόμενα " sheetId="45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4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Σ25!$A$3:$L$103</definedName>
    <definedName name="_xlnm._FilterDatabase" localSheetId="26" hidden="1">Σ26!$A$3:$K$73</definedName>
    <definedName name="_xlnm._FilterDatabase" localSheetId="27" hidden="1">Σ27!$A$3:$K$87</definedName>
    <definedName name="_xlnm._FilterDatabase" localSheetId="8" hidden="1">Σ8!$A$2:$H$72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41" l="1"/>
  <c r="N7" i="41"/>
  <c r="K7" i="41"/>
  <c r="J7" i="41"/>
  <c r="G7" i="41"/>
  <c r="F7" i="41"/>
  <c r="C7" i="41"/>
  <c r="B7" i="41"/>
  <c r="E12" i="3" l="1"/>
  <c r="B12" i="3"/>
  <c r="K52" i="3" l="1"/>
  <c r="H52" i="3"/>
  <c r="E52" i="3"/>
  <c r="B52" i="3"/>
  <c r="K44" i="3"/>
  <c r="H44" i="3"/>
  <c r="E44" i="3"/>
  <c r="B44" i="3"/>
  <c r="K36" i="3"/>
  <c r="H36" i="3"/>
  <c r="E36" i="3"/>
  <c r="B36" i="3"/>
  <c r="K24" i="3"/>
  <c r="H24" i="3"/>
  <c r="E24" i="3"/>
  <c r="B24" i="3"/>
  <c r="K12" i="3"/>
  <c r="H12" i="3"/>
  <c r="H52" i="39"/>
  <c r="K52" i="39"/>
  <c r="E52" i="39"/>
  <c r="B52" i="39"/>
  <c r="K44" i="39"/>
  <c r="H44" i="39"/>
  <c r="E44" i="39"/>
  <c r="B44" i="39"/>
  <c r="K36" i="39"/>
  <c r="H36" i="39"/>
  <c r="E36" i="39"/>
  <c r="B36" i="39"/>
  <c r="K24" i="39"/>
  <c r="H24" i="39"/>
  <c r="E24" i="39"/>
  <c r="B24" i="39"/>
  <c r="K12" i="39"/>
  <c r="H12" i="39"/>
  <c r="E12" i="39"/>
  <c r="B12" i="39"/>
  <c r="D17" i="38"/>
  <c r="D11" i="38"/>
  <c r="D4" i="38"/>
  <c r="C17" i="38"/>
  <c r="B17" i="38"/>
  <c r="C11" i="38"/>
  <c r="C4" i="38"/>
  <c r="B11" i="38"/>
  <c r="B4" i="38"/>
  <c r="D17" i="1"/>
  <c r="D11" i="1"/>
  <c r="D4" i="1"/>
  <c r="C17" i="1"/>
  <c r="C11" i="1"/>
  <c r="C4" i="1"/>
  <c r="B17" i="1"/>
  <c r="B11" i="1"/>
  <c r="B4" i="1"/>
  <c r="E9" i="2" l="1"/>
  <c r="C9" i="2"/>
  <c r="B9" i="2"/>
  <c r="C24" i="6" l="1"/>
  <c r="C11" i="18" l="1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C7" i="28" l="1"/>
  <c r="D7" i="28"/>
  <c r="E7" i="28"/>
  <c r="F7" i="28"/>
  <c r="G7" i="28"/>
  <c r="H7" i="28"/>
  <c r="I7" i="28"/>
  <c r="J7" i="28"/>
  <c r="K7" i="28"/>
  <c r="O7" i="28"/>
  <c r="P7" i="28"/>
  <c r="Q7" i="28"/>
  <c r="C8" i="33"/>
  <c r="D8" i="33"/>
  <c r="E8" i="33"/>
  <c r="F8" i="33"/>
  <c r="G8" i="33"/>
  <c r="H8" i="33"/>
  <c r="I8" i="33"/>
  <c r="J8" i="33"/>
  <c r="K8" i="33"/>
  <c r="L8" i="33"/>
  <c r="M8" i="33"/>
  <c r="N8" i="33"/>
  <c r="O8" i="33"/>
  <c r="P8" i="33"/>
  <c r="Q8" i="33"/>
  <c r="I57" i="5" l="1"/>
  <c r="H57" i="5"/>
  <c r="G57" i="5"/>
  <c r="F57" i="5"/>
  <c r="E57" i="5"/>
  <c r="D57" i="5"/>
  <c r="C57" i="5"/>
  <c r="E63" i="10"/>
  <c r="D63" i="10"/>
  <c r="F63" i="10"/>
  <c r="G63" i="10"/>
  <c r="B23" i="14"/>
  <c r="B85" i="7"/>
  <c r="C85" i="7"/>
  <c r="D85" i="7"/>
  <c r="E85" i="7"/>
  <c r="F85" i="7"/>
  <c r="G85" i="7"/>
  <c r="H85" i="7"/>
  <c r="C141" i="4"/>
  <c r="E29" i="2"/>
  <c r="C29" i="2"/>
  <c r="B29" i="2"/>
  <c r="E19" i="2"/>
  <c r="C19" i="2"/>
  <c r="B19" i="2"/>
  <c r="C56" i="9" l="1"/>
  <c r="D56" i="9"/>
  <c r="E56" i="9"/>
  <c r="F56" i="9"/>
  <c r="G56" i="9"/>
  <c r="H56" i="9"/>
  <c r="F89" i="30"/>
  <c r="L63" i="14" l="1"/>
  <c r="K63" i="14"/>
  <c r="I63" i="14"/>
  <c r="H63" i="14"/>
  <c r="F63" i="14"/>
  <c r="E63" i="14"/>
  <c r="C63" i="14"/>
  <c r="B63" i="14"/>
  <c r="C21" i="11" l="1"/>
  <c r="B21" i="11"/>
  <c r="C11" i="11"/>
  <c r="B11" i="11"/>
  <c r="C33" i="6"/>
  <c r="F14" i="6" l="1"/>
  <c r="E14" i="6"/>
  <c r="D14" i="6"/>
  <c r="C14" i="6"/>
  <c r="C26" i="13" l="1"/>
  <c r="K23" i="14" l="1"/>
  <c r="H23" i="14"/>
  <c r="E23" i="14"/>
  <c r="C31" i="11" l="1"/>
  <c r="B31" i="11"/>
  <c r="C28" i="38" l="1"/>
  <c r="B28" i="38"/>
  <c r="C28" i="1" l="1"/>
  <c r="B28" i="1"/>
</calcChain>
</file>

<file path=xl/sharedStrings.xml><?xml version="1.0" encoding="utf-8"?>
<sst xmlns="http://schemas.openxmlformats.org/spreadsheetml/2006/main" count="3215" uniqueCount="810">
  <si>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</si>
  <si>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</si>
  <si>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</si>
  <si>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</si>
  <si>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</si>
  <si>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</si>
  <si>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</si>
  <si>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</si>
  <si>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</si>
  <si>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</si>
  <si>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</si>
  <si>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</si>
  <si>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</si>
  <si>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</si>
  <si>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</si>
  <si>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</si>
  <si>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</si>
  <si>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</si>
  <si>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</si>
  <si>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</si>
  <si>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</si>
  <si>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</si>
  <si>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</si>
  <si>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</si>
  <si>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</si>
  <si>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</si>
  <si>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</si>
  <si>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</si>
  <si>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</si>
  <si>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</si>
  <si>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</si>
  <si>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</si>
  <si>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</si>
  <si>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</si>
  <si>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</si>
  <si>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</si>
  <si>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</si>
  <si>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</si>
  <si>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</si>
  <si>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</si>
  <si>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</si>
  <si>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</si>
  <si>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</si>
  <si>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</si>
  <si>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</si>
  <si>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</si>
  <si>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</si>
  <si>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</si>
  <si>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</si>
  <si>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</si>
  <si>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</si>
  <si>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</si>
  <si>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</si>
  <si>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</si>
  <si>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</si>
  <si>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</si>
  <si>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</si>
  <si>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</si>
  <si>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</si>
  <si>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</si>
  <si>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</si>
  <si>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</si>
  <si>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</si>
  <si>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</si>
  <si>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</si>
  <si>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</si>
  <si>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</si>
  <si>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</si>
  <si>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</si>
  <si>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</si>
  <si>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</si>
  <si>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</si>
  <si>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</si>
  <si>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</si>
  <si>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</si>
  <si>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</si>
  <si>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</si>
  <si>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</si>
  <si>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</si>
  <si>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</si>
  <si>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</si>
  <si>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</si>
  <si>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</si>
  <si>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</si>
  <si>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</si>
  <si>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</si>
  <si>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</si>
  <si>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</si>
  <si>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</si>
  <si>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</si>
  <si>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</si>
  <si>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</si>
  <si>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</si>
  <si>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</si>
  <si>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</si>
  <si>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</si>
  <si>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</si>
  <si>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</si>
  <si>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</si>
  <si>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</si>
  <si>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</si>
  <si>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</si>
  <si>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</si>
  <si>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</si>
  <si>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</si>
  <si>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</si>
  <si>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</si>
  <si>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</si>
  <si>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</si>
  <si>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</si>
  <si>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</si>
  <si>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</si>
  <si>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</si>
  <si>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</si>
  <si>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</si>
  <si>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</si>
  <si>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</si>
  <si>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</si>
  <si>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</si>
  <si>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</si>
  <si>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</si>
  <si>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</si>
  <si>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</si>
  <si>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</si>
  <si>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</si>
  <si>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</si>
  <si>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</si>
  <si>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</si>
  <si>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</si>
  <si>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</si>
  <si>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</si>
  <si>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</si>
  <si>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</si>
  <si>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</si>
  <si>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</si>
  <si>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</si>
  <si>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</si>
  <si>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</si>
  <si>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</si>
  <si>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</si>
  <si>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</si>
  <si>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</si>
  <si>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</si>
  <si>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</si>
  <si>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</si>
  <si>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</si>
  <si>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</si>
  <si>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</si>
  <si>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</si>
  <si>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</si>
  <si>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</si>
  <si>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</si>
  <si>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</si>
  <si>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</si>
  <si>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</si>
  <si>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</si>
  <si>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</si>
  <si>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</si>
  <si>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</si>
  <si>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</si>
  <si>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</si>
  <si>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</si>
  <si>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</si>
  <si>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</si>
  <si>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</si>
  <si>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</si>
  <si>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</si>
  <si>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</si>
  <si>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</si>
  <si>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</si>
  <si>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</si>
  <si>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</si>
  <si>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</si>
  <si>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</si>
  <si>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</si>
  <si>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</si>
  <si>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</si>
  <si>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</si>
  <si>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</si>
  <si>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</si>
  <si>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</si>
  <si>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</si>
  <si>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</si>
  <si>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</si>
  <si>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</si>
  <si>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</si>
  <si>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</si>
  <si>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</si>
  <si>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</si>
  <si>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</si>
  <si>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</si>
  <si>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</si>
  <si>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</si>
  <si>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</si>
  <si>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</si>
  <si>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</si>
  <si>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</si>
  <si>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</si>
  <si>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</si>
  <si>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</si>
  <si>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</si>
  <si>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</si>
  <si>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</si>
  <si>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</si>
  <si>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</si>
  <si>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</si>
  <si>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</si>
  <si>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</si>
  <si>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</si>
  <si>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</si>
  <si>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</si>
  <si>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</si>
  <si>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</si>
  <si>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</si>
  <si>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</si>
  <si>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</si>
  <si>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</si>
  <si>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</si>
  <si>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</si>
  <si>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</si>
  <si>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</si>
  <si>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</si>
  <si>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</si>
  <si>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</si>
  <si>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</si>
  <si>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</si>
  <si>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</si>
  <si>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</si>
  <si>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</si>
  <si>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</si>
  <si>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</si>
  <si>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</si>
  <si>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</si>
  <si>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</si>
  <si>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</si>
  <si>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</si>
  <si>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</si>
  <si>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</si>
  <si>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</si>
  <si>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</si>
  <si>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</si>
  <si>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</si>
  <si>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</si>
  <si>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</si>
  <si>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</si>
  <si>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</si>
  <si>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</si>
  <si>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</si>
  <si>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</si>
  <si>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</si>
  <si>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</si>
  <si>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</si>
  <si>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</si>
  <si>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</si>
  <si>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</si>
  <si>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</si>
  <si>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</si>
  <si>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</si>
  <si>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</si>
  <si>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</si>
  <si>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</si>
  <si>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</si>
  <si>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</si>
  <si>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</si>
  <si>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</si>
  <si>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</si>
  <si>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</si>
  <si>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</si>
  <si>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</si>
  <si>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</si>
  <si>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</si>
  <si>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</si>
  <si>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</si>
  <si>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</si>
  <si>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</si>
  <si>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</si>
  <si>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</si>
  <si>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</si>
  <si>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</si>
  <si>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</si>
  <si>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</si>
  <si>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</si>
  <si>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</si>
  <si>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</si>
  <si>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</si>
  <si>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</si>
  <si>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</si>
  <si>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</si>
  <si>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</si>
  <si>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</si>
  <si>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</si>
  <si>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</si>
  <si>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</si>
  <si>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</si>
  <si>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</si>
  <si>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</si>
  <si>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</si>
  <si>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</si>
  <si>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</si>
  <si>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</si>
  <si>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</si>
  <si>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</si>
  <si>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</si>
  <si>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</si>
  <si>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</si>
  <si>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</si>
  <si>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</si>
  <si>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</si>
  <si>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</si>
  <si>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</si>
  <si>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</si>
  <si>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</si>
  <si>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</si>
  <si>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</si>
  <si>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</si>
  <si>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</si>
  <si>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</si>
  <si>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</si>
  <si>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</si>
  <si>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</si>
  <si>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</si>
  <si>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</si>
  <si>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</si>
  <si>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</si>
  <si>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</si>
  <si>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</si>
  <si>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</si>
  <si>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</si>
  <si>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</si>
  <si>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</si>
  <si>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</si>
  <si>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</si>
  <si>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</si>
  <si>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</si>
  <si>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</si>
  <si>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</si>
  <si>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</si>
  <si>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</si>
  <si>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</si>
  <si>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</si>
  <si>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</si>
  <si>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</si>
  <si>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</si>
  <si>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</si>
  <si>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</si>
  <si>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</si>
  <si>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</si>
  <si>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</si>
  <si>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</si>
  <si>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</si>
  <si>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</si>
  <si>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</si>
  <si>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</si>
  <si>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</si>
  <si>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</si>
  <si>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</si>
  <si>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</si>
  <si>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</si>
  <si>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</si>
  <si>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</si>
  <si>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</si>
  <si>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</si>
  <si>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</si>
  <si>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</si>
  <si>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</si>
  <si>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</si>
  <si>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</si>
  <si>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</si>
  <si>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</si>
  <si>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</si>
  <si>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</si>
  <si>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</si>
  <si>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</si>
  <si>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</si>
  <si>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</si>
  <si>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</si>
  <si>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</si>
  <si>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</si>
  <si>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</si>
  <si>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</si>
  <si>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</si>
  <si>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</si>
  <si>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</si>
  <si>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</si>
  <si>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 xml:space="preserve">ΜΤΑ 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</si>
  <si>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</si>
  <si>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</si>
  <si>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</si>
  <si>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</si>
  <si>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</si>
  <si>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</si>
  <si>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</si>
  <si>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</si>
  <si>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</si>
  <si>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</si>
  <si>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</si>
  <si>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</si>
  <si>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</si>
  <si>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</si>
  <si>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</si>
  <si>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</si>
  <si>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</si>
  <si>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</si>
  <si>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</si>
  <si>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</si>
  <si>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</si>
  <si>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</si>
  <si>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</si>
  <si>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</si>
  <si>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</si>
  <si>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</si>
  <si>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</si>
  <si>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</si>
  <si>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</si>
  <si>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</si>
  <si>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</si>
  <si>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</si>
  <si>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</si>
  <si>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</si>
  <si>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</si>
  <si>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</si>
  <si>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</si>
  <si>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</si>
  <si>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</si>
  <si>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</si>
  <si>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</si>
  <si>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</si>
  <si>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</si>
  <si>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</si>
  <si>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</si>
  <si>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</si>
  <si>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</si>
  <si>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Διάμεσος</t>
  </si>
  <si>
    <t>Γ. Μερίσματα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</si>
  <si>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</si>
  <si>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</si>
  <si>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</si>
  <si>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</si>
  <si>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</si>
  <si>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</si>
  <si>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</si>
  <si>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</si>
  <si>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</si>
  <si>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</si>
  <si>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</si>
  <si>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</si>
  <si>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</si>
  <si>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</si>
  <si>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</si>
  <si>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</si>
  <si>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</si>
  <si>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</si>
  <si>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</si>
  <si>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</si>
  <si>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</si>
  <si>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</si>
  <si>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</si>
  <si>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</si>
  <si>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</si>
  <si>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</si>
  <si>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</si>
  <si>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</si>
  <si>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</si>
  <si>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</si>
  <si>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</si>
  <si>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</si>
  <si>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</si>
  <si>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</si>
  <si>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</si>
  <si>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</si>
  <si>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</si>
  <si>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</si>
  <si>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</si>
  <si>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</si>
  <si>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</si>
  <si>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</si>
  <si>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</si>
  <si>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</si>
  <si>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</si>
  <si>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</si>
  <si>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</si>
  <si>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</si>
  <si>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</si>
  <si>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</si>
  <si>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</si>
  <si>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</si>
  <si>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</si>
  <si>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</si>
  <si>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</si>
  <si>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</si>
  <si>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</si>
  <si>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</si>
  <si>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</si>
  <si>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</si>
  <si>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</si>
  <si>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</si>
  <si>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</si>
  <si>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</si>
  <si>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</si>
  <si>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</si>
  <si>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</si>
  <si>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</si>
  <si>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</si>
  <si>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</si>
  <si>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</si>
  <si>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</si>
  <si>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</si>
  <si>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</si>
  <si>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</si>
  <si>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</si>
  <si>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</si>
  <si>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</si>
  <si>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</si>
  <si>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</si>
  <si>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</si>
  <si>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</si>
  <si>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</si>
  <si>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</si>
  <si>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</si>
  <si>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</si>
  <si>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</si>
  <si>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</si>
  <si>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</si>
  <si>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</si>
  <si>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</si>
  <si>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</si>
  <si>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</si>
  <si>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</si>
  <si>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</si>
  <si>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</si>
  <si>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</si>
  <si>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</si>
  <si>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</si>
  <si>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</si>
  <si>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</si>
  <si>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</si>
  <si>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</si>
  <si>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</si>
  <si>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</si>
  <si>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</si>
  <si>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</si>
  <si>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</si>
  <si>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</si>
  <si>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</si>
  <si>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</si>
  <si>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</si>
  <si>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</si>
  <si>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</si>
  <si>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</si>
  <si>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</si>
  <si>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</si>
  <si>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</si>
  <si>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</si>
  <si>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</si>
  <si>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</si>
  <si>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</si>
  <si>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</si>
  <si>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</si>
  <si>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</si>
  <si>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</si>
  <si>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</si>
  <si>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</si>
  <si>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</si>
  <si>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</si>
  <si>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</si>
  <si>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</si>
  <si>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</si>
  <si>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</si>
  <si>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</si>
  <si>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</si>
  <si>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</si>
  <si>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</si>
  <si>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</si>
  <si>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</si>
  <si>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</si>
  <si>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</si>
  <si>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</si>
  <si>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</si>
  <si>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</si>
  <si>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</si>
  <si>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</si>
  <si>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</si>
  <si>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</si>
  <si>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</si>
  <si>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</si>
  <si>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</si>
  <si>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</si>
  <si>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</si>
  <si>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</si>
  <si>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</si>
  <si>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</si>
  <si>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</si>
  <si>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</si>
  <si>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</si>
  <si>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</si>
  <si>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</si>
  <si>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</si>
  <si>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</si>
  <si>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</si>
  <si>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</si>
  <si>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</si>
  <si>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</si>
  <si>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</si>
  <si>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</si>
  <si>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</si>
  <si>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</si>
  <si>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</si>
  <si>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</si>
  <si>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</si>
  <si>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</si>
  <si>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</si>
  <si>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</si>
  <si>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</si>
  <si>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</si>
  <si>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</si>
  <si>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</si>
  <si>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</si>
  <si>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</si>
  <si>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</si>
  <si>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</si>
  <si>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</si>
  <si>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</si>
  <si>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</si>
  <si>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</si>
  <si>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</si>
  <si>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</si>
  <si>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</si>
  <si>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</si>
  <si>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</si>
  <si>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</si>
  <si>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</si>
  <si>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</si>
  <si>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</si>
  <si>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ΔΗΜΟΣΙΟ(ΤΙΜΗΤ.)</t>
  </si>
  <si>
    <t>10002</t>
  </si>
  <si>
    <t>ΕΦΚΑ/τ.ΙΚΑ</t>
  </si>
  <si>
    <t>Δ. Λοιπά</t>
  </si>
  <si>
    <t>Σύνολο Μερίσματα</t>
  </si>
  <si>
    <t>22007</t>
  </si>
  <si>
    <t>ΛΕΠΕΤΕ</t>
  </si>
  <si>
    <t>ΚΙΡΓΕΣΙΑ (ΚΙΡΓΙΖΙΑ)</t>
  </si>
  <si>
    <t>ΜΑΔΑΓΑΣΚΑΡΗ</t>
  </si>
  <si>
    <t>ΜΑΥΡΙΚΙΟΣ</t>
  </si>
  <si>
    <t>ΙΣΗΜΕΡΙΝΟΣ (ΕΚΟΥΑΔΟΡ)</t>
  </si>
  <si>
    <t xml:space="preserve">ΛΕΠΕΤΕ         </t>
  </si>
  <si>
    <t>ΕΛΕΠ-ΕΤΕ-ΠΠ ΕΘΝ</t>
  </si>
  <si>
    <t>92016</t>
  </si>
  <si>
    <t>ΣΕΝΕΓΑΛΗ</t>
  </si>
  <si>
    <t>ΜΑΥΡΙΤΑΝΙΑ</t>
  </si>
  <si>
    <t>ΠΑΠΟΥΑ ΝΕΑ ΓΟΥΙΝΕΑ</t>
  </si>
  <si>
    <t>ΓΙΒΡΑΛΤΑΡ</t>
  </si>
  <si>
    <t>ΜΠΕΝΙΝ</t>
  </si>
  <si>
    <t>ΒΑΤΙΚΑΝΟ</t>
  </si>
  <si>
    <t>ΚΕΝΤΡΟΑΦΡΙΚΑΝΙΚΗ ΔΗΜΟΚΡΑΤΙΑ</t>
  </si>
  <si>
    <t>ΠΑΛΑΙΣΤΙΝΗ</t>
  </si>
  <si>
    <t>Σύνολα</t>
  </si>
  <si>
    <t>ΚΑΜΕΡΟΥΝ</t>
  </si>
  <si>
    <t>ΟΝΔΟΥΡΑ</t>
  </si>
  <si>
    <t>1.181,15 / 1.108,95</t>
  </si>
  <si>
    <t>1.114,48 / 1.044,59</t>
  </si>
  <si>
    <t>414,58 / 409,13</t>
  </si>
  <si>
    <t>389,90 / 384,58</t>
  </si>
  <si>
    <t>751,21 / 645,45</t>
  </si>
  <si>
    <t>709,79 / 608,22</t>
  </si>
  <si>
    <t>724,80 / 609,45</t>
  </si>
  <si>
    <t>687,68 / 573,16</t>
  </si>
  <si>
    <t>444,08 / 409,13</t>
  </si>
  <si>
    <t>434,23 / 409,13</t>
  </si>
  <si>
    <t>Μέσο Μηνιαίο Εισόδημα από Συντάξεις προ Φόρων (Με περίθαλψη) (05/2025)</t>
  </si>
  <si>
    <t>1.182,41 / 1.109,92</t>
  </si>
  <si>
    <t>1.115,66 / 1.045,77</t>
  </si>
  <si>
    <t>390,16 / 384,58</t>
  </si>
  <si>
    <t>751,79 / 646,11</t>
  </si>
  <si>
    <t>710,34 / 608,78</t>
  </si>
  <si>
    <t>725,22 / 609,57</t>
  </si>
  <si>
    <t>688,09 / 573,45</t>
  </si>
  <si>
    <t>444,68 / 409,13</t>
  </si>
  <si>
    <t>434,82 / 409,13</t>
  </si>
  <si>
    <t>Μέσο Μηνιαίο Εισόδημα από Συντάξεις προ Φόρων (Με περίθαλψη) (06/2025)</t>
  </si>
  <si>
    <t>Κρήτης</t>
  </si>
  <si>
    <t>Νοτίου Αιγαίου</t>
  </si>
  <si>
    <t>Βορείου Αιγαίου</t>
  </si>
  <si>
    <t>Αττικής</t>
  </si>
  <si>
    <t>Πελοποννήσου</t>
  </si>
  <si>
    <t>Στερεάς Ελλάδας</t>
  </si>
  <si>
    <t>Δυτικής Ελλάδας</t>
  </si>
  <si>
    <t>Ιονίων Νήσων</t>
  </si>
  <si>
    <t>Ηπείρου</t>
  </si>
  <si>
    <t>Θεσσαλίας</t>
  </si>
  <si>
    <t>Δυτικής Μακεδονίας</t>
  </si>
  <si>
    <t>Κεντρικής Μακεδονίας</t>
  </si>
  <si>
    <t>Ανατ. Μακεδονίας - Θράκης</t>
  </si>
  <si>
    <t>% ΑΕΠ</t>
  </si>
  <si>
    <t>ΑΕΠ έτους 2017 (εκ. ευρώ)</t>
  </si>
  <si>
    <t>Μηναίο Ποσό Συντάξεων (ευρώ)</t>
  </si>
  <si>
    <t>Περιφέρεια</t>
  </si>
  <si>
    <t>Σ.12:  Ποσά Συντάξεων ανά Περιφέρεια ως Ποσοστό του ΑΕΠ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</si>
  <si>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</si>
  <si>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</si>
  <si>
    <t>Διαστρωμάτωση Συνταξιούχων (Εισόδημα από όλες τις Συντάξεις) 07/2025</t>
  </si>
  <si>
    <t>Διαστρωμάτωση Συνταξιούχων - Ολοι (Εισόδημα από όλες τις Συντάξεις) 07/2025</t>
  </si>
  <si>
    <t>Διαστρωμάτωση Συνταξιούχων - Άνδρες (Εισόδημα από όλες τις Συντάξεις) 07/2025</t>
  </si>
  <si>
    <t>Διαστρωμάτωση Συνταξιούχων - Γυναίκες (Εισόδημα από όλες τις Συντάξεις) 07/2025</t>
  </si>
  <si>
    <t>Κατανομή Συνταξιούχων ανά Ηλικία και Κατηγορία Σύνταξης  - 'Ολοι (ΕΙΣΟΔΗΜΑ)_07/2025</t>
  </si>
  <si>
    <t>Κατανομή Συνταξιούχων ανά Ηλικία και Κατηγορία Σύνταξης - Άνδρες (ΕΙΣΟΔΗΜΑ)_07/2025</t>
  </si>
  <si>
    <t>Κατανομή Συνταξιούχων ανά Ηλικία και Κατηγορία Σύνταξης - Γυναίκες (ΕΙΣΟΔΗΜΑ)_07/2025</t>
  </si>
  <si>
    <t>Στοιχεία Νέων Συντάξεων με αναδρομικά ποσά ανά κατηγορία - Τροποποιητική Απόφαση (07/2025)</t>
  </si>
  <si>
    <t>Στοιχεία Νέων Συντάξεων με αναδρομικά ποσά ανά κατηγορία - Προσωρινή Απόφαση (07/2025)</t>
  </si>
  <si>
    <t>Διαστρωμάτωση Συντάξεων - ΔΑΠΑΝΗ (07/2025)</t>
  </si>
  <si>
    <t>Συνταξιοδοτική Δαπάνη ΚΥΡΙΩΝ Συντάξεων 07/2025</t>
  </si>
  <si>
    <t>Συνταξιοδοτική Δαπάνη ΕΠΙΚΟΥΡΙΚΩΝ Συντάξεων 07/2025</t>
  </si>
  <si>
    <t>Συνταξιοδοτική Δαπάνη ΜΕΡΙΣΜΑΤΑ 07/2025</t>
  </si>
  <si>
    <t>Κατανομή Συντάξεων (Κύριων και Επικουρικών) ανά Νομό (07/2025)</t>
  </si>
  <si>
    <t>Κατανομή Συντάξεων ανά Υπηκοότητα  (07/2025)</t>
  </si>
  <si>
    <t>Αναλυτική Κατανομή Κατά Αριθμό Καταβαλλόμενων Συντάξεων (07/2025)</t>
  </si>
  <si>
    <t>Κατανομή Συντάξεων ανά Κατηγορία Σύνταξης - ΔΑΠΑΝΗ (07/2025)</t>
  </si>
  <si>
    <t>Κατανομή Συντάξεων ανά Κατηγορία Σύνταξης - ΕΙΣΟΔΗΜΑ (07/2025)</t>
  </si>
  <si>
    <t>Μέσο Μηνιαίο Εισόδημα από Συντάξεις προ Φόρων (Με περίθαλψη) (07/2025)</t>
  </si>
  <si>
    <t>Διαστρωμάτωση Συντάξεων - ΕΙΣΟΔΗΜΑ (07/2025)</t>
  </si>
  <si>
    <t>Κατανομή Κατά Αριθμό Καταβαλλόμενων Συντάξεων (07/2025)</t>
  </si>
  <si>
    <t>Κατανομή Συντάξεων ανά Νομό και κατηγορία (Γήρατος/Θανάτου/Αναπηρίας) (07/2025)</t>
  </si>
  <si>
    <t xml:space="preserve">Υπουργείο Εργασίας &amp; Κοινωνικών Υποθέσεων
</t>
  </si>
  <si>
    <t>Ενιαίο Σύστημα Ελέγχου &amp; Πληρωμών Συντάξεων "ΗΛΙΟΣ"</t>
  </si>
  <si>
    <t>Παράρτημα</t>
  </si>
  <si>
    <t>Πίνακας Περιεχομένων</t>
  </si>
  <si>
    <t>Σ1</t>
  </si>
  <si>
    <t>Κατανομή Εισοδήματος Συνταξιούχων ανά Φύλο και εύρος ποσού</t>
  </si>
  <si>
    <t>Σ2</t>
  </si>
  <si>
    <t>Κατανομή Συνταξιούχων και εισοδήματος από συντάξεις ανα Ηλικία και κατηγορία σύνταξης</t>
  </si>
  <si>
    <t>Σ3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</si>
  <si>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</si>
  <si>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</si>
  <si>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</si>
  <si>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Σ5</t>
  </si>
  <si>
    <t>Κατανομή Συντάξεων ανά εύρος ποσού δαπάνης</t>
  </si>
  <si>
    <t>Σ6</t>
  </si>
  <si>
    <t>Συνταξιοδοτική Δαπάνη Κύριων, Επικουρικών Συντάξεων, Μερισμάτων</t>
  </si>
  <si>
    <t>Σ7</t>
  </si>
  <si>
    <t>Κατανομή Συντάξεων ανά ταμείο και κατηγορία</t>
  </si>
  <si>
    <t>Σ8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</si>
  <si>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</si>
  <si>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Σ9</t>
  </si>
  <si>
    <t>Κατανομή Συντάξεων ανά νομό</t>
  </si>
  <si>
    <t>Σ10</t>
  </si>
  <si>
    <t>Κατανομή Συντάξεων ανά υπηκοότητα</t>
  </si>
  <si>
    <t>Σ11</t>
  </si>
  <si>
    <t>Κατανομή κατά αριθμό καταβαλλόμενων συντάξεων (κύριων, επικουρικών, μερισμάτων) ανά συνταξιούχο</t>
  </si>
  <si>
    <t>Σ12</t>
  </si>
  <si>
    <t>Ποσά Συντάξεων ανά Περιφέρεια ως ποσοστό του ΑΕΠ</t>
  </si>
  <si>
    <t>Σ13</t>
  </si>
  <si>
    <t>Κατανομή Συντάξεων ανά Κατηγορία Σύνταξης - ΔΑΠΑΝΗ</t>
  </si>
  <si>
    <t>Σ14</t>
  </si>
  <si>
    <t xml:space="preserve">Κατανομή Συντάξεων ανά Κατηγορία Σύνταξης - ΕΙΣΟΔΗΜΑ  </t>
  </si>
  <si>
    <t>Σ15</t>
  </si>
  <si>
    <t xml:space="preserve">Μέσο Μηνιαίο Εισόδημα από Συντάξεις προ Φόρων (με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</si>
  <si>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</si>
  <si>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</si>
  <si>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</si>
  <si>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</si>
  <si>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</si>
  <si>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Κατανομή Συντάξεων  ανά Νομό και κατηγορία (Γήρατος/Θανάτου/Αναπηρίας) </t>
  </si>
  <si>
    <t>Σ19</t>
  </si>
  <si>
    <t>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</si>
  <si>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</si>
  <si>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</si>
  <si>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</si>
  <si>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</si>
  <si>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</si>
  <si>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</si>
  <si>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</si>
  <si>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</si>
  <si>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</si>
  <si>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</si>
  <si>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</si>
  <si>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</si>
  <si>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</si>
  <si>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</si>
  <si>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</si>
  <si>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</si>
  <si>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</si>
  <si>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Στοιχεία Νέων Συντάξεων με αναδρομικά ποσά ανά κατηγορία - Οριστική Απόφαση</t>
  </si>
  <si>
    <t>Σ29</t>
  </si>
  <si>
    <t>Αναστολές Συντάξεων Λόγω Γάμου -  Καθαρό Πληρωτέο</t>
  </si>
  <si>
    <t>Σ30</t>
  </si>
  <si>
    <t xml:space="preserve">Αναστολές Συντάξεων Λόγω Θανάτου - Καθαρό Πληρωτέο </t>
  </si>
  <si>
    <t>Κατανομή συντάξεων ανά ταμείο για ασφαλισμένους που λαμβάνουν 10, 9, 8 ή 7 Συντάξεις (07/2025)</t>
  </si>
  <si>
    <t>Μέσο Μηνιαίο Εισόδημα από Συντάξεις προ Φόρων ανά Φύλο Συνταξιούχου - ΔΑΠΑΝΗ (07/2025)</t>
  </si>
  <si>
    <t>Διαστρωμάτωση Συνταξιούχων (Εισόδημα από όλες τις Συντάξεις) - ΔΑΠΑΝΗ (07/2025)</t>
  </si>
  <si>
    <t>Διαστρωμάτωση Συνταξιούχων - Ολοι  - ΔΑΠΑΝΗ  07/2025</t>
  </si>
  <si>
    <t>Διαστρωμάτωση Συνταξιούχων - Άνδρες - ΔΑΠΑΝΗ  07/2025</t>
  </si>
  <si>
    <t>Διαστρωμάτωση Συνταξιούχων - Γυναίκες - ΔΑΠΑΝΗ 07/2025</t>
  </si>
  <si>
    <t>Κατανομή Ηλικιών Συνταξιούχων (07/2025)</t>
  </si>
  <si>
    <t>Κατανομή Συνταξιούχων ανά Ηλικία και Κατηγορία Σύνταξης - 'Ολοι (ΔΑΠΑΝΗ)_07/2025</t>
  </si>
  <si>
    <t>Κατανομή Συνταξιούχων ανά Ηλικία και Κατηγορία Σύνταξης - Άνδρες (ΔΑΠΑΝΗ)_07/2025</t>
  </si>
  <si>
    <t>Κατανομή Συνταξιούχων ανά Ηλικία και Κατηγορία Σύνταξης - Γυναίκες (ΔΑΠΑΝΗ)_07/2025</t>
  </si>
  <si>
    <t>Κατανομή Συντάξεων ανά Ταμείο και Κατηγορία - Ομαδοποίηση με Εποπτεύοντα Φορέα (07/2025)</t>
  </si>
  <si>
    <t>Στοιχεία Νέων Συντάξεων με αναδρομικά ποσά ανά κατηγορία - Οριστική Απόφαση (07/2025)</t>
  </si>
  <si>
    <t xml:space="preserve">Αναστολές Συντάξεων Λόγω Γάμου -  Καθαρό Πληρωτέο (07/2025) </t>
  </si>
  <si>
    <t xml:space="preserve">Αναστολές Συντάξεων Λόγω Θανάτου - Καθαρό Πληρωτέο (07/2025) </t>
  </si>
  <si>
    <t>414,85 / 409,13</t>
  </si>
  <si>
    <t>1.183,79 / 1.110,99</t>
  </si>
  <si>
    <t>1.116,97 / 1.046,83</t>
  </si>
  <si>
    <t>414,79 / 409,13</t>
  </si>
  <si>
    <t>390,11 / 384,58</t>
  </si>
  <si>
    <t>752,20 / 646,51</t>
  </si>
  <si>
    <t>710,74 / 609,24</t>
  </si>
  <si>
    <t>725,51 / 609,64</t>
  </si>
  <si>
    <t>688,37 / 573,54</t>
  </si>
  <si>
    <t>445,39 / 409,13</t>
  </si>
  <si>
    <t>435,52 / 409,13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</si>
</sst>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#,##0.00\ _€"/>
    <numFmt numFmtId="166" formatCode="#,##0.00\ [$€-408]"/>
    <numFmt numFmtId="167" formatCode="#,##0\ &quot;€&quot;"/>
    <numFmt numFmtId="168" formatCode="0.0%"/>
  </numFmts>
  <fonts count="41" x14ac:knownFonts="1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161"/>
      <scheme val="minor"/>
    </font>
    <font>
      <sz val="8"/>
      <name val="Arial"/>
      <family val="2"/>
    </font>
    <font>
      <sz val="10"/>
      <name val="Arial Greek"/>
      <charset val="161"/>
    </font>
    <font>
      <b/>
      <i/>
      <sz val="14"/>
      <color theme="0"/>
      <name val="Calibri"/>
      <family val="2"/>
      <charset val="161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6337778862885"/>
        <bgColor indexed="64"/>
      </patternFill>
    </fill>
  </fills>
  <borders count="3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1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12" applyNumberFormat="0" applyAlignment="0" applyProtection="0"/>
    <xf numFmtId="0" fontId="22" fillId="9" borderId="13" applyNumberFormat="0" applyAlignment="0" applyProtection="0"/>
    <xf numFmtId="0" fontId="23" fillId="9" borderId="12" applyNumberFormat="0" applyAlignment="0" applyProtection="0"/>
    <xf numFmtId="0" fontId="24" fillId="0" borderId="14" applyNumberFormat="0" applyFill="0" applyAlignment="0" applyProtection="0"/>
    <xf numFmtId="0" fontId="25" fillId="10" borderId="15" applyNumberFormat="0" applyAlignment="0" applyProtection="0"/>
    <xf numFmtId="0" fontId="4" fillId="0" borderId="0" applyNumberFormat="0" applyFill="0" applyBorder="0" applyAlignment="0" applyProtection="0"/>
    <xf numFmtId="0" fontId="3" fillId="11" borderId="16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17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16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9" fontId="39" fillId="0" borderId="0" applyFont="0" applyFill="0" applyBorder="0" applyAlignment="0" applyProtection="0"/>
  </cellStyleXfs>
  <cellXfs count="283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5" xfId="0" applyNumberFormat="1" applyBorder="1"/>
    <xf numFmtId="4" fontId="0" fillId="0" borderId="5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6" xfId="0" applyBorder="1"/>
    <xf numFmtId="0" fontId="0" fillId="0" borderId="2" xfId="0" applyBorder="1" applyAlignment="1">
      <alignment horizontal="center"/>
    </xf>
    <xf numFmtId="3" fontId="5" fillId="0" borderId="0" xfId="0" applyNumberFormat="1" applyFont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0" fillId="0" borderId="0" xfId="0" applyAlignment="1">
      <alignment horizontal="center" vertical="center"/>
    </xf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9" fillId="4" borderId="2" xfId="0" applyFont="1" applyFill="1" applyBorder="1"/>
    <xf numFmtId="4" fontId="28" fillId="4" borderId="1" xfId="0" applyNumberFormat="1" applyFont="1" applyFill="1" applyBorder="1" applyAlignment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5" xfId="0" applyNumberFormat="1" applyFont="1" applyFill="1" applyBorder="1"/>
    <xf numFmtId="3" fontId="9" fillId="4" borderId="5" xfId="0" applyNumberFormat="1" applyFont="1" applyFill="1" applyBorder="1"/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Font="1" applyAlignment="1">
      <alignment horizontal="left" vertical="center" wrapText="1"/>
    </xf>
    <xf numFmtId="4" fontId="8" fillId="0" borderId="2" xfId="1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right" vertical="center" wrapText="1"/>
    </xf>
    <xf numFmtId="3" fontId="30" fillId="0" borderId="0" xfId="51" applyNumberFormat="1" applyAlignment="1">
      <alignment vertical="center"/>
    </xf>
    <xf numFmtId="3" fontId="8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/>
    <xf numFmtId="4" fontId="5" fillId="4" borderId="2" xfId="0" applyNumberFormat="1" applyFont="1" applyFill="1" applyBorder="1" applyAlignment="1">
      <alignment horizontal="right"/>
    </xf>
    <xf numFmtId="0" fontId="30" fillId="0" borderId="0" xfId="66" applyAlignment="1">
      <alignment vertical="center"/>
    </xf>
    <xf numFmtId="0" fontId="9" fillId="0" borderId="0" xfId="65" applyFont="1" applyAlignment="1">
      <alignment horizontal="center"/>
    </xf>
    <xf numFmtId="3" fontId="0" fillId="0" borderId="2" xfId="0" applyNumberFormat="1" applyBorder="1" applyAlignment="1">
      <alignment vertical="center"/>
    </xf>
    <xf numFmtId="0" fontId="12" fillId="0" borderId="0" xfId="0" applyFont="1" applyAlignment="1">
      <alignment horizontal="right"/>
    </xf>
    <xf numFmtId="3" fontId="10" fillId="0" borderId="0" xfId="0" applyNumberFormat="1" applyFont="1"/>
    <xf numFmtId="0" fontId="9" fillId="4" borderId="2" xfId="0" applyFont="1" applyFill="1" applyBorder="1" applyAlignment="1">
      <alignment horizontal="left"/>
    </xf>
    <xf numFmtId="3" fontId="30" fillId="0" borderId="0" xfId="111" applyNumberFormat="1" applyAlignment="1">
      <alignment vertical="center"/>
    </xf>
    <xf numFmtId="3" fontId="32" fillId="0" borderId="0" xfId="126" applyNumberFormat="1" applyFont="1" applyAlignment="1">
      <alignment vertical="center"/>
    </xf>
    <xf numFmtId="0" fontId="0" fillId="0" borderId="18" xfId="0" applyBorder="1" applyAlignment="1">
      <alignment vertical="center"/>
    </xf>
    <xf numFmtId="3" fontId="0" fillId="0" borderId="18" xfId="0" applyNumberFormat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/>
    </xf>
    <xf numFmtId="3" fontId="0" fillId="4" borderId="2" xfId="0" applyNumberFormat="1" applyFill="1" applyBorder="1" applyAlignment="1">
      <alignment horizontal="left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32" fillId="0" borderId="0" xfId="0" applyFont="1" applyAlignment="1">
      <alignment vertical="center"/>
    </xf>
    <xf numFmtId="4" fontId="0" fillId="0" borderId="18" xfId="0" applyNumberFormat="1" applyBorder="1" applyAlignment="1">
      <alignment vertical="center"/>
    </xf>
    <xf numFmtId="2" fontId="0" fillId="0" borderId="2" xfId="0" applyNumberFormat="1" applyBorder="1"/>
    <xf numFmtId="3" fontId="8" fillId="0" borderId="2" xfId="1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Border="1" applyAlignment="1">
      <alignment horizontal="left" indent="2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3" fontId="32" fillId="0" borderId="0" xfId="0" applyNumberFormat="1" applyFont="1" applyAlignment="1">
      <alignment vertical="center"/>
    </xf>
    <xf numFmtId="3" fontId="0" fillId="0" borderId="18" xfId="0" applyNumberFormat="1" applyBorder="1" applyAlignment="1">
      <alignment horizontal="center" vertical="center"/>
    </xf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right"/>
    </xf>
    <xf numFmtId="164" fontId="9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Font="1" applyFill="1" applyBorder="1" applyAlignment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0" fontId="30" fillId="0" borderId="2" xfId="71" applyBorder="1" applyAlignment="1">
      <alignment vertical="center"/>
    </xf>
    <xf numFmtId="10" fontId="5" fillId="0" borderId="0" xfId="0" applyNumberFormat="1" applyFont="1"/>
    <xf numFmtId="4" fontId="5" fillId="0" borderId="0" xfId="0" applyNumberFormat="1" applyFont="1"/>
    <xf numFmtId="3" fontId="33" fillId="0" borderId="0" xfId="0" applyNumberFormat="1" applyFont="1"/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3" fontId="30" fillId="0" borderId="2" xfId="71" applyNumberFormat="1" applyBorder="1" applyAlignment="1">
      <alignment vertical="center"/>
    </xf>
    <xf numFmtId="4" fontId="30" fillId="0" borderId="2" xfId="71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3" fontId="0" fillId="0" borderId="0" xfId="0" applyNumberFormat="1" applyAlignment="1">
      <alignment horizontal="right"/>
    </xf>
    <xf numFmtId="166" fontId="32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166" fontId="34" fillId="0" borderId="0" xfId="0" applyNumberFormat="1" applyFont="1" applyAlignment="1">
      <alignment vertical="center"/>
    </xf>
    <xf numFmtId="0" fontId="9" fillId="4" borderId="2" xfId="0" applyFont="1" applyFill="1" applyBorder="1" applyAlignment="1">
      <alignment horizontal="center"/>
    </xf>
    <xf numFmtId="0" fontId="34" fillId="0" borderId="18" xfId="0" applyFont="1" applyBorder="1" applyAlignment="1">
      <alignment vertical="center"/>
    </xf>
    <xf numFmtId="3" fontId="34" fillId="0" borderId="18" xfId="0" applyNumberFormat="1" applyFont="1" applyBorder="1" applyAlignment="1">
      <alignment vertical="center"/>
    </xf>
    <xf numFmtId="0" fontId="35" fillId="4" borderId="18" xfId="0" applyFont="1" applyFill="1" applyBorder="1" applyAlignment="1">
      <alignment vertical="center"/>
    </xf>
    <xf numFmtId="3" fontId="36" fillId="4" borderId="18" xfId="0" applyNumberFormat="1" applyFont="1" applyFill="1" applyBorder="1" applyAlignment="1">
      <alignment vertical="center"/>
    </xf>
    <xf numFmtId="3" fontId="0" fillId="0" borderId="2" xfId="0" applyNumberFormat="1" applyBorder="1" applyAlignment="1">
      <alignment horizontal="right" indent="1"/>
    </xf>
    <xf numFmtId="4" fontId="0" fillId="0" borderId="2" xfId="0" applyNumberFormat="1" applyBorder="1" applyAlignment="1">
      <alignment horizontal="right" indent="1"/>
    </xf>
    <xf numFmtId="0" fontId="0" fillId="0" borderId="2" xfId="0" applyBorder="1" applyAlignment="1">
      <alignment horizontal="right" indent="1"/>
    </xf>
    <xf numFmtId="3" fontId="0" fillId="0" borderId="4" xfId="0" applyNumberFormat="1" applyBorder="1" applyAlignment="1">
      <alignment horizontal="right" indent="1"/>
    </xf>
    <xf numFmtId="4" fontId="0" fillId="0" borderId="4" xfId="0" applyNumberFormat="1" applyBorder="1" applyAlignment="1">
      <alignment horizontal="right" indent="1"/>
    </xf>
    <xf numFmtId="3" fontId="34" fillId="0" borderId="18" xfId="0" applyNumberFormat="1" applyFont="1" applyBorder="1" applyAlignment="1">
      <alignment horizontal="center" vertical="center"/>
    </xf>
    <xf numFmtId="4" fontId="9" fillId="4" borderId="2" xfId="0" applyNumberFormat="1" applyFont="1" applyFill="1" applyBorder="1" applyAlignment="1">
      <alignment horizontal="left" indent="3"/>
    </xf>
    <xf numFmtId="3" fontId="9" fillId="4" borderId="2" xfId="0" applyNumberFormat="1" applyFont="1" applyFill="1" applyBorder="1" applyAlignment="1">
      <alignment horizontal="left" indent="3"/>
    </xf>
    <xf numFmtId="165" fontId="36" fillId="4" borderId="18" xfId="0" applyNumberFormat="1" applyFont="1" applyFill="1" applyBorder="1" applyAlignment="1">
      <alignment vertical="center"/>
    </xf>
    <xf numFmtId="3" fontId="9" fillId="4" borderId="2" xfId="0" applyNumberFormat="1" applyFont="1" applyFill="1" applyBorder="1" applyAlignment="1">
      <alignment horizontal="center"/>
    </xf>
    <xf numFmtId="167" fontId="0" fillId="0" borderId="0" xfId="0" applyNumberFormat="1"/>
    <xf numFmtId="3" fontId="35" fillId="4" borderId="18" xfId="0" applyNumberFormat="1" applyFont="1" applyFill="1" applyBorder="1" applyAlignment="1">
      <alignment vertical="center"/>
    </xf>
    <xf numFmtId="0" fontId="3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right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horizontal="right" vertical="center"/>
    </xf>
    <xf numFmtId="0" fontId="9" fillId="4" borderId="2" xfId="0" applyFont="1" applyFill="1" applyBorder="1" applyAlignment="1">
      <alignment horizontal="right"/>
    </xf>
    <xf numFmtId="3" fontId="9" fillId="0" borderId="0" xfId="0" applyNumberFormat="1" applyFont="1"/>
    <xf numFmtId="4" fontId="9" fillId="4" borderId="2" xfId="0" applyNumberFormat="1" applyFont="1" applyFill="1" applyBorder="1" applyAlignment="1">
      <alignment horizontal="center"/>
    </xf>
    <xf numFmtId="0" fontId="38" fillId="0" borderId="0" xfId="129" applyFont="1"/>
    <xf numFmtId="4" fontId="33" fillId="39" borderId="2" xfId="0" applyNumberFormat="1" applyFont="1" applyFill="1" applyBorder="1"/>
    <xf numFmtId="0" fontId="37" fillId="0" borderId="0" xfId="0" applyFont="1" applyAlignment="1">
      <alignment horizontal="center"/>
    </xf>
    <xf numFmtId="0" fontId="37" fillId="0" borderId="0" xfId="0" applyFont="1"/>
    <xf numFmtId="3" fontId="5" fillId="2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2" fontId="5" fillId="0" borderId="2" xfId="0" applyNumberFormat="1" applyFont="1" applyBorder="1"/>
    <xf numFmtId="0" fontId="5" fillId="2" borderId="2" xfId="0" applyFont="1" applyFill="1" applyBorder="1" applyAlignment="1">
      <alignment horizontal="left" vertical="center" wrapText="1"/>
    </xf>
    <xf numFmtId="0" fontId="33" fillId="2" borderId="2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/>
    </xf>
    <xf numFmtId="2" fontId="30" fillId="0" borderId="2" xfId="71" applyNumberFormat="1" applyBorder="1" applyAlignment="1">
      <alignment vertical="center"/>
    </xf>
    <xf numFmtId="3" fontId="34" fillId="0" borderId="2" xfId="71" applyNumberFormat="1" applyFont="1" applyBorder="1" applyAlignment="1">
      <alignment vertical="center"/>
    </xf>
    <xf numFmtId="0" fontId="10" fillId="4" borderId="2" xfId="0" applyFont="1" applyFill="1" applyBorder="1"/>
    <xf numFmtId="0" fontId="9" fillId="4" borderId="2" xfId="71" applyFont="1" applyFill="1" applyBorder="1" applyAlignment="1">
      <alignment vertical="center"/>
    </xf>
    <xf numFmtId="3" fontId="9" fillId="4" borderId="2" xfId="71" applyNumberFormat="1" applyFont="1" applyFill="1" applyBorder="1" applyAlignment="1">
      <alignment vertical="center"/>
    </xf>
    <xf numFmtId="4" fontId="9" fillId="4" borderId="2" xfId="71" applyNumberFormat="1" applyFont="1" applyFill="1" applyBorder="1" applyAlignment="1">
      <alignment vertical="center"/>
    </xf>
    <xf numFmtId="0" fontId="34" fillId="0" borderId="2" xfId="71" applyFont="1" applyBorder="1" applyAlignment="1">
      <alignment vertical="center"/>
    </xf>
    <xf numFmtId="4" fontId="34" fillId="0" borderId="2" xfId="71" applyNumberFormat="1" applyFont="1" applyBorder="1" applyAlignment="1">
      <alignment vertical="center"/>
    </xf>
    <xf numFmtId="3" fontId="5" fillId="36" borderId="2" xfId="67" applyNumberFormat="1" applyFont="1" applyFill="1" applyBorder="1" applyAlignment="1">
      <alignment horizontal="center"/>
    </xf>
    <xf numFmtId="4" fontId="5" fillId="36" borderId="2" xfId="67" applyNumberFormat="1" applyFont="1" applyFill="1" applyBorder="1" applyAlignment="1">
      <alignment horizontal="center"/>
    </xf>
    <xf numFmtId="0" fontId="30" fillId="0" borderId="2" xfId="66" applyBorder="1" applyAlignment="1">
      <alignment vertical="center"/>
    </xf>
    <xf numFmtId="3" fontId="30" fillId="0" borderId="2" xfId="66" applyNumberFormat="1" applyBorder="1" applyAlignment="1">
      <alignment vertical="center"/>
    </xf>
    <xf numFmtId="4" fontId="30" fillId="0" borderId="2" xfId="66" applyNumberFormat="1" applyBorder="1" applyAlignment="1">
      <alignment vertical="center"/>
    </xf>
    <xf numFmtId="0" fontId="9" fillId="4" borderId="2" xfId="66" applyFont="1" applyFill="1" applyBorder="1" applyAlignment="1">
      <alignment vertical="center"/>
    </xf>
    <xf numFmtId="3" fontId="9" fillId="4" borderId="2" xfId="66" applyNumberFormat="1" applyFont="1" applyFill="1" applyBorder="1" applyAlignment="1">
      <alignment vertical="center"/>
    </xf>
    <xf numFmtId="4" fontId="9" fillId="4" borderId="2" xfId="66" applyNumberFormat="1" applyFont="1" applyFill="1" applyBorder="1" applyAlignment="1">
      <alignment vertical="center"/>
    </xf>
    <xf numFmtId="2" fontId="9" fillId="4" borderId="2" xfId="66" applyNumberFormat="1" applyFont="1" applyFill="1" applyBorder="1" applyAlignment="1">
      <alignment vertical="center"/>
    </xf>
    <xf numFmtId="3" fontId="5" fillId="36" borderId="2" xfId="70" applyNumberFormat="1" applyFont="1" applyFill="1" applyBorder="1" applyAlignment="1">
      <alignment horizontal="center"/>
    </xf>
    <xf numFmtId="4" fontId="5" fillId="36" borderId="2" xfId="70" applyNumberFormat="1" applyFont="1" applyFill="1" applyBorder="1" applyAlignment="1">
      <alignment horizontal="center"/>
    </xf>
    <xf numFmtId="0" fontId="30" fillId="0" borderId="2" xfId="69" applyBorder="1" applyAlignment="1">
      <alignment vertical="center"/>
    </xf>
    <xf numFmtId="3" fontId="30" fillId="0" borderId="2" xfId="69" applyNumberFormat="1" applyBorder="1" applyAlignment="1">
      <alignment vertical="center"/>
    </xf>
    <xf numFmtId="4" fontId="30" fillId="0" borderId="2" xfId="69" applyNumberFormat="1" applyBorder="1" applyAlignment="1">
      <alignment vertical="center"/>
    </xf>
    <xf numFmtId="0" fontId="9" fillId="4" borderId="2" xfId="69" applyFont="1" applyFill="1" applyBorder="1" applyAlignment="1">
      <alignment vertical="center"/>
    </xf>
    <xf numFmtId="3" fontId="9" fillId="4" borderId="2" xfId="69" applyNumberFormat="1" applyFont="1" applyFill="1" applyBorder="1" applyAlignment="1">
      <alignment vertical="center"/>
    </xf>
    <xf numFmtId="4" fontId="9" fillId="4" borderId="2" xfId="69" applyNumberFormat="1" applyFont="1" applyFill="1" applyBorder="1" applyAlignment="1">
      <alignment vertical="center"/>
    </xf>
    <xf numFmtId="2" fontId="9" fillId="4" borderId="2" xfId="69" applyNumberFormat="1" applyFont="1" applyFill="1" applyBorder="1" applyAlignment="1">
      <alignment vertical="center"/>
    </xf>
    <xf numFmtId="0" fontId="0" fillId="4" borderId="2" xfId="0" applyFill="1" applyBorder="1"/>
    <xf numFmtId="0" fontId="33" fillId="40" borderId="2" xfId="0" applyFont="1" applyFill="1" applyBorder="1" applyAlignment="1">
      <alignment horizontal="center" vertical="center"/>
    </xf>
    <xf numFmtId="0" fontId="33" fillId="40" borderId="2" xfId="0" applyFont="1" applyFill="1" applyBorder="1" applyAlignment="1">
      <alignment horizontal="center" vertical="center" wrapText="1"/>
    </xf>
    <xf numFmtId="0" fontId="8" fillId="0" borderId="2" xfId="129" applyFont="1" applyBorder="1" applyAlignment="1">
      <alignment horizontal="left" vertical="center" wrapText="1"/>
    </xf>
    <xf numFmtId="168" fontId="8" fillId="0" borderId="2" xfId="130" applyNumberFormat="1" applyFont="1" applyFill="1" applyBorder="1"/>
    <xf numFmtId="0" fontId="8" fillId="0" borderId="2" xfId="129" applyFont="1" applyBorder="1" applyAlignment="1">
      <alignment horizontal="left" vertical="center"/>
    </xf>
    <xf numFmtId="3" fontId="9" fillId="2" borderId="2" xfId="0" applyNumberFormat="1" applyFont="1" applyFill="1" applyBorder="1" applyAlignment="1">
      <alignment horizontal="center" vertical="center"/>
    </xf>
    <xf numFmtId="4" fontId="9" fillId="2" borderId="2" xfId="0" applyNumberFormat="1" applyFont="1" applyFill="1" applyBorder="1" applyAlignment="1">
      <alignment horizontal="center" vertical="center"/>
    </xf>
    <xf numFmtId="4" fontId="9" fillId="2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/>
    </xf>
    <xf numFmtId="0" fontId="33" fillId="0" borderId="2" xfId="0" applyFont="1" applyBorder="1"/>
    <xf numFmtId="0" fontId="5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2" fontId="0" fillId="0" borderId="2" xfId="0" applyNumberFormat="1" applyBorder="1" applyAlignment="1">
      <alignment vertical="center"/>
    </xf>
    <xf numFmtId="0" fontId="5" fillId="4" borderId="2" xfId="0" applyFont="1" applyFill="1" applyBorder="1"/>
    <xf numFmtId="3" fontId="28" fillId="4" borderId="2" xfId="0" applyNumberFormat="1" applyFont="1" applyFill="1" applyBorder="1"/>
    <xf numFmtId="4" fontId="9" fillId="4" borderId="2" xfId="0" applyNumberFormat="1" applyFont="1" applyFill="1" applyBorder="1" applyAlignment="1">
      <alignment vertical="center"/>
    </xf>
    <xf numFmtId="2" fontId="9" fillId="4" borderId="2" xfId="0" applyNumberFormat="1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3" fontId="9" fillId="4" borderId="2" xfId="0" applyNumberFormat="1" applyFont="1" applyFill="1" applyBorder="1" applyAlignment="1">
      <alignment vertical="center"/>
    </xf>
    <xf numFmtId="0" fontId="5" fillId="0" borderId="20" xfId="0" applyFont="1" applyBorder="1"/>
    <xf numFmtId="3" fontId="3" fillId="0" borderId="21" xfId="66" applyNumberFormat="1" applyFont="1" applyBorder="1" applyAlignment="1">
      <alignment vertical="center"/>
    </xf>
    <xf numFmtId="4" fontId="3" fillId="0" borderId="21" xfId="66" applyNumberFormat="1" applyFont="1" applyBorder="1" applyAlignment="1">
      <alignment vertical="center"/>
    </xf>
    <xf numFmtId="4" fontId="0" fillId="0" borderId="21" xfId="0" applyNumberFormat="1" applyBorder="1"/>
    <xf numFmtId="3" fontId="0" fillId="0" borderId="21" xfId="0" applyNumberFormat="1" applyBorder="1"/>
    <xf numFmtId="4" fontId="0" fillId="0" borderId="22" xfId="0" applyNumberFormat="1" applyBorder="1"/>
    <xf numFmtId="0" fontId="5" fillId="0" borderId="23" xfId="0" applyFont="1" applyBorder="1"/>
    <xf numFmtId="3" fontId="3" fillId="0" borderId="24" xfId="69" applyNumberFormat="1" applyFont="1" applyBorder="1" applyAlignment="1">
      <alignment vertical="center"/>
    </xf>
    <xf numFmtId="4" fontId="3" fillId="0" borderId="24" xfId="69" applyNumberFormat="1" applyFont="1" applyBorder="1" applyAlignment="1">
      <alignment vertical="center"/>
    </xf>
    <xf numFmtId="0" fontId="3" fillId="0" borderId="24" xfId="69" applyFont="1" applyBorder="1" applyAlignment="1">
      <alignment vertical="center"/>
    </xf>
    <xf numFmtId="0" fontId="3" fillId="0" borderId="25" xfId="69" applyFont="1" applyBorder="1" applyAlignment="1">
      <alignment vertical="center"/>
    </xf>
    <xf numFmtId="4" fontId="9" fillId="4" borderId="26" xfId="66" applyNumberFormat="1" applyFont="1" applyFill="1" applyBorder="1" applyAlignment="1">
      <alignment vertical="center"/>
    </xf>
    <xf numFmtId="0" fontId="0" fillId="0" borderId="29" xfId="0" applyBorder="1"/>
    <xf numFmtId="0" fontId="0" fillId="0" borderId="30" xfId="0" applyBorder="1"/>
    <xf numFmtId="0" fontId="0" fillId="0" borderId="30" xfId="0" applyBorder="1" applyAlignment="1">
      <alignment wrapText="1"/>
    </xf>
    <xf numFmtId="0" fontId="0" fillId="0" borderId="31" xfId="0" applyBorder="1"/>
    <xf numFmtId="0" fontId="0" fillId="0" borderId="32" xfId="0" applyBorder="1"/>
    <xf numFmtId="3" fontId="0" fillId="0" borderId="3" xfId="0" applyNumberFormat="1" applyBorder="1"/>
    <xf numFmtId="4" fontId="0" fillId="0" borderId="24" xfId="69" applyNumberFormat="1" applyFont="1" applyBorder="1" applyAlignment="1">
      <alignment vertical="center"/>
    </xf>
    <xf numFmtId="0" fontId="37" fillId="38" borderId="27" xfId="0" applyFont="1" applyFill="1" applyBorder="1" applyAlignment="1">
      <alignment horizontal="center" wrapText="1"/>
    </xf>
    <xf numFmtId="0" fontId="37" fillId="38" borderId="28" xfId="0" applyFont="1" applyFill="1" applyBorder="1" applyAlignment="1">
      <alignment horizontal="center" wrapText="1"/>
    </xf>
    <xf numFmtId="0" fontId="37" fillId="38" borderId="29" xfId="0" applyFont="1" applyFill="1" applyBorder="1" applyAlignment="1">
      <alignment horizontal="center"/>
    </xf>
    <xf numFmtId="0" fontId="37" fillId="38" borderId="30" xfId="0" applyFont="1" applyFill="1" applyBorder="1" applyAlignment="1">
      <alignment horizontal="center"/>
    </xf>
    <xf numFmtId="0" fontId="40" fillId="38" borderId="29" xfId="0" applyFont="1" applyFill="1" applyBorder="1" applyAlignment="1">
      <alignment horizontal="center"/>
    </xf>
    <xf numFmtId="0" fontId="40" fillId="38" borderId="30" xfId="0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2" xfId="67" applyFont="1" applyFill="1" applyBorder="1" applyAlignment="1">
      <alignment horizontal="center" vertical="center"/>
    </xf>
    <xf numFmtId="3" fontId="5" fillId="36" borderId="2" xfId="67" applyNumberFormat="1" applyFont="1" applyFill="1" applyBorder="1" applyAlignment="1">
      <alignment horizontal="center"/>
    </xf>
    <xf numFmtId="0" fontId="9" fillId="0" borderId="0" xfId="68" applyFont="1" applyAlignment="1">
      <alignment horizontal="center"/>
    </xf>
    <xf numFmtId="0" fontId="5" fillId="36" borderId="2" xfId="70" applyFont="1" applyFill="1" applyBorder="1" applyAlignment="1">
      <alignment horizontal="center" vertical="center"/>
    </xf>
    <xf numFmtId="3" fontId="5" fillId="36" borderId="2" xfId="7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3" fontId="9" fillId="2" borderId="3" xfId="0" applyNumberFormat="1" applyFont="1" applyFill="1" applyBorder="1" applyAlignment="1">
      <alignment horizontal="center"/>
    </xf>
    <xf numFmtId="3" fontId="9" fillId="2" borderId="7" xfId="0" applyNumberFormat="1" applyFont="1" applyFill="1" applyBorder="1" applyAlignment="1">
      <alignment horizontal="center"/>
    </xf>
    <xf numFmtId="3" fontId="9" fillId="2" borderId="19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37" fillId="38" borderId="0" xfId="0" applyFont="1" applyFill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7" xfId="0" applyNumberFormat="1" applyFont="1" applyFill="1" applyBorder="1" applyAlignment="1">
      <alignment horizontal="center"/>
    </xf>
    <xf numFmtId="17" fontId="37" fillId="38" borderId="0" xfId="0" applyNumberFormat="1" applyFont="1" applyFill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 xr:uid="{11115546-16AF-4ACD-BB7E-AAB3169E4F76}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 xr:uid="{00000000-0005-0000-0000-000023000000}"/>
    <cellStyle name="Κανονικό 10 4" xfId="67" xr:uid="{00000000-0005-0000-0000-000024000000}"/>
    <cellStyle name="Κανονικό 10 5" xfId="70" xr:uid="{00000000-0005-0000-0000-000025000000}"/>
    <cellStyle name="Κανονικό 11" xfId="74" xr:uid="{00000000-0005-0000-0000-000026000000}"/>
    <cellStyle name="Κανονικό 12" xfId="71" xr:uid="{00000000-0005-0000-0000-000027000000}"/>
    <cellStyle name="Κανονικό 13" xfId="96" xr:uid="{00000000-0005-0000-0000-000028000000}"/>
    <cellStyle name="Κανονικό 14" xfId="63" xr:uid="{00000000-0005-0000-0000-000029000000}"/>
    <cellStyle name="Κανονικό 15" xfId="72" xr:uid="{00000000-0005-0000-0000-00002A000000}"/>
    <cellStyle name="Κανονικό 16" xfId="97" xr:uid="{00000000-0005-0000-0000-00002B000000}"/>
    <cellStyle name="Κανονικό 17" xfId="51" xr:uid="{00000000-0005-0000-0000-00002C000000}"/>
    <cellStyle name="Κανονικό 18" xfId="52" xr:uid="{00000000-0005-0000-0000-00002D000000}"/>
    <cellStyle name="Κανονικό 19" xfId="66" xr:uid="{00000000-0005-0000-0000-00002E000000}"/>
    <cellStyle name="Κανονικό 2" xfId="1" xr:uid="{00000000-0005-0000-0000-00002F000000}"/>
    <cellStyle name="Κανονικό 2 10" xfId="68" xr:uid="{00000000-0005-0000-0000-000030000000}"/>
    <cellStyle name="Κανονικό 2 11" xfId="73" xr:uid="{00000000-0005-0000-0000-000031000000}"/>
    <cellStyle name="Κανονικό 2 2" xfId="83" xr:uid="{00000000-0005-0000-0000-000032000000}"/>
    <cellStyle name="Κανονικό 2 2 2" xfId="113" xr:uid="{00000000-0005-0000-0000-000033000000}"/>
    <cellStyle name="Κανονικό 2 2 2 2" xfId="116" xr:uid="{00000000-0005-0000-0000-000034000000}"/>
    <cellStyle name="Κανονικό 2 3" xfId="84" xr:uid="{00000000-0005-0000-0000-000035000000}"/>
    <cellStyle name="Κανονικό 2 4" xfId="85" xr:uid="{00000000-0005-0000-0000-000036000000}"/>
    <cellStyle name="Κανονικό 2 5" xfId="86" xr:uid="{00000000-0005-0000-0000-000037000000}"/>
    <cellStyle name="Κανονικό 2 6" xfId="88" xr:uid="{00000000-0005-0000-0000-000038000000}"/>
    <cellStyle name="Κανονικό 2 7" xfId="89" xr:uid="{00000000-0005-0000-0000-000039000000}"/>
    <cellStyle name="Κανονικό 2 9" xfId="65" xr:uid="{00000000-0005-0000-0000-00003A000000}"/>
    <cellStyle name="Κανονικό 20" xfId="69" xr:uid="{00000000-0005-0000-0000-00003B000000}"/>
    <cellStyle name="Κανονικό 21" xfId="50" xr:uid="{00000000-0005-0000-0000-00003C000000}"/>
    <cellStyle name="Κανονικό 22" xfId="75" xr:uid="{00000000-0005-0000-0000-00003D000000}"/>
    <cellStyle name="Κανονικό 23 2" xfId="117" xr:uid="{00000000-0005-0000-0000-00003E000000}"/>
    <cellStyle name="Κανονικό 24" xfId="94" xr:uid="{00000000-0005-0000-0000-00003F000000}"/>
    <cellStyle name="Κανονικό 25" xfId="95" xr:uid="{00000000-0005-0000-0000-000040000000}"/>
    <cellStyle name="Κανονικό 27" xfId="105" xr:uid="{00000000-0005-0000-0000-000041000000}"/>
    <cellStyle name="Κανονικό 28" xfId="106" xr:uid="{00000000-0005-0000-0000-000042000000}"/>
    <cellStyle name="Κανονικό 29" xfId="107" xr:uid="{00000000-0005-0000-0000-000043000000}"/>
    <cellStyle name="Κανονικό 3" xfId="2" xr:uid="{00000000-0005-0000-0000-000044000000}"/>
    <cellStyle name="Κανονικό 3 10" xfId="82" xr:uid="{00000000-0005-0000-0000-000045000000}"/>
    <cellStyle name="Κανονικό 3 11" xfId="78" xr:uid="{00000000-0005-0000-0000-000046000000}"/>
    <cellStyle name="Κανονικό 3 12" xfId="81" xr:uid="{00000000-0005-0000-0000-000047000000}"/>
    <cellStyle name="Κανονικό 3 13" xfId="90" xr:uid="{00000000-0005-0000-0000-000048000000}"/>
    <cellStyle name="Κανονικό 3 14" xfId="91" xr:uid="{00000000-0005-0000-0000-000049000000}"/>
    <cellStyle name="Κανονικό 3 15" xfId="93" xr:uid="{00000000-0005-0000-0000-00004A000000}"/>
    <cellStyle name="Κανονικό 3 16" xfId="92" xr:uid="{00000000-0005-0000-0000-00004B000000}"/>
    <cellStyle name="Κανονικό 3 17" xfId="101" xr:uid="{00000000-0005-0000-0000-00004C000000}"/>
    <cellStyle name="Κανονικό 3 18" xfId="103" xr:uid="{00000000-0005-0000-0000-00004D000000}"/>
    <cellStyle name="Κανονικό 3 19" xfId="104" xr:uid="{00000000-0005-0000-0000-00004E000000}"/>
    <cellStyle name="Κανονικό 3 2" xfId="58" xr:uid="{00000000-0005-0000-0000-00004F000000}"/>
    <cellStyle name="Κανονικό 3 20" xfId="102" xr:uid="{00000000-0005-0000-0000-000050000000}"/>
    <cellStyle name="Κανονικό 3 21" xfId="114" xr:uid="{00000000-0005-0000-0000-000051000000}"/>
    <cellStyle name="Κανονικό 3 3" xfId="60" xr:uid="{00000000-0005-0000-0000-000052000000}"/>
    <cellStyle name="Κανονικό 3 4" xfId="62" xr:uid="{00000000-0005-0000-0000-000053000000}"/>
    <cellStyle name="Κανονικό 3 5" xfId="64" xr:uid="{00000000-0005-0000-0000-000054000000}"/>
    <cellStyle name="Κανονικό 3 6" xfId="76" xr:uid="{00000000-0005-0000-0000-000055000000}"/>
    <cellStyle name="Κανονικό 3 7" xfId="77" xr:uid="{00000000-0005-0000-0000-000056000000}"/>
    <cellStyle name="Κανονικό 3 8" xfId="80" xr:uid="{00000000-0005-0000-0000-000057000000}"/>
    <cellStyle name="Κανονικό 3 9" xfId="79" xr:uid="{00000000-0005-0000-0000-000058000000}"/>
    <cellStyle name="Κανονικό 30" xfId="123" xr:uid="{00000000-0005-0000-0000-000059000000}"/>
    <cellStyle name="Κανονικό 32" xfId="121" xr:uid="{00000000-0005-0000-0000-00005A000000}"/>
    <cellStyle name="Κανονικό 33" xfId="122" xr:uid="{00000000-0005-0000-0000-00005B000000}"/>
    <cellStyle name="Κανονικό 34" xfId="59" xr:uid="{00000000-0005-0000-0000-00005C000000}"/>
    <cellStyle name="Κανονικό 35" xfId="100" xr:uid="{00000000-0005-0000-0000-00005D000000}"/>
    <cellStyle name="Κανονικό 36" xfId="87" xr:uid="{00000000-0005-0000-0000-00005E000000}"/>
    <cellStyle name="Κανονικό 37" xfId="99" xr:uid="{00000000-0005-0000-0000-00005F000000}"/>
    <cellStyle name="Κανονικό 38" xfId="53" xr:uid="{00000000-0005-0000-0000-000060000000}"/>
    <cellStyle name="Κανονικό 39" xfId="98" xr:uid="{00000000-0005-0000-0000-000061000000}"/>
    <cellStyle name="Κανονικό 4" xfId="44" xr:uid="{00000000-0005-0000-0000-000062000000}"/>
    <cellStyle name="Κανονικό 40" xfId="118" xr:uid="{00000000-0005-0000-0000-000063000000}"/>
    <cellStyle name="Κανονικό 41" xfId="124" xr:uid="{00000000-0005-0000-0000-000064000000}"/>
    <cellStyle name="Κανονικό 42" xfId="119" xr:uid="{00000000-0005-0000-0000-000065000000}"/>
    <cellStyle name="Κανονικό 43" xfId="108" xr:uid="{00000000-0005-0000-0000-000066000000}"/>
    <cellStyle name="Κανονικό 44" xfId="54" xr:uid="{00000000-0005-0000-0000-000067000000}"/>
    <cellStyle name="Κανονικό 45" xfId="55" xr:uid="{00000000-0005-0000-0000-000068000000}"/>
    <cellStyle name="Κανονικό 46" xfId="56" xr:uid="{00000000-0005-0000-0000-000069000000}"/>
    <cellStyle name="Κανονικό 47" xfId="57" xr:uid="{00000000-0005-0000-0000-00006A000000}"/>
    <cellStyle name="Κανονικό 49" xfId="109" xr:uid="{00000000-0005-0000-0000-00006B000000}"/>
    <cellStyle name="Κανονικό 5" xfId="47" xr:uid="{00000000-0005-0000-0000-00006C000000}"/>
    <cellStyle name="Κανονικό 50" xfId="120" xr:uid="{00000000-0005-0000-0000-00006D000000}"/>
    <cellStyle name="Κανονικό 51" xfId="110" xr:uid="{00000000-0005-0000-0000-00006E000000}"/>
    <cellStyle name="Κανονικό 53" xfId="125" xr:uid="{00000000-0005-0000-0000-00006F000000}"/>
    <cellStyle name="Κανονικό 55" xfId="111" xr:uid="{00000000-0005-0000-0000-000070000000}"/>
    <cellStyle name="Κανονικό 56" xfId="112" xr:uid="{00000000-0005-0000-0000-000071000000}"/>
    <cellStyle name="Κανονικό 59" xfId="126" xr:uid="{00000000-0005-0000-0000-000072000000}"/>
    <cellStyle name="Κανονικό 6" xfId="45" xr:uid="{00000000-0005-0000-0000-000073000000}"/>
    <cellStyle name="Κανονικό 60" xfId="127" xr:uid="{00000000-0005-0000-0000-000074000000}"/>
    <cellStyle name="Κανονικό 61" xfId="128" xr:uid="{00000000-0005-0000-0000-000075000000}"/>
    <cellStyle name="Κανονικό 7" xfId="48" xr:uid="{00000000-0005-0000-0000-000076000000}"/>
    <cellStyle name="Κανονικό 8" xfId="46" xr:uid="{00000000-0005-0000-0000-000077000000}"/>
    <cellStyle name="Κανονικό 9" xfId="49" xr:uid="{00000000-0005-0000-0000-000078000000}"/>
    <cellStyle name="Ουδέτερο" xfId="10" builtinId="28" customBuiltin="1"/>
    <cellStyle name="Ποσοστό 2" xfId="130" xr:uid="{5962D9C0-8EE9-4EB5-B4CF-1731FDD6373A}"/>
    <cellStyle name="Προειδοποιητικό κείμενο" xfId="16" builtinId="11" customBuiltin="1"/>
    <cellStyle name="Σημείωση" xfId="17" builtinId="10" customBuiltin="1"/>
    <cellStyle name="Σημείωση 2" xfId="115" xr:uid="{00000000-0005-0000-0000-00007C000000}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>
          <a:extLst>
            <a:ext uri="{FF2B5EF4-FFF2-40B4-BE49-F238E27FC236}">
              <a16:creationId xmlns:a16="http://schemas.microsoft.com/office/drawing/2014/main" id="{21255BA0-7892-4151-84E5-C4D83CA5D90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>
          <a:extLst>
            <a:ext uri="{FF2B5EF4-FFF2-40B4-BE49-F238E27FC236}">
              <a16:creationId xmlns:a16="http://schemas.microsoft.com/office/drawing/2014/main" id="{5CE68227-64C7-4851-919B-90E33BF13C99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945832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A7ABD-878F-4E32-8619-726E84C7669A}">
  <dimension ref="A1:B35"/>
  <sheetViews>
    <sheetView showGridLines="0" zoomScale="80" zoomScaleNormal="80" workbookViewId="0">
      <selection activeCell="G3" sqref="G3"/>
    </sheetView>
  </sheetViews>
  <sheetFormatPr defaultColWidth="9.140625" defaultRowHeight="15" x14ac:dyDescent="0.25"/>
  <cols>
    <col min="1" max="1" width="9.28515625" customWidth="1"/>
    <col min="2" max="2" width="101.140625" customWidth="1"/>
  </cols>
  <sheetData>
    <row r="1" spans="1:2" ht="66" customHeight="1" x14ac:dyDescent="0.3">
      <c r="A1" s="248" t="s">
        <v>721</v>
      </c>
      <c r="B1" s="249"/>
    </row>
    <row r="2" spans="1:2" ht="32.25" customHeight="1" x14ac:dyDescent="0.3">
      <c r="A2" s="250" t="s">
        <v>722</v>
      </c>
      <c r="B2" s="251"/>
    </row>
    <row r="3" spans="1:2" ht="23.25" customHeight="1" x14ac:dyDescent="0.3">
      <c r="A3" s="252" t="s">
        <v>723</v>
      </c>
      <c r="B3" s="253"/>
    </row>
    <row r="4" spans="1:2" ht="30" customHeight="1" x14ac:dyDescent="0.3">
      <c r="A4" s="252" t="s">
        <v>724</v>
      </c>
      <c r="B4" s="253"/>
    </row>
    <row r="5" spans="1:2" ht="27.75" customHeight="1" x14ac:dyDescent="0.25">
      <c r="A5" s="241" t="s">
        <v>725</v>
      </c>
      <c r="B5" s="242" t="s">
        <v>726</v>
      </c>
    </row>
    <row r="6" spans="1:2" ht="18.75" customHeight="1" x14ac:dyDescent="0.25">
      <c r="A6" s="241" t="s">
        <v>727</v>
      </c>
      <c r="B6" s="242" t="s">
        <v>728</v>
      </c>
    </row>
    <row r="7" spans="1:2" ht="30" x14ac:dyDescent="0.25">
      <c r="A7" s="241" t="s">
        <v>729</v>
      </c>
      <c r="B7" s="243" t="s">
        <v>730</v>
      </c>
    </row>
    <row r="8" spans="1:2" ht="27.75" customHeight="1" x14ac:dyDescent="0.25">
      <c r="A8" s="241" t="s">
        <v>731</v>
      </c>
      <c r="B8" s="243" t="s">
        <v>732</v>
      </c>
    </row>
    <row r="9" spans="1:2" ht="19.5" customHeight="1" x14ac:dyDescent="0.25">
      <c r="A9" s="241" t="s">
        <v>733</v>
      </c>
      <c r="B9" s="242" t="s">
        <v>734</v>
      </c>
    </row>
    <row r="10" spans="1:2" ht="14.25" customHeight="1" x14ac:dyDescent="0.25">
      <c r="A10" s="241" t="s">
        <v>735</v>
      </c>
      <c r="B10" s="242" t="s">
        <v>736</v>
      </c>
    </row>
    <row r="11" spans="1:2" x14ac:dyDescent="0.25">
      <c r="A11" s="241" t="s">
        <v>737</v>
      </c>
      <c r="B11" s="242" t="s">
        <v>738</v>
      </c>
    </row>
    <row r="12" spans="1:2" x14ac:dyDescent="0.25">
      <c r="A12" s="241" t="s">
        <v>739</v>
      </c>
      <c r="B12" s="242" t="s">
        <v>740</v>
      </c>
    </row>
    <row r="13" spans="1:2" x14ac:dyDescent="0.25">
      <c r="A13" s="241" t="s">
        <v>741</v>
      </c>
      <c r="B13" s="242" t="s">
        <v>742</v>
      </c>
    </row>
    <row r="14" spans="1:2" x14ac:dyDescent="0.25">
      <c r="A14" s="241" t="s">
        <v>743</v>
      </c>
      <c r="B14" s="242" t="s">
        <v>744</v>
      </c>
    </row>
    <row r="15" spans="1:2" ht="19.5" customHeight="1" x14ac:dyDescent="0.25">
      <c r="A15" s="241" t="s">
        <v>745</v>
      </c>
      <c r="B15" s="242" t="s">
        <v>746</v>
      </c>
    </row>
    <row r="16" spans="1:2" ht="19.5" customHeight="1" x14ac:dyDescent="0.25">
      <c r="A16" s="241" t="s">
        <v>747</v>
      </c>
      <c r="B16" s="242" t="s">
        <v>748</v>
      </c>
    </row>
    <row r="17" spans="1:2" ht="19.5" customHeight="1" x14ac:dyDescent="0.25">
      <c r="A17" s="241" t="s">
        <v>749</v>
      </c>
      <c r="B17" s="242" t="s">
        <v>750</v>
      </c>
    </row>
    <row r="18" spans="1:2" ht="19.5" customHeight="1" x14ac:dyDescent="0.25">
      <c r="A18" s="241" t="s">
        <v>751</v>
      </c>
      <c r="B18" s="242" t="s">
        <v>752</v>
      </c>
    </row>
    <row r="19" spans="1:2" ht="19.5" customHeight="1" x14ac:dyDescent="0.25">
      <c r="A19" s="241" t="s">
        <v>753</v>
      </c>
      <c r="B19" s="242" t="s">
        <v>754</v>
      </c>
    </row>
    <row r="20" spans="1:2" ht="19.5" customHeight="1" x14ac:dyDescent="0.25">
      <c r="A20" s="241" t="s">
        <v>755</v>
      </c>
      <c r="B20" s="242" t="s">
        <v>756</v>
      </c>
    </row>
    <row r="21" spans="1:2" ht="19.5" customHeight="1" x14ac:dyDescent="0.25">
      <c r="A21" s="241" t="s">
        <v>757</v>
      </c>
      <c r="B21" s="242" t="s">
        <v>758</v>
      </c>
    </row>
    <row r="22" spans="1:2" ht="19.5" customHeight="1" x14ac:dyDescent="0.25">
      <c r="A22" s="241" t="s">
        <v>759</v>
      </c>
      <c r="B22" s="242" t="s">
        <v>760</v>
      </c>
    </row>
    <row r="23" spans="1:2" ht="19.5" customHeight="1" x14ac:dyDescent="0.25">
      <c r="A23" s="241" t="s">
        <v>761</v>
      </c>
      <c r="B23" s="242" t="s">
        <v>762</v>
      </c>
    </row>
    <row r="24" spans="1:2" ht="19.5" customHeight="1" x14ac:dyDescent="0.25">
      <c r="A24" s="241" t="s">
        <v>763</v>
      </c>
      <c r="B24" s="242" t="s">
        <v>764</v>
      </c>
    </row>
    <row r="25" spans="1:2" ht="19.5" customHeight="1" x14ac:dyDescent="0.25">
      <c r="A25" s="241" t="s">
        <v>765</v>
      </c>
      <c r="B25" s="242" t="s">
        <v>766</v>
      </c>
    </row>
    <row r="26" spans="1:2" ht="19.5" customHeight="1" x14ac:dyDescent="0.25">
      <c r="A26" s="241" t="s">
        <v>767</v>
      </c>
      <c r="B26" s="242" t="s">
        <v>768</v>
      </c>
    </row>
    <row r="27" spans="1:2" ht="19.5" customHeight="1" x14ac:dyDescent="0.25">
      <c r="A27" s="241" t="s">
        <v>769</v>
      </c>
      <c r="B27" s="242" t="s">
        <v>770</v>
      </c>
    </row>
    <row r="28" spans="1:2" ht="19.5" customHeight="1" x14ac:dyDescent="0.25">
      <c r="A28" s="241" t="s">
        <v>771</v>
      </c>
      <c r="B28" s="242" t="s">
        <v>772</v>
      </c>
    </row>
    <row r="29" spans="1:2" ht="19.5" customHeight="1" x14ac:dyDescent="0.25">
      <c r="A29" s="241" t="s">
        <v>773</v>
      </c>
      <c r="B29" s="242" t="s">
        <v>774</v>
      </c>
    </row>
    <row r="30" spans="1:2" ht="19.5" customHeight="1" x14ac:dyDescent="0.25">
      <c r="A30" s="241" t="s">
        <v>775</v>
      </c>
      <c r="B30" s="242" t="s">
        <v>776</v>
      </c>
    </row>
    <row r="31" spans="1:2" ht="19.5" customHeight="1" x14ac:dyDescent="0.25">
      <c r="A31" s="241" t="s">
        <v>777</v>
      </c>
      <c r="B31" s="242" t="s">
        <v>778</v>
      </c>
    </row>
    <row r="32" spans="1:2" ht="19.5" customHeight="1" x14ac:dyDescent="0.25">
      <c r="A32" s="241" t="s">
        <v>779</v>
      </c>
      <c r="B32" s="242" t="s">
        <v>780</v>
      </c>
    </row>
    <row r="33" spans="1:2" ht="19.5" customHeight="1" x14ac:dyDescent="0.25">
      <c r="A33" s="241" t="s">
        <v>781</v>
      </c>
      <c r="B33" s="242" t="s">
        <v>782</v>
      </c>
    </row>
    <row r="34" spans="1:2" ht="19.5" customHeight="1" x14ac:dyDescent="0.25">
      <c r="A34" s="241" t="s">
        <v>783</v>
      </c>
      <c r="B34" s="242" t="s">
        <v>784</v>
      </c>
    </row>
    <row r="35" spans="1:2" ht="45" customHeight="1" thickBot="1" x14ac:dyDescent="0.3">
      <c r="A35" s="244"/>
      <c r="B35" s="245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J66"/>
  <sheetViews>
    <sheetView workbookViewId="0">
      <selection activeCell="G57" sqref="G57"/>
    </sheetView>
  </sheetViews>
  <sheetFormatPr defaultRowHeight="15" x14ac:dyDescent="0.25"/>
  <cols>
    <col min="1" max="1" width="5.140625" style="63" customWidth="1"/>
    <col min="2" max="2" width="20.140625" bestFit="1" customWidth="1"/>
    <col min="3" max="3" width="12.7109375" customWidth="1"/>
    <col min="4" max="4" width="18.28515625" customWidth="1"/>
    <col min="5" max="5" width="11" customWidth="1"/>
    <col min="6" max="6" width="18.28515625" customWidth="1"/>
    <col min="7" max="7" width="11.5703125" customWidth="1"/>
    <col min="8" max="8" width="16.7109375" bestFit="1" customWidth="1"/>
    <col min="9" max="9" width="11.85546875" customWidth="1"/>
    <col min="10" max="10" width="18" customWidth="1"/>
  </cols>
  <sheetData>
    <row r="1" spans="1:10" s="38" customFormat="1" ht="15.75" x14ac:dyDescent="0.25">
      <c r="A1" s="260" t="s">
        <v>712</v>
      </c>
      <c r="B1" s="260"/>
      <c r="C1" s="260"/>
      <c r="D1" s="260"/>
      <c r="E1" s="260"/>
      <c r="F1" s="260"/>
      <c r="G1" s="260"/>
      <c r="H1" s="260"/>
      <c r="I1" s="260"/>
      <c r="J1" s="260"/>
    </row>
    <row r="2" spans="1:10" x14ac:dyDescent="0.25">
      <c r="A2" s="100"/>
    </row>
    <row r="3" spans="1:10" s="42" customFormat="1" ht="21" customHeight="1" x14ac:dyDescent="0.25">
      <c r="A3" s="268" t="s">
        <v>17</v>
      </c>
      <c r="B3" s="268" t="s">
        <v>30</v>
      </c>
      <c r="C3" s="271" t="s">
        <v>51</v>
      </c>
      <c r="D3" s="272"/>
      <c r="E3" s="271" t="s">
        <v>31</v>
      </c>
      <c r="F3" s="272"/>
      <c r="G3" s="271" t="s">
        <v>32</v>
      </c>
      <c r="H3" s="272"/>
      <c r="I3" s="271" t="s">
        <v>20</v>
      </c>
      <c r="J3" s="272"/>
    </row>
    <row r="4" spans="1:10" s="38" customFormat="1" ht="15.75" x14ac:dyDescent="0.25">
      <c r="A4" s="269"/>
      <c r="B4" s="269"/>
      <c r="C4" s="98" t="s">
        <v>1</v>
      </c>
      <c r="D4" s="98" t="s">
        <v>50</v>
      </c>
      <c r="E4" s="98" t="s">
        <v>1</v>
      </c>
      <c r="F4" s="102" t="s">
        <v>50</v>
      </c>
      <c r="G4" s="98" t="s">
        <v>1</v>
      </c>
      <c r="H4" s="98" t="s">
        <v>50</v>
      </c>
      <c r="I4" s="98" t="s">
        <v>1</v>
      </c>
      <c r="J4" s="98" t="s">
        <v>50</v>
      </c>
    </row>
    <row r="5" spans="1:10" x14ac:dyDescent="0.25">
      <c r="A5" s="35">
        <v>1</v>
      </c>
      <c r="B5" s="7" t="s">
        <v>34</v>
      </c>
      <c r="C5" s="6">
        <v>79312</v>
      </c>
      <c r="D5" s="22">
        <v>44292423.859999999</v>
      </c>
      <c r="E5" s="6">
        <v>54936</v>
      </c>
      <c r="F5" s="22">
        <v>40255678.700000003</v>
      </c>
      <c r="G5" s="6">
        <v>24376</v>
      </c>
      <c r="H5" s="22">
        <v>4036745.16</v>
      </c>
      <c r="I5" s="7">
        <v>0</v>
      </c>
      <c r="J5" s="22" t="s">
        <v>430</v>
      </c>
    </row>
    <row r="6" spans="1:10" x14ac:dyDescent="0.25">
      <c r="A6" s="35">
        <v>2</v>
      </c>
      <c r="B6" s="7" t="s">
        <v>208</v>
      </c>
      <c r="C6" s="6">
        <v>37621</v>
      </c>
      <c r="D6" s="22">
        <v>21921565.52</v>
      </c>
      <c r="E6" s="6">
        <v>26090</v>
      </c>
      <c r="F6" s="22">
        <v>19963295.280000001</v>
      </c>
      <c r="G6" s="6">
        <v>11531</v>
      </c>
      <c r="H6" s="22">
        <v>1958270.24</v>
      </c>
      <c r="I6" s="7">
        <v>0</v>
      </c>
      <c r="J6" s="22" t="s">
        <v>430</v>
      </c>
    </row>
    <row r="7" spans="1:10" x14ac:dyDescent="0.25">
      <c r="A7" s="35">
        <v>3</v>
      </c>
      <c r="B7" s="7" t="s">
        <v>209</v>
      </c>
      <c r="C7" s="6">
        <v>35140</v>
      </c>
      <c r="D7" s="22">
        <v>21644747.359999999</v>
      </c>
      <c r="E7" s="6">
        <v>23283</v>
      </c>
      <c r="F7" s="22">
        <v>19392628.18</v>
      </c>
      <c r="G7" s="6">
        <v>11857</v>
      </c>
      <c r="H7" s="22">
        <v>2252119.1800000002</v>
      </c>
      <c r="I7" s="7">
        <v>0</v>
      </c>
      <c r="J7" s="22" t="s">
        <v>430</v>
      </c>
    </row>
    <row r="8" spans="1:10" x14ac:dyDescent="0.25">
      <c r="A8" s="35">
        <v>4</v>
      </c>
      <c r="B8" s="7" t="s">
        <v>210</v>
      </c>
      <c r="C8" s="6">
        <v>32092</v>
      </c>
      <c r="D8" s="22">
        <v>17588213.350000001</v>
      </c>
      <c r="E8" s="6">
        <v>21492</v>
      </c>
      <c r="F8" s="22">
        <v>15909584.6</v>
      </c>
      <c r="G8" s="6">
        <v>10600</v>
      </c>
      <c r="H8" s="22">
        <v>1678628.75</v>
      </c>
      <c r="I8" s="7">
        <v>0</v>
      </c>
      <c r="J8" s="22" t="s">
        <v>430</v>
      </c>
    </row>
    <row r="9" spans="1:10" x14ac:dyDescent="0.25">
      <c r="A9" s="35">
        <v>5</v>
      </c>
      <c r="B9" s="7" t="s">
        <v>211</v>
      </c>
      <c r="C9" s="6">
        <v>1727984</v>
      </c>
      <c r="D9" s="22">
        <v>1097848980.51</v>
      </c>
      <c r="E9" s="6">
        <v>1002678</v>
      </c>
      <c r="F9" s="22">
        <v>959787069.80999994</v>
      </c>
      <c r="G9" s="6">
        <v>725306</v>
      </c>
      <c r="H9" s="22">
        <v>138061910.69999999</v>
      </c>
      <c r="I9" s="7">
        <v>0</v>
      </c>
      <c r="J9" s="22" t="s">
        <v>430</v>
      </c>
    </row>
    <row r="10" spans="1:10" x14ac:dyDescent="0.25">
      <c r="A10" s="35">
        <v>6</v>
      </c>
      <c r="B10" s="7" t="s">
        <v>212</v>
      </c>
      <c r="C10" s="6">
        <v>131140</v>
      </c>
      <c r="D10" s="22">
        <v>75296064.459999993</v>
      </c>
      <c r="E10" s="6">
        <v>77897</v>
      </c>
      <c r="F10" s="22">
        <v>66254842.140000001</v>
      </c>
      <c r="G10" s="6">
        <v>53243</v>
      </c>
      <c r="H10" s="22">
        <v>9041222.3200000003</v>
      </c>
      <c r="I10" s="7">
        <v>0</v>
      </c>
      <c r="J10" s="22" t="s">
        <v>430</v>
      </c>
    </row>
    <row r="11" spans="1:10" x14ac:dyDescent="0.25">
      <c r="A11" s="35">
        <v>7</v>
      </c>
      <c r="B11" s="7" t="s">
        <v>213</v>
      </c>
      <c r="C11" s="6">
        <v>43751</v>
      </c>
      <c r="D11" s="22">
        <v>25544022.52</v>
      </c>
      <c r="E11" s="6">
        <v>28478</v>
      </c>
      <c r="F11" s="22">
        <v>22725378.41</v>
      </c>
      <c r="G11" s="6">
        <v>15273</v>
      </c>
      <c r="H11" s="22">
        <v>2818644.11</v>
      </c>
      <c r="I11" s="7">
        <v>0</v>
      </c>
      <c r="J11" s="22" t="s">
        <v>430</v>
      </c>
    </row>
    <row r="12" spans="1:10" x14ac:dyDescent="0.25">
      <c r="A12" s="35">
        <v>8</v>
      </c>
      <c r="B12" s="7" t="s">
        <v>214</v>
      </c>
      <c r="C12" s="6">
        <v>12825</v>
      </c>
      <c r="D12" s="22">
        <v>6861433.8099999996</v>
      </c>
      <c r="E12" s="6">
        <v>9165</v>
      </c>
      <c r="F12" s="22">
        <v>6278114.0199999996</v>
      </c>
      <c r="G12" s="6">
        <v>3660</v>
      </c>
      <c r="H12" s="22">
        <v>583319.79</v>
      </c>
      <c r="I12" s="7">
        <v>0</v>
      </c>
      <c r="J12" s="22" t="s">
        <v>430</v>
      </c>
    </row>
    <row r="13" spans="1:10" x14ac:dyDescent="0.25">
      <c r="A13" s="35">
        <v>9</v>
      </c>
      <c r="B13" s="7" t="s">
        <v>215</v>
      </c>
      <c r="C13" s="6">
        <v>40928</v>
      </c>
      <c r="D13" s="22">
        <v>21777635.890000001</v>
      </c>
      <c r="E13" s="6">
        <v>26564</v>
      </c>
      <c r="F13" s="22">
        <v>19523409.02</v>
      </c>
      <c r="G13" s="6">
        <v>14364</v>
      </c>
      <c r="H13" s="22">
        <v>2254226.87</v>
      </c>
      <c r="I13" s="7">
        <v>0</v>
      </c>
      <c r="J13" s="22" t="s">
        <v>430</v>
      </c>
    </row>
    <row r="14" spans="1:10" x14ac:dyDescent="0.25">
      <c r="A14" s="35">
        <v>10</v>
      </c>
      <c r="B14" s="7" t="s">
        <v>216</v>
      </c>
      <c r="C14" s="6">
        <v>68836</v>
      </c>
      <c r="D14" s="22">
        <v>38334319.090000004</v>
      </c>
      <c r="E14" s="6">
        <v>43387</v>
      </c>
      <c r="F14" s="22">
        <v>33956147.789999999</v>
      </c>
      <c r="G14" s="6">
        <v>25449</v>
      </c>
      <c r="H14" s="22">
        <v>4378171.3</v>
      </c>
      <c r="I14" s="7">
        <v>0</v>
      </c>
      <c r="J14" s="22" t="s">
        <v>430</v>
      </c>
    </row>
    <row r="15" spans="1:10" x14ac:dyDescent="0.25">
      <c r="A15" s="35">
        <v>11</v>
      </c>
      <c r="B15" s="7" t="s">
        <v>217</v>
      </c>
      <c r="C15" s="6">
        <v>57723</v>
      </c>
      <c r="D15" s="22">
        <v>32160366.199999999</v>
      </c>
      <c r="E15" s="6">
        <v>39576</v>
      </c>
      <c r="F15" s="22">
        <v>29224442.989999998</v>
      </c>
      <c r="G15" s="6">
        <v>18147</v>
      </c>
      <c r="H15" s="22">
        <v>2935923.21</v>
      </c>
      <c r="I15" s="7">
        <v>0</v>
      </c>
      <c r="J15" s="22" t="s">
        <v>430</v>
      </c>
    </row>
    <row r="16" spans="1:10" x14ac:dyDescent="0.25">
      <c r="A16" s="35">
        <v>12</v>
      </c>
      <c r="B16" s="7" t="s">
        <v>218</v>
      </c>
      <c r="C16" s="6">
        <v>85947</v>
      </c>
      <c r="D16" s="22">
        <v>50794266.549999997</v>
      </c>
      <c r="E16" s="6">
        <v>53894</v>
      </c>
      <c r="F16" s="22">
        <v>44811857.049999997</v>
      </c>
      <c r="G16" s="6">
        <v>32053</v>
      </c>
      <c r="H16" s="22">
        <v>5982409.5</v>
      </c>
      <c r="I16" s="7">
        <v>0</v>
      </c>
      <c r="J16" s="22" t="s">
        <v>430</v>
      </c>
    </row>
    <row r="17" spans="1:10" x14ac:dyDescent="0.25">
      <c r="A17" s="35">
        <v>13</v>
      </c>
      <c r="B17" s="7" t="s">
        <v>219</v>
      </c>
      <c r="C17" s="6">
        <v>6750</v>
      </c>
      <c r="D17" s="22">
        <v>3579382.3</v>
      </c>
      <c r="E17" s="6">
        <v>4627</v>
      </c>
      <c r="F17" s="22">
        <v>3245883.64</v>
      </c>
      <c r="G17" s="6">
        <v>2123</v>
      </c>
      <c r="H17" s="22">
        <v>333498.65999999997</v>
      </c>
      <c r="I17" s="7">
        <v>0</v>
      </c>
      <c r="J17" s="22" t="s">
        <v>430</v>
      </c>
    </row>
    <row r="18" spans="1:10" x14ac:dyDescent="0.25">
      <c r="A18" s="35">
        <v>14</v>
      </c>
      <c r="B18" s="7" t="s">
        <v>220</v>
      </c>
      <c r="C18" s="6">
        <v>12919</v>
      </c>
      <c r="D18" s="22">
        <v>7152310.9100000001</v>
      </c>
      <c r="E18" s="6">
        <v>8841</v>
      </c>
      <c r="F18" s="22">
        <v>6478620.0700000003</v>
      </c>
      <c r="G18" s="6">
        <v>4078</v>
      </c>
      <c r="H18" s="22">
        <v>673690.84</v>
      </c>
      <c r="I18" s="7">
        <v>0</v>
      </c>
      <c r="J18" s="22" t="s">
        <v>430</v>
      </c>
    </row>
    <row r="19" spans="1:10" x14ac:dyDescent="0.25">
      <c r="A19" s="35">
        <v>15</v>
      </c>
      <c r="B19" s="7" t="s">
        <v>221</v>
      </c>
      <c r="C19" s="6">
        <v>52693</v>
      </c>
      <c r="D19" s="22">
        <v>29569822.640000001</v>
      </c>
      <c r="E19" s="6">
        <v>36632</v>
      </c>
      <c r="F19" s="22">
        <v>26904736.809999999</v>
      </c>
      <c r="G19" s="6">
        <v>16061</v>
      </c>
      <c r="H19" s="22">
        <v>2665085.83</v>
      </c>
      <c r="I19" s="7">
        <v>0</v>
      </c>
      <c r="J19" s="22" t="s">
        <v>430</v>
      </c>
    </row>
    <row r="20" spans="1:10" x14ac:dyDescent="0.25">
      <c r="A20" s="35">
        <v>16</v>
      </c>
      <c r="B20" s="7" t="s">
        <v>222</v>
      </c>
      <c r="C20" s="6">
        <v>57931</v>
      </c>
      <c r="D20" s="22">
        <v>31484652.280000001</v>
      </c>
      <c r="E20" s="6">
        <v>39272</v>
      </c>
      <c r="F20" s="22">
        <v>28472222.82</v>
      </c>
      <c r="G20" s="6">
        <v>18659</v>
      </c>
      <c r="H20" s="22">
        <v>3012429.46</v>
      </c>
      <c r="I20" s="7">
        <v>0</v>
      </c>
      <c r="J20" s="22" t="s">
        <v>430</v>
      </c>
    </row>
    <row r="21" spans="1:10" x14ac:dyDescent="0.25">
      <c r="A21" s="35">
        <v>17</v>
      </c>
      <c r="B21" s="7" t="s">
        <v>223</v>
      </c>
      <c r="C21" s="6">
        <v>114079</v>
      </c>
      <c r="D21" s="22">
        <v>64913044.149999999</v>
      </c>
      <c r="E21" s="6">
        <v>73624</v>
      </c>
      <c r="F21" s="22">
        <v>58014459.43</v>
      </c>
      <c r="G21" s="6">
        <v>40455</v>
      </c>
      <c r="H21" s="22">
        <v>6898584.7199999997</v>
      </c>
      <c r="I21" s="7">
        <v>0</v>
      </c>
      <c r="J21" s="22" t="s">
        <v>430</v>
      </c>
    </row>
    <row r="22" spans="1:10" x14ac:dyDescent="0.25">
      <c r="A22" s="35">
        <v>18</v>
      </c>
      <c r="B22" s="7" t="s">
        <v>224</v>
      </c>
      <c r="C22" s="6">
        <v>17381</v>
      </c>
      <c r="D22" s="22">
        <v>9312202.2899999991</v>
      </c>
      <c r="E22" s="6">
        <v>12342</v>
      </c>
      <c r="F22" s="22">
        <v>8494627.0399999991</v>
      </c>
      <c r="G22" s="6">
        <v>5039</v>
      </c>
      <c r="H22" s="22">
        <v>817575.25</v>
      </c>
      <c r="I22" s="7">
        <v>0</v>
      </c>
      <c r="J22" s="22" t="s">
        <v>430</v>
      </c>
    </row>
    <row r="23" spans="1:10" x14ac:dyDescent="0.25">
      <c r="A23" s="35">
        <v>19</v>
      </c>
      <c r="B23" s="7" t="s">
        <v>225</v>
      </c>
      <c r="C23" s="6">
        <v>461045</v>
      </c>
      <c r="D23" s="22">
        <v>271538152.07999998</v>
      </c>
      <c r="E23" s="6">
        <v>276784</v>
      </c>
      <c r="F23" s="22">
        <v>239851570.38999999</v>
      </c>
      <c r="G23" s="6">
        <v>184261</v>
      </c>
      <c r="H23" s="22">
        <v>31686581.690000001</v>
      </c>
      <c r="I23" s="7">
        <v>0</v>
      </c>
      <c r="J23" s="22" t="s">
        <v>430</v>
      </c>
    </row>
    <row r="24" spans="1:10" x14ac:dyDescent="0.25">
      <c r="A24" s="35">
        <v>20</v>
      </c>
      <c r="B24" s="7" t="s">
        <v>226</v>
      </c>
      <c r="C24" s="6">
        <v>74108</v>
      </c>
      <c r="D24" s="22">
        <v>41224678.710000001</v>
      </c>
      <c r="E24" s="6">
        <v>45043</v>
      </c>
      <c r="F24" s="22">
        <v>36591493.5</v>
      </c>
      <c r="G24" s="6">
        <v>29065</v>
      </c>
      <c r="H24" s="22">
        <v>4633185.21</v>
      </c>
      <c r="I24" s="7">
        <v>0</v>
      </c>
      <c r="J24" s="22" t="s">
        <v>430</v>
      </c>
    </row>
    <row r="25" spans="1:10" x14ac:dyDescent="0.25">
      <c r="A25" s="35">
        <v>21</v>
      </c>
      <c r="B25" s="7" t="s">
        <v>227</v>
      </c>
      <c r="C25" s="6">
        <v>59385</v>
      </c>
      <c r="D25" s="22">
        <v>32283396.199999999</v>
      </c>
      <c r="E25" s="6">
        <v>37973</v>
      </c>
      <c r="F25" s="22">
        <v>28792172.48</v>
      </c>
      <c r="G25" s="6">
        <v>21412</v>
      </c>
      <c r="H25" s="22">
        <v>3491223.72</v>
      </c>
      <c r="I25" s="7">
        <v>0</v>
      </c>
      <c r="J25" s="22" t="s">
        <v>430</v>
      </c>
    </row>
    <row r="26" spans="1:10" x14ac:dyDescent="0.25">
      <c r="A26" s="35">
        <v>22</v>
      </c>
      <c r="B26" s="7" t="s">
        <v>228</v>
      </c>
      <c r="C26" s="6">
        <v>47032</v>
      </c>
      <c r="D26" s="22">
        <v>26015310.620000001</v>
      </c>
      <c r="E26" s="6">
        <v>32927</v>
      </c>
      <c r="F26" s="22">
        <v>23776225.100000001</v>
      </c>
      <c r="G26" s="6">
        <v>14105</v>
      </c>
      <c r="H26" s="22">
        <v>2239085.52</v>
      </c>
      <c r="I26" s="7">
        <v>0</v>
      </c>
      <c r="J26" s="22" t="s">
        <v>430</v>
      </c>
    </row>
    <row r="27" spans="1:10" x14ac:dyDescent="0.25">
      <c r="A27" s="35">
        <v>23</v>
      </c>
      <c r="B27" s="7" t="s">
        <v>229</v>
      </c>
      <c r="C27" s="6">
        <v>18796</v>
      </c>
      <c r="D27" s="22">
        <v>10578166.91</v>
      </c>
      <c r="E27" s="6">
        <v>13890</v>
      </c>
      <c r="F27" s="22">
        <v>9809151.6999999993</v>
      </c>
      <c r="G27" s="6">
        <v>4906</v>
      </c>
      <c r="H27" s="22">
        <v>769015.21</v>
      </c>
      <c r="I27" s="7">
        <v>0</v>
      </c>
      <c r="J27" s="22" t="s">
        <v>430</v>
      </c>
    </row>
    <row r="28" spans="1:10" x14ac:dyDescent="0.25">
      <c r="A28" s="35">
        <v>24</v>
      </c>
      <c r="B28" s="7" t="s">
        <v>230</v>
      </c>
      <c r="C28" s="6">
        <v>42700</v>
      </c>
      <c r="D28" s="22">
        <v>23166337.059999999</v>
      </c>
      <c r="E28" s="6">
        <v>27247</v>
      </c>
      <c r="F28" s="22">
        <v>20677119.940000001</v>
      </c>
      <c r="G28" s="6">
        <v>15453</v>
      </c>
      <c r="H28" s="22">
        <v>2489217.12</v>
      </c>
      <c r="I28" s="7">
        <v>0</v>
      </c>
      <c r="J28" s="22" t="s">
        <v>430</v>
      </c>
    </row>
    <row r="29" spans="1:10" x14ac:dyDescent="0.25">
      <c r="A29" s="35">
        <v>25</v>
      </c>
      <c r="B29" s="7" t="s">
        <v>231</v>
      </c>
      <c r="C29" s="6">
        <v>14610</v>
      </c>
      <c r="D29" s="22">
        <v>8471606.2899999991</v>
      </c>
      <c r="E29" s="6">
        <v>9929</v>
      </c>
      <c r="F29" s="22">
        <v>7591193.4000000004</v>
      </c>
      <c r="G29" s="6">
        <v>4681</v>
      </c>
      <c r="H29" s="22">
        <v>880412.89</v>
      </c>
      <c r="I29" s="7">
        <v>0</v>
      </c>
      <c r="J29" s="22" t="s">
        <v>430</v>
      </c>
    </row>
    <row r="30" spans="1:10" x14ac:dyDescent="0.25">
      <c r="A30" s="35">
        <v>26</v>
      </c>
      <c r="B30" s="7" t="s">
        <v>232</v>
      </c>
      <c r="C30" s="6">
        <v>28213</v>
      </c>
      <c r="D30" s="22">
        <v>14854362.23</v>
      </c>
      <c r="E30" s="6">
        <v>19667</v>
      </c>
      <c r="F30" s="22">
        <v>13509026.27</v>
      </c>
      <c r="G30" s="6">
        <v>8546</v>
      </c>
      <c r="H30" s="22">
        <v>1345335.96</v>
      </c>
      <c r="I30" s="7">
        <v>0</v>
      </c>
      <c r="J30" s="22" t="s">
        <v>430</v>
      </c>
    </row>
    <row r="31" spans="1:10" x14ac:dyDescent="0.25">
      <c r="A31" s="35">
        <v>27</v>
      </c>
      <c r="B31" s="7" t="s">
        <v>233</v>
      </c>
      <c r="C31" s="6">
        <v>63446</v>
      </c>
      <c r="D31" s="22">
        <v>43014099.859999999</v>
      </c>
      <c r="E31" s="6">
        <v>39472</v>
      </c>
      <c r="F31" s="22">
        <v>37590596.359999999</v>
      </c>
      <c r="G31" s="6">
        <v>23974</v>
      </c>
      <c r="H31" s="22">
        <v>5423503.5</v>
      </c>
      <c r="I31" s="7">
        <v>0</v>
      </c>
      <c r="J31" s="22" t="s">
        <v>430</v>
      </c>
    </row>
    <row r="32" spans="1:10" x14ac:dyDescent="0.25">
      <c r="A32" s="35">
        <v>28</v>
      </c>
      <c r="B32" s="7" t="s">
        <v>234</v>
      </c>
      <c r="C32" s="6">
        <v>57850</v>
      </c>
      <c r="D32" s="22">
        <v>34578085.460000001</v>
      </c>
      <c r="E32" s="6">
        <v>39307</v>
      </c>
      <c r="F32" s="22">
        <v>31240351.66</v>
      </c>
      <c r="G32" s="6">
        <v>18543</v>
      </c>
      <c r="H32" s="22">
        <v>3337733.8</v>
      </c>
      <c r="I32" s="7">
        <v>0</v>
      </c>
      <c r="J32" s="22" t="s">
        <v>430</v>
      </c>
    </row>
    <row r="33" spans="1:10" x14ac:dyDescent="0.25">
      <c r="A33" s="35">
        <v>29</v>
      </c>
      <c r="B33" s="7" t="s">
        <v>235</v>
      </c>
      <c r="C33" s="6">
        <v>40446</v>
      </c>
      <c r="D33" s="22">
        <v>24371970.510000002</v>
      </c>
      <c r="E33" s="6">
        <v>26683</v>
      </c>
      <c r="F33" s="22">
        <v>21752548.359999999</v>
      </c>
      <c r="G33" s="6">
        <v>13763</v>
      </c>
      <c r="H33" s="22">
        <v>2619422.15</v>
      </c>
      <c r="I33" s="7">
        <v>0</v>
      </c>
      <c r="J33" s="22" t="s">
        <v>430</v>
      </c>
    </row>
    <row r="34" spans="1:10" x14ac:dyDescent="0.25">
      <c r="A34" s="35">
        <v>30</v>
      </c>
      <c r="B34" s="7" t="s">
        <v>236</v>
      </c>
      <c r="C34" s="6">
        <v>30987</v>
      </c>
      <c r="D34" s="22">
        <v>17726372.989999998</v>
      </c>
      <c r="E34" s="6">
        <v>23157</v>
      </c>
      <c r="F34" s="22">
        <v>16388448.83</v>
      </c>
      <c r="G34" s="6">
        <v>7830</v>
      </c>
      <c r="H34" s="22">
        <v>1337924.1599999999</v>
      </c>
      <c r="I34" s="7">
        <v>0</v>
      </c>
      <c r="J34" s="22" t="s">
        <v>430</v>
      </c>
    </row>
    <row r="35" spans="1:10" x14ac:dyDescent="0.25">
      <c r="A35" s="35">
        <v>31</v>
      </c>
      <c r="B35" s="7" t="s">
        <v>237</v>
      </c>
      <c r="C35" s="6">
        <v>116014</v>
      </c>
      <c r="D35" s="22">
        <v>65845870.350000001</v>
      </c>
      <c r="E35" s="6">
        <v>76052</v>
      </c>
      <c r="F35" s="22">
        <v>59130202.310000002</v>
      </c>
      <c r="G35" s="6">
        <v>39962</v>
      </c>
      <c r="H35" s="22">
        <v>6715668.04</v>
      </c>
      <c r="I35" s="7">
        <v>0</v>
      </c>
      <c r="J35" s="22" t="s">
        <v>430</v>
      </c>
    </row>
    <row r="36" spans="1:10" x14ac:dyDescent="0.25">
      <c r="A36" s="35">
        <v>32</v>
      </c>
      <c r="B36" s="7" t="s">
        <v>238</v>
      </c>
      <c r="C36" s="6">
        <v>32027</v>
      </c>
      <c r="D36" s="22">
        <v>18085075.469999999</v>
      </c>
      <c r="E36" s="6">
        <v>21077</v>
      </c>
      <c r="F36" s="22">
        <v>16302476.560000001</v>
      </c>
      <c r="G36" s="6">
        <v>10950</v>
      </c>
      <c r="H36" s="22">
        <v>1782598.91</v>
      </c>
      <c r="I36" s="7">
        <v>0</v>
      </c>
      <c r="J36" s="22" t="s">
        <v>430</v>
      </c>
    </row>
    <row r="37" spans="1:10" x14ac:dyDescent="0.25">
      <c r="A37" s="35">
        <v>33</v>
      </c>
      <c r="B37" s="7" t="s">
        <v>239</v>
      </c>
      <c r="C37" s="6">
        <v>39420</v>
      </c>
      <c r="D37" s="22">
        <v>22362223.859999999</v>
      </c>
      <c r="E37" s="6">
        <v>26363</v>
      </c>
      <c r="F37" s="22">
        <v>20123192.960000001</v>
      </c>
      <c r="G37" s="6">
        <v>13057</v>
      </c>
      <c r="H37" s="22">
        <v>2239030.9</v>
      </c>
      <c r="I37" s="7">
        <v>0</v>
      </c>
      <c r="J37" s="22" t="s">
        <v>430</v>
      </c>
    </row>
    <row r="38" spans="1:10" x14ac:dyDescent="0.25">
      <c r="A38" s="35">
        <v>34</v>
      </c>
      <c r="B38" s="7" t="s">
        <v>240</v>
      </c>
      <c r="C38" s="6">
        <v>9268</v>
      </c>
      <c r="D38" s="22">
        <v>5179116.87</v>
      </c>
      <c r="E38" s="6">
        <v>6152</v>
      </c>
      <c r="F38" s="22">
        <v>4665617.1500000004</v>
      </c>
      <c r="G38" s="6">
        <v>3116</v>
      </c>
      <c r="H38" s="22">
        <v>513499.72</v>
      </c>
      <c r="I38" s="7">
        <v>0</v>
      </c>
      <c r="J38" s="22" t="s">
        <v>430</v>
      </c>
    </row>
    <row r="39" spans="1:10" x14ac:dyDescent="0.25">
      <c r="A39" s="35">
        <v>35</v>
      </c>
      <c r="B39" s="7" t="s">
        <v>241</v>
      </c>
      <c r="C39" s="6">
        <v>85507</v>
      </c>
      <c r="D39" s="22">
        <v>50453199.740000002</v>
      </c>
      <c r="E39" s="6">
        <v>52709</v>
      </c>
      <c r="F39" s="22">
        <v>44635968.450000003</v>
      </c>
      <c r="G39" s="6">
        <v>32798</v>
      </c>
      <c r="H39" s="22">
        <v>5817231.29</v>
      </c>
      <c r="I39" s="7">
        <v>0</v>
      </c>
      <c r="J39" s="22" t="s">
        <v>430</v>
      </c>
    </row>
    <row r="40" spans="1:10" x14ac:dyDescent="0.25">
      <c r="A40" s="35">
        <v>36</v>
      </c>
      <c r="B40" s="7" t="s">
        <v>242</v>
      </c>
      <c r="C40" s="6">
        <v>62989</v>
      </c>
      <c r="D40" s="22">
        <v>36817463.259999998</v>
      </c>
      <c r="E40" s="6">
        <v>41931</v>
      </c>
      <c r="F40" s="22">
        <v>33165373.899999999</v>
      </c>
      <c r="G40" s="6">
        <v>21058</v>
      </c>
      <c r="H40" s="22">
        <v>3652089.36</v>
      </c>
      <c r="I40" s="7">
        <v>0</v>
      </c>
      <c r="J40" s="22" t="s">
        <v>430</v>
      </c>
    </row>
    <row r="41" spans="1:10" x14ac:dyDescent="0.25">
      <c r="A41" s="35">
        <v>37</v>
      </c>
      <c r="B41" s="7" t="s">
        <v>243</v>
      </c>
      <c r="C41" s="6">
        <v>38438</v>
      </c>
      <c r="D41" s="22">
        <v>20301889.140000001</v>
      </c>
      <c r="E41" s="6">
        <v>25159</v>
      </c>
      <c r="F41" s="22">
        <v>18196108.66</v>
      </c>
      <c r="G41" s="6">
        <v>13279</v>
      </c>
      <c r="H41" s="22">
        <v>2105780.48</v>
      </c>
      <c r="I41" s="7">
        <v>0</v>
      </c>
      <c r="J41" s="22" t="s">
        <v>430</v>
      </c>
    </row>
    <row r="42" spans="1:10" x14ac:dyDescent="0.25">
      <c r="A42" s="35">
        <v>38</v>
      </c>
      <c r="B42" s="7" t="s">
        <v>244</v>
      </c>
      <c r="C42" s="6">
        <v>52742</v>
      </c>
      <c r="D42" s="22">
        <v>28442058.420000002</v>
      </c>
      <c r="E42" s="6">
        <v>37992</v>
      </c>
      <c r="F42" s="22">
        <v>26086449.050000001</v>
      </c>
      <c r="G42" s="6">
        <v>14750</v>
      </c>
      <c r="H42" s="22">
        <v>2355609.37</v>
      </c>
      <c r="I42" s="7">
        <v>0</v>
      </c>
      <c r="J42" s="22" t="s">
        <v>430</v>
      </c>
    </row>
    <row r="43" spans="1:10" x14ac:dyDescent="0.25">
      <c r="A43" s="35">
        <v>39</v>
      </c>
      <c r="B43" s="7" t="s">
        <v>245</v>
      </c>
      <c r="C43" s="6">
        <v>46446</v>
      </c>
      <c r="D43" s="22">
        <v>25240800.199999999</v>
      </c>
      <c r="E43" s="6">
        <v>32175</v>
      </c>
      <c r="F43" s="22">
        <v>23026111.829999998</v>
      </c>
      <c r="G43" s="6">
        <v>14271</v>
      </c>
      <c r="H43" s="22">
        <v>2214688.37</v>
      </c>
      <c r="I43" s="7">
        <v>0</v>
      </c>
      <c r="J43" s="22" t="s">
        <v>430</v>
      </c>
    </row>
    <row r="44" spans="1:10" x14ac:dyDescent="0.25">
      <c r="A44" s="35">
        <v>40</v>
      </c>
      <c r="B44" s="7" t="s">
        <v>246</v>
      </c>
      <c r="C44" s="6">
        <v>27867</v>
      </c>
      <c r="D44" s="22">
        <v>15422749.92</v>
      </c>
      <c r="E44" s="6">
        <v>18889</v>
      </c>
      <c r="F44" s="22">
        <v>13973553.26</v>
      </c>
      <c r="G44" s="6">
        <v>8978</v>
      </c>
      <c r="H44" s="22">
        <v>1449196.66</v>
      </c>
      <c r="I44" s="7">
        <v>0</v>
      </c>
      <c r="J44" s="22" t="s">
        <v>430</v>
      </c>
    </row>
    <row r="45" spans="1:10" x14ac:dyDescent="0.25">
      <c r="A45" s="35">
        <v>41</v>
      </c>
      <c r="B45" s="7" t="s">
        <v>247</v>
      </c>
      <c r="C45" s="6">
        <v>29567</v>
      </c>
      <c r="D45" s="22">
        <v>16464758.060000001</v>
      </c>
      <c r="E45" s="6">
        <v>19232</v>
      </c>
      <c r="F45" s="22">
        <v>14776950.630000001</v>
      </c>
      <c r="G45" s="6">
        <v>10335</v>
      </c>
      <c r="H45" s="22">
        <v>1687807.43</v>
      </c>
      <c r="I45" s="7">
        <v>0</v>
      </c>
      <c r="J45" s="22" t="s">
        <v>430</v>
      </c>
    </row>
    <row r="46" spans="1:10" x14ac:dyDescent="0.25">
      <c r="A46" s="35">
        <v>42</v>
      </c>
      <c r="B46" s="7" t="s">
        <v>248</v>
      </c>
      <c r="C46" s="6">
        <v>40464</v>
      </c>
      <c r="D46" s="22">
        <v>21810011.609999999</v>
      </c>
      <c r="E46" s="6">
        <v>29700</v>
      </c>
      <c r="F46" s="22">
        <v>20074088.93</v>
      </c>
      <c r="G46" s="6">
        <v>10764</v>
      </c>
      <c r="H46" s="22">
        <v>1735922.68</v>
      </c>
      <c r="I46" s="7">
        <v>0</v>
      </c>
      <c r="J46" s="22" t="s">
        <v>430</v>
      </c>
    </row>
    <row r="47" spans="1:10" x14ac:dyDescent="0.25">
      <c r="A47" s="35">
        <v>43</v>
      </c>
      <c r="B47" s="7" t="s">
        <v>249</v>
      </c>
      <c r="C47" s="6">
        <v>16207</v>
      </c>
      <c r="D47" s="22">
        <v>9458779.7300000004</v>
      </c>
      <c r="E47" s="6">
        <v>11139</v>
      </c>
      <c r="F47" s="22">
        <v>8545825.7400000002</v>
      </c>
      <c r="G47" s="6">
        <v>5068</v>
      </c>
      <c r="H47" s="22">
        <v>912953.99</v>
      </c>
      <c r="I47" s="7">
        <v>0</v>
      </c>
      <c r="J47" s="22" t="s">
        <v>430</v>
      </c>
    </row>
    <row r="48" spans="1:10" x14ac:dyDescent="0.25">
      <c r="A48" s="35">
        <v>44</v>
      </c>
      <c r="B48" s="7" t="s">
        <v>250</v>
      </c>
      <c r="C48" s="6">
        <v>71082</v>
      </c>
      <c r="D48" s="22">
        <v>38424274.200000003</v>
      </c>
      <c r="E48" s="6">
        <v>50201</v>
      </c>
      <c r="F48" s="22">
        <v>35200656.159999996</v>
      </c>
      <c r="G48" s="6">
        <v>20881</v>
      </c>
      <c r="H48" s="22">
        <v>3223618.04</v>
      </c>
      <c r="I48" s="7">
        <v>0</v>
      </c>
      <c r="J48" s="22" t="s">
        <v>430</v>
      </c>
    </row>
    <row r="49" spans="1:10" x14ac:dyDescent="0.25">
      <c r="A49" s="35">
        <v>45</v>
      </c>
      <c r="B49" s="7" t="s">
        <v>251</v>
      </c>
      <c r="C49" s="6">
        <v>58617</v>
      </c>
      <c r="D49" s="22">
        <v>31847855.719999999</v>
      </c>
      <c r="E49" s="6">
        <v>39776</v>
      </c>
      <c r="F49" s="22">
        <v>28899538.620000001</v>
      </c>
      <c r="G49" s="6">
        <v>18841</v>
      </c>
      <c r="H49" s="22">
        <v>2948317.1</v>
      </c>
      <c r="I49" s="7">
        <v>0</v>
      </c>
      <c r="J49" s="22" t="s">
        <v>430</v>
      </c>
    </row>
    <row r="50" spans="1:10" x14ac:dyDescent="0.25">
      <c r="A50" s="35">
        <v>46</v>
      </c>
      <c r="B50" s="7" t="s">
        <v>252</v>
      </c>
      <c r="C50" s="6">
        <v>65131</v>
      </c>
      <c r="D50" s="22">
        <v>37754135.210000001</v>
      </c>
      <c r="E50" s="6">
        <v>42472</v>
      </c>
      <c r="F50" s="22">
        <v>33930266.32</v>
      </c>
      <c r="G50" s="6">
        <v>22659</v>
      </c>
      <c r="H50" s="22">
        <v>3823868.89</v>
      </c>
      <c r="I50" s="7">
        <v>0</v>
      </c>
      <c r="J50" s="22" t="s">
        <v>430</v>
      </c>
    </row>
    <row r="51" spans="1:10" x14ac:dyDescent="0.25">
      <c r="A51" s="35">
        <v>47</v>
      </c>
      <c r="B51" s="7" t="s">
        <v>253</v>
      </c>
      <c r="C51" s="6">
        <v>19064</v>
      </c>
      <c r="D51" s="22">
        <v>10984419.710000001</v>
      </c>
      <c r="E51" s="6">
        <v>12609</v>
      </c>
      <c r="F51" s="22">
        <v>9806320.8399999999</v>
      </c>
      <c r="G51" s="6">
        <v>6455</v>
      </c>
      <c r="H51" s="22">
        <v>1178098.8700000001</v>
      </c>
      <c r="I51" s="7">
        <v>0</v>
      </c>
      <c r="J51" s="22" t="s">
        <v>430</v>
      </c>
    </row>
    <row r="52" spans="1:10" x14ac:dyDescent="0.25">
      <c r="A52" s="35">
        <v>48</v>
      </c>
      <c r="B52" s="7" t="s">
        <v>254</v>
      </c>
      <c r="C52" s="6">
        <v>15112</v>
      </c>
      <c r="D52" s="22">
        <v>8628800.75</v>
      </c>
      <c r="E52" s="6">
        <v>9709</v>
      </c>
      <c r="F52" s="22">
        <v>7698767.8200000003</v>
      </c>
      <c r="G52" s="6">
        <v>5403</v>
      </c>
      <c r="H52" s="22">
        <v>930032.93</v>
      </c>
      <c r="I52" s="7">
        <v>0</v>
      </c>
      <c r="J52" s="22" t="s">
        <v>430</v>
      </c>
    </row>
    <row r="53" spans="1:10" x14ac:dyDescent="0.25">
      <c r="A53" s="35">
        <v>49</v>
      </c>
      <c r="B53" s="7" t="s">
        <v>255</v>
      </c>
      <c r="C53" s="6">
        <v>35467</v>
      </c>
      <c r="D53" s="22">
        <v>19187317.5</v>
      </c>
      <c r="E53" s="6">
        <v>23815</v>
      </c>
      <c r="F53" s="22">
        <v>17265620.539999999</v>
      </c>
      <c r="G53" s="6">
        <v>11652</v>
      </c>
      <c r="H53" s="22">
        <v>1921696.96</v>
      </c>
      <c r="I53" s="7">
        <v>0</v>
      </c>
      <c r="J53" s="22" t="s">
        <v>430</v>
      </c>
    </row>
    <row r="54" spans="1:10" x14ac:dyDescent="0.25">
      <c r="A54" s="35">
        <v>50</v>
      </c>
      <c r="B54" s="7" t="s">
        <v>256</v>
      </c>
      <c r="C54" s="6">
        <v>58111</v>
      </c>
      <c r="D54" s="22">
        <v>34161372.659999996</v>
      </c>
      <c r="E54" s="6">
        <v>36129</v>
      </c>
      <c r="F54" s="22">
        <v>30424760.18</v>
      </c>
      <c r="G54" s="6">
        <v>21982</v>
      </c>
      <c r="H54" s="22">
        <v>3736612.48</v>
      </c>
      <c r="I54" s="7">
        <v>0</v>
      </c>
      <c r="J54" s="22" t="s">
        <v>430</v>
      </c>
    </row>
    <row r="55" spans="1:10" x14ac:dyDescent="0.25">
      <c r="A55" s="35">
        <v>51</v>
      </c>
      <c r="B55" s="7" t="s">
        <v>257</v>
      </c>
      <c r="C55" s="6">
        <v>21402</v>
      </c>
      <c r="D55" s="22">
        <v>13511885.48</v>
      </c>
      <c r="E55" s="6">
        <v>13853</v>
      </c>
      <c r="F55" s="22">
        <v>11880570.609999999</v>
      </c>
      <c r="G55" s="6">
        <v>7549</v>
      </c>
      <c r="H55" s="22">
        <v>1631314.87</v>
      </c>
      <c r="I55" s="7">
        <v>0</v>
      </c>
      <c r="J55" s="22" t="s">
        <v>430</v>
      </c>
    </row>
    <row r="56" spans="1:10" x14ac:dyDescent="0.25">
      <c r="A56" s="35">
        <v>52</v>
      </c>
      <c r="B56" s="7" t="s">
        <v>430</v>
      </c>
      <c r="C56" s="6">
        <v>198384</v>
      </c>
      <c r="D56" s="22">
        <v>68980399.019999996</v>
      </c>
      <c r="E56" s="6">
        <v>71643</v>
      </c>
      <c r="F56" s="22">
        <v>50918137.369999997</v>
      </c>
      <c r="G56" s="6">
        <v>126741</v>
      </c>
      <c r="H56" s="22">
        <v>18062261.649999999</v>
      </c>
      <c r="I56" s="7">
        <v>0</v>
      </c>
      <c r="J56" s="22" t="s">
        <v>430</v>
      </c>
    </row>
    <row r="57" spans="1:10" s="42" customFormat="1" ht="15.75" x14ac:dyDescent="0.25">
      <c r="A57" s="101"/>
      <c r="B57" s="45" t="s">
        <v>529</v>
      </c>
      <c r="C57" s="62">
        <f t="shared" ref="C57:I57" si="0">SUM(C5:C56)</f>
        <v>4692996</v>
      </c>
      <c r="D57" s="46">
        <f t="shared" si="0"/>
        <v>2747262449.4899988</v>
      </c>
      <c r="E57" s="62">
        <f t="shared" si="0"/>
        <v>2873634</v>
      </c>
      <c r="F57" s="46">
        <f t="shared" si="0"/>
        <v>2425989453.6799998</v>
      </c>
      <c r="G57" s="62">
        <f t="shared" si="0"/>
        <v>1819362</v>
      </c>
      <c r="H57" s="46">
        <f t="shared" si="0"/>
        <v>321272995.81000018</v>
      </c>
      <c r="I57" s="62">
        <f t="shared" si="0"/>
        <v>0</v>
      </c>
      <c r="J57" s="157"/>
    </row>
    <row r="58" spans="1:10" x14ac:dyDescent="0.25">
      <c r="C58" s="8"/>
    </row>
    <row r="59" spans="1:10" x14ac:dyDescent="0.25">
      <c r="B59" t="s">
        <v>48</v>
      </c>
    </row>
    <row r="63" spans="1:10" x14ac:dyDescent="0.25">
      <c r="C63" s="121"/>
      <c r="D63" s="140"/>
      <c r="E63" s="121"/>
      <c r="F63" s="140"/>
      <c r="G63" s="121"/>
      <c r="H63" s="140"/>
      <c r="I63" s="121"/>
      <c r="J63" s="140"/>
    </row>
    <row r="66" spans="4:4" x14ac:dyDescent="0.25">
      <c r="D66" s="8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D144"/>
  <sheetViews>
    <sheetView workbookViewId="0">
      <selection activeCell="C141" sqref="C141"/>
    </sheetView>
  </sheetViews>
  <sheetFormatPr defaultColWidth="9.140625" defaultRowHeight="15.75" x14ac:dyDescent="0.25"/>
  <cols>
    <col min="1" max="1" width="4.42578125" style="43" customWidth="1"/>
    <col min="2" max="2" width="69.28515625" style="42" customWidth="1"/>
    <col min="3" max="3" width="29.5703125" style="76" customWidth="1"/>
    <col min="4" max="16384" width="9.140625" style="42"/>
  </cols>
  <sheetData>
    <row r="1" spans="1:3" s="38" customFormat="1" x14ac:dyDescent="0.25">
      <c r="A1" s="260" t="s">
        <v>713</v>
      </c>
      <c r="B1" s="260"/>
      <c r="C1" s="260"/>
    </row>
    <row r="2" spans="1:3" x14ac:dyDescent="0.25">
      <c r="A2" s="41"/>
    </row>
    <row r="3" spans="1:3" x14ac:dyDescent="0.25">
      <c r="A3" s="59"/>
      <c r="B3" s="60" t="s">
        <v>14</v>
      </c>
      <c r="C3" s="68" t="s">
        <v>15</v>
      </c>
    </row>
    <row r="4" spans="1:3" x14ac:dyDescent="0.25">
      <c r="A4" s="57" t="s">
        <v>430</v>
      </c>
      <c r="B4" s="163" t="s">
        <v>575</v>
      </c>
      <c r="C4" s="164">
        <v>22</v>
      </c>
    </row>
    <row r="5" spans="1:3" x14ac:dyDescent="0.25">
      <c r="A5" s="58" t="s">
        <v>430</v>
      </c>
      <c r="B5" s="163" t="s">
        <v>113</v>
      </c>
      <c r="C5" s="164">
        <v>10</v>
      </c>
    </row>
    <row r="6" spans="1:3" x14ac:dyDescent="0.25">
      <c r="A6" s="57" t="s">
        <v>430</v>
      </c>
      <c r="B6" s="163" t="s">
        <v>114</v>
      </c>
      <c r="C6" s="164">
        <v>774</v>
      </c>
    </row>
    <row r="7" spans="1:3" x14ac:dyDescent="0.25">
      <c r="A7" s="57" t="s">
        <v>430</v>
      </c>
      <c r="B7" s="163" t="s">
        <v>115</v>
      </c>
      <c r="C7" s="164">
        <v>52</v>
      </c>
    </row>
    <row r="8" spans="1:3" x14ac:dyDescent="0.25">
      <c r="A8" s="58" t="s">
        <v>430</v>
      </c>
      <c r="B8" s="163" t="s">
        <v>614</v>
      </c>
      <c r="C8" s="164">
        <v>1</v>
      </c>
    </row>
    <row r="9" spans="1:3" x14ac:dyDescent="0.25">
      <c r="A9" s="7" t="s">
        <v>430</v>
      </c>
      <c r="B9" s="163" t="s">
        <v>116</v>
      </c>
      <c r="C9" s="164">
        <v>16846</v>
      </c>
    </row>
    <row r="10" spans="1:3" x14ac:dyDescent="0.25">
      <c r="A10" s="57" t="s">
        <v>430</v>
      </c>
      <c r="B10" s="163" t="s">
        <v>582</v>
      </c>
      <c r="C10" s="164">
        <v>5</v>
      </c>
    </row>
    <row r="11" spans="1:3" x14ac:dyDescent="0.25">
      <c r="A11" s="58" t="s">
        <v>47</v>
      </c>
      <c r="B11" s="163" t="s">
        <v>117</v>
      </c>
      <c r="C11" s="164">
        <v>64</v>
      </c>
    </row>
    <row r="12" spans="1:3" x14ac:dyDescent="0.25">
      <c r="A12" s="57" t="s">
        <v>430</v>
      </c>
      <c r="B12" s="163" t="s">
        <v>119</v>
      </c>
      <c r="C12" s="164">
        <v>21</v>
      </c>
    </row>
    <row r="13" spans="1:3" x14ac:dyDescent="0.25">
      <c r="A13" s="57" t="s">
        <v>430</v>
      </c>
      <c r="B13" s="163" t="s">
        <v>120</v>
      </c>
      <c r="C13" s="164">
        <v>690</v>
      </c>
    </row>
    <row r="14" spans="1:3" x14ac:dyDescent="0.25">
      <c r="A14" s="57" t="s">
        <v>430</v>
      </c>
      <c r="B14" s="163" t="s">
        <v>122</v>
      </c>
      <c r="C14" s="164">
        <v>76</v>
      </c>
    </row>
    <row r="15" spans="1:3" x14ac:dyDescent="0.25">
      <c r="A15" s="57" t="s">
        <v>430</v>
      </c>
      <c r="B15" s="163" t="s">
        <v>124</v>
      </c>
      <c r="C15" s="164">
        <v>176</v>
      </c>
    </row>
    <row r="16" spans="1:3" ht="17.25" customHeight="1" x14ac:dyDescent="0.25">
      <c r="A16" s="57" t="s">
        <v>430</v>
      </c>
      <c r="B16" s="163" t="s">
        <v>421</v>
      </c>
      <c r="C16" s="164">
        <v>6</v>
      </c>
    </row>
    <row r="17" spans="1:4" x14ac:dyDescent="0.25">
      <c r="A17" s="57" t="s">
        <v>430</v>
      </c>
      <c r="B17" s="163" t="s">
        <v>652</v>
      </c>
      <c r="C17" s="164">
        <v>1</v>
      </c>
    </row>
    <row r="18" spans="1:4" x14ac:dyDescent="0.25">
      <c r="A18" s="57" t="s">
        <v>430</v>
      </c>
      <c r="B18" s="163" t="s">
        <v>125</v>
      </c>
      <c r="C18" s="164">
        <v>162</v>
      </c>
    </row>
    <row r="19" spans="1:4" x14ac:dyDescent="0.25">
      <c r="A19" s="57" t="s">
        <v>430</v>
      </c>
      <c r="B19" s="163" t="s">
        <v>565</v>
      </c>
      <c r="C19" s="164">
        <v>4</v>
      </c>
    </row>
    <row r="20" spans="1:4" x14ac:dyDescent="0.25">
      <c r="A20" s="57" t="s">
        <v>430</v>
      </c>
      <c r="B20" s="163" t="s">
        <v>126</v>
      </c>
      <c r="C20" s="164">
        <v>33</v>
      </c>
    </row>
    <row r="21" spans="1:4" x14ac:dyDescent="0.25">
      <c r="A21" s="57" t="s">
        <v>430</v>
      </c>
      <c r="B21" s="163" t="s">
        <v>127</v>
      </c>
      <c r="C21" s="164">
        <v>2</v>
      </c>
    </row>
    <row r="22" spans="1:4" x14ac:dyDescent="0.25">
      <c r="A22" s="57" t="s">
        <v>430</v>
      </c>
      <c r="B22" s="163" t="s">
        <v>128</v>
      </c>
      <c r="C22" s="164">
        <v>20</v>
      </c>
      <c r="D22" s="55"/>
    </row>
    <row r="23" spans="1:4" x14ac:dyDescent="0.25">
      <c r="A23" s="57" t="s">
        <v>430</v>
      </c>
      <c r="B23" s="163" t="s">
        <v>129</v>
      </c>
      <c r="C23" s="164">
        <v>9420</v>
      </c>
      <c r="D23" s="55"/>
    </row>
    <row r="24" spans="1:4" x14ac:dyDescent="0.25">
      <c r="A24" s="57" t="s">
        <v>430</v>
      </c>
      <c r="B24" s="163" t="s">
        <v>130</v>
      </c>
      <c r="C24" s="164">
        <v>71</v>
      </c>
      <c r="D24" s="55"/>
    </row>
    <row r="25" spans="1:4" x14ac:dyDescent="0.25">
      <c r="A25" s="7" t="s">
        <v>430</v>
      </c>
      <c r="B25" s="163" t="s">
        <v>131</v>
      </c>
      <c r="C25" s="164">
        <v>556</v>
      </c>
      <c r="D25" s="55"/>
    </row>
    <row r="26" spans="1:4" x14ac:dyDescent="0.25">
      <c r="A26" s="58" t="s">
        <v>430</v>
      </c>
      <c r="B26" s="163" t="s">
        <v>132</v>
      </c>
      <c r="C26" s="164">
        <v>1275</v>
      </c>
      <c r="D26" s="55"/>
    </row>
    <row r="27" spans="1:4" ht="16.5" customHeight="1" x14ac:dyDescent="0.25">
      <c r="A27" s="57" t="s">
        <v>430</v>
      </c>
      <c r="B27" s="163" t="s">
        <v>133</v>
      </c>
      <c r="C27" s="164">
        <v>1535</v>
      </c>
      <c r="D27" s="55"/>
    </row>
    <row r="28" spans="1:4" x14ac:dyDescent="0.25">
      <c r="A28" s="57" t="s">
        <v>430</v>
      </c>
      <c r="B28" s="163" t="s">
        <v>650</v>
      </c>
      <c r="C28" s="164">
        <v>2</v>
      </c>
      <c r="D28" s="55"/>
    </row>
    <row r="29" spans="1:4" x14ac:dyDescent="0.25">
      <c r="A29" s="57" t="s">
        <v>430</v>
      </c>
      <c r="B29" s="163" t="s">
        <v>134</v>
      </c>
      <c r="C29" s="164">
        <v>113</v>
      </c>
      <c r="D29" s="55"/>
    </row>
    <row r="30" spans="1:4" x14ac:dyDescent="0.25">
      <c r="A30" s="57" t="s">
        <v>430</v>
      </c>
      <c r="B30" s="163" t="s">
        <v>135</v>
      </c>
      <c r="C30" s="164">
        <v>2</v>
      </c>
      <c r="D30" s="55"/>
    </row>
    <row r="31" spans="1:4" x14ac:dyDescent="0.25">
      <c r="A31" s="57" t="s">
        <v>430</v>
      </c>
      <c r="B31" s="163" t="s">
        <v>136</v>
      </c>
      <c r="C31" s="164">
        <v>23</v>
      </c>
      <c r="D31" s="55"/>
    </row>
    <row r="32" spans="1:4" x14ac:dyDescent="0.25">
      <c r="A32" s="58" t="s">
        <v>430</v>
      </c>
      <c r="B32" s="163" t="s">
        <v>137</v>
      </c>
      <c r="C32" s="164">
        <v>1</v>
      </c>
      <c r="D32" s="55"/>
    </row>
    <row r="33" spans="1:4" x14ac:dyDescent="0.25">
      <c r="A33" s="58" t="s">
        <v>430</v>
      </c>
      <c r="B33" s="163" t="s">
        <v>138</v>
      </c>
      <c r="C33" s="164">
        <v>75</v>
      </c>
      <c r="D33" s="55"/>
    </row>
    <row r="34" spans="1:4" x14ac:dyDescent="0.25">
      <c r="A34" s="57" t="s">
        <v>430</v>
      </c>
      <c r="B34" s="163" t="s">
        <v>139</v>
      </c>
      <c r="C34" s="164">
        <v>22</v>
      </c>
      <c r="D34" s="55"/>
    </row>
    <row r="35" spans="1:4" x14ac:dyDescent="0.25">
      <c r="A35" s="58"/>
      <c r="B35" s="163" t="s">
        <v>625</v>
      </c>
      <c r="C35" s="164">
        <v>7</v>
      </c>
      <c r="D35" s="55"/>
    </row>
    <row r="36" spans="1:4" x14ac:dyDescent="0.25">
      <c r="A36" s="58"/>
      <c r="B36" s="163" t="s">
        <v>616</v>
      </c>
      <c r="C36" s="164">
        <v>4</v>
      </c>
      <c r="D36" s="55"/>
    </row>
    <row r="37" spans="1:4" x14ac:dyDescent="0.25">
      <c r="A37" s="58"/>
      <c r="B37" s="163" t="s">
        <v>140</v>
      </c>
      <c r="C37" s="164">
        <v>79</v>
      </c>
      <c r="D37" s="55"/>
    </row>
    <row r="38" spans="1:4" x14ac:dyDescent="0.25">
      <c r="A38" s="58" t="s">
        <v>46</v>
      </c>
      <c r="B38" s="163" t="s">
        <v>141</v>
      </c>
      <c r="C38" s="164">
        <v>4642778</v>
      </c>
      <c r="D38" s="55"/>
    </row>
    <row r="39" spans="1:4" x14ac:dyDescent="0.25">
      <c r="A39" s="57" t="s">
        <v>430</v>
      </c>
      <c r="B39" s="163" t="s">
        <v>142</v>
      </c>
      <c r="C39" s="164">
        <v>6</v>
      </c>
      <c r="D39" s="55"/>
    </row>
    <row r="40" spans="1:4" x14ac:dyDescent="0.25">
      <c r="A40" s="57" t="s">
        <v>430</v>
      </c>
      <c r="B40" s="163" t="s">
        <v>493</v>
      </c>
      <c r="C40" s="164">
        <v>4</v>
      </c>
      <c r="D40" s="55"/>
    </row>
    <row r="41" spans="1:4" x14ac:dyDescent="0.25">
      <c r="A41" s="57" t="s">
        <v>430</v>
      </c>
      <c r="B41" s="163" t="s">
        <v>426</v>
      </c>
      <c r="C41" s="164">
        <v>1</v>
      </c>
      <c r="D41" s="55"/>
    </row>
    <row r="42" spans="1:4" x14ac:dyDescent="0.25">
      <c r="A42" s="57" t="s">
        <v>430</v>
      </c>
      <c r="B42" s="163" t="s">
        <v>418</v>
      </c>
      <c r="C42" s="164">
        <v>4</v>
      </c>
      <c r="D42" s="55"/>
    </row>
    <row r="43" spans="1:4" x14ac:dyDescent="0.25">
      <c r="A43" s="57" t="s">
        <v>430</v>
      </c>
      <c r="B43" s="163" t="s">
        <v>16</v>
      </c>
      <c r="C43" s="164">
        <v>1266</v>
      </c>
      <c r="D43" s="55"/>
    </row>
    <row r="44" spans="1:4" x14ac:dyDescent="0.25">
      <c r="A44" s="57" t="s">
        <v>430</v>
      </c>
      <c r="B44" s="163" t="s">
        <v>143</v>
      </c>
      <c r="C44" s="164">
        <v>273</v>
      </c>
      <c r="D44" s="55"/>
    </row>
    <row r="45" spans="1:4" x14ac:dyDescent="0.25">
      <c r="A45" s="57" t="s">
        <v>430</v>
      </c>
      <c r="B45" s="163" t="s">
        <v>144</v>
      </c>
      <c r="C45" s="164">
        <v>17</v>
      </c>
      <c r="D45" s="55"/>
    </row>
    <row r="46" spans="1:4" x14ac:dyDescent="0.25">
      <c r="A46" s="57" t="s">
        <v>430</v>
      </c>
      <c r="B46" s="163" t="s">
        <v>145</v>
      </c>
      <c r="C46" s="164">
        <v>489</v>
      </c>
      <c r="D46" s="55"/>
    </row>
    <row r="47" spans="1:4" x14ac:dyDescent="0.25">
      <c r="A47" s="57" t="s">
        <v>430</v>
      </c>
      <c r="B47" s="163" t="s">
        <v>146</v>
      </c>
      <c r="C47" s="164">
        <v>19</v>
      </c>
      <c r="D47" s="55"/>
    </row>
    <row r="48" spans="1:4" x14ac:dyDescent="0.25">
      <c r="A48" s="57" t="s">
        <v>430</v>
      </c>
      <c r="B48" s="163" t="s">
        <v>147</v>
      </c>
      <c r="C48" s="164">
        <v>40</v>
      </c>
      <c r="D48" s="55"/>
    </row>
    <row r="49" spans="1:4" x14ac:dyDescent="0.25">
      <c r="A49" s="57" t="s">
        <v>430</v>
      </c>
      <c r="B49" s="163" t="s">
        <v>148</v>
      </c>
      <c r="C49" s="164">
        <v>29</v>
      </c>
      <c r="D49" s="55"/>
    </row>
    <row r="50" spans="1:4" x14ac:dyDescent="0.25">
      <c r="A50" s="57" t="s">
        <v>430</v>
      </c>
      <c r="B50" s="163" t="s">
        <v>149</v>
      </c>
      <c r="C50" s="164">
        <v>25</v>
      </c>
      <c r="D50" s="55"/>
    </row>
    <row r="51" spans="1:4" x14ac:dyDescent="0.25">
      <c r="A51" s="57" t="s">
        <v>430</v>
      </c>
      <c r="B51" s="163" t="s">
        <v>150</v>
      </c>
      <c r="C51" s="164">
        <v>80</v>
      </c>
      <c r="D51" s="55"/>
    </row>
    <row r="52" spans="1:4" x14ac:dyDescent="0.25">
      <c r="A52" s="57" t="s">
        <v>430</v>
      </c>
      <c r="B52" s="163" t="s">
        <v>643</v>
      </c>
      <c r="C52" s="164">
        <v>1</v>
      </c>
      <c r="D52" s="55"/>
    </row>
    <row r="53" spans="1:4" x14ac:dyDescent="0.25">
      <c r="A53" s="57" t="s">
        <v>430</v>
      </c>
      <c r="B53" s="163" t="s">
        <v>559</v>
      </c>
      <c r="C53" s="164">
        <v>5</v>
      </c>
      <c r="D53" s="55"/>
    </row>
    <row r="54" spans="1:4" x14ac:dyDescent="0.25">
      <c r="A54" s="57" t="s">
        <v>430</v>
      </c>
      <c r="B54" s="163" t="s">
        <v>151</v>
      </c>
      <c r="C54" s="164">
        <v>93</v>
      </c>
      <c r="D54" s="55"/>
    </row>
    <row r="55" spans="1:4" x14ac:dyDescent="0.25">
      <c r="A55" s="57" t="s">
        <v>430</v>
      </c>
      <c r="B55" s="163" t="s">
        <v>152</v>
      </c>
      <c r="C55" s="164">
        <v>19</v>
      </c>
      <c r="D55" s="55"/>
    </row>
    <row r="56" spans="1:4" x14ac:dyDescent="0.25">
      <c r="A56" s="57" t="s">
        <v>430</v>
      </c>
      <c r="B56" s="163" t="s">
        <v>153</v>
      </c>
      <c r="C56" s="164">
        <v>801</v>
      </c>
      <c r="D56" s="55"/>
    </row>
    <row r="57" spans="1:4" x14ac:dyDescent="0.25">
      <c r="A57" s="57" t="s">
        <v>430</v>
      </c>
      <c r="B57" s="163" t="s">
        <v>154</v>
      </c>
      <c r="C57" s="164">
        <v>139</v>
      </c>
      <c r="D57" s="55"/>
    </row>
    <row r="58" spans="1:4" x14ac:dyDescent="0.25">
      <c r="A58" s="57" t="s">
        <v>430</v>
      </c>
      <c r="B58" s="163" t="s">
        <v>656</v>
      </c>
      <c r="C58" s="164">
        <v>4</v>
      </c>
      <c r="D58" s="55"/>
    </row>
    <row r="59" spans="1:4" x14ac:dyDescent="0.25">
      <c r="A59" s="57" t="s">
        <v>430</v>
      </c>
      <c r="B59" s="163" t="s">
        <v>155</v>
      </c>
      <c r="C59" s="164">
        <v>135</v>
      </c>
      <c r="D59" s="55"/>
    </row>
    <row r="60" spans="1:4" x14ac:dyDescent="0.25">
      <c r="A60" s="57" t="s">
        <v>430</v>
      </c>
      <c r="B60" s="163" t="s">
        <v>653</v>
      </c>
      <c r="C60" s="164">
        <v>2</v>
      </c>
      <c r="D60" s="55"/>
    </row>
    <row r="61" spans="1:4" x14ac:dyDescent="0.25">
      <c r="A61" s="57" t="s">
        <v>430</v>
      </c>
      <c r="B61" s="163" t="s">
        <v>570</v>
      </c>
      <c r="C61" s="164">
        <v>11</v>
      </c>
      <c r="D61" s="55"/>
    </row>
    <row r="62" spans="1:4" x14ac:dyDescent="0.25">
      <c r="A62" s="57" t="s">
        <v>430</v>
      </c>
      <c r="B62" s="163" t="s">
        <v>560</v>
      </c>
      <c r="C62" s="164">
        <v>46</v>
      </c>
      <c r="D62" s="55"/>
    </row>
    <row r="63" spans="1:4" x14ac:dyDescent="0.25">
      <c r="A63" s="57" t="s">
        <v>430</v>
      </c>
      <c r="B63" s="163" t="s">
        <v>640</v>
      </c>
      <c r="C63" s="164">
        <v>3</v>
      </c>
      <c r="D63" s="55"/>
    </row>
    <row r="64" spans="1:4" x14ac:dyDescent="0.25">
      <c r="A64" s="57" t="s">
        <v>430</v>
      </c>
      <c r="B64" s="163" t="s">
        <v>156</v>
      </c>
      <c r="C64" s="164">
        <v>15</v>
      </c>
      <c r="D64" s="55"/>
    </row>
    <row r="65" spans="1:4" x14ac:dyDescent="0.25">
      <c r="A65" s="57" t="s">
        <v>430</v>
      </c>
      <c r="B65" s="163" t="s">
        <v>494</v>
      </c>
      <c r="C65" s="164">
        <v>12</v>
      </c>
      <c r="D65" s="55"/>
    </row>
    <row r="66" spans="1:4" x14ac:dyDescent="0.25">
      <c r="A66" s="57" t="s">
        <v>430</v>
      </c>
      <c r="B66" s="163" t="s">
        <v>157</v>
      </c>
      <c r="C66" s="164">
        <v>10</v>
      </c>
      <c r="D66" s="55"/>
    </row>
    <row r="67" spans="1:4" x14ac:dyDescent="0.25">
      <c r="A67" s="57" t="s">
        <v>430</v>
      </c>
      <c r="B67" s="163" t="s">
        <v>158</v>
      </c>
      <c r="C67" s="164">
        <v>9</v>
      </c>
      <c r="D67" s="55"/>
    </row>
    <row r="68" spans="1:4" x14ac:dyDescent="0.25">
      <c r="A68" s="57" t="s">
        <v>430</v>
      </c>
      <c r="B68" s="163" t="s">
        <v>159</v>
      </c>
      <c r="C68" s="164">
        <v>3</v>
      </c>
      <c r="D68" s="55"/>
    </row>
    <row r="69" spans="1:4" x14ac:dyDescent="0.25">
      <c r="A69" s="57" t="s">
        <v>430</v>
      </c>
      <c r="B69" s="163" t="s">
        <v>160</v>
      </c>
      <c r="C69" s="164">
        <v>21</v>
      </c>
      <c r="D69" s="55"/>
    </row>
    <row r="70" spans="1:4" x14ac:dyDescent="0.25">
      <c r="A70" s="57" t="s">
        <v>430</v>
      </c>
      <c r="B70" s="163" t="s">
        <v>161</v>
      </c>
      <c r="C70" s="164">
        <v>1852</v>
      </c>
      <c r="D70" s="55"/>
    </row>
    <row r="71" spans="1:4" x14ac:dyDescent="0.25">
      <c r="A71" s="57" t="s">
        <v>430</v>
      </c>
      <c r="B71" s="163" t="s">
        <v>162</v>
      </c>
      <c r="C71" s="164">
        <v>14</v>
      </c>
      <c r="D71" s="55"/>
    </row>
    <row r="72" spans="1:4" x14ac:dyDescent="0.25">
      <c r="A72" s="57" t="s">
        <v>430</v>
      </c>
      <c r="B72" s="163" t="s">
        <v>163</v>
      </c>
      <c r="C72" s="164">
        <v>126</v>
      </c>
      <c r="D72" s="55"/>
    </row>
    <row r="73" spans="1:4" x14ac:dyDescent="0.25">
      <c r="A73" s="57" t="s">
        <v>430</v>
      </c>
      <c r="B73" s="163" t="s">
        <v>164</v>
      </c>
      <c r="C73" s="164">
        <v>50</v>
      </c>
      <c r="D73" s="55"/>
    </row>
    <row r="74" spans="1:4" x14ac:dyDescent="0.25">
      <c r="A74" s="57" t="s">
        <v>430</v>
      </c>
      <c r="B74" s="163" t="s">
        <v>165</v>
      </c>
      <c r="C74" s="164">
        <v>7</v>
      </c>
      <c r="D74" s="55"/>
    </row>
    <row r="75" spans="1:4" x14ac:dyDescent="0.25">
      <c r="A75" s="57" t="s">
        <v>430</v>
      </c>
      <c r="B75" s="163" t="s">
        <v>166</v>
      </c>
      <c r="C75" s="164">
        <v>27</v>
      </c>
      <c r="D75" s="55"/>
    </row>
    <row r="76" spans="1:4" x14ac:dyDescent="0.25">
      <c r="A76" s="57" t="s">
        <v>430</v>
      </c>
      <c r="B76" s="163" t="s">
        <v>422</v>
      </c>
      <c r="C76" s="164">
        <v>7</v>
      </c>
      <c r="D76" s="55"/>
    </row>
    <row r="77" spans="1:4" x14ac:dyDescent="0.25">
      <c r="A77" s="57" t="s">
        <v>430</v>
      </c>
      <c r="B77" s="163" t="s">
        <v>641</v>
      </c>
      <c r="C77" s="164">
        <v>3</v>
      </c>
      <c r="D77" s="55"/>
    </row>
    <row r="78" spans="1:4" x14ac:dyDescent="0.25">
      <c r="A78" s="57" t="s">
        <v>430</v>
      </c>
      <c r="B78" s="163" t="s">
        <v>613</v>
      </c>
      <c r="C78" s="164">
        <v>2</v>
      </c>
      <c r="D78" s="55"/>
    </row>
    <row r="79" spans="1:4" x14ac:dyDescent="0.25">
      <c r="A79" s="57" t="s">
        <v>430</v>
      </c>
      <c r="B79" s="163" t="s">
        <v>167</v>
      </c>
      <c r="C79" s="164">
        <v>2</v>
      </c>
      <c r="D79" s="55"/>
    </row>
    <row r="80" spans="1:4" x14ac:dyDescent="0.25">
      <c r="A80" s="57" t="s">
        <v>430</v>
      </c>
      <c r="B80" s="163" t="s">
        <v>168</v>
      </c>
      <c r="C80" s="164">
        <v>55</v>
      </c>
      <c r="D80" s="55"/>
    </row>
    <row r="81" spans="1:4" x14ac:dyDescent="0.25">
      <c r="A81" s="57" t="s">
        <v>430</v>
      </c>
      <c r="B81" s="163" t="s">
        <v>642</v>
      </c>
      <c r="C81" s="164">
        <v>2</v>
      </c>
      <c r="D81" s="55"/>
    </row>
    <row r="82" spans="1:4" x14ac:dyDescent="0.25">
      <c r="A82" s="57" t="s">
        <v>430</v>
      </c>
      <c r="B82" s="163" t="s">
        <v>648</v>
      </c>
      <c r="C82" s="164">
        <v>1</v>
      </c>
      <c r="D82" s="55"/>
    </row>
    <row r="83" spans="1:4" x14ac:dyDescent="0.25">
      <c r="A83" s="57" t="s">
        <v>430</v>
      </c>
      <c r="B83" s="163" t="s">
        <v>414</v>
      </c>
      <c r="C83" s="164">
        <v>12</v>
      </c>
      <c r="D83" s="55"/>
    </row>
    <row r="84" spans="1:4" x14ac:dyDescent="0.25">
      <c r="A84" s="57" t="s">
        <v>430</v>
      </c>
      <c r="B84" s="163" t="s">
        <v>611</v>
      </c>
      <c r="C84" s="164">
        <v>3</v>
      </c>
      <c r="D84" s="55"/>
    </row>
    <row r="85" spans="1:4" x14ac:dyDescent="0.25">
      <c r="A85" s="57" t="s">
        <v>430</v>
      </c>
      <c r="B85" s="163" t="s">
        <v>169</v>
      </c>
      <c r="C85" s="164">
        <v>667</v>
      </c>
      <c r="D85" s="55"/>
    </row>
    <row r="86" spans="1:4" x14ac:dyDescent="0.25">
      <c r="A86" s="57" t="s">
        <v>430</v>
      </c>
      <c r="B86" s="163" t="s">
        <v>171</v>
      </c>
      <c r="C86" s="164">
        <v>65</v>
      </c>
      <c r="D86" s="55"/>
    </row>
    <row r="87" spans="1:4" x14ac:dyDescent="0.25">
      <c r="A87" s="57" t="s">
        <v>430</v>
      </c>
      <c r="B87" s="163" t="s">
        <v>651</v>
      </c>
      <c r="C87" s="164">
        <v>1</v>
      </c>
      <c r="D87" s="55"/>
    </row>
    <row r="88" spans="1:4" x14ac:dyDescent="0.25">
      <c r="A88" s="57" t="s">
        <v>430</v>
      </c>
      <c r="B88" s="163" t="s">
        <v>172</v>
      </c>
      <c r="C88" s="164">
        <v>1</v>
      </c>
      <c r="D88" s="55"/>
    </row>
    <row r="89" spans="1:4" x14ac:dyDescent="0.25">
      <c r="A89" s="57" t="s">
        <v>430</v>
      </c>
      <c r="B89" s="163" t="s">
        <v>416</v>
      </c>
      <c r="C89" s="164">
        <v>1</v>
      </c>
      <c r="D89" s="55"/>
    </row>
    <row r="90" spans="1:4" x14ac:dyDescent="0.25">
      <c r="A90" s="57" t="s">
        <v>430</v>
      </c>
      <c r="B90" s="163" t="s">
        <v>173</v>
      </c>
      <c r="C90" s="164">
        <v>7</v>
      </c>
      <c r="D90" s="55"/>
    </row>
    <row r="91" spans="1:4" x14ac:dyDescent="0.25">
      <c r="A91" s="57" t="s">
        <v>430</v>
      </c>
      <c r="B91" s="163" t="s">
        <v>586</v>
      </c>
      <c r="C91" s="164">
        <v>1</v>
      </c>
      <c r="D91" s="55"/>
    </row>
    <row r="92" spans="1:4" x14ac:dyDescent="0.25">
      <c r="A92" s="57" t="s">
        <v>430</v>
      </c>
      <c r="B92" s="163" t="s">
        <v>602</v>
      </c>
      <c r="C92" s="164">
        <v>2</v>
      </c>
      <c r="D92" s="55"/>
    </row>
    <row r="93" spans="1:4" x14ac:dyDescent="0.25">
      <c r="A93" s="57" t="s">
        <v>430</v>
      </c>
      <c r="B93" s="163" t="s">
        <v>174</v>
      </c>
      <c r="C93" s="164">
        <v>32</v>
      </c>
      <c r="D93" s="55"/>
    </row>
    <row r="94" spans="1:4" x14ac:dyDescent="0.25">
      <c r="A94" s="57" t="s">
        <v>430</v>
      </c>
      <c r="B94" s="163" t="s">
        <v>175</v>
      </c>
      <c r="C94" s="164">
        <v>7</v>
      </c>
      <c r="D94" s="55"/>
    </row>
    <row r="95" spans="1:4" x14ac:dyDescent="0.25">
      <c r="A95" s="57" t="s">
        <v>430</v>
      </c>
      <c r="B95" s="163" t="s">
        <v>176</v>
      </c>
      <c r="C95" s="164">
        <v>29</v>
      </c>
      <c r="D95" s="55"/>
    </row>
    <row r="96" spans="1:4" x14ac:dyDescent="0.25">
      <c r="A96" s="57" t="s">
        <v>430</v>
      </c>
      <c r="B96" s="163" t="s">
        <v>495</v>
      </c>
      <c r="C96" s="164">
        <v>8</v>
      </c>
      <c r="D96" s="55"/>
    </row>
    <row r="97" spans="1:4" x14ac:dyDescent="0.25">
      <c r="A97" s="57" t="s">
        <v>430</v>
      </c>
      <c r="B97" s="163" t="s">
        <v>177</v>
      </c>
      <c r="C97" s="164">
        <v>27</v>
      </c>
      <c r="D97" s="55"/>
    </row>
    <row r="98" spans="1:4" x14ac:dyDescent="0.25">
      <c r="A98" s="57" t="s">
        <v>430</v>
      </c>
      <c r="B98" s="163" t="s">
        <v>178</v>
      </c>
      <c r="C98" s="164">
        <v>303</v>
      </c>
      <c r="D98" s="55"/>
    </row>
    <row r="99" spans="1:4" x14ac:dyDescent="0.25">
      <c r="A99" s="57" t="s">
        <v>430</v>
      </c>
      <c r="B99" s="163" t="s">
        <v>657</v>
      </c>
      <c r="C99" s="164">
        <v>1</v>
      </c>
      <c r="D99" s="55"/>
    </row>
    <row r="100" spans="1:4" x14ac:dyDescent="0.25">
      <c r="A100" s="57" t="s">
        <v>430</v>
      </c>
      <c r="B100" s="163" t="s">
        <v>179</v>
      </c>
      <c r="C100" s="164">
        <v>42</v>
      </c>
      <c r="D100" s="55"/>
    </row>
    <row r="101" spans="1:4" x14ac:dyDescent="0.25">
      <c r="A101" s="57" t="s">
        <v>430</v>
      </c>
      <c r="B101" s="163" t="s">
        <v>180</v>
      </c>
      <c r="C101" s="164">
        <v>3</v>
      </c>
      <c r="D101" s="55"/>
    </row>
    <row r="102" spans="1:4" x14ac:dyDescent="0.25">
      <c r="A102" s="57" t="s">
        <v>430</v>
      </c>
      <c r="B102" s="163" t="s">
        <v>181</v>
      </c>
      <c r="C102" s="164">
        <v>85</v>
      </c>
      <c r="D102" s="55"/>
    </row>
    <row r="103" spans="1:4" x14ac:dyDescent="0.25">
      <c r="A103" s="57" t="s">
        <v>430</v>
      </c>
      <c r="B103" s="163" t="s">
        <v>182</v>
      </c>
      <c r="C103" s="164">
        <v>2034</v>
      </c>
    </row>
    <row r="104" spans="1:4" x14ac:dyDescent="0.25">
      <c r="A104" s="57" t="s">
        <v>430</v>
      </c>
      <c r="B104" s="163" t="s">
        <v>183</v>
      </c>
      <c r="C104" s="164">
        <v>5</v>
      </c>
    </row>
    <row r="105" spans="1:4" x14ac:dyDescent="0.25">
      <c r="A105" s="57" t="s">
        <v>430</v>
      </c>
      <c r="B105" s="163" t="s">
        <v>184</v>
      </c>
      <c r="C105" s="164">
        <v>852</v>
      </c>
    </row>
    <row r="106" spans="1:4" x14ac:dyDescent="0.25">
      <c r="A106" s="57" t="s">
        <v>430</v>
      </c>
      <c r="B106" s="163" t="s">
        <v>654</v>
      </c>
      <c r="C106" s="164">
        <v>4</v>
      </c>
    </row>
    <row r="107" spans="1:4" x14ac:dyDescent="0.25">
      <c r="A107" s="57" t="s">
        <v>430</v>
      </c>
      <c r="B107" s="163" t="s">
        <v>185</v>
      </c>
      <c r="C107" s="164">
        <v>5</v>
      </c>
    </row>
    <row r="108" spans="1:4" x14ac:dyDescent="0.25">
      <c r="A108" s="57" t="s">
        <v>430</v>
      </c>
      <c r="B108" s="163" t="s">
        <v>649</v>
      </c>
      <c r="C108" s="164">
        <v>2</v>
      </c>
    </row>
    <row r="109" spans="1:4" x14ac:dyDescent="0.25">
      <c r="A109" s="57" t="s">
        <v>430</v>
      </c>
      <c r="B109" s="163" t="s">
        <v>186</v>
      </c>
      <c r="C109" s="164">
        <v>7</v>
      </c>
    </row>
    <row r="110" spans="1:4" x14ac:dyDescent="0.25">
      <c r="A110" s="57" t="s">
        <v>430</v>
      </c>
      <c r="B110" s="163" t="s">
        <v>187</v>
      </c>
      <c r="C110" s="164">
        <v>5</v>
      </c>
    </row>
    <row r="111" spans="1:4" x14ac:dyDescent="0.25">
      <c r="A111" s="57" t="s">
        <v>430</v>
      </c>
      <c r="B111" s="163" t="s">
        <v>188</v>
      </c>
      <c r="C111" s="164">
        <v>1192</v>
      </c>
    </row>
    <row r="112" spans="1:4" x14ac:dyDescent="0.25">
      <c r="A112" s="57" t="s">
        <v>430</v>
      </c>
      <c r="B112" s="163" t="s">
        <v>496</v>
      </c>
      <c r="C112" s="164">
        <v>21</v>
      </c>
    </row>
    <row r="113" spans="1:4" x14ac:dyDescent="0.25">
      <c r="A113" s="57" t="s">
        <v>430</v>
      </c>
      <c r="B113" s="163" t="s">
        <v>427</v>
      </c>
      <c r="C113" s="164">
        <v>7</v>
      </c>
    </row>
    <row r="114" spans="1:4" x14ac:dyDescent="0.25">
      <c r="A114" s="57" t="s">
        <v>430</v>
      </c>
      <c r="B114" s="163" t="s">
        <v>615</v>
      </c>
      <c r="C114" s="164">
        <v>8</v>
      </c>
    </row>
    <row r="115" spans="1:4" x14ac:dyDescent="0.25">
      <c r="A115" s="57" t="s">
        <v>430</v>
      </c>
      <c r="B115" s="163" t="s">
        <v>189</v>
      </c>
      <c r="C115" s="164">
        <v>1881</v>
      </c>
      <c r="D115" s="38"/>
    </row>
    <row r="116" spans="1:4" x14ac:dyDescent="0.25">
      <c r="A116" s="162" t="s">
        <v>430</v>
      </c>
      <c r="B116" s="163" t="s">
        <v>190</v>
      </c>
      <c r="C116" s="164">
        <v>1635</v>
      </c>
    </row>
    <row r="117" spans="1:4" x14ac:dyDescent="0.25">
      <c r="A117" s="1" t="s">
        <v>430</v>
      </c>
      <c r="B117" s="163" t="s">
        <v>428</v>
      </c>
      <c r="C117" s="164">
        <v>1</v>
      </c>
    </row>
    <row r="118" spans="1:4" x14ac:dyDescent="0.25">
      <c r="A118" s="7" t="s">
        <v>430</v>
      </c>
      <c r="B118" s="163" t="s">
        <v>647</v>
      </c>
      <c r="C118" s="164">
        <v>1</v>
      </c>
    </row>
    <row r="119" spans="1:4" x14ac:dyDescent="0.25">
      <c r="A119" s="57" t="s">
        <v>430</v>
      </c>
      <c r="B119" s="163" t="s">
        <v>191</v>
      </c>
      <c r="C119" s="164">
        <v>124</v>
      </c>
    </row>
    <row r="120" spans="1:4" x14ac:dyDescent="0.25">
      <c r="A120" s="57" t="s">
        <v>430</v>
      </c>
      <c r="B120" s="163" t="s">
        <v>192</v>
      </c>
      <c r="C120" s="164">
        <v>6</v>
      </c>
    </row>
    <row r="121" spans="1:4" x14ac:dyDescent="0.25">
      <c r="A121" s="1" t="s">
        <v>430</v>
      </c>
      <c r="B121" s="163" t="s">
        <v>571</v>
      </c>
      <c r="C121" s="164">
        <v>5</v>
      </c>
    </row>
    <row r="122" spans="1:4" x14ac:dyDescent="0.25">
      <c r="A122" s="7" t="s">
        <v>430</v>
      </c>
      <c r="B122" s="163" t="s">
        <v>193</v>
      </c>
      <c r="C122" s="164">
        <v>4</v>
      </c>
    </row>
    <row r="123" spans="1:4" x14ac:dyDescent="0.25">
      <c r="A123" s="7" t="s">
        <v>430</v>
      </c>
      <c r="B123" s="163" t="s">
        <v>194</v>
      </c>
      <c r="C123" s="164">
        <v>36</v>
      </c>
    </row>
    <row r="124" spans="1:4" x14ac:dyDescent="0.25">
      <c r="A124" s="7" t="s">
        <v>430</v>
      </c>
      <c r="B124" s="163" t="s">
        <v>423</v>
      </c>
      <c r="C124" s="164">
        <v>13</v>
      </c>
    </row>
    <row r="125" spans="1:4" x14ac:dyDescent="0.25">
      <c r="A125" s="7" t="s">
        <v>430</v>
      </c>
      <c r="B125" s="163" t="s">
        <v>195</v>
      </c>
      <c r="C125" s="164">
        <v>28</v>
      </c>
    </row>
    <row r="126" spans="1:4" x14ac:dyDescent="0.25">
      <c r="A126" s="7" t="s">
        <v>430</v>
      </c>
      <c r="B126" s="163" t="s">
        <v>196</v>
      </c>
      <c r="C126" s="164">
        <v>129</v>
      </c>
    </row>
    <row r="127" spans="1:4" x14ac:dyDescent="0.25">
      <c r="A127" s="7" t="s">
        <v>430</v>
      </c>
      <c r="B127" s="163" t="s">
        <v>197</v>
      </c>
      <c r="C127" s="164">
        <v>109</v>
      </c>
    </row>
    <row r="128" spans="1:4" x14ac:dyDescent="0.25">
      <c r="A128" s="7"/>
      <c r="B128" s="163" t="s">
        <v>198</v>
      </c>
      <c r="C128" s="164">
        <v>139</v>
      </c>
    </row>
    <row r="129" spans="1:3" x14ac:dyDescent="0.25">
      <c r="A129" s="7"/>
      <c r="B129" s="163" t="s">
        <v>566</v>
      </c>
      <c r="C129" s="164">
        <v>35</v>
      </c>
    </row>
    <row r="130" spans="1:3" x14ac:dyDescent="0.25">
      <c r="A130" s="7"/>
      <c r="B130" s="163" t="s">
        <v>199</v>
      </c>
      <c r="C130" s="164">
        <v>6</v>
      </c>
    </row>
    <row r="131" spans="1:3" x14ac:dyDescent="0.25">
      <c r="A131" s="57"/>
      <c r="B131" s="7" t="s">
        <v>200</v>
      </c>
      <c r="C131" s="164">
        <v>26</v>
      </c>
    </row>
    <row r="132" spans="1:3" x14ac:dyDescent="0.25">
      <c r="A132" s="57"/>
      <c r="B132" s="7" t="s">
        <v>632</v>
      </c>
      <c r="C132" s="164">
        <v>1</v>
      </c>
    </row>
    <row r="133" spans="1:3" x14ac:dyDescent="0.25">
      <c r="A133" s="57"/>
      <c r="B133" s="7" t="s">
        <v>201</v>
      </c>
      <c r="C133" s="164">
        <v>1121</v>
      </c>
    </row>
    <row r="134" spans="1:3" x14ac:dyDescent="0.25">
      <c r="A134" s="57"/>
      <c r="B134" s="7" t="s">
        <v>202</v>
      </c>
      <c r="C134" s="17">
        <v>60</v>
      </c>
    </row>
    <row r="135" spans="1:3" x14ac:dyDescent="0.25">
      <c r="A135" s="57"/>
      <c r="B135" s="7" t="s">
        <v>203</v>
      </c>
      <c r="C135" s="17">
        <v>22</v>
      </c>
    </row>
    <row r="136" spans="1:3" x14ac:dyDescent="0.25">
      <c r="A136" s="57"/>
      <c r="B136" s="7" t="s">
        <v>576</v>
      </c>
      <c r="C136" s="17">
        <v>9</v>
      </c>
    </row>
    <row r="137" spans="1:3" x14ac:dyDescent="0.25">
      <c r="A137" s="57"/>
      <c r="B137" s="7" t="s">
        <v>204</v>
      </c>
      <c r="C137" s="17">
        <v>1310</v>
      </c>
    </row>
    <row r="138" spans="1:3" x14ac:dyDescent="0.25">
      <c r="A138" s="57"/>
      <c r="B138" s="7" t="s">
        <v>205</v>
      </c>
      <c r="C138" s="17">
        <v>92</v>
      </c>
    </row>
    <row r="139" spans="1:3" x14ac:dyDescent="0.25">
      <c r="A139" s="57"/>
      <c r="B139" s="7" t="s">
        <v>206</v>
      </c>
      <c r="C139" s="17">
        <v>84</v>
      </c>
    </row>
    <row r="140" spans="1:3" x14ac:dyDescent="0.25">
      <c r="A140" s="57"/>
      <c r="B140" s="7" t="s">
        <v>207</v>
      </c>
      <c r="C140" s="17">
        <v>22</v>
      </c>
    </row>
    <row r="141" spans="1:3" x14ac:dyDescent="0.25">
      <c r="A141" s="165"/>
      <c r="B141" s="45" t="s">
        <v>10</v>
      </c>
      <c r="C141" s="52">
        <f>SUM(C4:C140)</f>
        <v>4692996</v>
      </c>
    </row>
    <row r="143" spans="1:3" x14ac:dyDescent="0.25">
      <c r="A143" s="91" t="s">
        <v>46</v>
      </c>
      <c r="B143" s="44" t="s">
        <v>424</v>
      </c>
    </row>
    <row r="144" spans="1:3" x14ac:dyDescent="0.25">
      <c r="A144" s="91" t="s">
        <v>47</v>
      </c>
      <c r="B144" s="44" t="s">
        <v>81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6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9"/>
  <sheetViews>
    <sheetView workbookViewId="0">
      <selection activeCell="J70" sqref="J70"/>
    </sheetView>
  </sheetViews>
  <sheetFormatPr defaultColWidth="9.140625" defaultRowHeight="15" x14ac:dyDescent="0.25"/>
  <cols>
    <col min="1" max="1" width="37.5703125" customWidth="1"/>
    <col min="2" max="2" width="17.5703125" bestFit="1" customWidth="1"/>
    <col min="3" max="3" width="23.140625" bestFit="1" customWidth="1"/>
    <col min="4" max="4" width="15.85546875" customWidth="1"/>
    <col min="5" max="5" width="18.7109375" customWidth="1"/>
    <col min="6" max="6" width="17.5703125" customWidth="1"/>
  </cols>
  <sheetData>
    <row r="1" spans="1:6" s="38" customFormat="1" ht="15.75" x14ac:dyDescent="0.25">
      <c r="A1" s="260" t="s">
        <v>714</v>
      </c>
      <c r="B1" s="260"/>
      <c r="C1" s="260"/>
      <c r="D1" s="260"/>
      <c r="E1" s="260"/>
      <c r="F1" s="260"/>
    </row>
    <row r="3" spans="1:6" s="38" customFormat="1" ht="15.75" x14ac:dyDescent="0.25">
      <c r="A3" s="60" t="s">
        <v>35</v>
      </c>
      <c r="B3" s="59" t="s">
        <v>37</v>
      </c>
      <c r="C3" s="59" t="s">
        <v>38</v>
      </c>
      <c r="D3" s="59" t="s">
        <v>434</v>
      </c>
      <c r="E3" s="59" t="s">
        <v>39</v>
      </c>
      <c r="F3" s="59" t="s">
        <v>1</v>
      </c>
    </row>
    <row r="4" spans="1:6" x14ac:dyDescent="0.25">
      <c r="A4" s="7">
        <v>10</v>
      </c>
      <c r="B4" s="28">
        <v>5</v>
      </c>
      <c r="C4" s="28">
        <v>3</v>
      </c>
      <c r="D4" s="28">
        <v>2</v>
      </c>
      <c r="E4" s="28">
        <v>0</v>
      </c>
      <c r="F4" s="6">
        <v>1</v>
      </c>
    </row>
    <row r="5" spans="1:6" x14ac:dyDescent="0.25">
      <c r="A5" s="7">
        <v>10</v>
      </c>
      <c r="B5" s="28">
        <v>4</v>
      </c>
      <c r="C5" s="28">
        <v>4</v>
      </c>
      <c r="D5" s="28">
        <v>2</v>
      </c>
      <c r="E5" s="28">
        <v>0</v>
      </c>
      <c r="F5" s="6">
        <v>2</v>
      </c>
    </row>
    <row r="6" spans="1:6" x14ac:dyDescent="0.25">
      <c r="A6" s="7">
        <v>9</v>
      </c>
      <c r="B6" s="28">
        <v>5</v>
      </c>
      <c r="C6" s="28">
        <v>2</v>
      </c>
      <c r="D6" s="28">
        <v>2</v>
      </c>
      <c r="E6" s="28">
        <v>0</v>
      </c>
      <c r="F6" s="6">
        <v>1</v>
      </c>
    </row>
    <row r="7" spans="1:6" x14ac:dyDescent="0.25">
      <c r="A7" s="7">
        <v>9</v>
      </c>
      <c r="B7" s="28">
        <v>4</v>
      </c>
      <c r="C7" s="28">
        <v>3</v>
      </c>
      <c r="D7" s="28">
        <v>2</v>
      </c>
      <c r="E7" s="28">
        <v>0</v>
      </c>
      <c r="F7" s="6">
        <v>5</v>
      </c>
    </row>
    <row r="8" spans="1:6" x14ac:dyDescent="0.25">
      <c r="A8" s="7">
        <v>9</v>
      </c>
      <c r="B8" s="28">
        <v>3</v>
      </c>
      <c r="C8" s="28">
        <v>2</v>
      </c>
      <c r="D8" s="28">
        <v>4</v>
      </c>
      <c r="E8" s="28">
        <v>0</v>
      </c>
      <c r="F8" s="6">
        <v>1</v>
      </c>
    </row>
    <row r="9" spans="1:6" x14ac:dyDescent="0.25">
      <c r="A9" s="7">
        <v>8</v>
      </c>
      <c r="B9" s="28">
        <v>5</v>
      </c>
      <c r="C9" s="28">
        <v>1</v>
      </c>
      <c r="D9" s="28">
        <v>2</v>
      </c>
      <c r="E9" s="28">
        <v>0</v>
      </c>
      <c r="F9" s="6">
        <v>1</v>
      </c>
    </row>
    <row r="10" spans="1:6" x14ac:dyDescent="0.25">
      <c r="A10" s="7">
        <v>8</v>
      </c>
      <c r="B10" s="28">
        <v>5</v>
      </c>
      <c r="C10" s="28">
        <v>2</v>
      </c>
      <c r="D10" s="28">
        <v>1</v>
      </c>
      <c r="E10" s="28">
        <v>0</v>
      </c>
      <c r="F10" s="6">
        <v>5</v>
      </c>
    </row>
    <row r="11" spans="1:6" x14ac:dyDescent="0.25">
      <c r="A11" s="7">
        <v>8</v>
      </c>
      <c r="B11" s="28">
        <v>5</v>
      </c>
      <c r="C11" s="28">
        <v>3</v>
      </c>
      <c r="D11" s="28">
        <v>0</v>
      </c>
      <c r="E11" s="28">
        <v>0</v>
      </c>
      <c r="F11" s="6">
        <v>1</v>
      </c>
    </row>
    <row r="12" spans="1:6" x14ac:dyDescent="0.25">
      <c r="A12" s="7">
        <v>8</v>
      </c>
      <c r="B12" s="28">
        <v>4</v>
      </c>
      <c r="C12" s="28">
        <v>1</v>
      </c>
      <c r="D12" s="28">
        <v>3</v>
      </c>
      <c r="E12" s="28">
        <v>0</v>
      </c>
      <c r="F12" s="6">
        <v>3</v>
      </c>
    </row>
    <row r="13" spans="1:6" s="2" customFormat="1" x14ac:dyDescent="0.25">
      <c r="A13" s="7">
        <v>8</v>
      </c>
      <c r="B13" s="28">
        <v>4</v>
      </c>
      <c r="C13" s="28">
        <v>2</v>
      </c>
      <c r="D13" s="28">
        <v>2</v>
      </c>
      <c r="E13" s="28">
        <v>0</v>
      </c>
      <c r="F13" s="6">
        <v>79</v>
      </c>
    </row>
    <row r="14" spans="1:6" x14ac:dyDescent="0.25">
      <c r="A14" s="7">
        <v>8</v>
      </c>
      <c r="B14" s="28">
        <v>4</v>
      </c>
      <c r="C14" s="28">
        <v>3</v>
      </c>
      <c r="D14" s="28">
        <v>1</v>
      </c>
      <c r="E14" s="28">
        <v>0</v>
      </c>
      <c r="F14" s="6">
        <v>11</v>
      </c>
    </row>
    <row r="15" spans="1:6" x14ac:dyDescent="0.25">
      <c r="A15" s="7">
        <v>8</v>
      </c>
      <c r="B15" s="28">
        <v>3</v>
      </c>
      <c r="C15" s="28">
        <v>1</v>
      </c>
      <c r="D15" s="28">
        <v>4</v>
      </c>
      <c r="E15" s="28">
        <v>0</v>
      </c>
      <c r="F15" s="6">
        <v>2</v>
      </c>
    </row>
    <row r="16" spans="1:6" x14ac:dyDescent="0.25">
      <c r="A16" s="7">
        <v>8</v>
      </c>
      <c r="B16" s="28">
        <v>3</v>
      </c>
      <c r="C16" s="28">
        <v>2</v>
      </c>
      <c r="D16" s="28">
        <v>3</v>
      </c>
      <c r="E16" s="28">
        <v>0</v>
      </c>
      <c r="F16" s="6">
        <v>4</v>
      </c>
    </row>
    <row r="17" spans="1:6" x14ac:dyDescent="0.25">
      <c r="A17" s="7">
        <v>8</v>
      </c>
      <c r="B17" s="28">
        <v>3</v>
      </c>
      <c r="C17" s="28">
        <v>3</v>
      </c>
      <c r="D17" s="28">
        <v>2</v>
      </c>
      <c r="E17" s="28">
        <v>0</v>
      </c>
      <c r="F17" s="6">
        <v>21</v>
      </c>
    </row>
    <row r="18" spans="1:6" x14ac:dyDescent="0.25">
      <c r="A18" s="7">
        <v>8</v>
      </c>
      <c r="B18" s="28">
        <v>3</v>
      </c>
      <c r="C18" s="28">
        <v>4</v>
      </c>
      <c r="D18" s="28">
        <v>1</v>
      </c>
      <c r="E18" s="28">
        <v>0</v>
      </c>
      <c r="F18" s="6">
        <v>1</v>
      </c>
    </row>
    <row r="19" spans="1:6" x14ac:dyDescent="0.25">
      <c r="A19" s="7">
        <v>8</v>
      </c>
      <c r="B19" s="28">
        <v>2</v>
      </c>
      <c r="C19" s="28">
        <v>1</v>
      </c>
      <c r="D19" s="28">
        <v>5</v>
      </c>
      <c r="E19" s="28">
        <v>0</v>
      </c>
      <c r="F19" s="6">
        <v>1</v>
      </c>
    </row>
    <row r="20" spans="1:6" x14ac:dyDescent="0.25">
      <c r="A20" s="7">
        <v>8</v>
      </c>
      <c r="B20" s="28">
        <v>2</v>
      </c>
      <c r="C20" s="28">
        <v>4</v>
      </c>
      <c r="D20" s="28">
        <v>2</v>
      </c>
      <c r="E20" s="28">
        <v>0</v>
      </c>
      <c r="F20" s="6">
        <v>3</v>
      </c>
    </row>
    <row r="21" spans="1:6" x14ac:dyDescent="0.25">
      <c r="A21" s="7">
        <v>7</v>
      </c>
      <c r="B21" s="28">
        <v>5</v>
      </c>
      <c r="C21" s="28">
        <v>1</v>
      </c>
      <c r="D21" s="28">
        <v>1</v>
      </c>
      <c r="E21" s="28">
        <v>0</v>
      </c>
      <c r="F21" s="6">
        <v>1</v>
      </c>
    </row>
    <row r="22" spans="1:6" x14ac:dyDescent="0.25">
      <c r="A22" s="7">
        <v>7</v>
      </c>
      <c r="B22" s="28">
        <v>5</v>
      </c>
      <c r="C22" s="28">
        <v>2</v>
      </c>
      <c r="D22" s="28">
        <v>0</v>
      </c>
      <c r="E22" s="28">
        <v>0</v>
      </c>
      <c r="F22" s="6">
        <v>2</v>
      </c>
    </row>
    <row r="23" spans="1:6" x14ac:dyDescent="0.25">
      <c r="A23" s="7">
        <v>7</v>
      </c>
      <c r="B23" s="28">
        <v>4</v>
      </c>
      <c r="C23" s="28">
        <v>0</v>
      </c>
      <c r="D23" s="28">
        <v>3</v>
      </c>
      <c r="E23" s="28">
        <v>0</v>
      </c>
      <c r="F23" s="6">
        <v>1</v>
      </c>
    </row>
    <row r="24" spans="1:6" x14ac:dyDescent="0.25">
      <c r="A24" s="7">
        <v>7</v>
      </c>
      <c r="B24" s="28">
        <v>4</v>
      </c>
      <c r="C24" s="28">
        <v>1</v>
      </c>
      <c r="D24" s="28">
        <v>2</v>
      </c>
      <c r="E24" s="28">
        <v>0</v>
      </c>
      <c r="F24" s="6">
        <v>92</v>
      </c>
    </row>
    <row r="25" spans="1:6" x14ac:dyDescent="0.25">
      <c r="A25" s="7">
        <v>7</v>
      </c>
      <c r="B25" s="28">
        <v>4</v>
      </c>
      <c r="C25" s="28">
        <v>2</v>
      </c>
      <c r="D25" s="28">
        <v>1</v>
      </c>
      <c r="E25" s="28">
        <v>0</v>
      </c>
      <c r="F25" s="6">
        <v>104</v>
      </c>
    </row>
    <row r="26" spans="1:6" x14ac:dyDescent="0.25">
      <c r="A26" s="7">
        <v>7</v>
      </c>
      <c r="B26" s="28">
        <v>4</v>
      </c>
      <c r="C26" s="28">
        <v>3</v>
      </c>
      <c r="D26" s="28">
        <v>0</v>
      </c>
      <c r="E26" s="28">
        <v>0</v>
      </c>
      <c r="F26" s="6">
        <v>11</v>
      </c>
    </row>
    <row r="27" spans="1:6" x14ac:dyDescent="0.25">
      <c r="A27" s="7">
        <v>7</v>
      </c>
      <c r="B27" s="28">
        <v>3</v>
      </c>
      <c r="C27" s="28">
        <v>0</v>
      </c>
      <c r="D27" s="28">
        <v>4</v>
      </c>
      <c r="E27" s="28">
        <v>0</v>
      </c>
      <c r="F27" s="6">
        <v>11</v>
      </c>
    </row>
    <row r="28" spans="1:6" x14ac:dyDescent="0.25">
      <c r="A28" s="7">
        <v>7</v>
      </c>
      <c r="B28" s="28">
        <v>3</v>
      </c>
      <c r="C28" s="28">
        <v>1</v>
      </c>
      <c r="D28" s="28">
        <v>3</v>
      </c>
      <c r="E28" s="28">
        <v>0</v>
      </c>
      <c r="F28" s="6">
        <v>64</v>
      </c>
    </row>
    <row r="29" spans="1:6" x14ac:dyDescent="0.25">
      <c r="A29" s="7">
        <v>7</v>
      </c>
      <c r="B29" s="28">
        <v>3</v>
      </c>
      <c r="C29" s="28">
        <v>2</v>
      </c>
      <c r="D29" s="28">
        <v>2</v>
      </c>
      <c r="E29" s="28">
        <v>0</v>
      </c>
      <c r="F29" s="6">
        <v>419</v>
      </c>
    </row>
    <row r="30" spans="1:6" x14ac:dyDescent="0.25">
      <c r="A30" s="7">
        <v>7</v>
      </c>
      <c r="B30" s="28">
        <v>3</v>
      </c>
      <c r="C30" s="28">
        <v>3</v>
      </c>
      <c r="D30" s="28">
        <v>1</v>
      </c>
      <c r="E30" s="28">
        <v>0</v>
      </c>
      <c r="F30" s="6">
        <v>55</v>
      </c>
    </row>
    <row r="31" spans="1:6" x14ac:dyDescent="0.25">
      <c r="A31" s="7">
        <v>7</v>
      </c>
      <c r="B31" s="28">
        <v>3</v>
      </c>
      <c r="C31" s="28">
        <v>4</v>
      </c>
      <c r="D31" s="28">
        <v>0</v>
      </c>
      <c r="E31" s="28">
        <v>0</v>
      </c>
      <c r="F31" s="6">
        <v>1</v>
      </c>
    </row>
    <row r="32" spans="1:6" x14ac:dyDescent="0.25">
      <c r="A32" s="7">
        <v>7</v>
      </c>
      <c r="B32" s="28">
        <v>2</v>
      </c>
      <c r="C32" s="28">
        <v>1</v>
      </c>
      <c r="D32" s="28">
        <v>4</v>
      </c>
      <c r="E32" s="28">
        <v>0</v>
      </c>
      <c r="F32" s="6">
        <v>2</v>
      </c>
    </row>
    <row r="33" spans="1:6" x14ac:dyDescent="0.25">
      <c r="A33" s="7">
        <v>7</v>
      </c>
      <c r="B33" s="28">
        <v>2</v>
      </c>
      <c r="C33" s="28">
        <v>2</v>
      </c>
      <c r="D33" s="28">
        <v>3</v>
      </c>
      <c r="E33" s="28">
        <v>0</v>
      </c>
      <c r="F33" s="6">
        <v>2</v>
      </c>
    </row>
    <row r="34" spans="1:6" x14ac:dyDescent="0.25">
      <c r="A34" s="7">
        <v>7</v>
      </c>
      <c r="B34" s="28">
        <v>2</v>
      </c>
      <c r="C34" s="28">
        <v>3</v>
      </c>
      <c r="D34" s="28">
        <v>2</v>
      </c>
      <c r="E34" s="28">
        <v>0</v>
      </c>
      <c r="F34" s="6">
        <v>25</v>
      </c>
    </row>
    <row r="35" spans="1:6" x14ac:dyDescent="0.25">
      <c r="A35" s="7">
        <v>6</v>
      </c>
      <c r="B35" s="28">
        <v>5</v>
      </c>
      <c r="C35" s="28">
        <v>0</v>
      </c>
      <c r="D35" s="28">
        <v>1</v>
      </c>
      <c r="E35" s="28">
        <v>0</v>
      </c>
      <c r="F35" s="6">
        <v>1</v>
      </c>
    </row>
    <row r="36" spans="1:6" x14ac:dyDescent="0.25">
      <c r="A36" s="7">
        <v>6</v>
      </c>
      <c r="B36" s="28">
        <v>5</v>
      </c>
      <c r="C36" s="28">
        <v>1</v>
      </c>
      <c r="D36" s="28">
        <v>0</v>
      </c>
      <c r="E36" s="28">
        <v>0</v>
      </c>
      <c r="F36" s="6">
        <v>4</v>
      </c>
    </row>
    <row r="37" spans="1:6" x14ac:dyDescent="0.25">
      <c r="A37" s="7">
        <v>6</v>
      </c>
      <c r="B37" s="28">
        <v>4</v>
      </c>
      <c r="C37" s="28">
        <v>0</v>
      </c>
      <c r="D37" s="28">
        <v>2</v>
      </c>
      <c r="E37" s="28">
        <v>0</v>
      </c>
      <c r="F37" s="6">
        <v>34</v>
      </c>
    </row>
    <row r="38" spans="1:6" x14ac:dyDescent="0.25">
      <c r="A38" s="7">
        <v>6</v>
      </c>
      <c r="B38" s="28">
        <v>4</v>
      </c>
      <c r="C38" s="28">
        <v>1</v>
      </c>
      <c r="D38" s="28">
        <v>1</v>
      </c>
      <c r="E38" s="28">
        <v>0</v>
      </c>
      <c r="F38" s="6">
        <v>124</v>
      </c>
    </row>
    <row r="39" spans="1:6" x14ac:dyDescent="0.25">
      <c r="A39" s="7">
        <v>6</v>
      </c>
      <c r="B39" s="28">
        <v>4</v>
      </c>
      <c r="C39" s="28">
        <v>2</v>
      </c>
      <c r="D39" s="28">
        <v>0</v>
      </c>
      <c r="E39" s="28">
        <v>0</v>
      </c>
      <c r="F39" s="6">
        <v>165</v>
      </c>
    </row>
    <row r="40" spans="1:6" x14ac:dyDescent="0.25">
      <c r="A40" s="7">
        <v>6</v>
      </c>
      <c r="B40" s="28">
        <v>3</v>
      </c>
      <c r="C40" s="28">
        <v>0</v>
      </c>
      <c r="D40" s="28">
        <v>3</v>
      </c>
      <c r="E40" s="28">
        <v>0</v>
      </c>
      <c r="F40" s="6">
        <v>20</v>
      </c>
    </row>
    <row r="41" spans="1:6" x14ac:dyDescent="0.25">
      <c r="A41" s="7">
        <v>6</v>
      </c>
      <c r="B41" s="28">
        <v>3</v>
      </c>
      <c r="C41" s="28">
        <v>1</v>
      </c>
      <c r="D41" s="28">
        <v>2</v>
      </c>
      <c r="E41" s="28">
        <v>0</v>
      </c>
      <c r="F41" s="6">
        <v>508</v>
      </c>
    </row>
    <row r="42" spans="1:6" x14ac:dyDescent="0.25">
      <c r="A42" s="7">
        <v>6</v>
      </c>
      <c r="B42" s="28">
        <v>3</v>
      </c>
      <c r="C42" s="28">
        <v>2</v>
      </c>
      <c r="D42" s="28">
        <v>1</v>
      </c>
      <c r="E42" s="28">
        <v>0</v>
      </c>
      <c r="F42" s="6">
        <v>1249</v>
      </c>
    </row>
    <row r="43" spans="1:6" x14ac:dyDescent="0.25">
      <c r="A43" s="7">
        <v>6</v>
      </c>
      <c r="B43" s="28">
        <v>3</v>
      </c>
      <c r="C43" s="28">
        <v>3</v>
      </c>
      <c r="D43" s="28">
        <v>0</v>
      </c>
      <c r="E43" s="28">
        <v>0</v>
      </c>
      <c r="F43" s="6">
        <v>82</v>
      </c>
    </row>
    <row r="44" spans="1:6" x14ac:dyDescent="0.25">
      <c r="A44" s="7">
        <v>6</v>
      </c>
      <c r="B44" s="28">
        <v>2</v>
      </c>
      <c r="C44" s="28">
        <v>0</v>
      </c>
      <c r="D44" s="28">
        <v>4</v>
      </c>
      <c r="E44" s="28">
        <v>0</v>
      </c>
      <c r="F44" s="6">
        <v>64</v>
      </c>
    </row>
    <row r="45" spans="1:6" x14ac:dyDescent="0.25">
      <c r="A45" s="7">
        <v>6</v>
      </c>
      <c r="B45" s="28">
        <v>2</v>
      </c>
      <c r="C45" s="28">
        <v>1</v>
      </c>
      <c r="D45" s="28">
        <v>3</v>
      </c>
      <c r="E45" s="28">
        <v>0</v>
      </c>
      <c r="F45" s="6">
        <v>576</v>
      </c>
    </row>
    <row r="46" spans="1:6" x14ac:dyDescent="0.25">
      <c r="A46" s="7">
        <v>6</v>
      </c>
      <c r="B46" s="28">
        <v>2</v>
      </c>
      <c r="C46" s="28">
        <v>2</v>
      </c>
      <c r="D46" s="28">
        <v>2</v>
      </c>
      <c r="E46" s="28">
        <v>0</v>
      </c>
      <c r="F46" s="6">
        <v>7153</v>
      </c>
    </row>
    <row r="47" spans="1:6" x14ac:dyDescent="0.25">
      <c r="A47" s="7">
        <v>6</v>
      </c>
      <c r="B47" s="28">
        <v>2</v>
      </c>
      <c r="C47" s="28">
        <v>3</v>
      </c>
      <c r="D47" s="28">
        <v>1</v>
      </c>
      <c r="E47" s="28">
        <v>0</v>
      </c>
      <c r="F47" s="6">
        <v>73</v>
      </c>
    </row>
    <row r="48" spans="1:6" x14ac:dyDescent="0.25">
      <c r="A48" s="7">
        <v>6</v>
      </c>
      <c r="B48" s="28">
        <v>2</v>
      </c>
      <c r="C48" s="28">
        <v>4</v>
      </c>
      <c r="D48" s="28">
        <v>0</v>
      </c>
      <c r="E48" s="28">
        <v>0</v>
      </c>
      <c r="F48" s="6">
        <v>3</v>
      </c>
    </row>
    <row r="49" spans="1:6" x14ac:dyDescent="0.25">
      <c r="A49" s="7">
        <v>5</v>
      </c>
      <c r="B49" s="28">
        <v>5</v>
      </c>
      <c r="C49" s="28">
        <v>0</v>
      </c>
      <c r="D49" s="28">
        <v>0</v>
      </c>
      <c r="E49" s="28">
        <v>0</v>
      </c>
      <c r="F49" s="6">
        <v>2</v>
      </c>
    </row>
    <row r="50" spans="1:6" x14ac:dyDescent="0.25">
      <c r="A50" s="7">
        <v>5</v>
      </c>
      <c r="B50" s="28">
        <v>4</v>
      </c>
      <c r="C50" s="28">
        <v>0</v>
      </c>
      <c r="D50" s="28">
        <v>1</v>
      </c>
      <c r="E50" s="28">
        <v>0</v>
      </c>
      <c r="F50" s="6">
        <v>24</v>
      </c>
    </row>
    <row r="51" spans="1:6" x14ac:dyDescent="0.25">
      <c r="A51" s="7">
        <v>5</v>
      </c>
      <c r="B51" s="28">
        <v>4</v>
      </c>
      <c r="C51" s="28">
        <v>1</v>
      </c>
      <c r="D51" s="28">
        <v>0</v>
      </c>
      <c r="E51" s="28">
        <v>0</v>
      </c>
      <c r="F51" s="6">
        <v>185</v>
      </c>
    </row>
    <row r="52" spans="1:6" x14ac:dyDescent="0.25">
      <c r="A52" s="7">
        <v>5</v>
      </c>
      <c r="B52" s="28">
        <v>3</v>
      </c>
      <c r="C52" s="28">
        <v>0</v>
      </c>
      <c r="D52" s="28">
        <v>2</v>
      </c>
      <c r="E52" s="28">
        <v>0</v>
      </c>
      <c r="F52" s="6">
        <v>186</v>
      </c>
    </row>
    <row r="53" spans="1:6" x14ac:dyDescent="0.25">
      <c r="A53" s="7">
        <v>5</v>
      </c>
      <c r="B53" s="28">
        <v>3</v>
      </c>
      <c r="C53" s="28">
        <v>1</v>
      </c>
      <c r="D53" s="28">
        <v>1</v>
      </c>
      <c r="E53" s="28">
        <v>0</v>
      </c>
      <c r="F53" s="6">
        <v>1884</v>
      </c>
    </row>
    <row r="54" spans="1:6" x14ac:dyDescent="0.25">
      <c r="A54" s="7">
        <v>5</v>
      </c>
      <c r="B54" s="28">
        <v>3</v>
      </c>
      <c r="C54" s="28">
        <v>2</v>
      </c>
      <c r="D54" s="28">
        <v>0</v>
      </c>
      <c r="E54" s="28">
        <v>0</v>
      </c>
      <c r="F54" s="6">
        <v>2603</v>
      </c>
    </row>
    <row r="55" spans="1:6" x14ac:dyDescent="0.25">
      <c r="A55" s="7">
        <v>5</v>
      </c>
      <c r="B55" s="28">
        <v>2</v>
      </c>
      <c r="C55" s="28">
        <v>0</v>
      </c>
      <c r="D55" s="28">
        <v>3</v>
      </c>
      <c r="E55" s="28">
        <v>0</v>
      </c>
      <c r="F55" s="6">
        <v>142</v>
      </c>
    </row>
    <row r="56" spans="1:6" x14ac:dyDescent="0.25">
      <c r="A56" s="7">
        <v>5</v>
      </c>
      <c r="B56" s="28">
        <v>2</v>
      </c>
      <c r="C56" s="28">
        <v>1</v>
      </c>
      <c r="D56" s="28">
        <v>2</v>
      </c>
      <c r="E56" s="28">
        <v>0</v>
      </c>
      <c r="F56" s="6">
        <v>4084</v>
      </c>
    </row>
    <row r="57" spans="1:6" x14ac:dyDescent="0.25">
      <c r="A57" s="7">
        <v>5</v>
      </c>
      <c r="B57" s="28">
        <v>2</v>
      </c>
      <c r="C57" s="28">
        <v>2</v>
      </c>
      <c r="D57" s="28">
        <v>1</v>
      </c>
      <c r="E57" s="28">
        <v>0</v>
      </c>
      <c r="F57" s="6">
        <v>13915</v>
      </c>
    </row>
    <row r="58" spans="1:6" x14ac:dyDescent="0.25">
      <c r="A58" s="7">
        <v>5</v>
      </c>
      <c r="B58" s="28">
        <v>2</v>
      </c>
      <c r="C58" s="28">
        <v>3</v>
      </c>
      <c r="D58" s="28">
        <v>0</v>
      </c>
      <c r="E58" s="28">
        <v>0</v>
      </c>
      <c r="F58" s="6">
        <v>162</v>
      </c>
    </row>
    <row r="59" spans="1:6" x14ac:dyDescent="0.25">
      <c r="A59" s="7">
        <v>5</v>
      </c>
      <c r="B59" s="28">
        <v>1</v>
      </c>
      <c r="C59" s="28">
        <v>0</v>
      </c>
      <c r="D59" s="28">
        <v>4</v>
      </c>
      <c r="E59" s="28">
        <v>0</v>
      </c>
      <c r="F59" s="6">
        <v>13</v>
      </c>
    </row>
    <row r="60" spans="1:6" x14ac:dyDescent="0.25">
      <c r="A60" s="7">
        <v>5</v>
      </c>
      <c r="B60" s="28">
        <v>1</v>
      </c>
      <c r="C60" s="28">
        <v>1</v>
      </c>
      <c r="D60" s="28">
        <v>3</v>
      </c>
      <c r="E60" s="28">
        <v>0</v>
      </c>
      <c r="F60" s="6">
        <v>63</v>
      </c>
    </row>
    <row r="61" spans="1:6" x14ac:dyDescent="0.25">
      <c r="A61" s="7">
        <v>5</v>
      </c>
      <c r="B61" s="28">
        <v>1</v>
      </c>
      <c r="C61" s="28">
        <v>2</v>
      </c>
      <c r="D61" s="28">
        <v>2</v>
      </c>
      <c r="E61" s="28">
        <v>0</v>
      </c>
      <c r="F61" s="6">
        <v>54</v>
      </c>
    </row>
    <row r="62" spans="1:6" x14ac:dyDescent="0.25">
      <c r="A62" s="7">
        <v>5</v>
      </c>
      <c r="B62" s="28">
        <v>1</v>
      </c>
      <c r="C62" s="28">
        <v>3</v>
      </c>
      <c r="D62" s="28">
        <v>1</v>
      </c>
      <c r="E62" s="28">
        <v>0</v>
      </c>
      <c r="F62" s="6">
        <v>2</v>
      </c>
    </row>
    <row r="63" spans="1:6" x14ac:dyDescent="0.25">
      <c r="A63" s="7">
        <v>4</v>
      </c>
      <c r="B63" s="28">
        <v>4</v>
      </c>
      <c r="C63" s="28">
        <v>0</v>
      </c>
      <c r="D63" s="28">
        <v>0</v>
      </c>
      <c r="E63" s="28">
        <v>0</v>
      </c>
      <c r="F63" s="6">
        <v>115</v>
      </c>
    </row>
    <row r="64" spans="1:6" x14ac:dyDescent="0.25">
      <c r="A64" s="7">
        <v>4</v>
      </c>
      <c r="B64" s="28">
        <v>3</v>
      </c>
      <c r="C64" s="28">
        <v>0</v>
      </c>
      <c r="D64" s="28">
        <v>1</v>
      </c>
      <c r="E64" s="28">
        <v>0</v>
      </c>
      <c r="F64" s="6">
        <v>493</v>
      </c>
    </row>
    <row r="65" spans="1:6" x14ac:dyDescent="0.25">
      <c r="A65" s="7">
        <v>4</v>
      </c>
      <c r="B65" s="28">
        <v>3</v>
      </c>
      <c r="C65" s="28">
        <v>1</v>
      </c>
      <c r="D65" s="28">
        <v>0</v>
      </c>
      <c r="E65" s="28">
        <v>0</v>
      </c>
      <c r="F65" s="6">
        <v>5107</v>
      </c>
    </row>
    <row r="66" spans="1:6" x14ac:dyDescent="0.25">
      <c r="A66" s="7">
        <v>4</v>
      </c>
      <c r="B66" s="28">
        <v>2</v>
      </c>
      <c r="C66" s="28">
        <v>0</v>
      </c>
      <c r="D66" s="28">
        <v>2</v>
      </c>
      <c r="E66" s="28">
        <v>0</v>
      </c>
      <c r="F66" s="6">
        <v>2843</v>
      </c>
    </row>
    <row r="67" spans="1:6" x14ac:dyDescent="0.25">
      <c r="A67" s="7">
        <v>4</v>
      </c>
      <c r="B67" s="28">
        <v>2</v>
      </c>
      <c r="C67" s="28">
        <v>1</v>
      </c>
      <c r="D67" s="28">
        <v>1</v>
      </c>
      <c r="E67" s="28">
        <v>0</v>
      </c>
      <c r="F67" s="6">
        <v>27784</v>
      </c>
    </row>
    <row r="68" spans="1:6" x14ac:dyDescent="0.25">
      <c r="A68" s="7">
        <v>4</v>
      </c>
      <c r="B68" s="28">
        <v>2</v>
      </c>
      <c r="C68" s="28">
        <v>2</v>
      </c>
      <c r="D68" s="28">
        <v>0</v>
      </c>
      <c r="E68" s="28">
        <v>0</v>
      </c>
      <c r="F68" s="246">
        <v>47531</v>
      </c>
    </row>
    <row r="69" spans="1:6" s="37" customFormat="1" x14ac:dyDescent="0.25">
      <c r="A69" s="127">
        <v>4</v>
      </c>
      <c r="B69" s="127">
        <v>1</v>
      </c>
      <c r="C69" s="127">
        <v>0</v>
      </c>
      <c r="D69" s="127">
        <v>3</v>
      </c>
      <c r="E69" s="127">
        <v>0</v>
      </c>
      <c r="F69" s="246">
        <v>49</v>
      </c>
    </row>
    <row r="70" spans="1:6" x14ac:dyDescent="0.25">
      <c r="A70" s="7">
        <v>4</v>
      </c>
      <c r="B70" s="7">
        <v>1</v>
      </c>
      <c r="C70" s="7">
        <v>1</v>
      </c>
      <c r="D70" s="7">
        <v>2</v>
      </c>
      <c r="E70" s="7">
        <v>0</v>
      </c>
      <c r="F70" s="246">
        <v>880</v>
      </c>
    </row>
    <row r="71" spans="1:6" x14ac:dyDescent="0.25">
      <c r="A71" s="7">
        <v>4</v>
      </c>
      <c r="B71" s="7">
        <v>1</v>
      </c>
      <c r="C71" s="7">
        <v>2</v>
      </c>
      <c r="D71" s="7">
        <v>1</v>
      </c>
      <c r="E71" s="7">
        <v>0</v>
      </c>
      <c r="F71" s="6">
        <v>456</v>
      </c>
    </row>
    <row r="72" spans="1:6" x14ac:dyDescent="0.25">
      <c r="A72" s="7">
        <v>4</v>
      </c>
      <c r="B72" s="7">
        <v>1</v>
      </c>
      <c r="C72" s="7">
        <v>3</v>
      </c>
      <c r="D72" s="7">
        <v>0</v>
      </c>
      <c r="E72" s="7">
        <v>0</v>
      </c>
      <c r="F72" s="6">
        <v>7</v>
      </c>
    </row>
    <row r="73" spans="1:6" x14ac:dyDescent="0.25">
      <c r="A73" s="7">
        <v>3</v>
      </c>
      <c r="B73" s="7">
        <v>3</v>
      </c>
      <c r="C73" s="7">
        <v>0</v>
      </c>
      <c r="D73" s="7">
        <v>0</v>
      </c>
      <c r="E73" s="7">
        <v>0</v>
      </c>
      <c r="F73" s="6">
        <v>4134</v>
      </c>
    </row>
    <row r="74" spans="1:6" x14ac:dyDescent="0.25">
      <c r="A74" s="7">
        <v>3</v>
      </c>
      <c r="B74" s="7">
        <v>2</v>
      </c>
      <c r="C74" s="7">
        <v>0</v>
      </c>
      <c r="D74" s="7">
        <v>1</v>
      </c>
      <c r="E74" s="7">
        <v>0</v>
      </c>
      <c r="F74" s="6">
        <v>6324</v>
      </c>
    </row>
    <row r="75" spans="1:6" x14ac:dyDescent="0.25">
      <c r="A75" s="7">
        <v>3</v>
      </c>
      <c r="B75" s="7">
        <v>2</v>
      </c>
      <c r="C75" s="7">
        <v>1</v>
      </c>
      <c r="D75" s="7">
        <v>0</v>
      </c>
      <c r="E75" s="7">
        <v>0</v>
      </c>
      <c r="F75" s="6">
        <v>110069</v>
      </c>
    </row>
    <row r="76" spans="1:6" x14ac:dyDescent="0.25">
      <c r="A76" s="7">
        <v>3</v>
      </c>
      <c r="B76" s="7">
        <v>1</v>
      </c>
      <c r="C76" s="7">
        <v>0</v>
      </c>
      <c r="D76" s="7">
        <v>2</v>
      </c>
      <c r="E76" s="7">
        <v>0</v>
      </c>
      <c r="F76" s="6">
        <v>36803</v>
      </c>
    </row>
    <row r="77" spans="1:6" x14ac:dyDescent="0.25">
      <c r="A77" s="7">
        <v>3</v>
      </c>
      <c r="B77" s="7">
        <v>1</v>
      </c>
      <c r="C77" s="7">
        <v>1</v>
      </c>
      <c r="D77" s="7">
        <v>1</v>
      </c>
      <c r="E77" s="7">
        <v>0</v>
      </c>
      <c r="F77" s="6">
        <v>237668</v>
      </c>
    </row>
    <row r="78" spans="1:6" x14ac:dyDescent="0.25">
      <c r="A78" s="7">
        <v>3</v>
      </c>
      <c r="B78" s="7">
        <v>1</v>
      </c>
      <c r="C78" s="7">
        <v>2</v>
      </c>
      <c r="D78" s="7">
        <v>0</v>
      </c>
      <c r="E78" s="7">
        <v>0</v>
      </c>
      <c r="F78" s="6">
        <v>1623</v>
      </c>
    </row>
    <row r="79" spans="1:6" x14ac:dyDescent="0.25">
      <c r="A79" s="7">
        <v>3</v>
      </c>
      <c r="B79" s="7">
        <v>0</v>
      </c>
      <c r="C79" s="7">
        <v>1</v>
      </c>
      <c r="D79" s="7">
        <v>2</v>
      </c>
      <c r="E79" s="7">
        <v>0</v>
      </c>
      <c r="F79" s="6">
        <v>1</v>
      </c>
    </row>
    <row r="80" spans="1:6" x14ac:dyDescent="0.25">
      <c r="A80" s="7">
        <v>2</v>
      </c>
      <c r="B80" s="7">
        <v>2</v>
      </c>
      <c r="C80" s="7">
        <v>0</v>
      </c>
      <c r="D80" s="7">
        <v>0</v>
      </c>
      <c r="E80" s="7">
        <v>0</v>
      </c>
      <c r="F80" s="6">
        <v>108807</v>
      </c>
    </row>
    <row r="81" spans="1:6" x14ac:dyDescent="0.25">
      <c r="A81" s="7">
        <v>2</v>
      </c>
      <c r="B81" s="7">
        <v>1</v>
      </c>
      <c r="C81" s="7">
        <v>0</v>
      </c>
      <c r="D81" s="7">
        <v>1</v>
      </c>
      <c r="E81" s="7">
        <v>0</v>
      </c>
      <c r="F81" s="6">
        <v>35005</v>
      </c>
    </row>
    <row r="82" spans="1:6" x14ac:dyDescent="0.25">
      <c r="A82" s="7">
        <v>2</v>
      </c>
      <c r="B82" s="7">
        <v>1</v>
      </c>
      <c r="C82" s="7">
        <v>1</v>
      </c>
      <c r="D82" s="7">
        <v>0</v>
      </c>
      <c r="E82" s="7">
        <v>0</v>
      </c>
      <c r="F82" s="6">
        <v>839726</v>
      </c>
    </row>
    <row r="83" spans="1:6" x14ac:dyDescent="0.25">
      <c r="A83" s="7">
        <v>2</v>
      </c>
      <c r="B83" s="7">
        <v>0</v>
      </c>
      <c r="C83" s="7">
        <v>0</v>
      </c>
      <c r="D83" s="7">
        <v>2</v>
      </c>
      <c r="E83" s="7">
        <v>0</v>
      </c>
      <c r="F83" s="6">
        <v>300</v>
      </c>
    </row>
    <row r="84" spans="1:6" x14ac:dyDescent="0.25">
      <c r="A84" s="7">
        <v>2</v>
      </c>
      <c r="B84" s="7">
        <v>0</v>
      </c>
      <c r="C84" s="7">
        <v>1</v>
      </c>
      <c r="D84" s="7">
        <v>1</v>
      </c>
      <c r="E84" s="7">
        <v>0</v>
      </c>
      <c r="F84" s="6">
        <v>93</v>
      </c>
    </row>
    <row r="85" spans="1:6" x14ac:dyDescent="0.25">
      <c r="A85" s="7">
        <v>2</v>
      </c>
      <c r="B85" s="7">
        <v>0</v>
      </c>
      <c r="C85" s="7">
        <v>2</v>
      </c>
      <c r="D85" s="7">
        <v>0</v>
      </c>
      <c r="E85" s="7">
        <v>0</v>
      </c>
      <c r="F85" s="6">
        <v>18</v>
      </c>
    </row>
    <row r="86" spans="1:6" x14ac:dyDescent="0.25">
      <c r="A86" s="7">
        <v>1</v>
      </c>
      <c r="B86" s="7">
        <v>1</v>
      </c>
      <c r="C86" s="7">
        <v>0</v>
      </c>
      <c r="D86" s="7">
        <v>0</v>
      </c>
      <c r="E86" s="7">
        <v>0</v>
      </c>
      <c r="F86" s="6">
        <v>1007709</v>
      </c>
    </row>
    <row r="87" spans="1:6" x14ac:dyDescent="0.25">
      <c r="A87" s="7">
        <v>1</v>
      </c>
      <c r="B87" s="7">
        <v>0</v>
      </c>
      <c r="C87" s="7">
        <v>0</v>
      </c>
      <c r="D87" s="7">
        <v>1</v>
      </c>
      <c r="E87" s="7">
        <v>0</v>
      </c>
      <c r="F87" s="6">
        <v>1312</v>
      </c>
    </row>
    <row r="88" spans="1:6" x14ac:dyDescent="0.25">
      <c r="A88" s="7">
        <v>1</v>
      </c>
      <c r="B88" s="7">
        <v>0</v>
      </c>
      <c r="C88" s="7">
        <v>1</v>
      </c>
      <c r="D88" s="7">
        <v>0</v>
      </c>
      <c r="E88" s="7">
        <v>0</v>
      </c>
      <c r="F88" s="6">
        <v>1541</v>
      </c>
    </row>
    <row r="89" spans="1:6" ht="15.75" x14ac:dyDescent="0.25">
      <c r="A89" s="209"/>
      <c r="B89" s="209"/>
      <c r="C89" s="209"/>
      <c r="D89" s="209"/>
      <c r="E89" s="209"/>
      <c r="F89" s="47">
        <f>SUM(F4:F88)</f>
        <v>2510705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B8159-CE31-4902-A3F0-A65DFC5C7F0E}">
  <dimension ref="A1:F18"/>
  <sheetViews>
    <sheetView workbookViewId="0">
      <selection activeCell="J11" sqref="J11"/>
    </sheetView>
  </sheetViews>
  <sheetFormatPr defaultColWidth="9.140625" defaultRowHeight="15" x14ac:dyDescent="0.25"/>
  <cols>
    <col min="1" max="2" width="22.85546875" customWidth="1"/>
    <col min="3" max="3" width="16.42578125" customWidth="1"/>
    <col min="4" max="4" width="12.28515625" customWidth="1"/>
  </cols>
  <sheetData>
    <row r="1" spans="1:6" ht="18.75" x14ac:dyDescent="0.3">
      <c r="A1" s="273" t="s">
        <v>696</v>
      </c>
      <c r="B1" s="273"/>
      <c r="C1" s="273"/>
      <c r="D1" s="273"/>
      <c r="E1" s="171"/>
      <c r="F1" s="171"/>
    </row>
    <row r="2" spans="1:6" ht="18.75" x14ac:dyDescent="0.3">
      <c r="A2" s="170"/>
      <c r="B2" s="170"/>
      <c r="C2" s="170"/>
      <c r="D2" s="170"/>
      <c r="E2" s="170"/>
      <c r="F2" s="170"/>
    </row>
    <row r="3" spans="1:6" ht="30" x14ac:dyDescent="0.25">
      <c r="A3" s="210" t="s">
        <v>695</v>
      </c>
      <c r="B3" s="211" t="s">
        <v>694</v>
      </c>
      <c r="C3" s="211" t="s">
        <v>693</v>
      </c>
      <c r="D3" s="210" t="s">
        <v>692</v>
      </c>
    </row>
    <row r="4" spans="1:6" ht="30" x14ac:dyDescent="0.25">
      <c r="A4" s="212" t="s">
        <v>691</v>
      </c>
      <c r="B4" s="22">
        <v>128333299.04000001</v>
      </c>
      <c r="C4" s="169">
        <v>6813.3348880025633</v>
      </c>
      <c r="D4" s="213">
        <v>0.22602728528605692</v>
      </c>
    </row>
    <row r="5" spans="1:6" x14ac:dyDescent="0.25">
      <c r="A5" s="214" t="s">
        <v>690</v>
      </c>
      <c r="B5" s="22">
        <v>429171616.91000003</v>
      </c>
      <c r="C5" s="169">
        <v>24063.301055864631</v>
      </c>
      <c r="D5" s="213">
        <v>0.21402131781353598</v>
      </c>
    </row>
    <row r="6" spans="1:6" x14ac:dyDescent="0.25">
      <c r="A6" s="214" t="s">
        <v>689</v>
      </c>
      <c r="B6" s="22">
        <v>71438120.289999992</v>
      </c>
      <c r="C6" s="169">
        <v>4302.2949893594669</v>
      </c>
      <c r="D6" s="213">
        <v>0.19925584963378579</v>
      </c>
    </row>
    <row r="7" spans="1:6" x14ac:dyDescent="0.25">
      <c r="A7" s="214" t="s">
        <v>688</v>
      </c>
      <c r="B7" s="22">
        <v>174162236.43000001</v>
      </c>
      <c r="C7" s="169">
        <v>8927.3802822550115</v>
      </c>
      <c r="D7" s="213">
        <v>0.23410527736946476</v>
      </c>
    </row>
    <row r="8" spans="1:6" x14ac:dyDescent="0.25">
      <c r="A8" s="214" t="s">
        <v>687</v>
      </c>
      <c r="B8" s="22">
        <v>83547844.269999996</v>
      </c>
      <c r="C8" s="169">
        <v>3875.338019013695</v>
      </c>
      <c r="D8" s="213">
        <v>0.25870624093202671</v>
      </c>
    </row>
    <row r="9" spans="1:6" x14ac:dyDescent="0.25">
      <c r="A9" s="214" t="s">
        <v>686</v>
      </c>
      <c r="B9" s="22">
        <v>43969371.129999995</v>
      </c>
      <c r="C9" s="169">
        <v>3058.6299573186388</v>
      </c>
      <c r="D9" s="213">
        <v>0.17250614194027944</v>
      </c>
    </row>
    <row r="10" spans="1:6" x14ac:dyDescent="0.25">
      <c r="A10" s="214" t="s">
        <v>685</v>
      </c>
      <c r="B10" s="22">
        <v>149158310.95999998</v>
      </c>
      <c r="C10" s="169">
        <v>7844.9310180569337</v>
      </c>
      <c r="D10" s="213">
        <v>0.22816003447323235</v>
      </c>
    </row>
    <row r="11" spans="1:6" x14ac:dyDescent="0.25">
      <c r="A11" s="214" t="s">
        <v>684</v>
      </c>
      <c r="B11" s="22">
        <v>126300607.32999998</v>
      </c>
      <c r="C11" s="169">
        <v>8322.0699854293744</v>
      </c>
      <c r="D11" s="213">
        <v>0.18211902695045681</v>
      </c>
    </row>
    <row r="12" spans="1:6" x14ac:dyDescent="0.25">
      <c r="A12" s="214" t="s">
        <v>683</v>
      </c>
      <c r="B12" s="22">
        <v>132688234.59</v>
      </c>
      <c r="C12" s="169">
        <v>8070.6227307902109</v>
      </c>
      <c r="D12" s="213">
        <v>0.19729070087805958</v>
      </c>
    </row>
    <row r="13" spans="1:6" x14ac:dyDescent="0.25">
      <c r="A13" s="214" t="s">
        <v>682</v>
      </c>
      <c r="B13" s="22">
        <v>1097848980.51</v>
      </c>
      <c r="C13" s="169">
        <v>84650.945796552798</v>
      </c>
      <c r="D13" s="213">
        <v>0.15562954013275165</v>
      </c>
    </row>
    <row r="14" spans="1:6" x14ac:dyDescent="0.25">
      <c r="A14" s="214" t="s">
        <v>681</v>
      </c>
      <c r="B14" s="22">
        <v>45332889.07</v>
      </c>
      <c r="C14" s="169">
        <v>2436.3046050421085</v>
      </c>
      <c r="D14" s="213">
        <v>0.22328680400396722</v>
      </c>
    </row>
    <row r="15" spans="1:6" x14ac:dyDescent="0.25">
      <c r="A15" s="214" t="s">
        <v>680</v>
      </c>
      <c r="B15" s="22">
        <v>62706289.600000009</v>
      </c>
      <c r="C15" s="169">
        <v>5939.5582737491231</v>
      </c>
      <c r="D15" s="213">
        <v>0.12668879410202807</v>
      </c>
    </row>
    <row r="16" spans="1:6" x14ac:dyDescent="0.25">
      <c r="A16" s="214" t="s">
        <v>679</v>
      </c>
      <c r="B16" s="22">
        <v>133624250.34</v>
      </c>
      <c r="C16" s="169">
        <v>8847.1620176212655</v>
      </c>
      <c r="D16" s="213">
        <v>0.18124354464022013</v>
      </c>
    </row>
    <row r="18" spans="1:1" x14ac:dyDescent="0.25">
      <c r="A18" s="168"/>
    </row>
  </sheetData>
  <mergeCells count="1">
    <mergeCell ref="A1:D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zoomScaleNormal="100" workbookViewId="0">
      <selection activeCell="B9" sqref="B9"/>
    </sheetView>
  </sheetViews>
  <sheetFormatPr defaultRowHeight="15" x14ac:dyDescent="0.25"/>
  <cols>
    <col min="1" max="1" width="35.28515625" bestFit="1" customWidth="1"/>
    <col min="2" max="2" width="15.140625" customWidth="1"/>
    <col min="3" max="3" width="21" customWidth="1"/>
    <col min="4" max="4" width="15.5703125" customWidth="1"/>
    <col min="5" max="5" width="14.85546875" customWidth="1"/>
  </cols>
  <sheetData>
    <row r="1" spans="1:5" s="2" customFormat="1" ht="15.75" x14ac:dyDescent="0.25">
      <c r="A1" s="260" t="s">
        <v>715</v>
      </c>
      <c r="B1" s="260"/>
      <c r="C1" s="260"/>
      <c r="D1" s="260"/>
      <c r="E1" s="260"/>
    </row>
    <row r="2" spans="1:5" x14ac:dyDescent="0.25">
      <c r="A2" s="39"/>
    </row>
    <row r="3" spans="1:5" s="38" customFormat="1" ht="15.75" x14ac:dyDescent="0.25">
      <c r="A3" s="64" t="s">
        <v>0</v>
      </c>
      <c r="B3" s="59" t="s">
        <v>1</v>
      </c>
      <c r="C3" s="59" t="s">
        <v>2</v>
      </c>
      <c r="D3" s="59" t="s">
        <v>3</v>
      </c>
      <c r="E3" s="59" t="s">
        <v>432</v>
      </c>
    </row>
    <row r="4" spans="1:5" x14ac:dyDescent="0.25">
      <c r="A4" s="10" t="s">
        <v>4</v>
      </c>
      <c r="B4" s="23">
        <f>B5+B6+B7+B8+B9</f>
        <v>2873634</v>
      </c>
      <c r="C4" s="24">
        <f>C5+C6+C7+C8+C9</f>
        <v>2425989453.6799998</v>
      </c>
      <c r="D4" s="24">
        <f>C4/B4</f>
        <v>844.2235349665267</v>
      </c>
      <c r="E4" s="24"/>
    </row>
    <row r="5" spans="1:5" x14ac:dyDescent="0.25">
      <c r="A5" s="16" t="s">
        <v>5</v>
      </c>
      <c r="B5" s="20">
        <v>1941618</v>
      </c>
      <c r="C5" s="21">
        <v>1848428748.51</v>
      </c>
      <c r="D5" s="21">
        <v>952</v>
      </c>
      <c r="E5" s="21">
        <v>845.2</v>
      </c>
    </row>
    <row r="6" spans="1:5" x14ac:dyDescent="0.25">
      <c r="A6" s="16" t="s">
        <v>6</v>
      </c>
      <c r="B6" s="20">
        <v>653679</v>
      </c>
      <c r="C6" s="21">
        <v>401863829.20999998</v>
      </c>
      <c r="D6" s="21">
        <v>614.77</v>
      </c>
      <c r="E6" s="21">
        <v>511.37</v>
      </c>
    </row>
    <row r="7" spans="1:5" x14ac:dyDescent="0.25">
      <c r="A7" s="16" t="s">
        <v>7</v>
      </c>
      <c r="B7" s="20">
        <v>204259</v>
      </c>
      <c r="C7" s="21">
        <v>131489791.66</v>
      </c>
      <c r="D7" s="21">
        <v>643.74</v>
      </c>
      <c r="E7" s="21">
        <v>551.58000000000004</v>
      </c>
    </row>
    <row r="8" spans="1:5" x14ac:dyDescent="0.25">
      <c r="A8" s="16" t="s">
        <v>8</v>
      </c>
      <c r="B8" s="20">
        <v>39430</v>
      </c>
      <c r="C8" s="21">
        <v>31523321.800000001</v>
      </c>
      <c r="D8" s="21">
        <v>799.48</v>
      </c>
      <c r="E8" s="21">
        <v>846</v>
      </c>
    </row>
    <row r="9" spans="1:5" x14ac:dyDescent="0.25">
      <c r="A9" s="117" t="s">
        <v>601</v>
      </c>
      <c r="B9" s="20">
        <v>34648</v>
      </c>
      <c r="C9" s="21">
        <v>12683762.5</v>
      </c>
      <c r="D9" s="21">
        <v>366.07</v>
      </c>
      <c r="E9" s="21">
        <v>409.13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1382639</v>
      </c>
      <c r="C11" s="24">
        <f>C12+C13+C14+C15</f>
        <v>271751557.74999994</v>
      </c>
      <c r="D11" s="24">
        <f>C11/B11</f>
        <v>196.54556088031651</v>
      </c>
      <c r="E11" s="7"/>
    </row>
    <row r="12" spans="1:5" x14ac:dyDescent="0.25">
      <c r="A12" s="16" t="s">
        <v>5</v>
      </c>
      <c r="B12" s="20">
        <v>1000807</v>
      </c>
      <c r="C12" s="21">
        <v>221702876.06</v>
      </c>
      <c r="D12" s="21">
        <v>221.52</v>
      </c>
      <c r="E12" s="21">
        <v>199.95</v>
      </c>
    </row>
    <row r="13" spans="1:5" x14ac:dyDescent="0.25">
      <c r="A13" s="16" t="s">
        <v>6</v>
      </c>
      <c r="B13" s="20">
        <v>310241</v>
      </c>
      <c r="C13" s="21">
        <v>39970125.82</v>
      </c>
      <c r="D13" s="21">
        <v>128.84</v>
      </c>
      <c r="E13" s="21">
        <v>120.27</v>
      </c>
    </row>
    <row r="14" spans="1:5" x14ac:dyDescent="0.25">
      <c r="A14" s="16" t="s">
        <v>7</v>
      </c>
      <c r="B14" s="20">
        <v>71590</v>
      </c>
      <c r="C14" s="21">
        <v>10078412.34</v>
      </c>
      <c r="D14" s="21">
        <v>140.78</v>
      </c>
      <c r="E14" s="21">
        <v>129.53</v>
      </c>
    </row>
    <row r="15" spans="1:5" x14ac:dyDescent="0.25">
      <c r="A15" s="16" t="s">
        <v>8</v>
      </c>
      <c r="B15" s="20">
        <v>1</v>
      </c>
      <c r="C15" s="21">
        <v>143.53</v>
      </c>
      <c r="D15" s="21">
        <v>143.53</v>
      </c>
      <c r="E15" s="21">
        <v>143.53</v>
      </c>
    </row>
    <row r="16" spans="1:5" x14ac:dyDescent="0.25">
      <c r="A16" s="16"/>
      <c r="B16" s="20"/>
      <c r="C16" s="21"/>
      <c r="D16" s="21"/>
      <c r="E16" s="7"/>
    </row>
    <row r="17" spans="1:5" x14ac:dyDescent="0.25">
      <c r="A17" s="10" t="s">
        <v>433</v>
      </c>
      <c r="B17" s="23">
        <f>B18+B19+B20</f>
        <v>436723</v>
      </c>
      <c r="C17" s="24">
        <f>C18+C19+C20+C21</f>
        <v>49521438.059999995</v>
      </c>
      <c r="D17" s="24">
        <f>C17/B17</f>
        <v>113.39324482566752</v>
      </c>
      <c r="E17" s="7"/>
    </row>
    <row r="18" spans="1:5" x14ac:dyDescent="0.25">
      <c r="A18" s="16" t="s">
        <v>5</v>
      </c>
      <c r="B18" s="20">
        <v>360255</v>
      </c>
      <c r="C18" s="21">
        <v>43745863.32</v>
      </c>
      <c r="D18" s="21">
        <v>121.43</v>
      </c>
      <c r="E18" s="21">
        <v>104.27</v>
      </c>
    </row>
    <row r="19" spans="1:5" x14ac:dyDescent="0.25">
      <c r="A19" s="16" t="s">
        <v>6</v>
      </c>
      <c r="B19" s="20">
        <v>76452</v>
      </c>
      <c r="C19" s="21">
        <v>5769097.2999999998</v>
      </c>
      <c r="D19" s="21">
        <v>75.459999999999994</v>
      </c>
      <c r="E19" s="21">
        <v>50.64</v>
      </c>
    </row>
    <row r="20" spans="1:5" x14ac:dyDescent="0.25">
      <c r="A20" s="16" t="s">
        <v>7</v>
      </c>
      <c r="B20" s="20">
        <v>16</v>
      </c>
      <c r="C20" s="21">
        <v>6477.44</v>
      </c>
      <c r="D20" s="21">
        <v>404.84</v>
      </c>
      <c r="E20" s="21">
        <v>440</v>
      </c>
    </row>
    <row r="21" spans="1:5" x14ac:dyDescent="0.25">
      <c r="A21" s="16" t="s">
        <v>8</v>
      </c>
      <c r="B21" s="20">
        <v>0</v>
      </c>
      <c r="C21" s="21">
        <v>0</v>
      </c>
      <c r="D21" s="21">
        <v>0</v>
      </c>
      <c r="E21" s="111" t="s">
        <v>430</v>
      </c>
    </row>
    <row r="22" spans="1:5" x14ac:dyDescent="0.25">
      <c r="A22" s="16"/>
      <c r="B22" s="83"/>
      <c r="C22" s="84"/>
      <c r="D22" s="84"/>
      <c r="E22" s="73"/>
    </row>
    <row r="23" spans="1:5" s="2" customFormat="1" x14ac:dyDescent="0.25">
      <c r="A23" s="10" t="s">
        <v>636</v>
      </c>
      <c r="B23" s="23">
        <v>0</v>
      </c>
      <c r="C23" s="24">
        <v>0</v>
      </c>
      <c r="D23" s="24">
        <v>0</v>
      </c>
      <c r="E23" s="20" t="s">
        <v>430</v>
      </c>
    </row>
    <row r="24" spans="1:5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430</v>
      </c>
    </row>
    <row r="25" spans="1:5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430</v>
      </c>
    </row>
    <row r="26" spans="1:5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430</v>
      </c>
    </row>
    <row r="27" spans="1:5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430</v>
      </c>
    </row>
    <row r="28" spans="1:5" ht="15.75" x14ac:dyDescent="0.25">
      <c r="A28" s="65" t="s">
        <v>10</v>
      </c>
      <c r="B28" s="66">
        <f>B4+B11+B17+B23</f>
        <v>4692996</v>
      </c>
      <c r="C28" s="67">
        <f>C4+C11+C17+C23</f>
        <v>2747262449.4899998</v>
      </c>
      <c r="D28" s="87"/>
      <c r="E28" s="87"/>
    </row>
    <row r="29" spans="1:5" x14ac:dyDescent="0.25">
      <c r="E29" s="19"/>
    </row>
    <row r="30" spans="1:5" x14ac:dyDescent="0.25">
      <c r="A30" s="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F28"/>
  <sheetViews>
    <sheetView workbookViewId="0">
      <selection activeCell="D4" sqref="D4"/>
    </sheetView>
  </sheetViews>
  <sheetFormatPr defaultRowHeight="15" x14ac:dyDescent="0.25"/>
  <cols>
    <col min="1" max="1" width="35.28515625" bestFit="1" customWidth="1"/>
    <col min="2" max="2" width="14.85546875" customWidth="1"/>
    <col min="3" max="3" width="20.7109375" customWidth="1"/>
    <col min="4" max="4" width="15.140625" bestFit="1" customWidth="1"/>
    <col min="5" max="5" width="12.7109375" customWidth="1"/>
  </cols>
  <sheetData>
    <row r="1" spans="1:5" ht="15.75" x14ac:dyDescent="0.25">
      <c r="A1" s="260" t="s">
        <v>716</v>
      </c>
      <c r="B1" s="260"/>
      <c r="C1" s="260"/>
      <c r="D1" s="260"/>
      <c r="E1" s="260"/>
    </row>
    <row r="2" spans="1:5" x14ac:dyDescent="0.25">
      <c r="A2" s="39"/>
    </row>
    <row r="3" spans="1:5" ht="15.75" x14ac:dyDescent="0.25">
      <c r="A3" s="64" t="s">
        <v>0</v>
      </c>
      <c r="B3" s="59" t="s">
        <v>1</v>
      </c>
      <c r="C3" s="59" t="s">
        <v>2</v>
      </c>
      <c r="D3" s="59" t="s">
        <v>3</v>
      </c>
      <c r="E3" s="59" t="s">
        <v>432</v>
      </c>
    </row>
    <row r="4" spans="1:5" x14ac:dyDescent="0.25">
      <c r="A4" s="10" t="s">
        <v>4</v>
      </c>
      <c r="B4" s="23">
        <f>B5+B6+B7+B8+B9</f>
        <v>2873634</v>
      </c>
      <c r="C4" s="24">
        <f>C5+C6+C7+C8+C9</f>
        <v>2250469858.7500005</v>
      </c>
      <c r="D4" s="24">
        <f>C4/B4</f>
        <v>783.14422043656236</v>
      </c>
      <c r="E4" s="24"/>
    </row>
    <row r="5" spans="1:5" x14ac:dyDescent="0.25">
      <c r="A5" s="16" t="s">
        <v>5</v>
      </c>
      <c r="B5" s="20">
        <v>1941618</v>
      </c>
      <c r="C5" s="21">
        <v>1708304483.25</v>
      </c>
      <c r="D5" s="21">
        <v>879.84</v>
      </c>
      <c r="E5" s="21">
        <v>791.39</v>
      </c>
    </row>
    <row r="6" spans="1:5" x14ac:dyDescent="0.25">
      <c r="A6" s="16" t="s">
        <v>6</v>
      </c>
      <c r="B6" s="20">
        <v>653679</v>
      </c>
      <c r="C6" s="21">
        <v>374294144.13999999</v>
      </c>
      <c r="D6" s="21">
        <v>572.6</v>
      </c>
      <c r="E6" s="21">
        <v>478.78</v>
      </c>
    </row>
    <row r="7" spans="1:5" x14ac:dyDescent="0.25">
      <c r="A7" s="16" t="s">
        <v>7</v>
      </c>
      <c r="B7" s="20">
        <v>204259</v>
      </c>
      <c r="C7" s="21">
        <v>124349464.03</v>
      </c>
      <c r="D7" s="21">
        <v>608.78</v>
      </c>
      <c r="E7" s="21">
        <v>518.49</v>
      </c>
    </row>
    <row r="8" spans="1:5" x14ac:dyDescent="0.25">
      <c r="A8" s="16" t="s">
        <v>8</v>
      </c>
      <c r="B8" s="20">
        <v>39430</v>
      </c>
      <c r="C8" s="21">
        <v>31159325.32</v>
      </c>
      <c r="D8" s="21">
        <v>790.24</v>
      </c>
      <c r="E8" s="21">
        <v>846</v>
      </c>
    </row>
    <row r="9" spans="1:5" x14ac:dyDescent="0.25">
      <c r="A9" s="117" t="s">
        <v>601</v>
      </c>
      <c r="B9" s="20">
        <v>34648</v>
      </c>
      <c r="C9" s="21">
        <v>12362442.01</v>
      </c>
      <c r="D9" s="21">
        <v>356.8</v>
      </c>
      <c r="E9" s="21">
        <v>384.58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1382639</v>
      </c>
      <c r="C11" s="24">
        <f>C12+C13+C14+C15</f>
        <v>246819323.34999996</v>
      </c>
      <c r="D11" s="24">
        <f>C11/B11</f>
        <v>178.51320796679391</v>
      </c>
      <c r="E11" s="7"/>
    </row>
    <row r="12" spans="1:5" x14ac:dyDescent="0.25">
      <c r="A12" s="16" t="s">
        <v>5</v>
      </c>
      <c r="B12" s="20">
        <v>1000807</v>
      </c>
      <c r="C12" s="21">
        <v>200239519.59</v>
      </c>
      <c r="D12" s="21">
        <v>200.08</v>
      </c>
      <c r="E12" s="21">
        <v>187.39</v>
      </c>
    </row>
    <row r="13" spans="1:5" x14ac:dyDescent="0.25">
      <c r="A13" s="16" t="s">
        <v>6</v>
      </c>
      <c r="B13" s="20">
        <v>310241</v>
      </c>
      <c r="C13" s="21">
        <v>37234173.420000002</v>
      </c>
      <c r="D13" s="21">
        <v>120.02</v>
      </c>
      <c r="E13" s="21">
        <v>113.1</v>
      </c>
    </row>
    <row r="14" spans="1:5" x14ac:dyDescent="0.25">
      <c r="A14" s="16" t="s">
        <v>7</v>
      </c>
      <c r="B14" s="20">
        <v>71590</v>
      </c>
      <c r="C14" s="21">
        <v>9345495.4199999999</v>
      </c>
      <c r="D14" s="21">
        <v>130.54</v>
      </c>
      <c r="E14" s="21">
        <v>121.78</v>
      </c>
    </row>
    <row r="15" spans="1:5" x14ac:dyDescent="0.25">
      <c r="A15" s="16" t="s">
        <v>8</v>
      </c>
      <c r="B15" s="20">
        <v>1</v>
      </c>
      <c r="C15" s="21">
        <v>134.91999999999999</v>
      </c>
      <c r="D15" s="21">
        <v>134.91999999999999</v>
      </c>
      <c r="E15" s="21">
        <v>134.91999999999999</v>
      </c>
    </row>
    <row r="16" spans="1:5" x14ac:dyDescent="0.25">
      <c r="A16" s="16"/>
      <c r="B16" s="20"/>
      <c r="C16" s="21"/>
      <c r="D16" s="21"/>
      <c r="E16" s="7"/>
    </row>
    <row r="17" spans="1:6" x14ac:dyDescent="0.25">
      <c r="A17" s="10" t="s">
        <v>433</v>
      </c>
      <c r="B17" s="23">
        <f>B18+B19+B20+B21</f>
        <v>436723</v>
      </c>
      <c r="C17" s="24">
        <f>C18+C19+C20+C21</f>
        <v>49176381.579999998</v>
      </c>
      <c r="D17" s="24">
        <f>C17/B17</f>
        <v>112.60314107569329</v>
      </c>
      <c r="E17" s="7"/>
    </row>
    <row r="18" spans="1:6" x14ac:dyDescent="0.25">
      <c r="A18" s="16" t="s">
        <v>5</v>
      </c>
      <c r="B18" s="20">
        <v>360255</v>
      </c>
      <c r="C18" s="21">
        <v>43435674.850000001</v>
      </c>
      <c r="D18" s="21">
        <v>120.57</v>
      </c>
      <c r="E18" s="21">
        <v>104.21</v>
      </c>
    </row>
    <row r="19" spans="1:6" x14ac:dyDescent="0.25">
      <c r="A19" s="16" t="s">
        <v>6</v>
      </c>
      <c r="B19" s="20">
        <v>76452</v>
      </c>
      <c r="C19" s="21">
        <v>5734254.4299999997</v>
      </c>
      <c r="D19" s="21">
        <v>75</v>
      </c>
      <c r="E19" s="21">
        <v>50.61</v>
      </c>
    </row>
    <row r="20" spans="1:6" x14ac:dyDescent="0.25">
      <c r="A20" s="16" t="s">
        <v>7</v>
      </c>
      <c r="B20" s="20">
        <v>16</v>
      </c>
      <c r="C20" s="21">
        <v>6452.3</v>
      </c>
      <c r="D20" s="21">
        <v>403.27</v>
      </c>
      <c r="E20" s="21">
        <v>440</v>
      </c>
    </row>
    <row r="21" spans="1:6" x14ac:dyDescent="0.25">
      <c r="A21" s="16" t="s">
        <v>8</v>
      </c>
      <c r="B21" s="20">
        <v>0</v>
      </c>
      <c r="C21" s="21">
        <v>0</v>
      </c>
      <c r="D21" s="21">
        <v>0</v>
      </c>
      <c r="E21" s="21" t="s">
        <v>430</v>
      </c>
    </row>
    <row r="22" spans="1:6" x14ac:dyDescent="0.25">
      <c r="A22" s="16"/>
      <c r="B22" s="83"/>
      <c r="C22" s="84"/>
      <c r="D22" s="84"/>
      <c r="E22" s="73"/>
    </row>
    <row r="23" spans="1:6" x14ac:dyDescent="0.25">
      <c r="A23" s="10" t="s">
        <v>636</v>
      </c>
      <c r="B23" s="23">
        <v>0</v>
      </c>
      <c r="C23" s="24">
        <v>0</v>
      </c>
      <c r="D23" s="24">
        <v>0</v>
      </c>
      <c r="E23" s="20" t="s">
        <v>430</v>
      </c>
    </row>
    <row r="24" spans="1:6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430</v>
      </c>
      <c r="F24" t="s">
        <v>430</v>
      </c>
    </row>
    <row r="25" spans="1:6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430</v>
      </c>
      <c r="F25" t="s">
        <v>430</v>
      </c>
    </row>
    <row r="26" spans="1:6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430</v>
      </c>
      <c r="F26" t="s">
        <v>430</v>
      </c>
    </row>
    <row r="27" spans="1:6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430</v>
      </c>
      <c r="F27" t="s">
        <v>430</v>
      </c>
    </row>
    <row r="28" spans="1:6" ht="15.75" x14ac:dyDescent="0.25">
      <c r="A28" s="65" t="s">
        <v>10</v>
      </c>
      <c r="B28" s="66">
        <f>B4+B11+B17+B23</f>
        <v>4692996</v>
      </c>
      <c r="C28" s="67">
        <f>C4+C11+C17+C23</f>
        <v>2546465563.6800003</v>
      </c>
      <c r="D28" s="87"/>
      <c r="E28" s="87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9"/>
  <sheetViews>
    <sheetView topLeftCell="A3" workbookViewId="0">
      <selection activeCell="I25" sqref="I25"/>
    </sheetView>
  </sheetViews>
  <sheetFormatPr defaultColWidth="9.140625" defaultRowHeight="15" x14ac:dyDescent="0.25"/>
  <cols>
    <col min="1" max="1" width="32.28515625" customWidth="1"/>
    <col min="2" max="2" width="15.42578125" customWidth="1"/>
    <col min="3" max="3" width="22" customWidth="1"/>
    <col min="4" max="4" width="19" customWidth="1"/>
    <col min="5" max="5" width="20.140625" customWidth="1"/>
    <col min="6" max="6" width="18.140625" bestFit="1" customWidth="1"/>
    <col min="9" max="9" width="13.85546875" bestFit="1" customWidth="1"/>
  </cols>
  <sheetData>
    <row r="1" spans="1:10" s="2" customFormat="1" ht="15.75" x14ac:dyDescent="0.25">
      <c r="A1" s="260" t="s">
        <v>717</v>
      </c>
      <c r="B1" s="260"/>
      <c r="C1" s="260"/>
      <c r="D1" s="260"/>
      <c r="E1" s="260"/>
      <c r="F1" s="260"/>
    </row>
    <row r="2" spans="1:10" x14ac:dyDescent="0.25">
      <c r="A2" s="39"/>
    </row>
    <row r="3" spans="1:10" s="42" customFormat="1" ht="47.25" x14ac:dyDescent="0.25">
      <c r="A3" s="85" t="s">
        <v>11</v>
      </c>
      <c r="B3" s="85" t="s">
        <v>603</v>
      </c>
      <c r="C3" s="85" t="s">
        <v>604</v>
      </c>
      <c r="D3" s="118" t="s">
        <v>605</v>
      </c>
      <c r="E3" s="118" t="s">
        <v>606</v>
      </c>
      <c r="F3" s="118" t="s">
        <v>607</v>
      </c>
    </row>
    <row r="4" spans="1:10" x14ac:dyDescent="0.25">
      <c r="A4" s="1" t="s">
        <v>5</v>
      </c>
      <c r="B4" s="149">
        <v>1914096</v>
      </c>
      <c r="C4" s="150">
        <v>2265897237.3000002</v>
      </c>
      <c r="D4" s="151" t="s">
        <v>800</v>
      </c>
      <c r="E4" s="150">
        <v>127904039.92</v>
      </c>
      <c r="F4" s="151" t="s">
        <v>801</v>
      </c>
    </row>
    <row r="5" spans="1:10" ht="15" customHeight="1" x14ac:dyDescent="0.25">
      <c r="A5" s="1" t="s">
        <v>6</v>
      </c>
      <c r="B5" s="149">
        <v>382609</v>
      </c>
      <c r="C5" s="150">
        <v>287799936.54000002</v>
      </c>
      <c r="D5" s="151" t="s">
        <v>804</v>
      </c>
      <c r="E5" s="150">
        <v>15862590.390000001</v>
      </c>
      <c r="F5" s="151" t="s">
        <v>805</v>
      </c>
    </row>
    <row r="6" spans="1:10" x14ac:dyDescent="0.25">
      <c r="A6" s="1" t="s">
        <v>45</v>
      </c>
      <c r="B6" s="149">
        <v>173757</v>
      </c>
      <c r="C6" s="150">
        <v>126062997.59999999</v>
      </c>
      <c r="D6" s="151" t="s">
        <v>806</v>
      </c>
      <c r="E6" s="150">
        <v>6453371.3300000001</v>
      </c>
      <c r="F6" s="151" t="s">
        <v>807</v>
      </c>
    </row>
    <row r="7" spans="1:10" x14ac:dyDescent="0.25">
      <c r="A7" s="1" t="s">
        <v>601</v>
      </c>
      <c r="B7" s="149">
        <v>13239</v>
      </c>
      <c r="C7" s="150">
        <v>5491422.2999999998</v>
      </c>
      <c r="D7" s="151" t="s">
        <v>802</v>
      </c>
      <c r="E7" s="150">
        <v>326817.63</v>
      </c>
      <c r="F7" s="151" t="s">
        <v>803</v>
      </c>
    </row>
    <row r="8" spans="1:10" ht="15" customHeight="1" x14ac:dyDescent="0.25">
      <c r="A8" s="1" t="s">
        <v>8</v>
      </c>
      <c r="B8" s="149">
        <v>27004</v>
      </c>
      <c r="C8" s="150">
        <v>12027347.550000001</v>
      </c>
      <c r="D8" s="151" t="s">
        <v>808</v>
      </c>
      <c r="E8" s="150">
        <v>266558.34000000003</v>
      </c>
      <c r="F8" s="151" t="s">
        <v>809</v>
      </c>
      <c r="I8" s="9"/>
    </row>
    <row r="9" spans="1:10" ht="15.75" x14ac:dyDescent="0.25">
      <c r="A9" s="65" t="s">
        <v>10</v>
      </c>
      <c r="B9" s="156">
        <f>SUM(B4:B8)</f>
        <v>2510705</v>
      </c>
      <c r="C9" s="155">
        <f>SUM(C4:C8)</f>
        <v>2697278941.2900004</v>
      </c>
      <c r="D9" s="158"/>
      <c r="E9" s="167">
        <f>SUM(E4:E8)</f>
        <v>150813377.61000001</v>
      </c>
      <c r="F9" s="144"/>
    </row>
    <row r="10" spans="1:10" ht="15" customHeight="1" x14ac:dyDescent="0.25"/>
    <row r="11" spans="1:10" ht="15.75" x14ac:dyDescent="0.25">
      <c r="A11" s="260" t="s">
        <v>678</v>
      </c>
      <c r="B11" s="260"/>
      <c r="C11" s="260"/>
      <c r="D11" s="260"/>
      <c r="E11" s="260"/>
      <c r="F11" s="260"/>
    </row>
    <row r="12" spans="1:10" x14ac:dyDescent="0.25">
      <c r="A12" s="39"/>
    </row>
    <row r="13" spans="1:10" ht="47.25" x14ac:dyDescent="0.25">
      <c r="A13" s="85" t="s">
        <v>11</v>
      </c>
      <c r="B13" s="85" t="s">
        <v>603</v>
      </c>
      <c r="C13" s="85" t="s">
        <v>604</v>
      </c>
      <c r="D13" s="118" t="s">
        <v>605</v>
      </c>
      <c r="E13" s="118" t="s">
        <v>606</v>
      </c>
      <c r="F13" s="118" t="s">
        <v>607</v>
      </c>
      <c r="J13" s="9"/>
    </row>
    <row r="14" spans="1:10" x14ac:dyDescent="0.25">
      <c r="A14" s="1" t="s">
        <v>5</v>
      </c>
      <c r="B14" s="149">
        <v>1911424</v>
      </c>
      <c r="C14" s="150">
        <v>2260087084.1700001</v>
      </c>
      <c r="D14" s="151" t="s">
        <v>669</v>
      </c>
      <c r="E14" s="150">
        <v>127589983.78</v>
      </c>
      <c r="F14" s="151" t="s">
        <v>670</v>
      </c>
    </row>
    <row r="15" spans="1:10" x14ac:dyDescent="0.25">
      <c r="A15" s="1" t="s">
        <v>6</v>
      </c>
      <c r="B15" s="149">
        <v>381964</v>
      </c>
      <c r="C15" s="150">
        <v>287156017.95999998</v>
      </c>
      <c r="D15" s="151" t="s">
        <v>672</v>
      </c>
      <c r="E15" s="150">
        <v>15831520.18</v>
      </c>
      <c r="F15" s="151" t="s">
        <v>673</v>
      </c>
    </row>
    <row r="16" spans="1:10" x14ac:dyDescent="0.25">
      <c r="A16" s="1" t="s">
        <v>45</v>
      </c>
      <c r="B16" s="149">
        <v>173811</v>
      </c>
      <c r="C16" s="150">
        <v>126051861.31</v>
      </c>
      <c r="D16" s="151" t="s">
        <v>674</v>
      </c>
      <c r="E16" s="150">
        <v>6454925.9800000004</v>
      </c>
      <c r="F16" s="151" t="s">
        <v>675</v>
      </c>
    </row>
    <row r="17" spans="1:6" x14ac:dyDescent="0.25">
      <c r="A17" s="1" t="s">
        <v>601</v>
      </c>
      <c r="B17" s="149">
        <v>13343</v>
      </c>
      <c r="C17" s="150">
        <v>5535356.6399999997</v>
      </c>
      <c r="D17" s="151" t="s">
        <v>799</v>
      </c>
      <c r="E17" s="150">
        <v>329417.46999999997</v>
      </c>
      <c r="F17" s="151" t="s">
        <v>671</v>
      </c>
    </row>
    <row r="18" spans="1:6" x14ac:dyDescent="0.25">
      <c r="A18" s="1" t="s">
        <v>8</v>
      </c>
      <c r="B18" s="149">
        <v>26756</v>
      </c>
      <c r="C18" s="150">
        <v>11897864.16</v>
      </c>
      <c r="D18" s="151" t="s">
        <v>676</v>
      </c>
      <c r="E18" s="150">
        <v>263784.59999999998</v>
      </c>
      <c r="F18" s="151" t="s">
        <v>677</v>
      </c>
    </row>
    <row r="19" spans="1:6" ht="15.75" x14ac:dyDescent="0.25">
      <c r="A19" s="65" t="s">
        <v>10</v>
      </c>
      <c r="B19" s="156">
        <f>SUM(B14:B18)</f>
        <v>2507298</v>
      </c>
      <c r="C19" s="155">
        <f>SUM(C14:C18)</f>
        <v>2690728184.2399998</v>
      </c>
      <c r="D19" s="158"/>
      <c r="E19" s="155">
        <f>SUM(E14:E18)</f>
        <v>150469632.00999999</v>
      </c>
      <c r="F19" s="144"/>
    </row>
    <row r="21" spans="1:6" ht="15.75" x14ac:dyDescent="0.25">
      <c r="A21" s="260" t="s">
        <v>668</v>
      </c>
      <c r="B21" s="260"/>
      <c r="C21" s="260"/>
      <c r="D21" s="260"/>
      <c r="E21" s="260"/>
      <c r="F21" s="260"/>
    </row>
    <row r="22" spans="1:6" x14ac:dyDescent="0.25">
      <c r="A22" s="39"/>
    </row>
    <row r="23" spans="1:6" ht="47.25" x14ac:dyDescent="0.25">
      <c r="A23" s="85" t="s">
        <v>11</v>
      </c>
      <c r="B23" s="85" t="s">
        <v>603</v>
      </c>
      <c r="C23" s="85" t="s">
        <v>604</v>
      </c>
      <c r="D23" s="118" t="s">
        <v>605</v>
      </c>
      <c r="E23" s="118" t="s">
        <v>606</v>
      </c>
      <c r="F23" s="118" t="s">
        <v>607</v>
      </c>
    </row>
    <row r="24" spans="1:6" x14ac:dyDescent="0.25">
      <c r="A24" s="1" t="s">
        <v>5</v>
      </c>
      <c r="B24" s="149">
        <v>1910016</v>
      </c>
      <c r="C24" s="150">
        <v>2256019841.8600001</v>
      </c>
      <c r="D24" s="150" t="s">
        <v>658</v>
      </c>
      <c r="E24" s="150">
        <v>127352827.17</v>
      </c>
      <c r="F24" s="150" t="s">
        <v>659</v>
      </c>
    </row>
    <row r="25" spans="1:6" x14ac:dyDescent="0.25">
      <c r="A25" s="1" t="s">
        <v>6</v>
      </c>
      <c r="B25" s="149">
        <v>381975</v>
      </c>
      <c r="C25" s="150">
        <v>286941913.23000002</v>
      </c>
      <c r="D25" s="150" t="s">
        <v>662</v>
      </c>
      <c r="E25" s="150">
        <v>15820999.07</v>
      </c>
      <c r="F25" s="150" t="s">
        <v>663</v>
      </c>
    </row>
    <row r="26" spans="1:6" x14ac:dyDescent="0.25">
      <c r="A26" s="1" t="s">
        <v>45</v>
      </c>
      <c r="B26" s="149">
        <v>173904</v>
      </c>
      <c r="C26" s="150">
        <v>126046333.29000001</v>
      </c>
      <c r="D26" s="150" t="s">
        <v>664</v>
      </c>
      <c r="E26" s="150">
        <v>6456889.1200000001</v>
      </c>
      <c r="F26" s="150" t="s">
        <v>665</v>
      </c>
    </row>
    <row r="27" spans="1:6" x14ac:dyDescent="0.25">
      <c r="A27" s="1" t="s">
        <v>601</v>
      </c>
      <c r="B27" s="152">
        <v>13456</v>
      </c>
      <c r="C27" s="153">
        <v>5578597.6799999997</v>
      </c>
      <c r="D27" s="153" t="s">
        <v>660</v>
      </c>
      <c r="E27" s="150">
        <v>332128.02</v>
      </c>
      <c r="F27" s="153" t="s">
        <v>661</v>
      </c>
    </row>
    <row r="28" spans="1:6" x14ac:dyDescent="0.25">
      <c r="A28" s="1" t="s">
        <v>8</v>
      </c>
      <c r="B28" s="152">
        <v>26502</v>
      </c>
      <c r="C28" s="153">
        <v>11768900.4</v>
      </c>
      <c r="D28" s="153" t="s">
        <v>666</v>
      </c>
      <c r="E28" s="150">
        <v>260835.66</v>
      </c>
      <c r="F28" s="153" t="s">
        <v>667</v>
      </c>
    </row>
    <row r="29" spans="1:6" ht="15.75" x14ac:dyDescent="0.25">
      <c r="A29" s="65" t="s">
        <v>10</v>
      </c>
      <c r="B29" s="156">
        <f>SUM(B24:B28)</f>
        <v>2505853</v>
      </c>
      <c r="C29" s="155">
        <f>SUM(C24:C28)</f>
        <v>2686355586.46</v>
      </c>
      <c r="D29" s="158"/>
      <c r="E29" s="155">
        <f>SUM(E24:E28)</f>
        <v>150223679.04000002</v>
      </c>
      <c r="F29" s="144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O53"/>
  <sheetViews>
    <sheetView workbookViewId="0">
      <selection activeCell="K32" sqref="K32"/>
    </sheetView>
  </sheetViews>
  <sheetFormatPr defaultColWidth="9.140625" defaultRowHeight="15" x14ac:dyDescent="0.25"/>
  <cols>
    <col min="1" max="1" width="23.7109375" bestFit="1" customWidth="1"/>
    <col min="2" max="2" width="11.85546875" customWidth="1"/>
    <col min="3" max="3" width="11.5703125" customWidth="1"/>
    <col min="4" max="4" width="11.140625" customWidth="1"/>
    <col min="5" max="5" width="11.28515625" customWidth="1"/>
    <col min="6" max="6" width="11" customWidth="1"/>
    <col min="7" max="7" width="12.140625" customWidth="1"/>
    <col min="8" max="8" width="11" customWidth="1"/>
    <col min="9" max="9" width="11.85546875" customWidth="1"/>
    <col min="10" max="10" width="12.5703125" customWidth="1"/>
    <col min="11" max="12" width="11.85546875" customWidth="1"/>
    <col min="13" max="13" width="12.7109375" customWidth="1"/>
  </cols>
  <sheetData>
    <row r="1" spans="1:15" ht="15.75" x14ac:dyDescent="0.25">
      <c r="A1" s="260" t="s">
        <v>718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</row>
    <row r="2" spans="1:15" x14ac:dyDescent="0.25">
      <c r="A2" s="39"/>
      <c r="B2" s="8"/>
      <c r="C2" s="8"/>
      <c r="D2" s="9"/>
      <c r="E2" s="8"/>
      <c r="F2" s="9"/>
      <c r="G2" s="9"/>
      <c r="H2" s="8"/>
      <c r="I2" s="8"/>
      <c r="J2" s="9"/>
    </row>
    <row r="3" spans="1:15" ht="15.75" x14ac:dyDescent="0.25">
      <c r="A3" s="274" t="s">
        <v>18</v>
      </c>
      <c r="B3" s="262" t="s">
        <v>5</v>
      </c>
      <c r="C3" s="262"/>
      <c r="D3" s="262"/>
      <c r="E3" s="262" t="s">
        <v>6</v>
      </c>
      <c r="F3" s="262"/>
      <c r="G3" s="61"/>
      <c r="H3" s="262" t="s">
        <v>19</v>
      </c>
      <c r="I3" s="262"/>
      <c r="J3" s="262"/>
      <c r="K3" s="262" t="s">
        <v>20</v>
      </c>
      <c r="L3" s="262"/>
      <c r="M3" s="262"/>
    </row>
    <row r="4" spans="1:15" ht="15.75" x14ac:dyDescent="0.25">
      <c r="A4" s="275"/>
      <c r="B4" s="61" t="s">
        <v>1</v>
      </c>
      <c r="C4" s="68" t="s">
        <v>21</v>
      </c>
      <c r="D4" s="68" t="s">
        <v>432</v>
      </c>
      <c r="E4" s="61" t="s">
        <v>1</v>
      </c>
      <c r="F4" s="68" t="s">
        <v>21</v>
      </c>
      <c r="G4" s="68" t="s">
        <v>432</v>
      </c>
      <c r="H4" s="61" t="s">
        <v>1</v>
      </c>
      <c r="I4" s="68" t="s">
        <v>21</v>
      </c>
      <c r="J4" s="68" t="s">
        <v>432</v>
      </c>
      <c r="K4" s="61" t="s">
        <v>1</v>
      </c>
      <c r="L4" s="68" t="s">
        <v>21</v>
      </c>
      <c r="M4" s="68" t="s">
        <v>432</v>
      </c>
    </row>
    <row r="5" spans="1:15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5" x14ac:dyDescent="0.25">
      <c r="A6" s="16" t="s">
        <v>435</v>
      </c>
      <c r="B6" s="26">
        <v>365938</v>
      </c>
      <c r="C6" s="53">
        <v>366.74</v>
      </c>
      <c r="D6" s="111">
        <v>414.1</v>
      </c>
      <c r="E6" s="97">
        <v>344728</v>
      </c>
      <c r="F6" s="111">
        <v>370.56</v>
      </c>
      <c r="G6" s="111">
        <v>408.21</v>
      </c>
      <c r="H6" s="97">
        <v>94307</v>
      </c>
      <c r="I6" s="111">
        <v>392.12</v>
      </c>
      <c r="J6" s="111">
        <v>393.07</v>
      </c>
      <c r="K6" s="97">
        <v>3104</v>
      </c>
      <c r="L6" s="111">
        <v>246.11</v>
      </c>
      <c r="M6" s="111">
        <v>200</v>
      </c>
    </row>
    <row r="7" spans="1:15" x14ac:dyDescent="0.25">
      <c r="A7" s="16" t="s">
        <v>436</v>
      </c>
      <c r="B7" s="26">
        <v>851580</v>
      </c>
      <c r="C7" s="53">
        <v>702.37</v>
      </c>
      <c r="D7" s="111">
        <v>670.75</v>
      </c>
      <c r="E7" s="97">
        <v>257067</v>
      </c>
      <c r="F7" s="111">
        <v>716.57</v>
      </c>
      <c r="G7" s="111">
        <v>705.2</v>
      </c>
      <c r="H7" s="97">
        <v>89853</v>
      </c>
      <c r="I7" s="111">
        <v>689.2</v>
      </c>
      <c r="J7" s="111">
        <v>670.54</v>
      </c>
      <c r="K7" s="97">
        <v>36309</v>
      </c>
      <c r="L7" s="111">
        <v>836.37</v>
      </c>
      <c r="M7" s="111">
        <v>846</v>
      </c>
    </row>
    <row r="8" spans="1:15" x14ac:dyDescent="0.25">
      <c r="A8" s="16" t="s">
        <v>437</v>
      </c>
      <c r="B8" s="26">
        <v>571969</v>
      </c>
      <c r="C8" s="53">
        <v>1207.96</v>
      </c>
      <c r="D8" s="111">
        <v>1192.3900000000001</v>
      </c>
      <c r="E8" s="97">
        <v>47950</v>
      </c>
      <c r="F8" s="111">
        <v>1149.0999999999999</v>
      </c>
      <c r="G8" s="111">
        <v>1126.53</v>
      </c>
      <c r="H8" s="97">
        <v>17318</v>
      </c>
      <c r="I8" s="111">
        <v>1180.01</v>
      </c>
      <c r="J8" s="111">
        <v>1159.31</v>
      </c>
      <c r="K8" s="97">
        <v>1</v>
      </c>
      <c r="L8" s="111">
        <v>1216.25</v>
      </c>
      <c r="M8" s="111">
        <v>1216.25</v>
      </c>
    </row>
    <row r="9" spans="1:15" x14ac:dyDescent="0.25">
      <c r="A9" s="16" t="s">
        <v>438</v>
      </c>
      <c r="B9" s="26">
        <v>112248</v>
      </c>
      <c r="C9" s="53">
        <v>1669.1</v>
      </c>
      <c r="D9" s="111">
        <v>1629.02</v>
      </c>
      <c r="E9" s="97">
        <v>3030</v>
      </c>
      <c r="F9" s="111">
        <v>1663.73</v>
      </c>
      <c r="G9" s="111">
        <v>1625.45</v>
      </c>
      <c r="H9" s="97">
        <v>2309</v>
      </c>
      <c r="I9" s="111">
        <v>1674.65</v>
      </c>
      <c r="J9" s="111">
        <v>1637.26</v>
      </c>
      <c r="K9" s="97">
        <v>16</v>
      </c>
      <c r="L9" s="111">
        <v>1640.86</v>
      </c>
      <c r="M9" s="111">
        <v>1640.86</v>
      </c>
    </row>
    <row r="10" spans="1:15" x14ac:dyDescent="0.25">
      <c r="A10" s="16" t="s">
        <v>439</v>
      </c>
      <c r="B10" s="26">
        <v>27275</v>
      </c>
      <c r="C10" s="53">
        <v>2184.6</v>
      </c>
      <c r="D10" s="111">
        <v>2148.35</v>
      </c>
      <c r="E10" s="97">
        <v>573</v>
      </c>
      <c r="F10" s="111">
        <v>2197.4499999999998</v>
      </c>
      <c r="G10" s="111">
        <v>2169.77</v>
      </c>
      <c r="H10" s="97">
        <v>341</v>
      </c>
      <c r="I10" s="111">
        <v>2186.9699999999998</v>
      </c>
      <c r="J10" s="111">
        <v>2152.6799999999998</v>
      </c>
      <c r="K10" s="97">
        <v>0</v>
      </c>
      <c r="L10" s="111">
        <v>0</v>
      </c>
      <c r="M10" s="111" t="s">
        <v>430</v>
      </c>
    </row>
    <row r="11" spans="1:15" x14ac:dyDescent="0.25">
      <c r="A11" s="16" t="s">
        <v>440</v>
      </c>
      <c r="B11" s="26">
        <v>12608</v>
      </c>
      <c r="C11" s="53">
        <v>3023.79</v>
      </c>
      <c r="D11" s="111">
        <v>2865.34</v>
      </c>
      <c r="E11" s="97">
        <v>331</v>
      </c>
      <c r="F11" s="111">
        <v>2861.95</v>
      </c>
      <c r="G11" s="111">
        <v>2795.1</v>
      </c>
      <c r="H11" s="97">
        <v>131</v>
      </c>
      <c r="I11" s="111">
        <v>3020.26</v>
      </c>
      <c r="J11" s="111">
        <v>2802.1</v>
      </c>
      <c r="K11" s="97">
        <v>0</v>
      </c>
      <c r="L11" s="111">
        <v>0</v>
      </c>
      <c r="M11" s="111" t="s">
        <v>430</v>
      </c>
    </row>
    <row r="12" spans="1:15" ht="15.75" x14ac:dyDescent="0.25">
      <c r="A12" s="69" t="s">
        <v>26</v>
      </c>
      <c r="B12" s="52">
        <f>SUM(B6:B11)</f>
        <v>1941618</v>
      </c>
      <c r="C12" s="70"/>
      <c r="D12" s="70"/>
      <c r="E12" s="52">
        <f>SUM(E6:E11)</f>
        <v>653679</v>
      </c>
      <c r="F12" s="70"/>
      <c r="G12" s="70"/>
      <c r="H12" s="52">
        <f>SUM(H6:H11)</f>
        <v>204259</v>
      </c>
      <c r="I12" s="70"/>
      <c r="J12" s="70"/>
      <c r="K12" s="52">
        <f>SUM(K6:K11)</f>
        <v>39430</v>
      </c>
      <c r="L12" s="70"/>
      <c r="M12" s="70"/>
      <c r="O12" s="8"/>
    </row>
    <row r="13" spans="1:15" x14ac:dyDescent="0.25">
      <c r="A13" s="75" t="s">
        <v>27</v>
      </c>
      <c r="B13" s="27"/>
      <c r="C13" s="54"/>
      <c r="D13" s="54"/>
      <c r="E13" s="27"/>
      <c r="F13" s="54"/>
      <c r="G13" s="54"/>
      <c r="H13" s="27"/>
      <c r="I13" s="54"/>
      <c r="J13" s="54"/>
      <c r="K13" s="27"/>
      <c r="L13" s="54"/>
      <c r="M13" s="54"/>
    </row>
    <row r="14" spans="1:15" x14ac:dyDescent="0.25">
      <c r="A14" s="16" t="s">
        <v>441</v>
      </c>
      <c r="B14" s="26">
        <v>92928</v>
      </c>
      <c r="C14" s="96">
        <v>72.14</v>
      </c>
      <c r="D14" s="96">
        <v>76.900000000000006</v>
      </c>
      <c r="E14" s="26">
        <v>133109</v>
      </c>
      <c r="F14" s="96">
        <v>65.52</v>
      </c>
      <c r="G14" s="96">
        <v>70.400000000000006</v>
      </c>
      <c r="H14" s="26">
        <v>25926</v>
      </c>
      <c r="I14" s="96">
        <v>59.27</v>
      </c>
      <c r="J14" s="96">
        <v>61.53</v>
      </c>
      <c r="K14" s="96">
        <v>0</v>
      </c>
      <c r="L14" s="96">
        <v>0</v>
      </c>
      <c r="M14" s="96" t="s">
        <v>430</v>
      </c>
    </row>
    <row r="15" spans="1:15" x14ac:dyDescent="0.25">
      <c r="A15" s="16" t="s">
        <v>442</v>
      </c>
      <c r="B15" s="26">
        <v>489104</v>
      </c>
      <c r="C15" s="96">
        <v>159.99</v>
      </c>
      <c r="D15" s="96">
        <v>168.01</v>
      </c>
      <c r="E15" s="26">
        <v>151130</v>
      </c>
      <c r="F15" s="96">
        <v>144.33000000000001</v>
      </c>
      <c r="G15" s="96">
        <v>142.83000000000001</v>
      </c>
      <c r="H15" s="26">
        <v>35489</v>
      </c>
      <c r="I15" s="96">
        <v>144.72999999999999</v>
      </c>
      <c r="J15" s="96">
        <v>143.5</v>
      </c>
      <c r="K15" s="96">
        <v>1</v>
      </c>
      <c r="L15" s="96">
        <v>134.91999999999999</v>
      </c>
      <c r="M15" s="96">
        <v>134.91999999999999</v>
      </c>
    </row>
    <row r="16" spans="1:15" x14ac:dyDescent="0.25">
      <c r="A16" s="16" t="s">
        <v>443</v>
      </c>
      <c r="B16" s="26">
        <v>316380</v>
      </c>
      <c r="C16" s="96">
        <v>234.7</v>
      </c>
      <c r="D16" s="96">
        <v>227.6</v>
      </c>
      <c r="E16" s="26">
        <v>21385</v>
      </c>
      <c r="F16" s="96">
        <v>232.57</v>
      </c>
      <c r="G16" s="96">
        <v>224.75</v>
      </c>
      <c r="H16" s="26">
        <v>8227</v>
      </c>
      <c r="I16" s="96">
        <v>232.86</v>
      </c>
      <c r="J16" s="96">
        <v>228.79</v>
      </c>
      <c r="K16" s="96">
        <v>0</v>
      </c>
      <c r="L16" s="96">
        <v>0</v>
      </c>
      <c r="M16" s="96" t="s">
        <v>430</v>
      </c>
    </row>
    <row r="17" spans="1:15" x14ac:dyDescent="0.25">
      <c r="A17" s="16" t="s">
        <v>444</v>
      </c>
      <c r="B17" s="26">
        <v>66774</v>
      </c>
      <c r="C17" s="96">
        <v>341.95</v>
      </c>
      <c r="D17" s="96">
        <v>339.85</v>
      </c>
      <c r="E17" s="26">
        <v>3411</v>
      </c>
      <c r="F17" s="96">
        <v>335.84</v>
      </c>
      <c r="G17" s="96">
        <v>327.02999999999997</v>
      </c>
      <c r="H17" s="26">
        <v>1358</v>
      </c>
      <c r="I17" s="96">
        <v>341.45</v>
      </c>
      <c r="J17" s="96">
        <v>338.36</v>
      </c>
      <c r="K17" s="96">
        <v>0</v>
      </c>
      <c r="L17" s="96">
        <v>0</v>
      </c>
      <c r="M17" s="96" t="s">
        <v>430</v>
      </c>
    </row>
    <row r="18" spans="1:15" x14ac:dyDescent="0.25">
      <c r="A18" s="16" t="s">
        <v>445</v>
      </c>
      <c r="B18" s="26">
        <v>21307</v>
      </c>
      <c r="C18" s="96">
        <v>443.77</v>
      </c>
      <c r="D18" s="96">
        <v>440.66</v>
      </c>
      <c r="E18" s="26">
        <v>897</v>
      </c>
      <c r="F18" s="96">
        <v>438.99</v>
      </c>
      <c r="G18" s="96">
        <v>439.18</v>
      </c>
      <c r="H18" s="26">
        <v>402</v>
      </c>
      <c r="I18" s="96">
        <v>441.22</v>
      </c>
      <c r="J18" s="96">
        <v>437.29</v>
      </c>
      <c r="K18" s="96">
        <v>0</v>
      </c>
      <c r="L18" s="96">
        <v>0</v>
      </c>
      <c r="M18" s="96" t="s">
        <v>430</v>
      </c>
      <c r="O18" s="8"/>
    </row>
    <row r="19" spans="1:15" x14ac:dyDescent="0.25">
      <c r="A19" s="74" t="s">
        <v>446</v>
      </c>
      <c r="B19" s="26">
        <v>14004</v>
      </c>
      <c r="C19" s="96">
        <v>598.27</v>
      </c>
      <c r="D19" s="96">
        <v>562.66</v>
      </c>
      <c r="E19" s="26">
        <v>302</v>
      </c>
      <c r="F19" s="96">
        <v>594.95000000000005</v>
      </c>
      <c r="G19" s="96">
        <v>556.87</v>
      </c>
      <c r="H19" s="26">
        <v>183</v>
      </c>
      <c r="I19" s="96">
        <v>602.4</v>
      </c>
      <c r="J19" s="96">
        <v>570.16</v>
      </c>
      <c r="K19" s="96">
        <v>0</v>
      </c>
      <c r="L19" s="96">
        <v>0</v>
      </c>
      <c r="M19" s="96" t="s">
        <v>430</v>
      </c>
    </row>
    <row r="20" spans="1:15" x14ac:dyDescent="0.25">
      <c r="A20" s="16" t="s">
        <v>447</v>
      </c>
      <c r="B20" s="26">
        <v>304</v>
      </c>
      <c r="C20" s="96">
        <v>1165.26</v>
      </c>
      <c r="D20" s="96">
        <v>1129.17</v>
      </c>
      <c r="E20" s="26">
        <v>7</v>
      </c>
      <c r="F20" s="96">
        <v>1185.58</v>
      </c>
      <c r="G20" s="96">
        <v>1215.1099999999999</v>
      </c>
      <c r="H20" s="26">
        <v>5</v>
      </c>
      <c r="I20" s="96">
        <v>1111.48</v>
      </c>
      <c r="J20" s="96">
        <v>1096.78</v>
      </c>
      <c r="K20" s="96">
        <v>0</v>
      </c>
      <c r="L20" s="96">
        <v>0</v>
      </c>
      <c r="M20" s="96" t="s">
        <v>430</v>
      </c>
    </row>
    <row r="21" spans="1:15" x14ac:dyDescent="0.25">
      <c r="A21" s="16" t="s">
        <v>448</v>
      </c>
      <c r="B21" s="26">
        <v>6</v>
      </c>
      <c r="C21" s="96">
        <v>1590.08</v>
      </c>
      <c r="D21" s="96">
        <v>1547.91</v>
      </c>
      <c r="E21" s="26">
        <v>0</v>
      </c>
      <c r="F21" s="96">
        <v>0</v>
      </c>
      <c r="G21" s="96" t="s">
        <v>430</v>
      </c>
      <c r="H21" s="26">
        <v>0</v>
      </c>
      <c r="I21" s="96">
        <v>0</v>
      </c>
      <c r="J21" s="96" t="s">
        <v>430</v>
      </c>
      <c r="K21" s="96">
        <v>0</v>
      </c>
      <c r="L21" s="96">
        <v>0</v>
      </c>
      <c r="M21" s="96" t="s">
        <v>430</v>
      </c>
    </row>
    <row r="22" spans="1:15" x14ac:dyDescent="0.25">
      <c r="A22" s="16" t="s">
        <v>449</v>
      </c>
      <c r="B22" s="26">
        <v>0</v>
      </c>
      <c r="C22" s="96">
        <v>0</v>
      </c>
      <c r="D22" s="96" t="s">
        <v>430</v>
      </c>
      <c r="E22" s="26">
        <v>0</v>
      </c>
      <c r="F22" s="96">
        <v>0</v>
      </c>
      <c r="G22" s="96" t="s">
        <v>430</v>
      </c>
      <c r="H22" s="26">
        <v>0</v>
      </c>
      <c r="I22" s="96">
        <v>0</v>
      </c>
      <c r="J22" s="96" t="s">
        <v>430</v>
      </c>
      <c r="K22" s="96">
        <v>0</v>
      </c>
      <c r="L22" s="96">
        <v>0</v>
      </c>
      <c r="M22" s="96" t="s">
        <v>430</v>
      </c>
    </row>
    <row r="23" spans="1:15" x14ac:dyDescent="0.25">
      <c r="A23" s="16" t="s">
        <v>440</v>
      </c>
      <c r="B23" s="26">
        <v>0</v>
      </c>
      <c r="C23" s="96">
        <v>0</v>
      </c>
      <c r="D23" s="96" t="s">
        <v>430</v>
      </c>
      <c r="E23" s="26">
        <v>0</v>
      </c>
      <c r="F23" s="96">
        <v>0</v>
      </c>
      <c r="G23" s="96" t="s">
        <v>430</v>
      </c>
      <c r="H23" s="26">
        <v>0</v>
      </c>
      <c r="I23" s="96">
        <v>0</v>
      </c>
      <c r="J23" s="96" t="s">
        <v>430</v>
      </c>
      <c r="K23" s="96">
        <v>0</v>
      </c>
      <c r="L23" s="96">
        <v>0</v>
      </c>
      <c r="M23" s="96" t="s">
        <v>430</v>
      </c>
    </row>
    <row r="24" spans="1:15" ht="15.75" x14ac:dyDescent="0.25">
      <c r="A24" s="69" t="s">
        <v>28</v>
      </c>
      <c r="B24" s="52">
        <f>SUM(B14:B23)</f>
        <v>1000807</v>
      </c>
      <c r="C24" s="70"/>
      <c r="D24" s="70"/>
      <c r="E24" s="52">
        <f>SUM(E14:E23)</f>
        <v>310241</v>
      </c>
      <c r="F24" s="70"/>
      <c r="G24" s="70"/>
      <c r="H24" s="52">
        <f>SUM(H14:H23)</f>
        <v>71590</v>
      </c>
      <c r="I24" s="70"/>
      <c r="J24" s="70"/>
      <c r="K24" s="52">
        <f>SUM(K14:K23)</f>
        <v>1</v>
      </c>
      <c r="L24" s="70"/>
      <c r="M24" s="70"/>
      <c r="O24" s="8"/>
    </row>
    <row r="25" spans="1:15" x14ac:dyDescent="0.25">
      <c r="A25" s="10" t="s">
        <v>433</v>
      </c>
      <c r="B25" s="27"/>
      <c r="C25" s="54"/>
      <c r="D25" s="54"/>
      <c r="E25" s="27"/>
      <c r="F25" s="54"/>
      <c r="G25" s="54"/>
      <c r="H25" s="27"/>
      <c r="I25" s="54"/>
      <c r="J25" s="54"/>
      <c r="K25" s="27"/>
      <c r="L25" s="54"/>
      <c r="M25" s="54"/>
    </row>
    <row r="26" spans="1:15" x14ac:dyDescent="0.25">
      <c r="A26" s="16" t="s">
        <v>441</v>
      </c>
      <c r="B26" s="26">
        <v>164236</v>
      </c>
      <c r="C26" s="111">
        <v>73.23</v>
      </c>
      <c r="D26" s="111">
        <v>75.069999999999993</v>
      </c>
      <c r="E26" s="26">
        <v>60611</v>
      </c>
      <c r="F26" s="53">
        <v>47.46</v>
      </c>
      <c r="G26" s="53">
        <v>44.7</v>
      </c>
      <c r="H26" s="26">
        <v>1</v>
      </c>
      <c r="I26" s="53">
        <v>80</v>
      </c>
      <c r="J26" s="53">
        <v>80</v>
      </c>
      <c r="K26" s="97">
        <v>0</v>
      </c>
      <c r="L26" s="111">
        <v>0</v>
      </c>
      <c r="M26" s="111" t="s">
        <v>430</v>
      </c>
    </row>
    <row r="27" spans="1:15" x14ac:dyDescent="0.25">
      <c r="A27" s="16" t="s">
        <v>442</v>
      </c>
      <c r="B27" s="26">
        <v>163103</v>
      </c>
      <c r="C27" s="111">
        <v>129.06</v>
      </c>
      <c r="D27" s="111">
        <v>121.1</v>
      </c>
      <c r="E27" s="26">
        <v>11130</v>
      </c>
      <c r="F27" s="53">
        <v>133.46</v>
      </c>
      <c r="G27" s="53">
        <v>135.28</v>
      </c>
      <c r="H27" s="26">
        <v>1</v>
      </c>
      <c r="I27" s="53">
        <v>192</v>
      </c>
      <c r="J27" s="53">
        <v>192</v>
      </c>
      <c r="K27" s="97">
        <v>0</v>
      </c>
      <c r="L27" s="111">
        <v>0</v>
      </c>
      <c r="M27" s="111" t="s">
        <v>430</v>
      </c>
    </row>
    <row r="28" spans="1:15" x14ac:dyDescent="0.25">
      <c r="A28" s="16" t="s">
        <v>443</v>
      </c>
      <c r="B28" s="26">
        <v>19339</v>
      </c>
      <c r="C28" s="111">
        <v>224.58</v>
      </c>
      <c r="D28" s="111">
        <v>211.88</v>
      </c>
      <c r="E28" s="26">
        <v>2837</v>
      </c>
      <c r="F28" s="53">
        <v>222.83</v>
      </c>
      <c r="G28" s="53">
        <v>210.41</v>
      </c>
      <c r="H28" s="26">
        <v>1</v>
      </c>
      <c r="I28" s="53">
        <v>263.38</v>
      </c>
      <c r="J28" s="53">
        <v>263.38</v>
      </c>
      <c r="K28" s="97">
        <v>0</v>
      </c>
      <c r="L28" s="111">
        <v>0</v>
      </c>
      <c r="M28" s="111" t="s">
        <v>430</v>
      </c>
    </row>
    <row r="29" spans="1:15" x14ac:dyDescent="0.25">
      <c r="A29" s="16" t="s">
        <v>444</v>
      </c>
      <c r="B29" s="26">
        <v>4178</v>
      </c>
      <c r="C29" s="111">
        <v>346.27</v>
      </c>
      <c r="D29" s="111">
        <v>349.24</v>
      </c>
      <c r="E29" s="26">
        <v>1137</v>
      </c>
      <c r="F29" s="53">
        <v>343.36</v>
      </c>
      <c r="G29" s="53">
        <v>343.29</v>
      </c>
      <c r="H29" s="26">
        <v>1</v>
      </c>
      <c r="I29" s="53">
        <v>375.36</v>
      </c>
      <c r="J29" s="53">
        <v>375.36</v>
      </c>
      <c r="K29" s="97">
        <v>0</v>
      </c>
      <c r="L29" s="111">
        <v>0</v>
      </c>
      <c r="M29" s="111" t="s">
        <v>430</v>
      </c>
    </row>
    <row r="30" spans="1:15" x14ac:dyDescent="0.25">
      <c r="A30" s="16" t="s">
        <v>445</v>
      </c>
      <c r="B30" s="26">
        <v>6639</v>
      </c>
      <c r="C30" s="111">
        <v>460.9</v>
      </c>
      <c r="D30" s="111">
        <v>469.2</v>
      </c>
      <c r="E30" s="26">
        <v>523</v>
      </c>
      <c r="F30" s="53">
        <v>453.48</v>
      </c>
      <c r="G30" s="53">
        <v>442.96</v>
      </c>
      <c r="H30" s="26">
        <v>11</v>
      </c>
      <c r="I30" s="53">
        <v>457.23</v>
      </c>
      <c r="J30" s="53">
        <v>448</v>
      </c>
      <c r="K30" s="97">
        <v>0</v>
      </c>
      <c r="L30" s="111">
        <v>0</v>
      </c>
      <c r="M30" s="111" t="s">
        <v>430</v>
      </c>
    </row>
    <row r="31" spans="1:15" x14ac:dyDescent="0.25">
      <c r="A31" s="74" t="s">
        <v>446</v>
      </c>
      <c r="B31" s="26">
        <v>2760</v>
      </c>
      <c r="C31" s="111">
        <v>546.69000000000005</v>
      </c>
      <c r="D31" s="111">
        <v>557.88</v>
      </c>
      <c r="E31" s="26">
        <v>214</v>
      </c>
      <c r="F31" s="53">
        <v>525.76</v>
      </c>
      <c r="G31" s="53">
        <v>506.24</v>
      </c>
      <c r="H31" s="26">
        <v>1</v>
      </c>
      <c r="I31" s="53">
        <v>512</v>
      </c>
      <c r="J31" s="53">
        <v>512</v>
      </c>
      <c r="K31" s="97">
        <v>0</v>
      </c>
      <c r="L31" s="111">
        <v>0</v>
      </c>
      <c r="M31" s="111" t="s">
        <v>430</v>
      </c>
    </row>
    <row r="32" spans="1:15" x14ac:dyDescent="0.25">
      <c r="A32" s="16" t="s">
        <v>447</v>
      </c>
      <c r="B32" s="26">
        <v>0</v>
      </c>
      <c r="C32" s="111">
        <v>0</v>
      </c>
      <c r="D32" s="111" t="s">
        <v>430</v>
      </c>
      <c r="E32" s="26">
        <v>0</v>
      </c>
      <c r="F32" s="53">
        <v>0</v>
      </c>
      <c r="G32" s="53" t="s">
        <v>430</v>
      </c>
      <c r="H32" s="26">
        <v>0</v>
      </c>
      <c r="I32" s="53">
        <v>0</v>
      </c>
      <c r="J32" s="53" t="s">
        <v>430</v>
      </c>
      <c r="K32" s="26">
        <v>0</v>
      </c>
      <c r="L32" s="53">
        <v>0</v>
      </c>
      <c r="M32" s="53" t="s">
        <v>430</v>
      </c>
    </row>
    <row r="33" spans="1:15" x14ac:dyDescent="0.25">
      <c r="A33" s="16" t="s">
        <v>448</v>
      </c>
      <c r="B33" s="26">
        <v>0</v>
      </c>
      <c r="C33" s="111">
        <v>0</v>
      </c>
      <c r="D33" s="111" t="s">
        <v>430</v>
      </c>
      <c r="E33" s="26">
        <v>0</v>
      </c>
      <c r="F33" s="53">
        <v>0</v>
      </c>
      <c r="G33" s="53" t="s">
        <v>430</v>
      </c>
      <c r="H33" s="26">
        <v>0</v>
      </c>
      <c r="I33" s="53">
        <v>0</v>
      </c>
      <c r="J33" s="53" t="s">
        <v>430</v>
      </c>
      <c r="K33" s="26">
        <v>0</v>
      </c>
      <c r="L33" s="53">
        <v>0</v>
      </c>
      <c r="M33" s="53" t="s">
        <v>430</v>
      </c>
    </row>
    <row r="34" spans="1:15" x14ac:dyDescent="0.25">
      <c r="A34" s="16" t="s">
        <v>449</v>
      </c>
      <c r="B34" s="26">
        <v>0</v>
      </c>
      <c r="C34" s="111">
        <v>0</v>
      </c>
      <c r="D34" s="111" t="s">
        <v>430</v>
      </c>
      <c r="E34" s="26">
        <v>0</v>
      </c>
      <c r="F34" s="53">
        <v>0</v>
      </c>
      <c r="G34" s="53" t="s">
        <v>430</v>
      </c>
      <c r="H34" s="26">
        <v>0</v>
      </c>
      <c r="I34" s="53">
        <v>0</v>
      </c>
      <c r="J34" s="53" t="s">
        <v>430</v>
      </c>
      <c r="K34" s="26">
        <v>0</v>
      </c>
      <c r="L34" s="53">
        <v>0</v>
      </c>
      <c r="M34" s="53" t="s">
        <v>430</v>
      </c>
    </row>
    <row r="35" spans="1:15" x14ac:dyDescent="0.25">
      <c r="A35" s="16" t="s">
        <v>440</v>
      </c>
      <c r="B35" s="26">
        <v>0</v>
      </c>
      <c r="C35" s="111">
        <v>0</v>
      </c>
      <c r="D35" s="111" t="s">
        <v>430</v>
      </c>
      <c r="E35" s="26">
        <v>0</v>
      </c>
      <c r="F35" s="53">
        <v>0</v>
      </c>
      <c r="G35" s="53" t="s">
        <v>430</v>
      </c>
      <c r="H35" s="26">
        <v>0</v>
      </c>
      <c r="I35" s="53">
        <v>0</v>
      </c>
      <c r="J35" s="53" t="s">
        <v>430</v>
      </c>
      <c r="K35" s="26">
        <v>0</v>
      </c>
      <c r="L35" s="53">
        <v>0</v>
      </c>
      <c r="M35" s="53" t="s">
        <v>430</v>
      </c>
    </row>
    <row r="36" spans="1:15" ht="15.75" x14ac:dyDescent="0.25">
      <c r="A36" s="69" t="s">
        <v>637</v>
      </c>
      <c r="B36" s="52">
        <f>SUM(B26:B35)</f>
        <v>360255</v>
      </c>
      <c r="C36" s="70"/>
      <c r="D36" s="70"/>
      <c r="E36" s="52">
        <f>SUM(E26:E35)</f>
        <v>76452</v>
      </c>
      <c r="F36" s="70"/>
      <c r="G36" s="70"/>
      <c r="H36" s="52">
        <f>SUM(H26:H35)</f>
        <v>16</v>
      </c>
      <c r="I36" s="70"/>
      <c r="J36" s="70"/>
      <c r="K36" s="52">
        <f>SUM(K26:K35)</f>
        <v>0</v>
      </c>
      <c r="L36" s="70"/>
      <c r="M36" s="70"/>
      <c r="O36" s="8"/>
    </row>
    <row r="37" spans="1:15" x14ac:dyDescent="0.25">
      <c r="A37" s="10" t="s">
        <v>590</v>
      </c>
      <c r="B37" s="29"/>
      <c r="C37" s="119"/>
      <c r="D37" s="54"/>
      <c r="E37" s="27"/>
      <c r="F37" s="54"/>
      <c r="G37" s="54"/>
      <c r="H37" s="27"/>
      <c r="I37" s="54"/>
      <c r="J37" s="54"/>
      <c r="K37" s="27"/>
      <c r="L37" s="54"/>
      <c r="M37" s="54"/>
    </row>
    <row r="38" spans="1:15" x14ac:dyDescent="0.25">
      <c r="A38" s="16" t="s">
        <v>435</v>
      </c>
      <c r="B38" s="26">
        <v>13086</v>
      </c>
      <c r="C38" s="111">
        <v>384.61</v>
      </c>
      <c r="D38" s="111">
        <v>384.58</v>
      </c>
      <c r="E38" s="26">
        <v>0</v>
      </c>
      <c r="F38" s="53">
        <v>0</v>
      </c>
      <c r="G38" s="53" t="s">
        <v>430</v>
      </c>
      <c r="H38" s="26">
        <v>0</v>
      </c>
      <c r="I38" s="53">
        <v>0</v>
      </c>
      <c r="J38" s="53" t="s">
        <v>430</v>
      </c>
      <c r="K38" s="26">
        <v>21562</v>
      </c>
      <c r="L38" s="53">
        <v>339.92</v>
      </c>
      <c r="M38" s="53">
        <v>409.13</v>
      </c>
    </row>
    <row r="39" spans="1:15" x14ac:dyDescent="0.25">
      <c r="A39" s="16" t="s">
        <v>436</v>
      </c>
      <c r="B39" s="97">
        <v>0</v>
      </c>
      <c r="C39" s="111">
        <v>0</v>
      </c>
      <c r="D39" s="111" t="s">
        <v>430</v>
      </c>
      <c r="E39" s="17">
        <v>0</v>
      </c>
      <c r="F39" s="18">
        <v>0</v>
      </c>
      <c r="G39" s="18" t="s">
        <v>430</v>
      </c>
      <c r="H39" s="17">
        <v>0</v>
      </c>
      <c r="I39" s="18">
        <v>0</v>
      </c>
      <c r="J39" s="18" t="s">
        <v>430</v>
      </c>
      <c r="K39" s="17">
        <v>0</v>
      </c>
      <c r="L39" s="18">
        <v>0</v>
      </c>
      <c r="M39" s="18" t="s">
        <v>430</v>
      </c>
    </row>
    <row r="40" spans="1:15" x14ac:dyDescent="0.25">
      <c r="A40" s="16" t="s">
        <v>437</v>
      </c>
      <c r="B40" s="97">
        <v>0</v>
      </c>
      <c r="C40" s="111">
        <v>0</v>
      </c>
      <c r="D40" s="111" t="s">
        <v>430</v>
      </c>
      <c r="E40" s="17">
        <v>0</v>
      </c>
      <c r="F40" s="18">
        <v>0</v>
      </c>
      <c r="G40" s="18" t="s">
        <v>430</v>
      </c>
      <c r="H40" s="17">
        <v>0</v>
      </c>
      <c r="I40" s="18">
        <v>0</v>
      </c>
      <c r="J40" s="18" t="s">
        <v>430</v>
      </c>
      <c r="K40" s="17">
        <v>0</v>
      </c>
      <c r="L40" s="18">
        <v>0</v>
      </c>
      <c r="M40" s="18" t="s">
        <v>430</v>
      </c>
    </row>
    <row r="41" spans="1:15" x14ac:dyDescent="0.25">
      <c r="A41" s="16" t="s">
        <v>438</v>
      </c>
      <c r="B41" s="97">
        <v>0</v>
      </c>
      <c r="C41" s="111">
        <v>0</v>
      </c>
      <c r="D41" s="111" t="s">
        <v>430</v>
      </c>
      <c r="E41" s="17">
        <v>0</v>
      </c>
      <c r="F41" s="18">
        <v>0</v>
      </c>
      <c r="G41" s="18" t="s">
        <v>430</v>
      </c>
      <c r="H41" s="17">
        <v>0</v>
      </c>
      <c r="I41" s="18">
        <v>0</v>
      </c>
      <c r="J41" s="18" t="s">
        <v>430</v>
      </c>
      <c r="K41" s="17">
        <v>0</v>
      </c>
      <c r="L41" s="18">
        <v>0</v>
      </c>
      <c r="M41" s="18" t="s">
        <v>430</v>
      </c>
    </row>
    <row r="42" spans="1:15" x14ac:dyDescent="0.25">
      <c r="A42" s="16" t="s">
        <v>439</v>
      </c>
      <c r="B42" s="97">
        <v>0</v>
      </c>
      <c r="C42" s="111">
        <v>0</v>
      </c>
      <c r="D42" s="111" t="s">
        <v>430</v>
      </c>
      <c r="E42" s="17">
        <v>0</v>
      </c>
      <c r="F42" s="18">
        <v>0</v>
      </c>
      <c r="G42" s="18" t="s">
        <v>430</v>
      </c>
      <c r="H42" s="17">
        <v>0</v>
      </c>
      <c r="I42" s="18">
        <v>0</v>
      </c>
      <c r="J42" s="18" t="s">
        <v>430</v>
      </c>
      <c r="K42" s="17">
        <v>0</v>
      </c>
      <c r="L42" s="18">
        <v>0</v>
      </c>
      <c r="M42" s="18" t="s">
        <v>430</v>
      </c>
    </row>
    <row r="43" spans="1:15" x14ac:dyDescent="0.25">
      <c r="A43" s="16" t="s">
        <v>440</v>
      </c>
      <c r="B43" s="97">
        <v>0</v>
      </c>
      <c r="C43" s="111">
        <v>0</v>
      </c>
      <c r="D43" s="111" t="s">
        <v>430</v>
      </c>
      <c r="E43" s="17">
        <v>0</v>
      </c>
      <c r="F43" s="18">
        <v>0</v>
      </c>
      <c r="G43" s="18" t="s">
        <v>430</v>
      </c>
      <c r="H43" s="17">
        <v>0</v>
      </c>
      <c r="I43" s="18">
        <v>0</v>
      </c>
      <c r="J43" s="18" t="s">
        <v>430</v>
      </c>
      <c r="K43" s="17">
        <v>0</v>
      </c>
      <c r="L43" s="18">
        <v>0</v>
      </c>
      <c r="M43" s="18" t="s">
        <v>430</v>
      </c>
    </row>
    <row r="44" spans="1:15" ht="15.75" x14ac:dyDescent="0.25">
      <c r="A44" s="69" t="s">
        <v>600</v>
      </c>
      <c r="B44" s="71">
        <f>SUM(B38:B43)</f>
        <v>13086</v>
      </c>
      <c r="C44" s="120"/>
      <c r="D44" s="70"/>
      <c r="E44" s="52">
        <f>SUM(E38:E43)</f>
        <v>0</v>
      </c>
      <c r="F44" s="70"/>
      <c r="G44" s="70"/>
      <c r="H44" s="52">
        <f>SUM(H38:H43)</f>
        <v>0</v>
      </c>
      <c r="I44" s="70"/>
      <c r="J44" s="70"/>
      <c r="K44" s="52">
        <f>SUM(K38:K43)</f>
        <v>21562</v>
      </c>
      <c r="L44" s="70"/>
      <c r="M44" s="70"/>
      <c r="O44" s="8"/>
    </row>
    <row r="45" spans="1:15" x14ac:dyDescent="0.25">
      <c r="A45" s="10" t="s">
        <v>599</v>
      </c>
      <c r="B45" s="29"/>
      <c r="C45" s="119"/>
      <c r="D45" s="54"/>
      <c r="E45" s="27"/>
      <c r="F45" s="54"/>
      <c r="G45" s="54"/>
      <c r="H45" s="27"/>
      <c r="I45" s="54"/>
      <c r="J45" s="54"/>
      <c r="K45" s="27"/>
      <c r="L45" s="54"/>
      <c r="M45" s="54"/>
    </row>
    <row r="46" spans="1:15" x14ac:dyDescent="0.25">
      <c r="A46" s="16" t="s">
        <v>435</v>
      </c>
      <c r="B46" s="26">
        <v>0</v>
      </c>
      <c r="C46" s="111">
        <v>0</v>
      </c>
      <c r="D46" s="111" t="s">
        <v>430</v>
      </c>
      <c r="E46" s="26">
        <v>0</v>
      </c>
      <c r="F46" s="53">
        <v>0</v>
      </c>
      <c r="G46" s="53" t="s">
        <v>430</v>
      </c>
      <c r="H46" s="26">
        <v>0</v>
      </c>
      <c r="I46" s="53">
        <v>0</v>
      </c>
      <c r="J46" s="53" t="s">
        <v>430</v>
      </c>
      <c r="K46" s="26">
        <v>0</v>
      </c>
      <c r="L46" s="53">
        <v>0</v>
      </c>
      <c r="M46" s="53" t="s">
        <v>430</v>
      </c>
    </row>
    <row r="47" spans="1:15" x14ac:dyDescent="0.25">
      <c r="A47" s="16" t="s">
        <v>436</v>
      </c>
      <c r="B47" s="97">
        <v>0</v>
      </c>
      <c r="C47" s="111">
        <v>0</v>
      </c>
      <c r="D47" s="111" t="s">
        <v>430</v>
      </c>
      <c r="E47" s="17">
        <v>0</v>
      </c>
      <c r="F47" s="18">
        <v>0</v>
      </c>
      <c r="G47" s="18" t="s">
        <v>430</v>
      </c>
      <c r="H47" s="17">
        <v>0</v>
      </c>
      <c r="I47" s="18">
        <v>0</v>
      </c>
      <c r="J47" s="18" t="s">
        <v>430</v>
      </c>
      <c r="K47" s="17">
        <v>0</v>
      </c>
      <c r="L47" s="18">
        <v>0</v>
      </c>
      <c r="M47" s="18" t="s">
        <v>430</v>
      </c>
    </row>
    <row r="48" spans="1:15" x14ac:dyDescent="0.25">
      <c r="A48" s="16" t="s">
        <v>437</v>
      </c>
      <c r="B48" s="97">
        <v>0</v>
      </c>
      <c r="C48" s="111">
        <v>0</v>
      </c>
      <c r="D48" s="111" t="s">
        <v>430</v>
      </c>
      <c r="E48" s="17">
        <v>0</v>
      </c>
      <c r="F48" s="18">
        <v>0</v>
      </c>
      <c r="G48" s="18" t="s">
        <v>430</v>
      </c>
      <c r="H48" s="17">
        <v>0</v>
      </c>
      <c r="I48" s="18">
        <v>0</v>
      </c>
      <c r="J48" s="18" t="s">
        <v>430</v>
      </c>
      <c r="K48" s="17">
        <v>0</v>
      </c>
      <c r="L48" s="18">
        <v>0</v>
      </c>
      <c r="M48" s="18" t="s">
        <v>430</v>
      </c>
    </row>
    <row r="49" spans="1:15" x14ac:dyDescent="0.25">
      <c r="A49" s="16" t="s">
        <v>438</v>
      </c>
      <c r="B49" s="97">
        <v>0</v>
      </c>
      <c r="C49" s="111">
        <v>0</v>
      </c>
      <c r="D49" s="111" t="s">
        <v>430</v>
      </c>
      <c r="E49" s="17">
        <v>0</v>
      </c>
      <c r="F49" s="18">
        <v>0</v>
      </c>
      <c r="G49" s="18" t="s">
        <v>430</v>
      </c>
      <c r="H49" s="17">
        <v>0</v>
      </c>
      <c r="I49" s="18">
        <v>0</v>
      </c>
      <c r="J49" s="18" t="s">
        <v>430</v>
      </c>
      <c r="K49" s="17">
        <v>0</v>
      </c>
      <c r="L49" s="18">
        <v>0</v>
      </c>
      <c r="M49" s="18" t="s">
        <v>430</v>
      </c>
    </row>
    <row r="50" spans="1:15" x14ac:dyDescent="0.25">
      <c r="A50" s="16" t="s">
        <v>439</v>
      </c>
      <c r="B50" s="97">
        <v>0</v>
      </c>
      <c r="C50" s="111">
        <v>0</v>
      </c>
      <c r="D50" s="111" t="s">
        <v>430</v>
      </c>
      <c r="E50" s="17">
        <v>0</v>
      </c>
      <c r="F50" s="18">
        <v>0</v>
      </c>
      <c r="G50" s="18" t="s">
        <v>430</v>
      </c>
      <c r="H50" s="17">
        <v>0</v>
      </c>
      <c r="I50" s="18">
        <v>0</v>
      </c>
      <c r="J50" s="18" t="s">
        <v>430</v>
      </c>
      <c r="K50" s="17">
        <v>0</v>
      </c>
      <c r="L50" s="18">
        <v>0</v>
      </c>
      <c r="M50" s="18" t="s">
        <v>430</v>
      </c>
    </row>
    <row r="51" spans="1:15" x14ac:dyDescent="0.25">
      <c r="A51" s="16" t="s">
        <v>440</v>
      </c>
      <c r="B51" s="97">
        <v>0</v>
      </c>
      <c r="C51" s="111">
        <v>0</v>
      </c>
      <c r="D51" s="111" t="s">
        <v>430</v>
      </c>
      <c r="E51" s="17">
        <v>0</v>
      </c>
      <c r="F51" s="18">
        <v>0</v>
      </c>
      <c r="G51" s="18" t="s">
        <v>430</v>
      </c>
      <c r="H51" s="17">
        <v>0</v>
      </c>
      <c r="I51" s="18">
        <v>0</v>
      </c>
      <c r="J51" s="18" t="s">
        <v>430</v>
      </c>
      <c r="K51" s="17">
        <v>0</v>
      </c>
      <c r="L51" s="18">
        <v>0</v>
      </c>
      <c r="M51" s="18" t="s">
        <v>430</v>
      </c>
    </row>
    <row r="52" spans="1:15" ht="15.75" x14ac:dyDescent="0.25">
      <c r="A52" s="69" t="s">
        <v>29</v>
      </c>
      <c r="B52" s="71">
        <f>SUM(B46:B51)</f>
        <v>0</v>
      </c>
      <c r="C52" s="120"/>
      <c r="D52" s="70"/>
      <c r="E52" s="52">
        <f>SUM(E46:E51)</f>
        <v>0</v>
      </c>
      <c r="F52" s="70"/>
      <c r="G52" s="70"/>
      <c r="H52" s="52">
        <f>SUM(H46:H51)</f>
        <v>0</v>
      </c>
      <c r="I52" s="70"/>
      <c r="J52" s="70"/>
      <c r="K52" s="52">
        <f>SUM(K46:K51)</f>
        <v>0</v>
      </c>
      <c r="L52" s="70"/>
      <c r="M52" s="70"/>
      <c r="O52" s="8"/>
    </row>
    <row r="53" spans="1:15" x14ac:dyDescent="0.25">
      <c r="B53" s="8"/>
      <c r="H53" s="8"/>
      <c r="O53" s="8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K33"/>
  <sheetViews>
    <sheetView zoomScaleNormal="100" workbookViewId="0">
      <selection activeCell="C33" sqref="C33"/>
    </sheetView>
  </sheetViews>
  <sheetFormatPr defaultRowHeight="15" x14ac:dyDescent="0.25"/>
  <cols>
    <col min="1" max="1" width="6.140625" bestFit="1" customWidth="1"/>
    <col min="2" max="2" width="50.42578125" customWidth="1"/>
    <col min="3" max="3" width="16.5703125" customWidth="1"/>
    <col min="4" max="4" width="19" customWidth="1"/>
    <col min="5" max="5" width="23.7109375" customWidth="1"/>
    <col min="6" max="6" width="17.5703125" customWidth="1"/>
    <col min="7" max="7" width="17.7109375" customWidth="1"/>
  </cols>
  <sheetData>
    <row r="1" spans="1:11" s="38" customFormat="1" ht="15.75" x14ac:dyDescent="0.25">
      <c r="A1" s="260" t="s">
        <v>719</v>
      </c>
      <c r="B1" s="260"/>
      <c r="C1" s="260"/>
      <c r="D1" s="260"/>
      <c r="E1" s="260"/>
      <c r="F1" s="260"/>
      <c r="G1" s="260"/>
    </row>
    <row r="2" spans="1:11" x14ac:dyDescent="0.25">
      <c r="A2" s="39"/>
    </row>
    <row r="3" spans="1:11" s="38" customFormat="1" ht="15.75" x14ac:dyDescent="0.25">
      <c r="A3" s="59" t="s">
        <v>17</v>
      </c>
      <c r="B3" s="60" t="s">
        <v>35</v>
      </c>
      <c r="C3" s="59" t="s">
        <v>36</v>
      </c>
      <c r="D3" s="59" t="s">
        <v>37</v>
      </c>
      <c r="E3" s="59" t="s">
        <v>38</v>
      </c>
      <c r="F3" s="59" t="s">
        <v>434</v>
      </c>
      <c r="G3" s="59" t="s">
        <v>39</v>
      </c>
    </row>
    <row r="4" spans="1:11" x14ac:dyDescent="0.25">
      <c r="A4" s="154">
        <v>1</v>
      </c>
      <c r="B4" s="145">
        <v>10</v>
      </c>
      <c r="C4" s="146">
        <v>3</v>
      </c>
      <c r="D4" s="146">
        <v>13</v>
      </c>
      <c r="E4" s="145">
        <v>11</v>
      </c>
      <c r="F4" s="146">
        <v>6</v>
      </c>
      <c r="G4" s="146">
        <v>0</v>
      </c>
    </row>
    <row r="5" spans="1:11" x14ac:dyDescent="0.25">
      <c r="A5" s="154">
        <v>2</v>
      </c>
      <c r="B5" s="145">
        <v>9</v>
      </c>
      <c r="C5" s="146">
        <v>7</v>
      </c>
      <c r="D5" s="146">
        <v>28</v>
      </c>
      <c r="E5" s="145">
        <v>19</v>
      </c>
      <c r="F5" s="146">
        <v>16</v>
      </c>
      <c r="G5" s="146">
        <v>0</v>
      </c>
    </row>
    <row r="6" spans="1:11" x14ac:dyDescent="0.25">
      <c r="A6" s="154">
        <v>3</v>
      </c>
      <c r="B6" s="145">
        <v>8</v>
      </c>
      <c r="C6" s="146">
        <v>132</v>
      </c>
      <c r="D6" s="146">
        <v>499</v>
      </c>
      <c r="E6" s="145">
        <v>298</v>
      </c>
      <c r="F6" s="146">
        <v>259</v>
      </c>
      <c r="G6" s="146">
        <v>0</v>
      </c>
    </row>
    <row r="7" spans="1:11" x14ac:dyDescent="0.25">
      <c r="A7" s="154">
        <v>4</v>
      </c>
      <c r="B7" s="145">
        <v>7</v>
      </c>
      <c r="C7" s="146">
        <v>790</v>
      </c>
      <c r="D7" s="146">
        <v>2555</v>
      </c>
      <c r="E7" s="145">
        <v>1490</v>
      </c>
      <c r="F7" s="146">
        <v>1485</v>
      </c>
      <c r="G7" s="146">
        <v>0</v>
      </c>
    </row>
    <row r="8" spans="1:11" x14ac:dyDescent="0.25">
      <c r="A8" s="154">
        <v>5</v>
      </c>
      <c r="B8" s="145">
        <v>6</v>
      </c>
      <c r="C8" s="146">
        <v>10056</v>
      </c>
      <c r="D8" s="146">
        <v>22632</v>
      </c>
      <c r="E8" s="145">
        <v>18823</v>
      </c>
      <c r="F8" s="146">
        <v>18881</v>
      </c>
      <c r="G8" s="146">
        <v>0</v>
      </c>
    </row>
    <row r="9" spans="1:11" x14ac:dyDescent="0.25">
      <c r="A9" s="154">
        <v>6</v>
      </c>
      <c r="B9" s="145">
        <v>5</v>
      </c>
      <c r="C9" s="146">
        <v>23319</v>
      </c>
      <c r="D9" s="146">
        <v>51603</v>
      </c>
      <c r="E9" s="145">
        <v>39852</v>
      </c>
      <c r="F9" s="146">
        <v>25140</v>
      </c>
      <c r="G9" s="146">
        <v>0</v>
      </c>
    </row>
    <row r="10" spans="1:11" x14ac:dyDescent="0.25">
      <c r="A10" s="154">
        <v>7</v>
      </c>
      <c r="B10" s="145">
        <v>4</v>
      </c>
      <c r="C10" s="146">
        <v>85265</v>
      </c>
      <c r="D10" s="146">
        <v>174968</v>
      </c>
      <c r="E10" s="145">
        <v>129766</v>
      </c>
      <c r="F10" s="146">
        <v>36326</v>
      </c>
      <c r="G10" s="146">
        <v>0</v>
      </c>
    </row>
    <row r="11" spans="1:11" x14ac:dyDescent="0.25">
      <c r="A11" s="154">
        <v>8</v>
      </c>
      <c r="B11" s="145">
        <v>3</v>
      </c>
      <c r="C11" s="146">
        <v>396622</v>
      </c>
      <c r="D11" s="146">
        <v>521282</v>
      </c>
      <c r="E11" s="145">
        <v>350984</v>
      </c>
      <c r="F11" s="146">
        <v>317600</v>
      </c>
      <c r="G11" s="146">
        <v>0</v>
      </c>
    </row>
    <row r="12" spans="1:11" x14ac:dyDescent="0.25">
      <c r="A12" s="154">
        <v>9</v>
      </c>
      <c r="B12" s="145">
        <v>2</v>
      </c>
      <c r="C12" s="146">
        <v>983949</v>
      </c>
      <c r="D12" s="146">
        <v>1092345</v>
      </c>
      <c r="E12" s="145">
        <v>839855</v>
      </c>
      <c r="F12" s="146">
        <v>35698</v>
      </c>
      <c r="G12" s="146">
        <v>0</v>
      </c>
    </row>
    <row r="13" spans="1:11" x14ac:dyDescent="0.25">
      <c r="A13" s="154">
        <v>10</v>
      </c>
      <c r="B13" s="145">
        <v>1</v>
      </c>
      <c r="C13" s="146">
        <v>1010562</v>
      </c>
      <c r="D13" s="146">
        <v>1007709</v>
      </c>
      <c r="E13" s="145">
        <v>1541</v>
      </c>
      <c r="F13" s="146">
        <v>1312</v>
      </c>
      <c r="G13" s="146">
        <v>0</v>
      </c>
    </row>
    <row r="14" spans="1:11" s="2" customFormat="1" ht="15.75" x14ac:dyDescent="0.25">
      <c r="A14" s="106"/>
      <c r="B14" s="147" t="s">
        <v>431</v>
      </c>
      <c r="C14" s="148">
        <f>SUM(C4:C13)</f>
        <v>2510705</v>
      </c>
      <c r="D14" s="148">
        <f>SUM(D4:D13)</f>
        <v>2873634</v>
      </c>
      <c r="E14" s="160">
        <f>SUM(E4:E13)</f>
        <v>1382639</v>
      </c>
      <c r="F14" s="148">
        <f>SUM(F4:F13)</f>
        <v>436723</v>
      </c>
      <c r="G14" s="148">
        <v>0</v>
      </c>
      <c r="K14" s="36"/>
    </row>
    <row r="15" spans="1:11" x14ac:dyDescent="0.25">
      <c r="C15" s="8"/>
    </row>
    <row r="16" spans="1:11" s="42" customFormat="1" ht="15.75" x14ac:dyDescent="0.25">
      <c r="A16" s="38" t="s">
        <v>42</v>
      </c>
      <c r="D16" s="92"/>
      <c r="E16" s="92"/>
      <c r="G16" s="95"/>
    </row>
    <row r="17" spans="1:8" x14ac:dyDescent="0.25">
      <c r="E17" s="8"/>
    </row>
    <row r="18" spans="1:8" s="42" customFormat="1" ht="15.75" x14ac:dyDescent="0.25">
      <c r="A18" s="59" t="s">
        <v>17</v>
      </c>
      <c r="B18" s="60" t="s">
        <v>40</v>
      </c>
      <c r="C18" s="59" t="s">
        <v>36</v>
      </c>
      <c r="E18" s="107"/>
      <c r="F18" s="107"/>
      <c r="G18"/>
      <c r="H18"/>
    </row>
    <row r="19" spans="1:8" x14ac:dyDescent="0.25">
      <c r="A19" s="122">
        <v>1</v>
      </c>
      <c r="B19" s="96">
        <v>5</v>
      </c>
      <c r="C19" s="97">
        <v>19</v>
      </c>
      <c r="D19" s="81"/>
      <c r="E19" s="109"/>
      <c r="F19" s="107"/>
      <c r="G19" s="109"/>
    </row>
    <row r="20" spans="1:8" x14ac:dyDescent="0.25">
      <c r="A20" s="122">
        <v>2</v>
      </c>
      <c r="B20" s="96">
        <v>4</v>
      </c>
      <c r="C20" s="97">
        <v>955</v>
      </c>
      <c r="D20" s="81"/>
      <c r="E20" s="109"/>
      <c r="F20" s="109"/>
      <c r="G20" s="109"/>
    </row>
    <row r="21" spans="1:8" x14ac:dyDescent="0.25">
      <c r="A21" s="122">
        <v>3</v>
      </c>
      <c r="B21" s="96">
        <v>3</v>
      </c>
      <c r="C21" s="97">
        <v>16845</v>
      </c>
      <c r="D21" s="81"/>
      <c r="E21" s="109"/>
      <c r="F21" s="107"/>
      <c r="G21" s="109"/>
      <c r="H21" s="107"/>
    </row>
    <row r="22" spans="1:8" x14ac:dyDescent="0.25">
      <c r="A22" s="122">
        <v>4</v>
      </c>
      <c r="B22" s="96">
        <v>2</v>
      </c>
      <c r="C22" s="97">
        <v>329563</v>
      </c>
      <c r="D22" s="81"/>
      <c r="E22" s="109"/>
      <c r="F22" s="107"/>
      <c r="G22" s="109"/>
      <c r="H22" s="109"/>
    </row>
    <row r="23" spans="1:8" x14ac:dyDescent="0.25">
      <c r="A23" s="122">
        <v>5</v>
      </c>
      <c r="B23" s="96">
        <v>1</v>
      </c>
      <c r="C23" s="97">
        <v>2160058</v>
      </c>
      <c r="D23" s="8"/>
      <c r="E23" s="109"/>
      <c r="F23" s="107"/>
      <c r="G23" s="109"/>
      <c r="H23" s="109"/>
    </row>
    <row r="24" spans="1:8" ht="15.75" x14ac:dyDescent="0.25">
      <c r="A24" s="106"/>
      <c r="B24" s="47" t="s">
        <v>431</v>
      </c>
      <c r="C24" s="47">
        <f>SUM(C19:C23)</f>
        <v>2507440</v>
      </c>
      <c r="D24" s="94"/>
      <c r="E24" s="109"/>
      <c r="F24" s="110"/>
      <c r="G24" s="121"/>
    </row>
    <row r="25" spans="1:8" x14ac:dyDescent="0.25">
      <c r="D25" s="94"/>
      <c r="E25" s="8"/>
    </row>
    <row r="26" spans="1:8" ht="15.75" x14ac:dyDescent="0.25">
      <c r="A26" s="38" t="s">
        <v>612</v>
      </c>
      <c r="D26" s="94"/>
      <c r="E26" s="8"/>
    </row>
    <row r="27" spans="1:8" x14ac:dyDescent="0.25">
      <c r="E27" s="8"/>
      <c r="F27" s="8"/>
    </row>
    <row r="28" spans="1:8" ht="15.75" x14ac:dyDescent="0.25">
      <c r="A28" s="59" t="s">
        <v>17</v>
      </c>
      <c r="B28" s="60" t="s">
        <v>41</v>
      </c>
      <c r="C28" s="59" t="s">
        <v>36</v>
      </c>
    </row>
    <row r="29" spans="1:8" x14ac:dyDescent="0.25">
      <c r="A29" s="83">
        <v>1</v>
      </c>
      <c r="B29" s="90">
        <v>4</v>
      </c>
      <c r="C29" s="90">
        <v>10</v>
      </c>
      <c r="E29" s="8"/>
    </row>
    <row r="30" spans="1:8" x14ac:dyDescent="0.25">
      <c r="A30" s="83">
        <v>2</v>
      </c>
      <c r="B30" s="90">
        <v>3</v>
      </c>
      <c r="C30" s="90">
        <v>456</v>
      </c>
    </row>
    <row r="31" spans="1:8" x14ac:dyDescent="0.25">
      <c r="A31" s="83">
        <v>3</v>
      </c>
      <c r="B31" s="90">
        <v>2</v>
      </c>
      <c r="C31" s="90">
        <v>75384</v>
      </c>
    </row>
    <row r="32" spans="1:8" x14ac:dyDescent="0.25">
      <c r="A32" s="83">
        <v>4</v>
      </c>
      <c r="B32" s="6">
        <v>1</v>
      </c>
      <c r="C32" s="6">
        <v>1230463</v>
      </c>
      <c r="F32" s="8"/>
    </row>
    <row r="33" spans="1:3" ht="15.75" x14ac:dyDescent="0.25">
      <c r="A33" s="106"/>
      <c r="B33" s="47" t="s">
        <v>431</v>
      </c>
      <c r="C33" s="47">
        <f>SUM(C29:C32)</f>
        <v>1306313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5"/>
  <sheetViews>
    <sheetView workbookViewId="0">
      <selection activeCell="L63" sqref="L63"/>
    </sheetView>
  </sheetViews>
  <sheetFormatPr defaultRowHeight="15" x14ac:dyDescent="0.25"/>
  <cols>
    <col min="1" max="1" width="4.85546875" bestFit="1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38" customFormat="1" ht="15.75" x14ac:dyDescent="0.25">
      <c r="A1" s="260" t="s">
        <v>720</v>
      </c>
      <c r="B1" s="260"/>
      <c r="C1" s="260"/>
      <c r="D1" s="260"/>
      <c r="E1" s="260"/>
      <c r="F1" s="260"/>
      <c r="G1" s="260"/>
      <c r="H1" s="260"/>
    </row>
    <row r="2" spans="1:8" x14ac:dyDescent="0.25">
      <c r="A2" s="39"/>
    </row>
    <row r="3" spans="1:8" s="38" customFormat="1" ht="31.5" x14ac:dyDescent="0.25">
      <c r="A3" s="99" t="s">
        <v>52</v>
      </c>
      <c r="B3" s="99" t="s">
        <v>30</v>
      </c>
      <c r="C3" s="99" t="s">
        <v>54</v>
      </c>
      <c r="D3" s="99" t="s">
        <v>5</v>
      </c>
      <c r="E3" s="99" t="s">
        <v>6</v>
      </c>
      <c r="F3" s="99" t="s">
        <v>45</v>
      </c>
      <c r="G3" s="85" t="s">
        <v>53</v>
      </c>
      <c r="H3" s="85" t="s">
        <v>33</v>
      </c>
    </row>
    <row r="4" spans="1:8" x14ac:dyDescent="0.25">
      <c r="A4" s="35">
        <v>1</v>
      </c>
      <c r="B4" s="7" t="s">
        <v>34</v>
      </c>
      <c r="C4" s="6">
        <v>79312</v>
      </c>
      <c r="D4" s="6">
        <v>54086</v>
      </c>
      <c r="E4" s="6">
        <v>16228</v>
      </c>
      <c r="F4" s="6">
        <v>6864</v>
      </c>
      <c r="G4" s="6">
        <v>2134</v>
      </c>
      <c r="H4" s="6">
        <v>0</v>
      </c>
    </row>
    <row r="5" spans="1:8" x14ac:dyDescent="0.25">
      <c r="A5" s="35">
        <v>2</v>
      </c>
      <c r="B5" s="7" t="s">
        <v>208</v>
      </c>
      <c r="C5" s="6">
        <v>37621</v>
      </c>
      <c r="D5" s="6">
        <v>26944</v>
      </c>
      <c r="E5" s="6">
        <v>7594</v>
      </c>
      <c r="F5" s="6">
        <v>2468</v>
      </c>
      <c r="G5" s="6">
        <v>615</v>
      </c>
      <c r="H5" s="6">
        <v>0</v>
      </c>
    </row>
    <row r="6" spans="1:8" x14ac:dyDescent="0.25">
      <c r="A6" s="35">
        <v>3</v>
      </c>
      <c r="B6" s="7" t="s">
        <v>209</v>
      </c>
      <c r="C6" s="6">
        <v>35140</v>
      </c>
      <c r="D6" s="6">
        <v>26232</v>
      </c>
      <c r="E6" s="6">
        <v>6561</v>
      </c>
      <c r="F6" s="6">
        <v>1923</v>
      </c>
      <c r="G6" s="6">
        <v>424</v>
      </c>
      <c r="H6" s="6">
        <v>0</v>
      </c>
    </row>
    <row r="7" spans="1:8" x14ac:dyDescent="0.25">
      <c r="A7" s="35">
        <v>4</v>
      </c>
      <c r="B7" s="7" t="s">
        <v>210</v>
      </c>
      <c r="C7" s="6">
        <v>32092</v>
      </c>
      <c r="D7" s="6">
        <v>22211</v>
      </c>
      <c r="E7" s="6">
        <v>6394</v>
      </c>
      <c r="F7" s="6">
        <v>2754</v>
      </c>
      <c r="G7" s="6">
        <v>733</v>
      </c>
      <c r="H7" s="6">
        <v>0</v>
      </c>
    </row>
    <row r="8" spans="1:8" x14ac:dyDescent="0.25">
      <c r="A8" s="35">
        <v>5</v>
      </c>
      <c r="B8" s="7" t="s">
        <v>211</v>
      </c>
      <c r="C8" s="6">
        <v>1727984</v>
      </c>
      <c r="D8" s="6">
        <v>1230950</v>
      </c>
      <c r="E8" s="6">
        <v>400594</v>
      </c>
      <c r="F8" s="6">
        <v>78365</v>
      </c>
      <c r="G8" s="6">
        <v>18075</v>
      </c>
      <c r="H8" s="6">
        <v>0</v>
      </c>
    </row>
    <row r="9" spans="1:8" x14ac:dyDescent="0.25">
      <c r="A9" s="35">
        <v>6</v>
      </c>
      <c r="B9" s="7" t="s">
        <v>212</v>
      </c>
      <c r="C9" s="6">
        <v>131140</v>
      </c>
      <c r="D9" s="6">
        <v>92077</v>
      </c>
      <c r="E9" s="6">
        <v>28520</v>
      </c>
      <c r="F9" s="6">
        <v>8416</v>
      </c>
      <c r="G9" s="6">
        <v>2127</v>
      </c>
      <c r="H9" s="6">
        <v>0</v>
      </c>
    </row>
    <row r="10" spans="1:8" x14ac:dyDescent="0.25">
      <c r="A10" s="35">
        <v>7</v>
      </c>
      <c r="B10" s="7" t="s">
        <v>213</v>
      </c>
      <c r="C10" s="6">
        <v>43751</v>
      </c>
      <c r="D10" s="6">
        <v>30356</v>
      </c>
      <c r="E10" s="6">
        <v>10157</v>
      </c>
      <c r="F10" s="6">
        <v>2630</v>
      </c>
      <c r="G10" s="6">
        <v>608</v>
      </c>
      <c r="H10" s="6">
        <v>0</v>
      </c>
    </row>
    <row r="11" spans="1:8" x14ac:dyDescent="0.25">
      <c r="A11" s="35">
        <v>8</v>
      </c>
      <c r="B11" s="7" t="s">
        <v>214</v>
      </c>
      <c r="C11" s="6">
        <v>12825</v>
      </c>
      <c r="D11" s="6">
        <v>9287</v>
      </c>
      <c r="E11" s="6">
        <v>2340</v>
      </c>
      <c r="F11" s="6">
        <v>1029</v>
      </c>
      <c r="G11" s="6">
        <v>169</v>
      </c>
      <c r="H11" s="6">
        <v>0</v>
      </c>
    </row>
    <row r="12" spans="1:8" x14ac:dyDescent="0.25">
      <c r="A12" s="35">
        <v>9</v>
      </c>
      <c r="B12" s="7" t="s">
        <v>215</v>
      </c>
      <c r="C12" s="6">
        <v>40928</v>
      </c>
      <c r="D12" s="6">
        <v>28440</v>
      </c>
      <c r="E12" s="6">
        <v>8684</v>
      </c>
      <c r="F12" s="6">
        <v>3045</v>
      </c>
      <c r="G12" s="6">
        <v>759</v>
      </c>
      <c r="H12" s="6">
        <v>0</v>
      </c>
    </row>
    <row r="13" spans="1:8" x14ac:dyDescent="0.25">
      <c r="A13" s="35">
        <v>10</v>
      </c>
      <c r="B13" s="7" t="s">
        <v>216</v>
      </c>
      <c r="C13" s="6">
        <v>68836</v>
      </c>
      <c r="D13" s="6">
        <v>49703</v>
      </c>
      <c r="E13" s="6">
        <v>14629</v>
      </c>
      <c r="F13" s="6">
        <v>3963</v>
      </c>
      <c r="G13" s="6">
        <v>541</v>
      </c>
      <c r="H13" s="6">
        <v>0</v>
      </c>
    </row>
    <row r="14" spans="1:8" x14ac:dyDescent="0.25">
      <c r="A14" s="35">
        <v>11</v>
      </c>
      <c r="B14" s="7" t="s">
        <v>217</v>
      </c>
      <c r="C14" s="6">
        <v>57723</v>
      </c>
      <c r="D14" s="6">
        <v>41642</v>
      </c>
      <c r="E14" s="6">
        <v>10468</v>
      </c>
      <c r="F14" s="6">
        <v>4521</v>
      </c>
      <c r="G14" s="6">
        <v>1092</v>
      </c>
      <c r="H14" s="6">
        <v>0</v>
      </c>
    </row>
    <row r="15" spans="1:8" x14ac:dyDescent="0.25">
      <c r="A15" s="35">
        <v>12</v>
      </c>
      <c r="B15" s="7" t="s">
        <v>218</v>
      </c>
      <c r="C15" s="6">
        <v>85947</v>
      </c>
      <c r="D15" s="6">
        <v>58483</v>
      </c>
      <c r="E15" s="6">
        <v>21569</v>
      </c>
      <c r="F15" s="6">
        <v>4714</v>
      </c>
      <c r="G15" s="6">
        <v>1181</v>
      </c>
      <c r="H15" s="6">
        <v>0</v>
      </c>
    </row>
    <row r="16" spans="1:8" x14ac:dyDescent="0.25">
      <c r="A16" s="35">
        <v>13</v>
      </c>
      <c r="B16" s="7" t="s">
        <v>219</v>
      </c>
      <c r="C16" s="6">
        <v>6750</v>
      </c>
      <c r="D16" s="6">
        <v>4870</v>
      </c>
      <c r="E16" s="6">
        <v>1253</v>
      </c>
      <c r="F16" s="6">
        <v>495</v>
      </c>
      <c r="G16" s="6">
        <v>132</v>
      </c>
      <c r="H16" s="6">
        <v>0</v>
      </c>
    </row>
    <row r="17" spans="1:8" x14ac:dyDescent="0.25">
      <c r="A17" s="35">
        <v>14</v>
      </c>
      <c r="B17" s="7" t="s">
        <v>220</v>
      </c>
      <c r="C17" s="6">
        <v>12919</v>
      </c>
      <c r="D17" s="6">
        <v>9627</v>
      </c>
      <c r="E17" s="6">
        <v>2290</v>
      </c>
      <c r="F17" s="6">
        <v>804</v>
      </c>
      <c r="G17" s="6">
        <v>198</v>
      </c>
      <c r="H17" s="6">
        <v>0</v>
      </c>
    </row>
    <row r="18" spans="1:8" x14ac:dyDescent="0.25">
      <c r="A18" s="35">
        <v>15</v>
      </c>
      <c r="B18" s="7" t="s">
        <v>221</v>
      </c>
      <c r="C18" s="6">
        <v>52693</v>
      </c>
      <c r="D18" s="6">
        <v>37145</v>
      </c>
      <c r="E18" s="6">
        <v>10519</v>
      </c>
      <c r="F18" s="6">
        <v>3962</v>
      </c>
      <c r="G18" s="6">
        <v>1067</v>
      </c>
      <c r="H18" s="6">
        <v>0</v>
      </c>
    </row>
    <row r="19" spans="1:8" x14ac:dyDescent="0.25">
      <c r="A19" s="35">
        <v>16</v>
      </c>
      <c r="B19" s="7" t="s">
        <v>222</v>
      </c>
      <c r="C19" s="6">
        <v>57931</v>
      </c>
      <c r="D19" s="6">
        <v>40300</v>
      </c>
      <c r="E19" s="6">
        <v>12323</v>
      </c>
      <c r="F19" s="6">
        <v>4484</v>
      </c>
      <c r="G19" s="6">
        <v>824</v>
      </c>
      <c r="H19" s="6">
        <v>0</v>
      </c>
    </row>
    <row r="20" spans="1:8" x14ac:dyDescent="0.25">
      <c r="A20" s="35">
        <v>17</v>
      </c>
      <c r="B20" s="7" t="s">
        <v>223</v>
      </c>
      <c r="C20" s="6">
        <v>114079</v>
      </c>
      <c r="D20" s="6">
        <v>80873</v>
      </c>
      <c r="E20" s="6">
        <v>22084</v>
      </c>
      <c r="F20" s="6">
        <v>9727</v>
      </c>
      <c r="G20" s="6">
        <v>1395</v>
      </c>
      <c r="H20" s="6">
        <v>0</v>
      </c>
    </row>
    <row r="21" spans="1:8" x14ac:dyDescent="0.25">
      <c r="A21" s="35">
        <v>18</v>
      </c>
      <c r="B21" s="7" t="s">
        <v>224</v>
      </c>
      <c r="C21" s="6">
        <v>17381</v>
      </c>
      <c r="D21" s="6">
        <v>12932</v>
      </c>
      <c r="E21" s="6">
        <v>2778</v>
      </c>
      <c r="F21" s="6">
        <v>1388</v>
      </c>
      <c r="G21" s="6">
        <v>283</v>
      </c>
      <c r="H21" s="6">
        <v>0</v>
      </c>
    </row>
    <row r="22" spans="1:8" x14ac:dyDescent="0.25">
      <c r="A22" s="35">
        <v>19</v>
      </c>
      <c r="B22" s="7" t="s">
        <v>225</v>
      </c>
      <c r="C22" s="6">
        <v>461045</v>
      </c>
      <c r="D22" s="6">
        <v>325128</v>
      </c>
      <c r="E22" s="6">
        <v>105054</v>
      </c>
      <c r="F22" s="6">
        <v>24706</v>
      </c>
      <c r="G22" s="6">
        <v>6157</v>
      </c>
      <c r="H22" s="6">
        <v>0</v>
      </c>
    </row>
    <row r="23" spans="1:8" x14ac:dyDescent="0.25">
      <c r="A23" s="35">
        <v>20</v>
      </c>
      <c r="B23" s="7" t="s">
        <v>226</v>
      </c>
      <c r="C23" s="6">
        <v>74108</v>
      </c>
      <c r="D23" s="6">
        <v>53552</v>
      </c>
      <c r="E23" s="6">
        <v>14529</v>
      </c>
      <c r="F23" s="6">
        <v>4956</v>
      </c>
      <c r="G23" s="6">
        <v>1071</v>
      </c>
      <c r="H23" s="6">
        <v>0</v>
      </c>
    </row>
    <row r="24" spans="1:8" x14ac:dyDescent="0.25">
      <c r="A24" s="35">
        <v>21</v>
      </c>
      <c r="B24" s="7" t="s">
        <v>227</v>
      </c>
      <c r="C24" s="6">
        <v>59385</v>
      </c>
      <c r="D24" s="6">
        <v>41253</v>
      </c>
      <c r="E24" s="6">
        <v>12921</v>
      </c>
      <c r="F24" s="6">
        <v>4401</v>
      </c>
      <c r="G24" s="6">
        <v>810</v>
      </c>
      <c r="H24" s="6">
        <v>0</v>
      </c>
    </row>
    <row r="25" spans="1:8" x14ac:dyDescent="0.25">
      <c r="A25" s="35">
        <v>22</v>
      </c>
      <c r="B25" s="7" t="s">
        <v>228</v>
      </c>
      <c r="C25" s="6">
        <v>47032</v>
      </c>
      <c r="D25" s="6">
        <v>32332</v>
      </c>
      <c r="E25" s="6">
        <v>9209</v>
      </c>
      <c r="F25" s="6">
        <v>4642</v>
      </c>
      <c r="G25" s="6">
        <v>849</v>
      </c>
      <c r="H25" s="6">
        <v>0</v>
      </c>
    </row>
    <row r="26" spans="1:8" x14ac:dyDescent="0.25">
      <c r="A26" s="35">
        <v>23</v>
      </c>
      <c r="B26" s="7" t="s">
        <v>229</v>
      </c>
      <c r="C26" s="6">
        <v>18796</v>
      </c>
      <c r="D26" s="6">
        <v>13204</v>
      </c>
      <c r="E26" s="6">
        <v>3871</v>
      </c>
      <c r="F26" s="6">
        <v>1343</v>
      </c>
      <c r="G26" s="6">
        <v>378</v>
      </c>
      <c r="H26" s="6">
        <v>0</v>
      </c>
    </row>
    <row r="27" spans="1:8" x14ac:dyDescent="0.25">
      <c r="A27" s="35">
        <v>24</v>
      </c>
      <c r="B27" s="7" t="s">
        <v>230</v>
      </c>
      <c r="C27" s="6">
        <v>42700</v>
      </c>
      <c r="D27" s="6">
        <v>30372</v>
      </c>
      <c r="E27" s="6">
        <v>8846</v>
      </c>
      <c r="F27" s="6">
        <v>3030</v>
      </c>
      <c r="G27" s="6">
        <v>452</v>
      </c>
      <c r="H27" s="6">
        <v>0</v>
      </c>
    </row>
    <row r="28" spans="1:8" x14ac:dyDescent="0.25">
      <c r="A28" s="35">
        <v>25</v>
      </c>
      <c r="B28" s="7" t="s">
        <v>231</v>
      </c>
      <c r="C28" s="6">
        <v>14610</v>
      </c>
      <c r="D28" s="6">
        <v>10650</v>
      </c>
      <c r="E28" s="6">
        <v>2965</v>
      </c>
      <c r="F28" s="6">
        <v>808</v>
      </c>
      <c r="G28" s="6">
        <v>187</v>
      </c>
      <c r="H28" s="6">
        <v>0</v>
      </c>
    </row>
    <row r="29" spans="1:8" x14ac:dyDescent="0.25">
      <c r="A29" s="35">
        <v>26</v>
      </c>
      <c r="B29" s="7" t="s">
        <v>232</v>
      </c>
      <c r="C29" s="6">
        <v>28213</v>
      </c>
      <c r="D29" s="6">
        <v>20116</v>
      </c>
      <c r="E29" s="6">
        <v>5367</v>
      </c>
      <c r="F29" s="6">
        <v>2256</v>
      </c>
      <c r="G29" s="6">
        <v>474</v>
      </c>
      <c r="H29" s="6">
        <v>0</v>
      </c>
    </row>
    <row r="30" spans="1:8" x14ac:dyDescent="0.25">
      <c r="A30" s="35">
        <v>27</v>
      </c>
      <c r="B30" s="7" t="s">
        <v>233</v>
      </c>
      <c r="C30" s="6">
        <v>63446</v>
      </c>
      <c r="D30" s="6">
        <v>44923</v>
      </c>
      <c r="E30" s="6">
        <v>14194</v>
      </c>
      <c r="F30" s="6">
        <v>3580</v>
      </c>
      <c r="G30" s="6">
        <v>749</v>
      </c>
      <c r="H30" s="6">
        <v>0</v>
      </c>
    </row>
    <row r="31" spans="1:8" x14ac:dyDescent="0.25">
      <c r="A31" s="35">
        <v>28</v>
      </c>
      <c r="B31" s="7" t="s">
        <v>234</v>
      </c>
      <c r="C31" s="6">
        <v>57850</v>
      </c>
      <c r="D31" s="6">
        <v>40535</v>
      </c>
      <c r="E31" s="6">
        <v>12760</v>
      </c>
      <c r="F31" s="6">
        <v>3542</v>
      </c>
      <c r="G31" s="6">
        <v>1013</v>
      </c>
      <c r="H31" s="6">
        <v>0</v>
      </c>
    </row>
    <row r="32" spans="1:8" x14ac:dyDescent="0.25">
      <c r="A32" s="35">
        <v>29</v>
      </c>
      <c r="B32" s="7" t="s">
        <v>235</v>
      </c>
      <c r="C32" s="6">
        <v>40446</v>
      </c>
      <c r="D32" s="6">
        <v>28993</v>
      </c>
      <c r="E32" s="6">
        <v>8821</v>
      </c>
      <c r="F32" s="6">
        <v>2220</v>
      </c>
      <c r="G32" s="6">
        <v>412</v>
      </c>
      <c r="H32" s="6">
        <v>0</v>
      </c>
    </row>
    <row r="33" spans="1:8" x14ac:dyDescent="0.25">
      <c r="A33" s="35">
        <v>30</v>
      </c>
      <c r="B33" s="7" t="s">
        <v>236</v>
      </c>
      <c r="C33" s="6">
        <v>30987</v>
      </c>
      <c r="D33" s="6">
        <v>22729</v>
      </c>
      <c r="E33" s="6">
        <v>5518</v>
      </c>
      <c r="F33" s="6">
        <v>2259</v>
      </c>
      <c r="G33" s="6">
        <v>481</v>
      </c>
      <c r="H33" s="6">
        <v>0</v>
      </c>
    </row>
    <row r="34" spans="1:8" x14ac:dyDescent="0.25">
      <c r="A34" s="35">
        <v>31</v>
      </c>
      <c r="B34" s="7" t="s">
        <v>237</v>
      </c>
      <c r="C34" s="6">
        <v>116014</v>
      </c>
      <c r="D34" s="6">
        <v>82589</v>
      </c>
      <c r="E34" s="6">
        <v>23307</v>
      </c>
      <c r="F34" s="6">
        <v>8725</v>
      </c>
      <c r="G34" s="6">
        <v>1393</v>
      </c>
      <c r="H34" s="6">
        <v>0</v>
      </c>
    </row>
    <row r="35" spans="1:8" x14ac:dyDescent="0.25">
      <c r="A35" s="35">
        <v>32</v>
      </c>
      <c r="B35" s="7" t="s">
        <v>238</v>
      </c>
      <c r="C35" s="6">
        <v>32027</v>
      </c>
      <c r="D35" s="6">
        <v>23498</v>
      </c>
      <c r="E35" s="6">
        <v>5853</v>
      </c>
      <c r="F35" s="6">
        <v>2337</v>
      </c>
      <c r="G35" s="6">
        <v>339</v>
      </c>
      <c r="H35" s="6">
        <v>0</v>
      </c>
    </row>
    <row r="36" spans="1:8" x14ac:dyDescent="0.25">
      <c r="A36" s="35">
        <v>33</v>
      </c>
      <c r="B36" s="7" t="s">
        <v>239</v>
      </c>
      <c r="C36" s="6">
        <v>39420</v>
      </c>
      <c r="D36" s="6">
        <v>27698</v>
      </c>
      <c r="E36" s="6">
        <v>8105</v>
      </c>
      <c r="F36" s="6">
        <v>3129</v>
      </c>
      <c r="G36" s="6">
        <v>488</v>
      </c>
      <c r="H36" s="6">
        <v>0</v>
      </c>
    </row>
    <row r="37" spans="1:8" x14ac:dyDescent="0.25">
      <c r="A37" s="35">
        <v>34</v>
      </c>
      <c r="B37" s="7" t="s">
        <v>240</v>
      </c>
      <c r="C37" s="6">
        <v>9268</v>
      </c>
      <c r="D37" s="6">
        <v>6687</v>
      </c>
      <c r="E37" s="6">
        <v>1760</v>
      </c>
      <c r="F37" s="6">
        <v>697</v>
      </c>
      <c r="G37" s="6">
        <v>124</v>
      </c>
      <c r="H37" s="6">
        <v>0</v>
      </c>
    </row>
    <row r="38" spans="1:8" x14ac:dyDescent="0.25">
      <c r="A38" s="35">
        <v>35</v>
      </c>
      <c r="B38" s="7" t="s">
        <v>241</v>
      </c>
      <c r="C38" s="6">
        <v>85507</v>
      </c>
      <c r="D38" s="6">
        <v>58909</v>
      </c>
      <c r="E38" s="6">
        <v>20240</v>
      </c>
      <c r="F38" s="6">
        <v>5498</v>
      </c>
      <c r="G38" s="6">
        <v>860</v>
      </c>
      <c r="H38" s="6">
        <v>0</v>
      </c>
    </row>
    <row r="39" spans="1:8" x14ac:dyDescent="0.25">
      <c r="A39" s="35">
        <v>36</v>
      </c>
      <c r="B39" s="7" t="s">
        <v>242</v>
      </c>
      <c r="C39" s="6">
        <v>62989</v>
      </c>
      <c r="D39" s="6">
        <v>45207</v>
      </c>
      <c r="E39" s="6">
        <v>12241</v>
      </c>
      <c r="F39" s="6">
        <v>4392</v>
      </c>
      <c r="G39" s="6">
        <v>1149</v>
      </c>
      <c r="H39" s="6">
        <v>0</v>
      </c>
    </row>
    <row r="40" spans="1:8" x14ac:dyDescent="0.25">
      <c r="A40" s="35">
        <v>37</v>
      </c>
      <c r="B40" s="7" t="s">
        <v>243</v>
      </c>
      <c r="C40" s="6">
        <v>38438</v>
      </c>
      <c r="D40" s="6">
        <v>26235</v>
      </c>
      <c r="E40" s="6">
        <v>7607</v>
      </c>
      <c r="F40" s="6">
        <v>3485</v>
      </c>
      <c r="G40" s="6">
        <v>1111</v>
      </c>
      <c r="H40" s="6">
        <v>0</v>
      </c>
    </row>
    <row r="41" spans="1:8" x14ac:dyDescent="0.25">
      <c r="A41" s="35">
        <v>38</v>
      </c>
      <c r="B41" s="7" t="s">
        <v>244</v>
      </c>
      <c r="C41" s="6">
        <v>52742</v>
      </c>
      <c r="D41" s="6">
        <v>36244</v>
      </c>
      <c r="E41" s="6">
        <v>10379</v>
      </c>
      <c r="F41" s="6">
        <v>5203</v>
      </c>
      <c r="G41" s="6">
        <v>916</v>
      </c>
      <c r="H41" s="6">
        <v>0</v>
      </c>
    </row>
    <row r="42" spans="1:8" x14ac:dyDescent="0.25">
      <c r="A42" s="35">
        <v>39</v>
      </c>
      <c r="B42" s="7" t="s">
        <v>245</v>
      </c>
      <c r="C42" s="6">
        <v>46446</v>
      </c>
      <c r="D42" s="6">
        <v>32258</v>
      </c>
      <c r="E42" s="6">
        <v>9519</v>
      </c>
      <c r="F42" s="6">
        <v>3896</v>
      </c>
      <c r="G42" s="6">
        <v>773</v>
      </c>
      <c r="H42" s="6">
        <v>0</v>
      </c>
    </row>
    <row r="43" spans="1:8" x14ac:dyDescent="0.25">
      <c r="A43" s="35">
        <v>40</v>
      </c>
      <c r="B43" s="7" t="s">
        <v>246</v>
      </c>
      <c r="C43" s="6">
        <v>27867</v>
      </c>
      <c r="D43" s="6">
        <v>19994</v>
      </c>
      <c r="E43" s="6">
        <v>4927</v>
      </c>
      <c r="F43" s="6">
        <v>2383</v>
      </c>
      <c r="G43" s="6">
        <v>563</v>
      </c>
      <c r="H43" s="6">
        <v>0</v>
      </c>
    </row>
    <row r="44" spans="1:8" x14ac:dyDescent="0.25">
      <c r="A44" s="35">
        <v>41</v>
      </c>
      <c r="B44" s="7" t="s">
        <v>247</v>
      </c>
      <c r="C44" s="6">
        <v>29567</v>
      </c>
      <c r="D44" s="6">
        <v>20508</v>
      </c>
      <c r="E44" s="6">
        <v>6137</v>
      </c>
      <c r="F44" s="6">
        <v>2491</v>
      </c>
      <c r="G44" s="6">
        <v>431</v>
      </c>
      <c r="H44" s="6">
        <v>0</v>
      </c>
    </row>
    <row r="45" spans="1:8" x14ac:dyDescent="0.25">
      <c r="A45" s="35">
        <v>42</v>
      </c>
      <c r="B45" s="7" t="s">
        <v>248</v>
      </c>
      <c r="C45" s="6">
        <v>40464</v>
      </c>
      <c r="D45" s="6">
        <v>27612</v>
      </c>
      <c r="E45" s="6">
        <v>7271</v>
      </c>
      <c r="F45" s="6">
        <v>4101</v>
      </c>
      <c r="G45" s="6">
        <v>1480</v>
      </c>
      <c r="H45" s="6">
        <v>0</v>
      </c>
    </row>
    <row r="46" spans="1:8" x14ac:dyDescent="0.25">
      <c r="A46" s="35">
        <v>43</v>
      </c>
      <c r="B46" s="7" t="s">
        <v>249</v>
      </c>
      <c r="C46" s="6">
        <v>16207</v>
      </c>
      <c r="D46" s="6">
        <v>12060</v>
      </c>
      <c r="E46" s="6">
        <v>3175</v>
      </c>
      <c r="F46" s="6">
        <v>831</v>
      </c>
      <c r="G46" s="6">
        <v>141</v>
      </c>
      <c r="H46" s="6">
        <v>0</v>
      </c>
    </row>
    <row r="47" spans="1:8" x14ac:dyDescent="0.25">
      <c r="A47" s="35">
        <v>44</v>
      </c>
      <c r="B47" s="7" t="s">
        <v>250</v>
      </c>
      <c r="C47" s="6">
        <v>71082</v>
      </c>
      <c r="D47" s="6">
        <v>50252</v>
      </c>
      <c r="E47" s="6">
        <v>14443</v>
      </c>
      <c r="F47" s="6">
        <v>5032</v>
      </c>
      <c r="G47" s="6">
        <v>1355</v>
      </c>
      <c r="H47" s="6">
        <v>0</v>
      </c>
    </row>
    <row r="48" spans="1:8" x14ac:dyDescent="0.25">
      <c r="A48" s="35">
        <v>45</v>
      </c>
      <c r="B48" s="7" t="s">
        <v>251</v>
      </c>
      <c r="C48" s="6">
        <v>58617</v>
      </c>
      <c r="D48" s="6">
        <v>40990</v>
      </c>
      <c r="E48" s="6">
        <v>11884</v>
      </c>
      <c r="F48" s="6">
        <v>4886</v>
      </c>
      <c r="G48" s="6">
        <v>857</v>
      </c>
      <c r="H48" s="6">
        <v>0</v>
      </c>
    </row>
    <row r="49" spans="1:9" x14ac:dyDescent="0.25">
      <c r="A49" s="35">
        <v>46</v>
      </c>
      <c r="B49" s="7" t="s">
        <v>252</v>
      </c>
      <c r="C49" s="6">
        <v>65131</v>
      </c>
      <c r="D49" s="6">
        <v>44541</v>
      </c>
      <c r="E49" s="6">
        <v>14741</v>
      </c>
      <c r="F49" s="6">
        <v>4964</v>
      </c>
      <c r="G49" s="6">
        <v>885</v>
      </c>
      <c r="H49" s="6">
        <v>0</v>
      </c>
    </row>
    <row r="50" spans="1:9" x14ac:dyDescent="0.25">
      <c r="A50" s="35">
        <v>47</v>
      </c>
      <c r="B50" s="7" t="s">
        <v>253</v>
      </c>
      <c r="C50" s="6">
        <v>19064</v>
      </c>
      <c r="D50" s="6">
        <v>13878</v>
      </c>
      <c r="E50" s="6">
        <v>3538</v>
      </c>
      <c r="F50" s="6">
        <v>1345</v>
      </c>
      <c r="G50" s="6">
        <v>303</v>
      </c>
      <c r="H50" s="6">
        <v>0</v>
      </c>
    </row>
    <row r="51" spans="1:9" x14ac:dyDescent="0.25">
      <c r="A51" s="35">
        <v>48</v>
      </c>
      <c r="B51" s="7" t="s">
        <v>254</v>
      </c>
      <c r="C51" s="6">
        <v>15112</v>
      </c>
      <c r="D51" s="6">
        <v>10394</v>
      </c>
      <c r="E51" s="6">
        <v>3754</v>
      </c>
      <c r="F51" s="6">
        <v>762</v>
      </c>
      <c r="G51" s="6">
        <v>202</v>
      </c>
      <c r="H51" s="6">
        <v>0</v>
      </c>
    </row>
    <row r="52" spans="1:9" x14ac:dyDescent="0.25">
      <c r="A52" s="35">
        <v>49</v>
      </c>
      <c r="B52" s="7" t="s">
        <v>255</v>
      </c>
      <c r="C52" s="6">
        <v>35467</v>
      </c>
      <c r="D52" s="6">
        <v>24705</v>
      </c>
      <c r="E52" s="6">
        <v>8049</v>
      </c>
      <c r="F52" s="6">
        <v>2200</v>
      </c>
      <c r="G52" s="6">
        <v>513</v>
      </c>
      <c r="H52" s="6">
        <v>0</v>
      </c>
    </row>
    <row r="53" spans="1:9" x14ac:dyDescent="0.25">
      <c r="A53" s="35">
        <v>50</v>
      </c>
      <c r="B53" s="7" t="s">
        <v>256</v>
      </c>
      <c r="C53" s="6">
        <v>58111</v>
      </c>
      <c r="D53" s="6">
        <v>40924</v>
      </c>
      <c r="E53" s="6">
        <v>12827</v>
      </c>
      <c r="F53" s="6">
        <v>3702</v>
      </c>
      <c r="G53" s="6">
        <v>658</v>
      </c>
      <c r="H53" s="6">
        <v>0</v>
      </c>
    </row>
    <row r="54" spans="1:9" x14ac:dyDescent="0.25">
      <c r="A54" s="35">
        <v>51</v>
      </c>
      <c r="B54" s="7" t="s">
        <v>257</v>
      </c>
      <c r="C54" s="6">
        <v>21402</v>
      </c>
      <c r="D54" s="6">
        <v>14965</v>
      </c>
      <c r="E54" s="6">
        <v>5153</v>
      </c>
      <c r="F54" s="6">
        <v>1063</v>
      </c>
      <c r="G54" s="6">
        <v>221</v>
      </c>
      <c r="H54" s="6">
        <v>0</v>
      </c>
    </row>
    <row r="55" spans="1:9" x14ac:dyDescent="0.25">
      <c r="A55" s="35">
        <v>52</v>
      </c>
      <c r="B55" s="12" t="s">
        <v>430</v>
      </c>
      <c r="C55" s="6">
        <v>198384</v>
      </c>
      <c r="D55" s="6">
        <v>135673</v>
      </c>
      <c r="E55" s="6">
        <v>56422</v>
      </c>
      <c r="F55" s="6">
        <v>5448</v>
      </c>
      <c r="G55" s="6">
        <v>841</v>
      </c>
      <c r="H55" s="6">
        <v>0</v>
      </c>
    </row>
    <row r="56" spans="1:9" s="2" customFormat="1" ht="15.75" x14ac:dyDescent="0.25">
      <c r="A56" s="45"/>
      <c r="B56" s="93" t="s">
        <v>10</v>
      </c>
      <c r="C56" s="47">
        <f>SUM(C4:C55)</f>
        <v>4692996</v>
      </c>
      <c r="D56" s="47">
        <f>SUM(D4:D55)</f>
        <v>3315766</v>
      </c>
      <c r="E56" s="47">
        <f>SUM(E4:E55)</f>
        <v>1040372</v>
      </c>
      <c r="F56" s="47">
        <f>SUM(F4:F55)</f>
        <v>275865</v>
      </c>
      <c r="G56" s="47">
        <f>SUM(G4:G55)</f>
        <v>60993</v>
      </c>
      <c r="H56" s="47">
        <f t="shared" ref="H56" si="0">SUM(H4:H55)</f>
        <v>0</v>
      </c>
      <c r="I56" s="36"/>
    </row>
    <row r="57" spans="1:9" x14ac:dyDescent="0.25">
      <c r="C57" s="8"/>
      <c r="D57" s="8"/>
      <c r="E57" s="8"/>
      <c r="F57" s="8"/>
      <c r="G57" s="8"/>
      <c r="H57" s="8"/>
    </row>
    <row r="58" spans="1:9" x14ac:dyDescent="0.25">
      <c r="B58" t="s">
        <v>48</v>
      </c>
    </row>
    <row r="60" spans="1:9" x14ac:dyDescent="0.25">
      <c r="D60" s="8"/>
    </row>
    <row r="61" spans="1:9" x14ac:dyDescent="0.25">
      <c r="E61" s="8"/>
    </row>
    <row r="65" spans="4:4" x14ac:dyDescent="0.25">
      <c r="D65" s="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A1:U87"/>
  <sheetViews>
    <sheetView tabSelected="1" workbookViewId="0">
      <selection activeCell="O7" sqref="O7"/>
    </sheetView>
  </sheetViews>
  <sheetFormatPr defaultRowHeight="15" x14ac:dyDescent="0.25"/>
  <cols>
    <col min="1" max="1" width="13.42578125" customWidth="1"/>
    <col min="2" max="2" width="12" customWidth="1"/>
    <col min="3" max="3" width="18.42578125" bestFit="1" customWidth="1"/>
    <col min="4" max="4" width="11.85546875" customWidth="1"/>
    <col min="5" max="5" width="10.42578125" customWidth="1"/>
    <col min="6" max="6" width="11.28515625" customWidth="1"/>
    <col min="7" max="7" width="16.28515625" customWidth="1"/>
    <col min="8" max="8" width="11.140625" customWidth="1"/>
    <col min="9" max="9" width="10.7109375" customWidth="1"/>
    <col min="10" max="10" width="12.85546875" customWidth="1"/>
    <col min="11" max="11" width="15.42578125" bestFit="1" customWidth="1"/>
    <col min="12" max="13" width="11.42578125" customWidth="1"/>
    <col min="14" max="14" width="10.85546875" customWidth="1"/>
    <col min="15" max="15" width="14.28515625" bestFit="1" customWidth="1"/>
    <col min="16" max="16" width="10" customWidth="1"/>
    <col min="17" max="17" width="9.85546875" customWidth="1"/>
    <col min="21" max="21" width="12" bestFit="1" customWidth="1"/>
  </cols>
  <sheetData>
    <row r="1" spans="1:21" ht="15.75" x14ac:dyDescent="0.25">
      <c r="A1" s="254" t="s">
        <v>699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</row>
    <row r="2" spans="1:21" x14ac:dyDescent="0.25">
      <c r="L2" s="8"/>
    </row>
    <row r="3" spans="1:21" x14ac:dyDescent="0.25">
      <c r="A3" s="255" t="s">
        <v>18</v>
      </c>
      <c r="B3" s="256" t="s">
        <v>5</v>
      </c>
      <c r="C3" s="256"/>
      <c r="D3" s="256"/>
      <c r="E3" s="256"/>
      <c r="F3" s="256" t="s">
        <v>6</v>
      </c>
      <c r="G3" s="256"/>
      <c r="H3" s="256"/>
      <c r="I3" s="256"/>
      <c r="J3" s="256" t="s">
        <v>19</v>
      </c>
      <c r="K3" s="256"/>
      <c r="L3" s="256"/>
      <c r="M3" s="256"/>
      <c r="N3" s="256" t="s">
        <v>20</v>
      </c>
      <c r="O3" s="256"/>
      <c r="P3" s="256"/>
      <c r="Q3" s="256"/>
    </row>
    <row r="4" spans="1:21" ht="15.75" thickBot="1" x14ac:dyDescent="0.3">
      <c r="A4" s="255"/>
      <c r="B4" s="191" t="s">
        <v>1</v>
      </c>
      <c r="C4" s="192" t="s">
        <v>50</v>
      </c>
      <c r="D4" s="192" t="s">
        <v>21</v>
      </c>
      <c r="E4" s="192" t="s">
        <v>432</v>
      </c>
      <c r="F4" s="191" t="s">
        <v>1</v>
      </c>
      <c r="G4" s="192" t="s">
        <v>50</v>
      </c>
      <c r="H4" s="192" t="s">
        <v>21</v>
      </c>
      <c r="I4" s="192" t="s">
        <v>432</v>
      </c>
      <c r="J4" s="191" t="s">
        <v>1</v>
      </c>
      <c r="K4" s="192" t="s">
        <v>50</v>
      </c>
      <c r="L4" s="192" t="s">
        <v>21</v>
      </c>
      <c r="M4" s="192" t="s">
        <v>432</v>
      </c>
      <c r="N4" s="192" t="s">
        <v>1</v>
      </c>
      <c r="O4" s="192" t="s">
        <v>50</v>
      </c>
      <c r="P4" s="192" t="s">
        <v>21</v>
      </c>
      <c r="Q4" s="192" t="s">
        <v>432</v>
      </c>
    </row>
    <row r="5" spans="1:21" x14ac:dyDescent="0.25">
      <c r="A5" s="229" t="s">
        <v>609</v>
      </c>
      <c r="B5" s="230">
        <v>1026247</v>
      </c>
      <c r="C5" s="231">
        <v>1261539911.3099999</v>
      </c>
      <c r="D5" s="231">
        <v>1229.28</v>
      </c>
      <c r="E5" s="232">
        <v>1194.45</v>
      </c>
      <c r="F5" s="230">
        <v>34606</v>
      </c>
      <c r="G5" s="231">
        <v>17342880.559999999</v>
      </c>
      <c r="H5" s="231">
        <v>501.15</v>
      </c>
      <c r="I5" s="231">
        <v>410.22</v>
      </c>
      <c r="J5" s="233">
        <v>105334</v>
      </c>
      <c r="K5" s="232">
        <v>77705171.099999994</v>
      </c>
      <c r="L5" s="232">
        <v>737.7</v>
      </c>
      <c r="M5" s="232">
        <v>627.51</v>
      </c>
      <c r="N5" s="233">
        <v>11122</v>
      </c>
      <c r="O5" s="232">
        <v>4975670.9800000004</v>
      </c>
      <c r="P5" s="232">
        <v>447.37</v>
      </c>
      <c r="Q5" s="234">
        <v>409.13</v>
      </c>
    </row>
    <row r="6" spans="1:21" ht="15.75" thickBot="1" x14ac:dyDescent="0.3">
      <c r="A6" s="235" t="s">
        <v>610</v>
      </c>
      <c r="B6" s="236">
        <v>901088</v>
      </c>
      <c r="C6" s="237">
        <v>881617890.74000001</v>
      </c>
      <c r="D6" s="237">
        <v>978.39</v>
      </c>
      <c r="E6" s="237">
        <v>857.16</v>
      </c>
      <c r="F6" s="236">
        <v>348003</v>
      </c>
      <c r="G6" s="237">
        <v>254594465.59</v>
      </c>
      <c r="H6" s="237">
        <v>731.59</v>
      </c>
      <c r="I6" s="237">
        <v>636.87</v>
      </c>
      <c r="J6" s="236">
        <v>68423</v>
      </c>
      <c r="K6" s="237">
        <v>41904455.170000002</v>
      </c>
      <c r="L6" s="237">
        <v>612.42999999999995</v>
      </c>
      <c r="M6" s="237">
        <v>511.46</v>
      </c>
      <c r="N6" s="236">
        <v>15882</v>
      </c>
      <c r="O6" s="247">
        <v>6785118.2300000004</v>
      </c>
      <c r="P6" s="238">
        <v>427.22</v>
      </c>
      <c r="Q6" s="239">
        <v>409.13</v>
      </c>
      <c r="S6" s="8"/>
      <c r="U6" s="8"/>
    </row>
    <row r="7" spans="1:21" ht="16.5" thickBot="1" x14ac:dyDescent="0.3">
      <c r="A7" s="223" t="s">
        <v>527</v>
      </c>
      <c r="B7" s="224">
        <f>SUM(B5:B6)</f>
        <v>1927335</v>
      </c>
      <c r="C7" s="48">
        <f>SUM(C5:C6)</f>
        <v>2143157802.05</v>
      </c>
      <c r="D7" s="240">
        <v>1111.98</v>
      </c>
      <c r="E7" s="225">
        <v>1041.58</v>
      </c>
      <c r="F7" s="47">
        <f>SUM(F5:F6)</f>
        <v>382609</v>
      </c>
      <c r="G7" s="48">
        <f>SUM(G5:G6)</f>
        <v>271937346.14999998</v>
      </c>
      <c r="H7" s="226">
        <v>710.74</v>
      </c>
      <c r="I7" s="227">
        <v>609.24</v>
      </c>
      <c r="J7" s="47">
        <f>SUM(J5:J6)</f>
        <v>173757</v>
      </c>
      <c r="K7" s="48">
        <f>SUM(K5:K6)</f>
        <v>119609626.27</v>
      </c>
      <c r="L7" s="225">
        <v>688.37</v>
      </c>
      <c r="M7" s="226">
        <v>573.54</v>
      </c>
      <c r="N7" s="47">
        <f>SUM(N5:N6)</f>
        <v>27004</v>
      </c>
      <c r="O7" s="48">
        <f>SUM(O5:O6)</f>
        <v>11760789.210000001</v>
      </c>
      <c r="P7" s="225">
        <v>435.52</v>
      </c>
      <c r="Q7" s="198">
        <v>409.13</v>
      </c>
    </row>
    <row r="8" spans="1:21" x14ac:dyDescent="0.25">
      <c r="D8" s="9"/>
      <c r="H8" s="9"/>
      <c r="I8" s="9"/>
      <c r="M8" s="9"/>
      <c r="P8" s="9"/>
      <c r="Q8" s="9"/>
    </row>
    <row r="9" spans="1:21" ht="15.75" x14ac:dyDescent="0.25">
      <c r="A9" s="254" t="s">
        <v>700</v>
      </c>
      <c r="B9" s="254"/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T9" s="8"/>
    </row>
    <row r="10" spans="1:21" ht="15.75" x14ac:dyDescent="0.25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8"/>
    </row>
    <row r="11" spans="1:21" x14ac:dyDescent="0.25">
      <c r="A11" s="255" t="s">
        <v>18</v>
      </c>
      <c r="B11" s="256" t="s">
        <v>5</v>
      </c>
      <c r="C11" s="256"/>
      <c r="D11" s="256"/>
      <c r="E11" s="256"/>
      <c r="F11" s="256" t="s">
        <v>6</v>
      </c>
      <c r="G11" s="256"/>
      <c r="H11" s="256"/>
      <c r="I11" s="256"/>
      <c r="J11" s="256" t="s">
        <v>19</v>
      </c>
      <c r="K11" s="256"/>
      <c r="L11" s="256"/>
      <c r="M11" s="256"/>
      <c r="N11" s="256" t="s">
        <v>20</v>
      </c>
      <c r="O11" s="256"/>
      <c r="P11" s="256"/>
      <c r="Q11" s="256"/>
    </row>
    <row r="12" spans="1:21" x14ac:dyDescent="0.25">
      <c r="A12" s="255"/>
      <c r="B12" s="191" t="s">
        <v>1</v>
      </c>
      <c r="C12" s="192" t="s">
        <v>50</v>
      </c>
      <c r="D12" s="192" t="s">
        <v>21</v>
      </c>
      <c r="E12" s="192" t="s">
        <v>432</v>
      </c>
      <c r="F12" s="191" t="s">
        <v>1</v>
      </c>
      <c r="G12" s="192" t="s">
        <v>50</v>
      </c>
      <c r="H12" s="192" t="s">
        <v>21</v>
      </c>
      <c r="I12" s="192" t="s">
        <v>432</v>
      </c>
      <c r="J12" s="191" t="s">
        <v>1</v>
      </c>
      <c r="K12" s="192" t="s">
        <v>50</v>
      </c>
      <c r="L12" s="192" t="s">
        <v>21</v>
      </c>
      <c r="M12" s="192" t="s">
        <v>432</v>
      </c>
      <c r="N12" s="191" t="s">
        <v>1</v>
      </c>
      <c r="O12" s="192" t="s">
        <v>50</v>
      </c>
      <c r="P12" s="192" t="s">
        <v>21</v>
      </c>
      <c r="Q12" s="192" t="s">
        <v>432</v>
      </c>
    </row>
    <row r="13" spans="1:21" x14ac:dyDescent="0.25">
      <c r="A13" s="193" t="s">
        <v>450</v>
      </c>
      <c r="B13" s="194">
        <v>21778</v>
      </c>
      <c r="C13" s="195">
        <v>1239627.78</v>
      </c>
      <c r="D13" s="195">
        <v>56.92</v>
      </c>
      <c r="E13" s="195">
        <v>56.82</v>
      </c>
      <c r="F13" s="194">
        <v>6198</v>
      </c>
      <c r="G13" s="195">
        <v>393977.44</v>
      </c>
      <c r="H13" s="195">
        <v>63.57</v>
      </c>
      <c r="I13" s="195">
        <v>67.38</v>
      </c>
      <c r="J13" s="194">
        <v>1081</v>
      </c>
      <c r="K13" s="195">
        <v>64074.66</v>
      </c>
      <c r="L13" s="195">
        <v>59.27</v>
      </c>
      <c r="M13" s="195">
        <v>60.72</v>
      </c>
      <c r="N13" s="194">
        <v>924</v>
      </c>
      <c r="O13" s="195">
        <v>69490.95</v>
      </c>
      <c r="P13" s="193">
        <v>75.209999999999994</v>
      </c>
      <c r="Q13" s="193">
        <v>71.13</v>
      </c>
    </row>
    <row r="14" spans="1:21" x14ac:dyDescent="0.25">
      <c r="A14" s="193" t="s">
        <v>451</v>
      </c>
      <c r="B14" s="194">
        <v>18061</v>
      </c>
      <c r="C14" s="195">
        <v>2638331.19</v>
      </c>
      <c r="D14" s="195">
        <v>146.08000000000001</v>
      </c>
      <c r="E14" s="195">
        <v>144.21</v>
      </c>
      <c r="F14" s="194">
        <v>11094</v>
      </c>
      <c r="G14" s="195">
        <v>1735710.41</v>
      </c>
      <c r="H14" s="195">
        <v>156.44999999999999</v>
      </c>
      <c r="I14" s="195">
        <v>153.69999999999999</v>
      </c>
      <c r="J14" s="194">
        <v>924</v>
      </c>
      <c r="K14" s="195">
        <v>134784.91</v>
      </c>
      <c r="L14" s="195">
        <v>145.87</v>
      </c>
      <c r="M14" s="195">
        <v>142.38</v>
      </c>
      <c r="N14" s="194">
        <v>2633</v>
      </c>
      <c r="O14" s="195">
        <v>424307.56</v>
      </c>
      <c r="P14" s="193">
        <v>161.15</v>
      </c>
      <c r="Q14" s="193">
        <v>163.5</v>
      </c>
      <c r="S14" s="8"/>
    </row>
    <row r="15" spans="1:21" x14ac:dyDescent="0.25">
      <c r="A15" s="193" t="s">
        <v>452</v>
      </c>
      <c r="B15" s="194">
        <v>11764</v>
      </c>
      <c r="C15" s="195">
        <v>2924053.39</v>
      </c>
      <c r="D15" s="195">
        <v>248.56</v>
      </c>
      <c r="E15" s="195">
        <v>247.3</v>
      </c>
      <c r="F15" s="194">
        <v>14196</v>
      </c>
      <c r="G15" s="195">
        <v>3345072.8</v>
      </c>
      <c r="H15" s="195">
        <v>235.63</v>
      </c>
      <c r="I15" s="195">
        <v>228.8</v>
      </c>
      <c r="J15" s="194">
        <v>3264</v>
      </c>
      <c r="K15" s="195">
        <v>866866.83</v>
      </c>
      <c r="L15" s="195">
        <v>265.58</v>
      </c>
      <c r="M15" s="195">
        <v>271.24</v>
      </c>
      <c r="N15" s="194">
        <v>2223</v>
      </c>
      <c r="O15" s="195">
        <v>550148.31999999995</v>
      </c>
      <c r="P15" s="193">
        <v>247.48</v>
      </c>
      <c r="Q15" s="193">
        <v>245.48</v>
      </c>
    </row>
    <row r="16" spans="1:21" x14ac:dyDescent="0.25">
      <c r="A16" s="193" t="s">
        <v>453</v>
      </c>
      <c r="B16" s="194">
        <v>56912</v>
      </c>
      <c r="C16" s="195">
        <v>21220565.719999999</v>
      </c>
      <c r="D16" s="195">
        <v>372.87</v>
      </c>
      <c r="E16" s="195">
        <v>384.58</v>
      </c>
      <c r="F16" s="194">
        <v>27155</v>
      </c>
      <c r="G16" s="195">
        <v>10265488.67</v>
      </c>
      <c r="H16" s="195">
        <v>378.03</v>
      </c>
      <c r="I16" s="195">
        <v>384.58</v>
      </c>
      <c r="J16" s="194">
        <v>29466</v>
      </c>
      <c r="K16" s="195">
        <v>10969526.800000001</v>
      </c>
      <c r="L16" s="195">
        <v>372.28</v>
      </c>
      <c r="M16" s="195">
        <v>384.58</v>
      </c>
      <c r="N16" s="194">
        <v>1980</v>
      </c>
      <c r="O16" s="195">
        <v>669908.44999999995</v>
      </c>
      <c r="P16" s="193">
        <v>338.34</v>
      </c>
      <c r="Q16" s="193">
        <v>339.13</v>
      </c>
    </row>
    <row r="17" spans="1:20" x14ac:dyDescent="0.25">
      <c r="A17" s="193" t="s">
        <v>454</v>
      </c>
      <c r="B17" s="194">
        <v>121791</v>
      </c>
      <c r="C17" s="195">
        <v>55576841.490000002</v>
      </c>
      <c r="D17" s="195">
        <v>456.33</v>
      </c>
      <c r="E17" s="195">
        <v>459.3</v>
      </c>
      <c r="F17" s="194">
        <v>77853</v>
      </c>
      <c r="G17" s="195">
        <v>34526049.740000002</v>
      </c>
      <c r="H17" s="195">
        <v>443.48</v>
      </c>
      <c r="I17" s="195">
        <v>434.75</v>
      </c>
      <c r="J17" s="194">
        <v>30938</v>
      </c>
      <c r="K17" s="195">
        <v>14003454.02</v>
      </c>
      <c r="L17" s="195">
        <v>452.63</v>
      </c>
      <c r="M17" s="195">
        <v>457.11</v>
      </c>
      <c r="N17" s="194">
        <v>13700</v>
      </c>
      <c r="O17" s="195">
        <v>5605232.4199999999</v>
      </c>
      <c r="P17" s="193">
        <v>409.14</v>
      </c>
      <c r="Q17" s="193">
        <v>409.13</v>
      </c>
      <c r="S17" s="8"/>
    </row>
    <row r="18" spans="1:20" x14ac:dyDescent="0.25">
      <c r="A18" s="193" t="s">
        <v>455</v>
      </c>
      <c r="B18" s="194">
        <v>181139</v>
      </c>
      <c r="C18" s="195">
        <v>100086256.66</v>
      </c>
      <c r="D18" s="195">
        <v>552.54</v>
      </c>
      <c r="E18" s="195">
        <v>555.66999999999996</v>
      </c>
      <c r="F18" s="194">
        <v>51322</v>
      </c>
      <c r="G18" s="195">
        <v>27972549.699999999</v>
      </c>
      <c r="H18" s="195">
        <v>545.04</v>
      </c>
      <c r="I18" s="195">
        <v>542.6</v>
      </c>
      <c r="J18" s="194">
        <v>28428</v>
      </c>
      <c r="K18" s="195">
        <v>15599199.73</v>
      </c>
      <c r="L18" s="195">
        <v>548.73</v>
      </c>
      <c r="M18" s="195">
        <v>547.83000000000004</v>
      </c>
      <c r="N18" s="194">
        <v>3</v>
      </c>
      <c r="O18" s="195">
        <v>1640.7</v>
      </c>
      <c r="P18" s="193">
        <v>546.9</v>
      </c>
      <c r="Q18" s="193">
        <v>546.9</v>
      </c>
    </row>
    <row r="19" spans="1:20" x14ac:dyDescent="0.25">
      <c r="A19" s="193" t="s">
        <v>456</v>
      </c>
      <c r="B19" s="194">
        <v>150918</v>
      </c>
      <c r="C19" s="195">
        <v>97836591.230000004</v>
      </c>
      <c r="D19" s="195">
        <v>648.28</v>
      </c>
      <c r="E19" s="195">
        <v>647.97</v>
      </c>
      <c r="F19" s="194">
        <v>33677</v>
      </c>
      <c r="G19" s="195">
        <v>21814464.039999999</v>
      </c>
      <c r="H19" s="195">
        <v>647.76</v>
      </c>
      <c r="I19" s="195">
        <v>646.70000000000005</v>
      </c>
      <c r="J19" s="194">
        <v>17303</v>
      </c>
      <c r="K19" s="195">
        <v>11140145.07</v>
      </c>
      <c r="L19" s="195">
        <v>643.83000000000004</v>
      </c>
      <c r="M19" s="195">
        <v>641.53</v>
      </c>
      <c r="N19" s="194">
        <v>13</v>
      </c>
      <c r="O19" s="195">
        <v>7918.69</v>
      </c>
      <c r="P19" s="193">
        <v>609.13</v>
      </c>
      <c r="Q19" s="193">
        <v>609.13</v>
      </c>
      <c r="T19" s="8"/>
    </row>
    <row r="20" spans="1:20" x14ac:dyDescent="0.25">
      <c r="A20" s="193" t="s">
        <v>457</v>
      </c>
      <c r="B20" s="194">
        <v>124970</v>
      </c>
      <c r="C20" s="195">
        <v>93474687.409999996</v>
      </c>
      <c r="D20" s="195">
        <v>747.98</v>
      </c>
      <c r="E20" s="195">
        <v>746.74</v>
      </c>
      <c r="F20" s="194">
        <v>29703</v>
      </c>
      <c r="G20" s="195">
        <v>22221534.699999999</v>
      </c>
      <c r="H20" s="195">
        <v>748.12</v>
      </c>
      <c r="I20" s="195">
        <v>748.57</v>
      </c>
      <c r="J20" s="194">
        <v>15161</v>
      </c>
      <c r="K20" s="195">
        <v>11569831.189999999</v>
      </c>
      <c r="L20" s="195">
        <v>763.13</v>
      </c>
      <c r="M20" s="195">
        <v>771.46</v>
      </c>
      <c r="N20" s="194">
        <v>5010</v>
      </c>
      <c r="O20" s="195">
        <v>3984152.4</v>
      </c>
      <c r="P20" s="193">
        <v>795.24</v>
      </c>
      <c r="Q20" s="193">
        <v>795.24</v>
      </c>
    </row>
    <row r="21" spans="1:20" x14ac:dyDescent="0.25">
      <c r="A21" s="193" t="s">
        <v>458</v>
      </c>
      <c r="B21" s="194">
        <v>110604</v>
      </c>
      <c r="C21" s="195">
        <v>94017836.560000002</v>
      </c>
      <c r="D21" s="195">
        <v>850.04</v>
      </c>
      <c r="E21" s="195">
        <v>849.94</v>
      </c>
      <c r="F21" s="194">
        <v>26847</v>
      </c>
      <c r="G21" s="195">
        <v>22762653.739999998</v>
      </c>
      <c r="H21" s="195">
        <v>847.87</v>
      </c>
      <c r="I21" s="195">
        <v>845.85</v>
      </c>
      <c r="J21" s="194">
        <v>9550</v>
      </c>
      <c r="K21" s="195">
        <v>8076135.7599999998</v>
      </c>
      <c r="L21" s="195">
        <v>845.67</v>
      </c>
      <c r="M21" s="195">
        <v>842.87</v>
      </c>
      <c r="N21" s="194">
        <v>498</v>
      </c>
      <c r="O21" s="195">
        <v>419097.9</v>
      </c>
      <c r="P21" s="193">
        <v>841.56</v>
      </c>
      <c r="Q21" s="193">
        <v>846</v>
      </c>
      <c r="S21" s="8"/>
    </row>
    <row r="22" spans="1:20" x14ac:dyDescent="0.25">
      <c r="A22" s="193" t="s">
        <v>459</v>
      </c>
      <c r="B22" s="194">
        <v>117795</v>
      </c>
      <c r="C22" s="195">
        <v>111862043.34999999</v>
      </c>
      <c r="D22" s="195">
        <v>949.63</v>
      </c>
      <c r="E22" s="195">
        <v>947.89</v>
      </c>
      <c r="F22" s="194">
        <v>27439</v>
      </c>
      <c r="G22" s="195">
        <v>25987142.309999999</v>
      </c>
      <c r="H22" s="195">
        <v>947.09</v>
      </c>
      <c r="I22" s="195">
        <v>944.45</v>
      </c>
      <c r="J22" s="194">
        <v>8521</v>
      </c>
      <c r="K22" s="195">
        <v>8072739.6200000001</v>
      </c>
      <c r="L22" s="195">
        <v>947.39</v>
      </c>
      <c r="M22" s="195">
        <v>942.99</v>
      </c>
      <c r="N22" s="194">
        <v>2</v>
      </c>
      <c r="O22" s="195">
        <v>1906.34</v>
      </c>
      <c r="P22" s="193">
        <v>953.17</v>
      </c>
      <c r="Q22" s="193">
        <v>953.17</v>
      </c>
    </row>
    <row r="23" spans="1:20" x14ac:dyDescent="0.25">
      <c r="A23" s="193" t="s">
        <v>437</v>
      </c>
      <c r="B23" s="194">
        <v>580328</v>
      </c>
      <c r="C23" s="195">
        <v>726094559.94000006</v>
      </c>
      <c r="D23" s="195">
        <v>1251.18</v>
      </c>
      <c r="E23" s="195">
        <v>1257.42</v>
      </c>
      <c r="F23" s="194">
        <v>63067</v>
      </c>
      <c r="G23" s="195">
        <v>75565961.400000006</v>
      </c>
      <c r="H23" s="195">
        <v>1198.19</v>
      </c>
      <c r="I23" s="195">
        <v>1180.44</v>
      </c>
      <c r="J23" s="194">
        <v>23114</v>
      </c>
      <c r="K23" s="195">
        <v>28179457.66</v>
      </c>
      <c r="L23" s="195">
        <v>1219.1500000000001</v>
      </c>
      <c r="M23" s="195">
        <v>1230.58</v>
      </c>
      <c r="N23" s="194">
        <v>5</v>
      </c>
      <c r="O23" s="195">
        <v>5654.3</v>
      </c>
      <c r="P23" s="193">
        <v>1130.8599999999999</v>
      </c>
      <c r="Q23" s="193">
        <v>1129.01</v>
      </c>
    </row>
    <row r="24" spans="1:20" x14ac:dyDescent="0.25">
      <c r="A24" s="193" t="s">
        <v>438</v>
      </c>
      <c r="B24" s="194">
        <v>299238</v>
      </c>
      <c r="C24" s="195">
        <v>506383462.43000001</v>
      </c>
      <c r="D24" s="195">
        <v>1692.24</v>
      </c>
      <c r="E24" s="195">
        <v>1667.61</v>
      </c>
      <c r="F24" s="194">
        <v>11465</v>
      </c>
      <c r="G24" s="195">
        <v>19244878.780000001</v>
      </c>
      <c r="H24" s="195">
        <v>1678.58</v>
      </c>
      <c r="I24" s="195">
        <v>1654.44</v>
      </c>
      <c r="J24" s="194">
        <v>4851</v>
      </c>
      <c r="K24" s="195">
        <v>8189118.8700000001</v>
      </c>
      <c r="L24" s="195">
        <v>1688.13</v>
      </c>
      <c r="M24" s="195">
        <v>1666.44</v>
      </c>
      <c r="N24" s="194">
        <v>13</v>
      </c>
      <c r="O24" s="195">
        <v>21331.18</v>
      </c>
      <c r="P24" s="193">
        <v>1640.86</v>
      </c>
      <c r="Q24" s="193">
        <v>1640.86</v>
      </c>
    </row>
    <row r="25" spans="1:20" x14ac:dyDescent="0.25">
      <c r="A25" s="193" t="s">
        <v>439</v>
      </c>
      <c r="B25" s="194">
        <v>84688</v>
      </c>
      <c r="C25" s="195">
        <v>187431071.58000001</v>
      </c>
      <c r="D25" s="195">
        <v>2213.1999999999998</v>
      </c>
      <c r="E25" s="195">
        <v>2195.73</v>
      </c>
      <c r="F25" s="194">
        <v>1990</v>
      </c>
      <c r="G25" s="195">
        <v>4355175.88</v>
      </c>
      <c r="H25" s="195">
        <v>2188.5300000000002</v>
      </c>
      <c r="I25" s="195">
        <v>2159.4299999999998</v>
      </c>
      <c r="J25" s="194">
        <v>852</v>
      </c>
      <c r="K25" s="195">
        <v>1861031.22</v>
      </c>
      <c r="L25" s="195">
        <v>2184.31</v>
      </c>
      <c r="M25" s="195">
        <v>2151.66</v>
      </c>
      <c r="N25" s="194">
        <v>0</v>
      </c>
      <c r="O25" s="195">
        <v>0</v>
      </c>
      <c r="P25" s="195">
        <v>0</v>
      </c>
      <c r="Q25" s="195" t="s">
        <v>430</v>
      </c>
    </row>
    <row r="26" spans="1:20" x14ac:dyDescent="0.25">
      <c r="A26" s="193" t="s">
        <v>486</v>
      </c>
      <c r="B26" s="194">
        <v>30077</v>
      </c>
      <c r="C26" s="195">
        <v>81468099.959999993</v>
      </c>
      <c r="D26" s="195">
        <v>2708.65</v>
      </c>
      <c r="E26" s="195">
        <v>2690.39</v>
      </c>
      <c r="F26" s="194">
        <v>445</v>
      </c>
      <c r="G26" s="195">
        <v>1211170.8799999999</v>
      </c>
      <c r="H26" s="195">
        <v>2721.73</v>
      </c>
      <c r="I26" s="195">
        <v>2700.52</v>
      </c>
      <c r="J26" s="194">
        <v>212</v>
      </c>
      <c r="K26" s="195">
        <v>574348.82999999996</v>
      </c>
      <c r="L26" s="195">
        <v>2709.19</v>
      </c>
      <c r="M26" s="195">
        <v>2698.44</v>
      </c>
      <c r="N26" s="194">
        <v>0</v>
      </c>
      <c r="O26" s="195">
        <v>0</v>
      </c>
      <c r="P26" s="195">
        <v>0</v>
      </c>
      <c r="Q26" s="195" t="s">
        <v>430</v>
      </c>
    </row>
    <row r="27" spans="1:20" x14ac:dyDescent="0.25">
      <c r="A27" s="193" t="s">
        <v>487</v>
      </c>
      <c r="B27" s="194">
        <v>10525</v>
      </c>
      <c r="C27" s="195">
        <v>33752341.469999999</v>
      </c>
      <c r="D27" s="195">
        <v>3206.87</v>
      </c>
      <c r="E27" s="195">
        <v>3187.58</v>
      </c>
      <c r="F27" s="194">
        <v>117</v>
      </c>
      <c r="G27" s="195">
        <v>372480.24</v>
      </c>
      <c r="H27" s="195">
        <v>3183.59</v>
      </c>
      <c r="I27" s="195">
        <v>3150.88</v>
      </c>
      <c r="J27" s="194">
        <v>72</v>
      </c>
      <c r="K27" s="195">
        <v>229229.11</v>
      </c>
      <c r="L27" s="195">
        <v>3183.74</v>
      </c>
      <c r="M27" s="195">
        <v>3166.98</v>
      </c>
      <c r="N27" s="194">
        <v>0</v>
      </c>
      <c r="O27" s="195">
        <v>0</v>
      </c>
      <c r="P27" s="195">
        <v>0</v>
      </c>
      <c r="Q27" s="195" t="s">
        <v>430</v>
      </c>
    </row>
    <row r="28" spans="1:20" x14ac:dyDescent="0.25">
      <c r="A28" s="193" t="s">
        <v>488</v>
      </c>
      <c r="B28" s="194">
        <v>3805</v>
      </c>
      <c r="C28" s="195">
        <v>14120566.369999999</v>
      </c>
      <c r="D28" s="195">
        <v>3711.06</v>
      </c>
      <c r="E28" s="195">
        <v>3696.02</v>
      </c>
      <c r="F28" s="194">
        <v>28</v>
      </c>
      <c r="G28" s="195">
        <v>103000.23</v>
      </c>
      <c r="H28" s="195">
        <v>3678.58</v>
      </c>
      <c r="I28" s="195">
        <v>3680.97</v>
      </c>
      <c r="J28" s="194">
        <v>12</v>
      </c>
      <c r="K28" s="195">
        <v>43752.73</v>
      </c>
      <c r="L28" s="195">
        <v>3646.06</v>
      </c>
      <c r="M28" s="195">
        <v>3607.36</v>
      </c>
      <c r="N28" s="194">
        <v>0</v>
      </c>
      <c r="O28" s="195">
        <v>0</v>
      </c>
      <c r="P28" s="195">
        <v>0</v>
      </c>
      <c r="Q28" s="195" t="s">
        <v>430</v>
      </c>
    </row>
    <row r="29" spans="1:20" x14ac:dyDescent="0.25">
      <c r="A29" s="193" t="s">
        <v>489</v>
      </c>
      <c r="B29" s="194">
        <v>2942</v>
      </c>
      <c r="C29" s="195">
        <v>13030865.52</v>
      </c>
      <c r="D29" s="195">
        <v>4429.25</v>
      </c>
      <c r="E29" s="195">
        <v>4289.51</v>
      </c>
      <c r="F29" s="194">
        <v>13</v>
      </c>
      <c r="G29" s="195">
        <v>60035.19</v>
      </c>
      <c r="H29" s="195">
        <v>4618.09</v>
      </c>
      <c r="I29" s="195">
        <v>4371.67</v>
      </c>
      <c r="J29" s="194">
        <v>8</v>
      </c>
      <c r="K29" s="195">
        <v>35929.26</v>
      </c>
      <c r="L29" s="195">
        <v>4491.16</v>
      </c>
      <c r="M29" s="195">
        <v>4503.6499999999996</v>
      </c>
      <c r="N29" s="194">
        <v>0</v>
      </c>
      <c r="O29" s="195">
        <v>0</v>
      </c>
      <c r="P29" s="195">
        <v>0</v>
      </c>
      <c r="Q29" s="195" t="s">
        <v>430</v>
      </c>
    </row>
    <row r="30" spans="1:20" ht="15.75" x14ac:dyDescent="0.25">
      <c r="A30" s="196" t="s">
        <v>527</v>
      </c>
      <c r="B30" s="197">
        <v>1927335</v>
      </c>
      <c r="C30" s="198">
        <v>2143157802.05</v>
      </c>
      <c r="D30" s="225">
        <v>1111.98</v>
      </c>
      <c r="E30" s="225">
        <v>1041.58</v>
      </c>
      <c r="F30" s="228">
        <v>382609</v>
      </c>
      <c r="G30" s="225">
        <v>271937346.14999998</v>
      </c>
      <c r="H30" s="226">
        <v>710.74</v>
      </c>
      <c r="I30" s="227">
        <v>609.24</v>
      </c>
      <c r="J30" s="228">
        <v>173757</v>
      </c>
      <c r="K30" s="225">
        <v>119609626.27</v>
      </c>
      <c r="L30" s="225">
        <v>688.37</v>
      </c>
      <c r="M30" s="226">
        <v>573.54</v>
      </c>
      <c r="N30" s="228">
        <v>27004</v>
      </c>
      <c r="O30" s="225">
        <v>11760789.210000001</v>
      </c>
      <c r="P30" s="225">
        <v>435.52</v>
      </c>
      <c r="Q30" s="198">
        <v>409.13</v>
      </c>
    </row>
    <row r="32" spans="1:20" ht="15.75" x14ac:dyDescent="0.25">
      <c r="A32" s="254" t="s">
        <v>701</v>
      </c>
      <c r="B32" s="254"/>
      <c r="C32" s="254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</row>
    <row r="33" spans="1:19" ht="15.75" x14ac:dyDescent="0.25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8"/>
    </row>
    <row r="34" spans="1:19" x14ac:dyDescent="0.25">
      <c r="A34" s="255" t="s">
        <v>18</v>
      </c>
      <c r="B34" s="256" t="s">
        <v>5</v>
      </c>
      <c r="C34" s="256"/>
      <c r="D34" s="256"/>
      <c r="E34" s="256"/>
      <c r="F34" s="256" t="s">
        <v>6</v>
      </c>
      <c r="G34" s="256"/>
      <c r="H34" s="256"/>
      <c r="I34" s="256"/>
      <c r="J34" s="256" t="s">
        <v>19</v>
      </c>
      <c r="K34" s="256"/>
      <c r="L34" s="256"/>
      <c r="M34" s="256"/>
      <c r="N34" s="256" t="s">
        <v>20</v>
      </c>
      <c r="O34" s="256"/>
      <c r="P34" s="256"/>
      <c r="Q34" s="256"/>
    </row>
    <row r="35" spans="1:19" x14ac:dyDescent="0.25">
      <c r="A35" s="255"/>
      <c r="B35" s="191" t="s">
        <v>1</v>
      </c>
      <c r="C35" s="192" t="s">
        <v>50</v>
      </c>
      <c r="D35" s="192" t="s">
        <v>21</v>
      </c>
      <c r="E35" s="192" t="s">
        <v>432</v>
      </c>
      <c r="F35" s="191" t="s">
        <v>1</v>
      </c>
      <c r="G35" s="192" t="s">
        <v>50</v>
      </c>
      <c r="H35" s="192" t="s">
        <v>21</v>
      </c>
      <c r="I35" s="192" t="s">
        <v>432</v>
      </c>
      <c r="J35" s="191" t="s">
        <v>1</v>
      </c>
      <c r="K35" s="192" t="s">
        <v>50</v>
      </c>
      <c r="L35" s="192" t="s">
        <v>21</v>
      </c>
      <c r="M35" s="192" t="s">
        <v>432</v>
      </c>
      <c r="N35" s="191" t="s">
        <v>1</v>
      </c>
      <c r="O35" s="192" t="s">
        <v>50</v>
      </c>
      <c r="P35" s="192" t="s">
        <v>21</v>
      </c>
      <c r="Q35" s="192" t="s">
        <v>432</v>
      </c>
    </row>
    <row r="36" spans="1:19" x14ac:dyDescent="0.25">
      <c r="A36" s="193" t="s">
        <v>450</v>
      </c>
      <c r="B36" s="194">
        <v>12302</v>
      </c>
      <c r="C36" s="195">
        <v>683207.54</v>
      </c>
      <c r="D36" s="195">
        <v>55.54</v>
      </c>
      <c r="E36" s="195">
        <v>54.81</v>
      </c>
      <c r="F36" s="194">
        <v>891</v>
      </c>
      <c r="G36" s="195">
        <v>56496.68</v>
      </c>
      <c r="H36" s="195">
        <v>63.41</v>
      </c>
      <c r="I36" s="195">
        <v>69.69</v>
      </c>
      <c r="J36" s="194">
        <v>675</v>
      </c>
      <c r="K36" s="195">
        <v>39852.42</v>
      </c>
      <c r="L36" s="195">
        <v>59.04</v>
      </c>
      <c r="M36" s="195">
        <v>60.13</v>
      </c>
      <c r="N36" s="194">
        <v>418</v>
      </c>
      <c r="O36" s="195">
        <v>31118.39</v>
      </c>
      <c r="P36" s="193">
        <v>74.45</v>
      </c>
      <c r="Q36" s="193">
        <v>71.13</v>
      </c>
    </row>
    <row r="37" spans="1:19" x14ac:dyDescent="0.25">
      <c r="A37" s="193" t="s">
        <v>451</v>
      </c>
      <c r="B37" s="194">
        <v>8113</v>
      </c>
      <c r="C37" s="195">
        <v>1172251.44</v>
      </c>
      <c r="D37" s="195">
        <v>144.49</v>
      </c>
      <c r="E37" s="195">
        <v>141.69</v>
      </c>
      <c r="F37" s="194">
        <v>3799</v>
      </c>
      <c r="G37" s="195">
        <v>615608.12</v>
      </c>
      <c r="H37" s="195">
        <v>162.04</v>
      </c>
      <c r="I37" s="195">
        <v>162.02000000000001</v>
      </c>
      <c r="J37" s="194">
        <v>578</v>
      </c>
      <c r="K37" s="195">
        <v>84258.51</v>
      </c>
      <c r="L37" s="195">
        <v>145.78</v>
      </c>
      <c r="M37" s="195">
        <v>141.61000000000001</v>
      </c>
      <c r="N37" s="194">
        <v>846</v>
      </c>
      <c r="O37" s="195">
        <v>138337.88</v>
      </c>
      <c r="P37" s="193">
        <v>163.52000000000001</v>
      </c>
      <c r="Q37" s="193">
        <v>171.72</v>
      </c>
    </row>
    <row r="38" spans="1:19" x14ac:dyDescent="0.25">
      <c r="A38" s="193" t="s">
        <v>452</v>
      </c>
      <c r="B38" s="194">
        <v>5024</v>
      </c>
      <c r="C38" s="195">
        <v>1248361.45</v>
      </c>
      <c r="D38" s="195">
        <v>248.48</v>
      </c>
      <c r="E38" s="195">
        <v>247.25</v>
      </c>
      <c r="F38" s="194">
        <v>5313</v>
      </c>
      <c r="G38" s="195">
        <v>1216629.8400000001</v>
      </c>
      <c r="H38" s="195">
        <v>228.99</v>
      </c>
      <c r="I38" s="195">
        <v>220.91</v>
      </c>
      <c r="J38" s="194">
        <v>1370</v>
      </c>
      <c r="K38" s="195">
        <v>362860.6</v>
      </c>
      <c r="L38" s="195">
        <v>264.86</v>
      </c>
      <c r="M38" s="195">
        <v>269.72000000000003</v>
      </c>
      <c r="N38" s="194">
        <v>665</v>
      </c>
      <c r="O38" s="195">
        <v>164831.76999999999</v>
      </c>
      <c r="P38" s="193">
        <v>247.87</v>
      </c>
      <c r="Q38" s="193">
        <v>245.48</v>
      </c>
    </row>
    <row r="39" spans="1:19" x14ac:dyDescent="0.25">
      <c r="A39" s="193" t="s">
        <v>453</v>
      </c>
      <c r="B39" s="194">
        <v>15375</v>
      </c>
      <c r="C39" s="195">
        <v>5710915.6200000001</v>
      </c>
      <c r="D39" s="195">
        <v>371.44</v>
      </c>
      <c r="E39" s="195">
        <v>384.09</v>
      </c>
      <c r="F39" s="194">
        <v>4144</v>
      </c>
      <c r="G39" s="195">
        <v>1570337.65</v>
      </c>
      <c r="H39" s="195">
        <v>378.94</v>
      </c>
      <c r="I39" s="195">
        <v>384.58</v>
      </c>
      <c r="J39" s="194">
        <v>14318</v>
      </c>
      <c r="K39" s="195">
        <v>5350619.6399999997</v>
      </c>
      <c r="L39" s="195">
        <v>373.7</v>
      </c>
      <c r="M39" s="195">
        <v>384.58</v>
      </c>
      <c r="N39" s="194">
        <v>705</v>
      </c>
      <c r="O39" s="195">
        <v>240511.61</v>
      </c>
      <c r="P39" s="193">
        <v>341.15</v>
      </c>
      <c r="Q39" s="193">
        <v>339.13</v>
      </c>
    </row>
    <row r="40" spans="1:19" x14ac:dyDescent="0.25">
      <c r="A40" s="193" t="s">
        <v>454</v>
      </c>
      <c r="B40" s="194">
        <v>36779</v>
      </c>
      <c r="C40" s="195">
        <v>16794853.390000001</v>
      </c>
      <c r="D40" s="195">
        <v>456.64</v>
      </c>
      <c r="E40" s="195">
        <v>459.31</v>
      </c>
      <c r="F40" s="194">
        <v>10189</v>
      </c>
      <c r="G40" s="195">
        <v>4429604.16</v>
      </c>
      <c r="H40" s="195">
        <v>434.74</v>
      </c>
      <c r="I40" s="195">
        <v>421.59</v>
      </c>
      <c r="J40" s="194">
        <v>15953</v>
      </c>
      <c r="K40" s="195">
        <v>7256948.9199999999</v>
      </c>
      <c r="L40" s="195">
        <v>454.9</v>
      </c>
      <c r="M40" s="195">
        <v>457.63</v>
      </c>
      <c r="N40" s="194">
        <v>6120</v>
      </c>
      <c r="O40" s="195">
        <v>2503999.2799999998</v>
      </c>
      <c r="P40" s="193">
        <v>409.15</v>
      </c>
      <c r="Q40" s="193">
        <v>409.13</v>
      </c>
    </row>
    <row r="41" spans="1:19" x14ac:dyDescent="0.25">
      <c r="A41" s="193" t="s">
        <v>455</v>
      </c>
      <c r="B41" s="194">
        <v>61703</v>
      </c>
      <c r="C41" s="195">
        <v>34168994.920000002</v>
      </c>
      <c r="D41" s="195">
        <v>553.77</v>
      </c>
      <c r="E41" s="195">
        <v>557.80999999999995</v>
      </c>
      <c r="F41" s="194">
        <v>2479</v>
      </c>
      <c r="G41" s="195">
        <v>1345252.25</v>
      </c>
      <c r="H41" s="195">
        <v>542.66</v>
      </c>
      <c r="I41" s="195">
        <v>537.75</v>
      </c>
      <c r="J41" s="194">
        <v>15520</v>
      </c>
      <c r="K41" s="195">
        <v>8545054.8499999996</v>
      </c>
      <c r="L41" s="195">
        <v>550.58000000000004</v>
      </c>
      <c r="M41" s="195">
        <v>551.35</v>
      </c>
      <c r="N41" s="194">
        <v>2</v>
      </c>
      <c r="O41" s="195">
        <v>1093.8</v>
      </c>
      <c r="P41" s="193">
        <v>546.9</v>
      </c>
      <c r="Q41" s="193">
        <v>546.9</v>
      </c>
    </row>
    <row r="42" spans="1:19" x14ac:dyDescent="0.25">
      <c r="A42" s="193" t="s">
        <v>456</v>
      </c>
      <c r="B42" s="194">
        <v>63070</v>
      </c>
      <c r="C42" s="195">
        <v>40990507.049999997</v>
      </c>
      <c r="D42" s="195">
        <v>649.91999999999996</v>
      </c>
      <c r="E42" s="195">
        <v>650.30999999999995</v>
      </c>
      <c r="F42" s="194">
        <v>1394</v>
      </c>
      <c r="G42" s="195">
        <v>900760.9</v>
      </c>
      <c r="H42" s="195">
        <v>646.16999999999996</v>
      </c>
      <c r="I42" s="195">
        <v>642.85</v>
      </c>
      <c r="J42" s="194">
        <v>12029</v>
      </c>
      <c r="K42" s="195">
        <v>7750056.29</v>
      </c>
      <c r="L42" s="195">
        <v>644.28</v>
      </c>
      <c r="M42" s="195">
        <v>642.29</v>
      </c>
      <c r="N42" s="194">
        <v>13</v>
      </c>
      <c r="O42" s="195">
        <v>7918.69</v>
      </c>
      <c r="P42" s="193">
        <v>609.13</v>
      </c>
      <c r="Q42" s="193">
        <v>609.13</v>
      </c>
    </row>
    <row r="43" spans="1:19" x14ac:dyDescent="0.25">
      <c r="A43" s="193" t="s">
        <v>457</v>
      </c>
      <c r="B43" s="194">
        <v>63915</v>
      </c>
      <c r="C43" s="195">
        <v>47862111.350000001</v>
      </c>
      <c r="D43" s="195">
        <v>748.84</v>
      </c>
      <c r="E43" s="195">
        <v>748.06</v>
      </c>
      <c r="F43" s="194">
        <v>1051</v>
      </c>
      <c r="G43" s="195">
        <v>786399.11</v>
      </c>
      <c r="H43" s="195">
        <v>748.24</v>
      </c>
      <c r="I43" s="195">
        <v>746.09</v>
      </c>
      <c r="J43" s="194">
        <v>10210</v>
      </c>
      <c r="K43" s="195">
        <v>7754837.5300000003</v>
      </c>
      <c r="L43" s="195">
        <v>759.53</v>
      </c>
      <c r="M43" s="195">
        <v>763.47</v>
      </c>
      <c r="N43" s="194">
        <v>2140</v>
      </c>
      <c r="O43" s="195">
        <v>1701813.6</v>
      </c>
      <c r="P43" s="193">
        <v>795.24</v>
      </c>
      <c r="Q43" s="193">
        <v>795.24</v>
      </c>
    </row>
    <row r="44" spans="1:19" x14ac:dyDescent="0.25">
      <c r="A44" s="193" t="s">
        <v>458</v>
      </c>
      <c r="B44" s="194">
        <v>59029</v>
      </c>
      <c r="C44" s="195">
        <v>50183255.289999999</v>
      </c>
      <c r="D44" s="195">
        <v>850.15</v>
      </c>
      <c r="E44" s="195">
        <v>850.03</v>
      </c>
      <c r="F44" s="194">
        <v>968</v>
      </c>
      <c r="G44" s="195">
        <v>822084.37</v>
      </c>
      <c r="H44" s="195">
        <v>849.26</v>
      </c>
      <c r="I44" s="195">
        <v>846.13</v>
      </c>
      <c r="J44" s="194">
        <v>7314</v>
      </c>
      <c r="K44" s="195">
        <v>6188263.9100000001</v>
      </c>
      <c r="L44" s="195">
        <v>846.08</v>
      </c>
      <c r="M44" s="195">
        <v>843.51</v>
      </c>
      <c r="N44" s="194">
        <v>200</v>
      </c>
      <c r="O44" s="195">
        <v>168075.09</v>
      </c>
      <c r="P44" s="193">
        <v>840.38</v>
      </c>
      <c r="Q44" s="193">
        <v>846</v>
      </c>
    </row>
    <row r="45" spans="1:19" x14ac:dyDescent="0.25">
      <c r="A45" s="193" t="s">
        <v>459</v>
      </c>
      <c r="B45" s="194">
        <v>63760</v>
      </c>
      <c r="C45" s="195">
        <v>60548395.670000002</v>
      </c>
      <c r="D45" s="195">
        <v>949.63</v>
      </c>
      <c r="E45" s="195">
        <v>947.82</v>
      </c>
      <c r="F45" s="194">
        <v>901</v>
      </c>
      <c r="G45" s="195">
        <v>854317.68</v>
      </c>
      <c r="H45" s="195">
        <v>948.19</v>
      </c>
      <c r="I45" s="195">
        <v>947.5</v>
      </c>
      <c r="J45" s="194">
        <v>6907</v>
      </c>
      <c r="K45" s="195">
        <v>6545329.7400000002</v>
      </c>
      <c r="L45" s="195">
        <v>947.64</v>
      </c>
      <c r="M45" s="195">
        <v>942.87</v>
      </c>
      <c r="N45" s="194">
        <v>2</v>
      </c>
      <c r="O45" s="195">
        <v>1906.34</v>
      </c>
      <c r="P45" s="193">
        <v>953.17</v>
      </c>
      <c r="Q45" s="193">
        <v>953.17</v>
      </c>
      <c r="S45" s="8"/>
    </row>
    <row r="46" spans="1:19" x14ac:dyDescent="0.25">
      <c r="A46" s="193" t="s">
        <v>437</v>
      </c>
      <c r="B46" s="194">
        <v>344933</v>
      </c>
      <c r="C46" s="195">
        <v>433186297.81</v>
      </c>
      <c r="D46" s="195">
        <v>1255.8599999999999</v>
      </c>
      <c r="E46" s="195">
        <v>1265</v>
      </c>
      <c r="F46" s="194">
        <v>2650</v>
      </c>
      <c r="G46" s="195">
        <v>3213391.9</v>
      </c>
      <c r="H46" s="195">
        <v>1212.5999999999999</v>
      </c>
      <c r="I46" s="195">
        <v>1216.8900000000001</v>
      </c>
      <c r="J46" s="194">
        <v>15655</v>
      </c>
      <c r="K46" s="195">
        <v>19023682.530000001</v>
      </c>
      <c r="L46" s="195">
        <v>1215.18</v>
      </c>
      <c r="M46" s="195">
        <v>1218.81</v>
      </c>
      <c r="N46" s="194">
        <v>4</v>
      </c>
      <c r="O46" s="195">
        <v>4578.51</v>
      </c>
      <c r="P46" s="193">
        <v>1144.6300000000001</v>
      </c>
      <c r="Q46" s="193">
        <v>1166.69</v>
      </c>
    </row>
    <row r="47" spans="1:19" x14ac:dyDescent="0.25">
      <c r="A47" s="193" t="s">
        <v>438</v>
      </c>
      <c r="B47" s="194">
        <v>201671</v>
      </c>
      <c r="C47" s="195">
        <v>341685585.35000002</v>
      </c>
      <c r="D47" s="195">
        <v>1694.27</v>
      </c>
      <c r="E47" s="195">
        <v>1670.65</v>
      </c>
      <c r="F47" s="194">
        <v>645</v>
      </c>
      <c r="G47" s="195">
        <v>1093584.6399999999</v>
      </c>
      <c r="H47" s="195">
        <v>1695.48</v>
      </c>
      <c r="I47" s="195">
        <v>1665.05</v>
      </c>
      <c r="J47" s="194">
        <v>3839</v>
      </c>
      <c r="K47" s="195">
        <v>6500877.4299999997</v>
      </c>
      <c r="L47" s="195">
        <v>1693.38</v>
      </c>
      <c r="M47" s="195">
        <v>1672</v>
      </c>
      <c r="N47" s="194">
        <v>7</v>
      </c>
      <c r="O47" s="195">
        <v>11486.02</v>
      </c>
      <c r="P47" s="193">
        <v>1640.86</v>
      </c>
      <c r="Q47" s="193">
        <v>1640.86</v>
      </c>
    </row>
    <row r="48" spans="1:19" x14ac:dyDescent="0.25">
      <c r="A48" s="193" t="s">
        <v>439</v>
      </c>
      <c r="B48" s="194">
        <v>57257</v>
      </c>
      <c r="C48" s="195">
        <v>126790468.04000001</v>
      </c>
      <c r="D48" s="195">
        <v>2214.41</v>
      </c>
      <c r="E48" s="195">
        <v>2197.0700000000002</v>
      </c>
      <c r="F48" s="194">
        <v>136</v>
      </c>
      <c r="G48" s="195">
        <v>299275.95</v>
      </c>
      <c r="H48" s="195">
        <v>2200.56</v>
      </c>
      <c r="I48" s="195">
        <v>2173.23</v>
      </c>
      <c r="J48" s="194">
        <v>703</v>
      </c>
      <c r="K48" s="195">
        <v>1537161.65</v>
      </c>
      <c r="L48" s="195">
        <v>2186.5700000000002</v>
      </c>
      <c r="M48" s="195">
        <v>2154.35</v>
      </c>
      <c r="N48" s="194">
        <v>0</v>
      </c>
      <c r="O48" s="195">
        <v>0</v>
      </c>
      <c r="P48" s="195">
        <v>0</v>
      </c>
      <c r="Q48" s="195" t="s">
        <v>430</v>
      </c>
    </row>
    <row r="49" spans="1:20" x14ac:dyDescent="0.25">
      <c r="A49" s="193" t="s">
        <v>486</v>
      </c>
      <c r="B49" s="194">
        <v>20833</v>
      </c>
      <c r="C49" s="195">
        <v>56502444.200000003</v>
      </c>
      <c r="D49" s="195">
        <v>2712.16</v>
      </c>
      <c r="E49" s="195">
        <v>2695.68</v>
      </c>
      <c r="F49" s="194">
        <v>32</v>
      </c>
      <c r="G49" s="195">
        <v>87798.73</v>
      </c>
      <c r="H49" s="195">
        <v>2743.71</v>
      </c>
      <c r="I49" s="195">
        <v>2751.85</v>
      </c>
      <c r="J49" s="194">
        <v>180</v>
      </c>
      <c r="K49" s="195">
        <v>487570.49</v>
      </c>
      <c r="L49" s="195">
        <v>2708.72</v>
      </c>
      <c r="M49" s="195">
        <v>2698.44</v>
      </c>
      <c r="N49" s="194">
        <v>0</v>
      </c>
      <c r="O49" s="195">
        <v>0</v>
      </c>
      <c r="P49" s="195">
        <v>0</v>
      </c>
      <c r="Q49" s="195" t="s">
        <v>430</v>
      </c>
    </row>
    <row r="50" spans="1:20" x14ac:dyDescent="0.25">
      <c r="A50" s="193" t="s">
        <v>487</v>
      </c>
      <c r="B50" s="194">
        <v>7627</v>
      </c>
      <c r="C50" s="195">
        <v>24463977.5</v>
      </c>
      <c r="D50" s="195">
        <v>3207.55</v>
      </c>
      <c r="E50" s="195">
        <v>3188.81</v>
      </c>
      <c r="F50" s="194">
        <v>8</v>
      </c>
      <c r="G50" s="195">
        <v>25288.41</v>
      </c>
      <c r="H50" s="195">
        <v>3161.05</v>
      </c>
      <c r="I50" s="195">
        <v>3142.43</v>
      </c>
      <c r="J50" s="194">
        <v>67</v>
      </c>
      <c r="K50" s="195">
        <v>213466.4</v>
      </c>
      <c r="L50" s="195">
        <v>3186.07</v>
      </c>
      <c r="M50" s="195">
        <v>3167.58</v>
      </c>
      <c r="N50" s="194">
        <v>0</v>
      </c>
      <c r="O50" s="195">
        <v>0</v>
      </c>
      <c r="P50" s="195">
        <v>0</v>
      </c>
      <c r="Q50" s="195" t="s">
        <v>430</v>
      </c>
    </row>
    <row r="51" spans="1:20" x14ac:dyDescent="0.25">
      <c r="A51" s="193" t="s">
        <v>488</v>
      </c>
      <c r="B51" s="194">
        <v>2718</v>
      </c>
      <c r="C51" s="195">
        <v>10099284.67</v>
      </c>
      <c r="D51" s="195">
        <v>3715.7</v>
      </c>
      <c r="E51" s="195">
        <v>3702.69</v>
      </c>
      <c r="F51" s="194">
        <v>3</v>
      </c>
      <c r="G51" s="195">
        <v>10897.7</v>
      </c>
      <c r="H51" s="195">
        <v>3632.57</v>
      </c>
      <c r="I51" s="195">
        <v>3594.79</v>
      </c>
      <c r="J51" s="194">
        <v>9</v>
      </c>
      <c r="K51" s="195">
        <v>32435.08</v>
      </c>
      <c r="L51" s="195">
        <v>3603.9</v>
      </c>
      <c r="M51" s="195">
        <v>3597.47</v>
      </c>
      <c r="N51" s="194">
        <v>0</v>
      </c>
      <c r="O51" s="195">
        <v>0</v>
      </c>
      <c r="P51" s="195">
        <v>0</v>
      </c>
      <c r="Q51" s="195" t="s">
        <v>430</v>
      </c>
      <c r="S51" s="8"/>
    </row>
    <row r="52" spans="1:20" x14ac:dyDescent="0.25">
      <c r="A52" s="193" t="s">
        <v>489</v>
      </c>
      <c r="B52" s="194">
        <v>2138</v>
      </c>
      <c r="C52" s="195">
        <v>9449000.0199999996</v>
      </c>
      <c r="D52" s="195">
        <v>4419.55</v>
      </c>
      <c r="E52" s="195">
        <v>4257.57</v>
      </c>
      <c r="F52" s="194">
        <v>3</v>
      </c>
      <c r="G52" s="195">
        <v>15152.47</v>
      </c>
      <c r="H52" s="195">
        <v>5050.82</v>
      </c>
      <c r="I52" s="195">
        <v>4526.95</v>
      </c>
      <c r="J52" s="194">
        <v>7</v>
      </c>
      <c r="K52" s="195">
        <v>31895.11</v>
      </c>
      <c r="L52" s="195">
        <v>4556.4399999999996</v>
      </c>
      <c r="M52" s="195">
        <v>4503.6499999999996</v>
      </c>
      <c r="N52" s="194">
        <v>0</v>
      </c>
      <c r="O52" s="195">
        <v>0</v>
      </c>
      <c r="P52" s="195">
        <v>0</v>
      </c>
      <c r="Q52" s="195" t="s">
        <v>430</v>
      </c>
    </row>
    <row r="53" spans="1:20" ht="15.75" x14ac:dyDescent="0.25">
      <c r="A53" s="196" t="s">
        <v>527</v>
      </c>
      <c r="B53" s="197">
        <v>1026247</v>
      </c>
      <c r="C53" s="198">
        <v>1261539911.3099999</v>
      </c>
      <c r="D53" s="198">
        <v>1229.28</v>
      </c>
      <c r="E53" s="198">
        <v>1194.45</v>
      </c>
      <c r="F53" s="197">
        <v>34606</v>
      </c>
      <c r="G53" s="198">
        <v>17342880.559999999</v>
      </c>
      <c r="H53" s="198">
        <v>501.15</v>
      </c>
      <c r="I53" s="198">
        <v>410.22</v>
      </c>
      <c r="J53" s="197">
        <v>105334</v>
      </c>
      <c r="K53" s="198">
        <v>77705171.099999994</v>
      </c>
      <c r="L53" s="198">
        <v>737.7</v>
      </c>
      <c r="M53" s="198">
        <v>627.51</v>
      </c>
      <c r="N53" s="197">
        <v>11122</v>
      </c>
      <c r="O53" s="198">
        <v>4975670.9800000004</v>
      </c>
      <c r="P53" s="196">
        <v>447.37</v>
      </c>
      <c r="Q53" s="198">
        <v>409.13</v>
      </c>
    </row>
    <row r="55" spans="1:20" ht="15.75" x14ac:dyDescent="0.25">
      <c r="A55" s="257" t="s">
        <v>702</v>
      </c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7"/>
      <c r="P55" s="257"/>
      <c r="Q55" s="257"/>
    </row>
    <row r="57" spans="1:20" x14ac:dyDescent="0.25">
      <c r="A57" s="258" t="s">
        <v>18</v>
      </c>
      <c r="B57" s="259" t="s">
        <v>5</v>
      </c>
      <c r="C57" s="259"/>
      <c r="D57" s="259"/>
      <c r="E57" s="259"/>
      <c r="F57" s="259" t="s">
        <v>6</v>
      </c>
      <c r="G57" s="259"/>
      <c r="H57" s="259"/>
      <c r="I57" s="259"/>
      <c r="J57" s="259" t="s">
        <v>19</v>
      </c>
      <c r="K57" s="259"/>
      <c r="L57" s="259"/>
      <c r="M57" s="259"/>
      <c r="N57" s="259" t="s">
        <v>20</v>
      </c>
      <c r="O57" s="259"/>
      <c r="P57" s="259"/>
      <c r="Q57" s="259"/>
    </row>
    <row r="58" spans="1:20" x14ac:dyDescent="0.25">
      <c r="A58" s="258"/>
      <c r="B58" s="200" t="s">
        <v>1</v>
      </c>
      <c r="C58" s="201" t="s">
        <v>50</v>
      </c>
      <c r="D58" s="201" t="s">
        <v>21</v>
      </c>
      <c r="E58" s="201" t="s">
        <v>432</v>
      </c>
      <c r="F58" s="200" t="s">
        <v>1</v>
      </c>
      <c r="G58" s="201" t="s">
        <v>50</v>
      </c>
      <c r="H58" s="201" t="s">
        <v>21</v>
      </c>
      <c r="I58" s="201" t="s">
        <v>432</v>
      </c>
      <c r="J58" s="200" t="s">
        <v>1</v>
      </c>
      <c r="K58" s="201" t="s">
        <v>50</v>
      </c>
      <c r="L58" s="201" t="s">
        <v>21</v>
      </c>
      <c r="M58" s="201" t="s">
        <v>432</v>
      </c>
      <c r="N58" s="200" t="s">
        <v>1</v>
      </c>
      <c r="O58" s="201" t="s">
        <v>50</v>
      </c>
      <c r="P58" s="201" t="s">
        <v>21</v>
      </c>
      <c r="Q58" s="201" t="s">
        <v>432</v>
      </c>
    </row>
    <row r="59" spans="1:20" x14ac:dyDescent="0.25">
      <c r="A59" s="163" t="s">
        <v>450</v>
      </c>
      <c r="B59" s="90">
        <v>9476</v>
      </c>
      <c r="C59" s="138">
        <v>556420.24</v>
      </c>
      <c r="D59" s="138">
        <v>58.72</v>
      </c>
      <c r="E59" s="138">
        <v>60.21</v>
      </c>
      <c r="F59" s="90">
        <v>5307</v>
      </c>
      <c r="G59" s="138">
        <v>337480.76</v>
      </c>
      <c r="H59" s="138">
        <v>63.59</v>
      </c>
      <c r="I59" s="138">
        <v>67.38</v>
      </c>
      <c r="J59" s="90">
        <v>406</v>
      </c>
      <c r="K59" s="138">
        <v>24222.240000000002</v>
      </c>
      <c r="L59" s="138">
        <v>59.66</v>
      </c>
      <c r="M59" s="138">
        <v>61.81</v>
      </c>
      <c r="N59" s="90">
        <v>506</v>
      </c>
      <c r="O59" s="138">
        <v>38372.559999999998</v>
      </c>
      <c r="P59" s="138">
        <v>75.84</v>
      </c>
      <c r="Q59" s="138">
        <v>71.13</v>
      </c>
      <c r="S59" s="8"/>
      <c r="T59" s="8"/>
    </row>
    <row r="60" spans="1:20" x14ac:dyDescent="0.25">
      <c r="A60" s="163" t="s">
        <v>451</v>
      </c>
      <c r="B60" s="90">
        <v>9948</v>
      </c>
      <c r="C60" s="138">
        <v>1466079.75</v>
      </c>
      <c r="D60" s="138">
        <v>147.37</v>
      </c>
      <c r="E60" s="138">
        <v>145.88</v>
      </c>
      <c r="F60" s="90">
        <v>7295</v>
      </c>
      <c r="G60" s="138">
        <v>1120102.29</v>
      </c>
      <c r="H60" s="138">
        <v>153.54</v>
      </c>
      <c r="I60" s="138">
        <v>150.13999999999999</v>
      </c>
      <c r="J60" s="90">
        <v>346</v>
      </c>
      <c r="K60" s="138">
        <v>50526.400000000001</v>
      </c>
      <c r="L60" s="138">
        <v>146.03</v>
      </c>
      <c r="M60" s="138">
        <v>142.94999999999999</v>
      </c>
      <c r="N60" s="90">
        <v>1787</v>
      </c>
      <c r="O60" s="138">
        <v>285969.68</v>
      </c>
      <c r="P60" s="138">
        <v>160.03</v>
      </c>
      <c r="Q60" s="138">
        <v>163.5</v>
      </c>
    </row>
    <row r="61" spans="1:20" x14ac:dyDescent="0.25">
      <c r="A61" s="163" t="s">
        <v>452</v>
      </c>
      <c r="B61" s="90">
        <v>6740</v>
      </c>
      <c r="C61" s="138">
        <v>1675691.94</v>
      </c>
      <c r="D61" s="138">
        <v>248.62</v>
      </c>
      <c r="E61" s="138">
        <v>247.32</v>
      </c>
      <c r="F61" s="90">
        <v>8883</v>
      </c>
      <c r="G61" s="138">
        <v>2128442.96</v>
      </c>
      <c r="H61" s="138">
        <v>239.61</v>
      </c>
      <c r="I61" s="138">
        <v>235.43</v>
      </c>
      <c r="J61" s="90">
        <v>1894</v>
      </c>
      <c r="K61" s="138">
        <v>504006.23</v>
      </c>
      <c r="L61" s="138">
        <v>266.11</v>
      </c>
      <c r="M61" s="138">
        <v>272.14999999999998</v>
      </c>
      <c r="N61" s="90">
        <v>1558</v>
      </c>
      <c r="O61" s="138">
        <v>385316.55</v>
      </c>
      <c r="P61" s="138">
        <v>247.31</v>
      </c>
      <c r="Q61" s="138">
        <v>245.48</v>
      </c>
    </row>
    <row r="62" spans="1:20" x14ac:dyDescent="0.25">
      <c r="A62" s="163" t="s">
        <v>453</v>
      </c>
      <c r="B62" s="90">
        <v>41537</v>
      </c>
      <c r="C62" s="138">
        <v>15509650.1</v>
      </c>
      <c r="D62" s="138">
        <v>373.39</v>
      </c>
      <c r="E62" s="138">
        <v>384.58</v>
      </c>
      <c r="F62" s="90">
        <v>23011</v>
      </c>
      <c r="G62" s="138">
        <v>8695151.0199999996</v>
      </c>
      <c r="H62" s="138">
        <v>377.87</v>
      </c>
      <c r="I62" s="138">
        <v>384.58</v>
      </c>
      <c r="J62" s="90">
        <v>15148</v>
      </c>
      <c r="K62" s="138">
        <v>5618907.1600000001</v>
      </c>
      <c r="L62" s="138">
        <v>370.93</v>
      </c>
      <c r="M62" s="138">
        <v>384.58</v>
      </c>
      <c r="N62" s="90">
        <v>1275</v>
      </c>
      <c r="O62" s="138">
        <v>429396.84</v>
      </c>
      <c r="P62" s="138">
        <v>336.78</v>
      </c>
      <c r="Q62" s="138">
        <v>339.13</v>
      </c>
    </row>
    <row r="63" spans="1:20" x14ac:dyDescent="0.25">
      <c r="A63" s="163" t="s">
        <v>454</v>
      </c>
      <c r="B63" s="90">
        <v>85012</v>
      </c>
      <c r="C63" s="138">
        <v>38781988.100000001</v>
      </c>
      <c r="D63" s="138">
        <v>456.19</v>
      </c>
      <c r="E63" s="138">
        <v>459.3</v>
      </c>
      <c r="F63" s="90">
        <v>67664</v>
      </c>
      <c r="G63" s="138">
        <v>30096445.579999998</v>
      </c>
      <c r="H63" s="138">
        <v>444.79</v>
      </c>
      <c r="I63" s="138">
        <v>437.31</v>
      </c>
      <c r="J63" s="90">
        <v>14985</v>
      </c>
      <c r="K63" s="138">
        <v>6746505.0999999996</v>
      </c>
      <c r="L63" s="138">
        <v>450.22</v>
      </c>
      <c r="M63" s="138">
        <v>453.29</v>
      </c>
      <c r="N63" s="90">
        <v>7580</v>
      </c>
      <c r="O63" s="138">
        <v>3101233.14</v>
      </c>
      <c r="P63" s="138">
        <v>409.13</v>
      </c>
      <c r="Q63" s="138">
        <v>409.13</v>
      </c>
    </row>
    <row r="64" spans="1:20" x14ac:dyDescent="0.25">
      <c r="A64" s="163" t="s">
        <v>455</v>
      </c>
      <c r="B64" s="90">
        <v>119436</v>
      </c>
      <c r="C64" s="138">
        <v>65917261.740000002</v>
      </c>
      <c r="D64" s="138">
        <v>551.9</v>
      </c>
      <c r="E64" s="138">
        <v>555.38</v>
      </c>
      <c r="F64" s="90">
        <v>48843</v>
      </c>
      <c r="G64" s="138">
        <v>26627297.449999999</v>
      </c>
      <c r="H64" s="138">
        <v>545.16</v>
      </c>
      <c r="I64" s="138">
        <v>542.84</v>
      </c>
      <c r="J64" s="90">
        <v>12908</v>
      </c>
      <c r="K64" s="138">
        <v>7054144.8799999999</v>
      </c>
      <c r="L64" s="138">
        <v>546.49</v>
      </c>
      <c r="M64" s="138">
        <v>545</v>
      </c>
      <c r="N64" s="90">
        <v>1</v>
      </c>
      <c r="O64" s="138">
        <v>546.9</v>
      </c>
      <c r="P64" s="138">
        <v>546.9</v>
      </c>
      <c r="Q64" s="138">
        <v>546.9</v>
      </c>
    </row>
    <row r="65" spans="1:19" x14ac:dyDescent="0.25">
      <c r="A65" s="163" t="s">
        <v>456</v>
      </c>
      <c r="B65" s="90">
        <v>87848</v>
      </c>
      <c r="C65" s="138">
        <v>56846084.18</v>
      </c>
      <c r="D65" s="138">
        <v>647.1</v>
      </c>
      <c r="E65" s="138">
        <v>646.24</v>
      </c>
      <c r="F65" s="90">
        <v>32283</v>
      </c>
      <c r="G65" s="138">
        <v>20913703.140000001</v>
      </c>
      <c r="H65" s="138">
        <v>647.82000000000005</v>
      </c>
      <c r="I65" s="138">
        <v>646.86</v>
      </c>
      <c r="J65" s="90">
        <v>5274</v>
      </c>
      <c r="K65" s="138">
        <v>3390088.78</v>
      </c>
      <c r="L65" s="138">
        <v>642.79</v>
      </c>
      <c r="M65" s="138">
        <v>639.47</v>
      </c>
      <c r="N65" s="90">
        <v>0</v>
      </c>
      <c r="O65" s="138">
        <v>0</v>
      </c>
      <c r="P65" s="138">
        <v>0</v>
      </c>
      <c r="Q65" s="138" t="s">
        <v>430</v>
      </c>
    </row>
    <row r="66" spans="1:19" x14ac:dyDescent="0.25">
      <c r="A66" s="163" t="s">
        <v>457</v>
      </c>
      <c r="B66" s="90">
        <v>61055</v>
      </c>
      <c r="C66" s="138">
        <v>45612576.060000002</v>
      </c>
      <c r="D66" s="138">
        <v>747.07</v>
      </c>
      <c r="E66" s="138">
        <v>745.31</v>
      </c>
      <c r="F66" s="90">
        <v>28652</v>
      </c>
      <c r="G66" s="138">
        <v>21435135.59</v>
      </c>
      <c r="H66" s="138">
        <v>748.12</v>
      </c>
      <c r="I66" s="138">
        <v>748.62</v>
      </c>
      <c r="J66" s="90">
        <v>4951</v>
      </c>
      <c r="K66" s="138">
        <v>3814993.66</v>
      </c>
      <c r="L66" s="138">
        <v>770.55</v>
      </c>
      <c r="M66" s="138">
        <v>795.24</v>
      </c>
      <c r="N66" s="90">
        <v>2870</v>
      </c>
      <c r="O66" s="138">
        <v>2282338.7999999998</v>
      </c>
      <c r="P66" s="138">
        <v>795.24</v>
      </c>
      <c r="Q66" s="138">
        <v>795.24</v>
      </c>
    </row>
    <row r="67" spans="1:19" x14ac:dyDescent="0.25">
      <c r="A67" s="163" t="s">
        <v>458</v>
      </c>
      <c r="B67" s="90">
        <v>51575</v>
      </c>
      <c r="C67" s="138">
        <v>43834581.270000003</v>
      </c>
      <c r="D67" s="138">
        <v>849.92</v>
      </c>
      <c r="E67" s="138">
        <v>849.86</v>
      </c>
      <c r="F67" s="90">
        <v>25879</v>
      </c>
      <c r="G67" s="138">
        <v>21940569.370000001</v>
      </c>
      <c r="H67" s="138">
        <v>847.81</v>
      </c>
      <c r="I67" s="138">
        <v>845.77</v>
      </c>
      <c r="J67" s="90">
        <v>2236</v>
      </c>
      <c r="K67" s="138">
        <v>1887871.85</v>
      </c>
      <c r="L67" s="138">
        <v>844.31</v>
      </c>
      <c r="M67" s="138">
        <v>840.72</v>
      </c>
      <c r="N67" s="90">
        <v>298</v>
      </c>
      <c r="O67" s="138">
        <v>251022.81</v>
      </c>
      <c r="P67" s="138">
        <v>842.36</v>
      </c>
      <c r="Q67" s="138">
        <v>846</v>
      </c>
    </row>
    <row r="68" spans="1:19" x14ac:dyDescent="0.25">
      <c r="A68" s="163" t="s">
        <v>459</v>
      </c>
      <c r="B68" s="90">
        <v>54035</v>
      </c>
      <c r="C68" s="138">
        <v>51313647.68</v>
      </c>
      <c r="D68" s="138">
        <v>949.64</v>
      </c>
      <c r="E68" s="138">
        <v>947.96</v>
      </c>
      <c r="F68" s="90">
        <v>26538</v>
      </c>
      <c r="G68" s="138">
        <v>25132824.629999999</v>
      </c>
      <c r="H68" s="138">
        <v>947.05</v>
      </c>
      <c r="I68" s="138">
        <v>944.26</v>
      </c>
      <c r="J68" s="90">
        <v>1614</v>
      </c>
      <c r="K68" s="138">
        <v>1527409.88</v>
      </c>
      <c r="L68" s="138">
        <v>946.35</v>
      </c>
      <c r="M68" s="138">
        <v>943.8</v>
      </c>
      <c r="N68" s="90">
        <v>0</v>
      </c>
      <c r="O68" s="138">
        <v>0</v>
      </c>
      <c r="P68" s="138">
        <v>0</v>
      </c>
      <c r="Q68" s="138" t="s">
        <v>430</v>
      </c>
    </row>
    <row r="69" spans="1:19" x14ac:dyDescent="0.25">
      <c r="A69" s="163" t="s">
        <v>437</v>
      </c>
      <c r="B69" s="90">
        <v>235395</v>
      </c>
      <c r="C69" s="138">
        <v>292908262.13</v>
      </c>
      <c r="D69" s="138">
        <v>1244.33</v>
      </c>
      <c r="E69" s="138">
        <v>1246.06</v>
      </c>
      <c r="F69" s="90">
        <v>60417</v>
      </c>
      <c r="G69" s="138">
        <v>72352569.5</v>
      </c>
      <c r="H69" s="138">
        <v>1197.55</v>
      </c>
      <c r="I69" s="138">
        <v>1179.51</v>
      </c>
      <c r="J69" s="90">
        <v>7459</v>
      </c>
      <c r="K69" s="138">
        <v>9155775.1300000008</v>
      </c>
      <c r="L69" s="138">
        <v>1227.48</v>
      </c>
      <c r="M69" s="138">
        <v>1230.58</v>
      </c>
      <c r="N69" s="90">
        <v>1</v>
      </c>
      <c r="O69" s="138">
        <v>1075.79</v>
      </c>
      <c r="P69" s="138">
        <v>1075.79</v>
      </c>
      <c r="Q69" s="138">
        <v>1075.79</v>
      </c>
    </row>
    <row r="70" spans="1:19" x14ac:dyDescent="0.25">
      <c r="A70" s="163" t="s">
        <v>438</v>
      </c>
      <c r="B70" s="90">
        <v>97567</v>
      </c>
      <c r="C70" s="138">
        <v>164697877.08000001</v>
      </c>
      <c r="D70" s="138">
        <v>1688.05</v>
      </c>
      <c r="E70" s="138">
        <v>1660.88</v>
      </c>
      <c r="F70" s="90">
        <v>10820</v>
      </c>
      <c r="G70" s="138">
        <v>18151294.140000001</v>
      </c>
      <c r="H70" s="138">
        <v>1677.57</v>
      </c>
      <c r="I70" s="138">
        <v>1653.7</v>
      </c>
      <c r="J70" s="90">
        <v>1012</v>
      </c>
      <c r="K70" s="138">
        <v>1688241.44</v>
      </c>
      <c r="L70" s="138">
        <v>1668.22</v>
      </c>
      <c r="M70" s="138">
        <v>1642.57</v>
      </c>
      <c r="N70" s="90">
        <v>6</v>
      </c>
      <c r="O70" s="138">
        <v>9845.16</v>
      </c>
      <c r="P70" s="138">
        <v>1640.86</v>
      </c>
      <c r="Q70" s="138">
        <v>1640.86</v>
      </c>
    </row>
    <row r="71" spans="1:19" x14ac:dyDescent="0.25">
      <c r="A71" s="163" t="s">
        <v>439</v>
      </c>
      <c r="B71" s="90">
        <v>27431</v>
      </c>
      <c r="C71" s="138">
        <v>60640603.539999999</v>
      </c>
      <c r="D71" s="138">
        <v>2210.66</v>
      </c>
      <c r="E71" s="138">
        <v>2193.42</v>
      </c>
      <c r="F71" s="90">
        <v>1854</v>
      </c>
      <c r="G71" s="138">
        <v>4055899.93</v>
      </c>
      <c r="H71" s="138">
        <v>2187.65</v>
      </c>
      <c r="I71" s="138">
        <v>2157.98</v>
      </c>
      <c r="J71" s="90">
        <v>149</v>
      </c>
      <c r="K71" s="138">
        <v>323869.57</v>
      </c>
      <c r="L71" s="138">
        <v>2173.62</v>
      </c>
      <c r="M71" s="138">
        <v>2143.19</v>
      </c>
      <c r="N71" s="90">
        <v>0</v>
      </c>
      <c r="O71" s="138">
        <v>0</v>
      </c>
      <c r="P71" s="138">
        <v>0</v>
      </c>
      <c r="Q71" s="138" t="s">
        <v>430</v>
      </c>
    </row>
    <row r="72" spans="1:19" x14ac:dyDescent="0.25">
      <c r="A72" s="163" t="s">
        <v>486</v>
      </c>
      <c r="B72" s="90">
        <v>9244</v>
      </c>
      <c r="C72" s="138">
        <v>24965655.760000002</v>
      </c>
      <c r="D72" s="138">
        <v>2700.74</v>
      </c>
      <c r="E72" s="138">
        <v>2678.3</v>
      </c>
      <c r="F72" s="90">
        <v>413</v>
      </c>
      <c r="G72" s="138">
        <v>1123372.1499999999</v>
      </c>
      <c r="H72" s="138">
        <v>2720.03</v>
      </c>
      <c r="I72" s="138">
        <v>2698.3</v>
      </c>
      <c r="J72" s="90">
        <v>32</v>
      </c>
      <c r="K72" s="138">
        <v>86778.34</v>
      </c>
      <c r="L72" s="138">
        <v>2711.82</v>
      </c>
      <c r="M72" s="138">
        <v>2703.97</v>
      </c>
      <c r="N72" s="90">
        <v>0</v>
      </c>
      <c r="O72" s="138">
        <v>0</v>
      </c>
      <c r="P72" s="138">
        <v>0</v>
      </c>
      <c r="Q72" s="138" t="s">
        <v>430</v>
      </c>
    </row>
    <row r="73" spans="1:19" x14ac:dyDescent="0.25">
      <c r="A73" s="163" t="s">
        <v>487</v>
      </c>
      <c r="B73" s="90">
        <v>2898</v>
      </c>
      <c r="C73" s="138">
        <v>9288363.9700000007</v>
      </c>
      <c r="D73" s="138">
        <v>3205.09</v>
      </c>
      <c r="E73" s="138">
        <v>3183.95</v>
      </c>
      <c r="F73" s="90">
        <v>109</v>
      </c>
      <c r="G73" s="138">
        <v>347191.83</v>
      </c>
      <c r="H73" s="138">
        <v>3185.25</v>
      </c>
      <c r="I73" s="138">
        <v>3152.56</v>
      </c>
      <c r="J73" s="90">
        <v>5</v>
      </c>
      <c r="K73" s="138">
        <v>15762.71</v>
      </c>
      <c r="L73" s="138">
        <v>3152.54</v>
      </c>
      <c r="M73" s="138">
        <v>3070.67</v>
      </c>
      <c r="N73" s="90">
        <v>0</v>
      </c>
      <c r="O73" s="138">
        <v>0</v>
      </c>
      <c r="P73" s="138">
        <v>0</v>
      </c>
      <c r="Q73" s="138" t="s">
        <v>430</v>
      </c>
    </row>
    <row r="74" spans="1:19" x14ac:dyDescent="0.25">
      <c r="A74" s="163" t="s">
        <v>488</v>
      </c>
      <c r="B74" s="90">
        <v>1087</v>
      </c>
      <c r="C74" s="138">
        <v>4021281.7</v>
      </c>
      <c r="D74" s="138">
        <v>3699.43</v>
      </c>
      <c r="E74" s="138">
        <v>3678.96</v>
      </c>
      <c r="F74" s="90">
        <v>25</v>
      </c>
      <c r="G74" s="138">
        <v>92102.53</v>
      </c>
      <c r="H74" s="138">
        <v>3684.1</v>
      </c>
      <c r="I74" s="138">
        <v>3685.16</v>
      </c>
      <c r="J74" s="90">
        <v>3</v>
      </c>
      <c r="K74" s="138">
        <v>11317.65</v>
      </c>
      <c r="L74" s="138">
        <v>3772.55</v>
      </c>
      <c r="M74" s="138">
        <v>3862.01</v>
      </c>
      <c r="N74" s="90">
        <v>0</v>
      </c>
      <c r="O74" s="138">
        <v>0</v>
      </c>
      <c r="P74" s="138">
        <v>0</v>
      </c>
      <c r="Q74" s="138" t="s">
        <v>430</v>
      </c>
    </row>
    <row r="75" spans="1:19" x14ac:dyDescent="0.25">
      <c r="A75" s="163" t="s">
        <v>489</v>
      </c>
      <c r="B75" s="90">
        <v>804</v>
      </c>
      <c r="C75" s="138">
        <v>3581865.5</v>
      </c>
      <c r="D75" s="138">
        <v>4455.0600000000004</v>
      </c>
      <c r="E75" s="138">
        <v>4353.82</v>
      </c>
      <c r="F75" s="90">
        <v>10</v>
      </c>
      <c r="G75" s="138">
        <v>44882.720000000001</v>
      </c>
      <c r="H75" s="138">
        <v>4488.2700000000004</v>
      </c>
      <c r="I75" s="138">
        <v>4316.74</v>
      </c>
      <c r="J75" s="90">
        <v>1</v>
      </c>
      <c r="K75" s="138">
        <v>4034.15</v>
      </c>
      <c r="L75" s="138">
        <v>4034.15</v>
      </c>
      <c r="M75" s="138">
        <v>4034.15</v>
      </c>
      <c r="N75" s="90">
        <v>0</v>
      </c>
      <c r="O75" s="138">
        <v>0</v>
      </c>
      <c r="P75" s="138">
        <v>0</v>
      </c>
      <c r="Q75" s="138" t="s">
        <v>430</v>
      </c>
    </row>
    <row r="76" spans="1:19" ht="15.75" x14ac:dyDescent="0.25">
      <c r="A76" s="196" t="s">
        <v>527</v>
      </c>
      <c r="B76" s="228">
        <v>901088</v>
      </c>
      <c r="C76" s="225">
        <v>881617890.74000001</v>
      </c>
      <c r="D76" s="227">
        <v>978.39</v>
      </c>
      <c r="E76" s="227">
        <v>857.16</v>
      </c>
      <c r="F76" s="228">
        <v>348003</v>
      </c>
      <c r="G76" s="225">
        <v>254594465.59</v>
      </c>
      <c r="H76" s="227">
        <v>731.59</v>
      </c>
      <c r="I76" s="227">
        <v>636.87</v>
      </c>
      <c r="J76" s="228">
        <v>68423</v>
      </c>
      <c r="K76" s="225">
        <v>41904455.170000002</v>
      </c>
      <c r="L76" s="227">
        <v>612.42999999999995</v>
      </c>
      <c r="M76" s="227">
        <v>511.46</v>
      </c>
      <c r="N76" s="228">
        <v>15882</v>
      </c>
      <c r="O76" s="225">
        <v>6785118.2300000004</v>
      </c>
      <c r="P76" s="225">
        <v>427.22</v>
      </c>
      <c r="Q76" s="226">
        <v>409.13</v>
      </c>
      <c r="S76" s="8"/>
    </row>
    <row r="78" spans="1:19" x14ac:dyDescent="0.25">
      <c r="D78" s="8"/>
      <c r="F78" s="8"/>
    </row>
    <row r="79" spans="1:19" x14ac:dyDescent="0.25">
      <c r="B79" s="8"/>
      <c r="C79" s="8"/>
    </row>
    <row r="80" spans="1:19" x14ac:dyDescent="0.25">
      <c r="B80" s="8"/>
      <c r="C80" s="8"/>
      <c r="D80" s="8"/>
      <c r="F80" s="8"/>
      <c r="G80" s="8"/>
    </row>
    <row r="81" spans="2:6" x14ac:dyDescent="0.25">
      <c r="B81" s="8"/>
      <c r="C81" s="8"/>
    </row>
    <row r="82" spans="2:6" x14ac:dyDescent="0.25">
      <c r="B82" s="8"/>
      <c r="C82" s="8"/>
      <c r="F82" s="8"/>
    </row>
    <row r="83" spans="2:6" x14ac:dyDescent="0.25">
      <c r="B83" s="8"/>
    </row>
    <row r="84" spans="2:6" x14ac:dyDescent="0.25">
      <c r="B84" s="8"/>
      <c r="C84" s="8"/>
    </row>
    <row r="86" spans="2:6" x14ac:dyDescent="0.25">
      <c r="B86" s="8"/>
    </row>
    <row r="87" spans="2:6" x14ac:dyDescent="0.25">
      <c r="B87" s="8"/>
    </row>
  </sheetData>
  <mergeCells count="24">
    <mergeCell ref="A55:Q55"/>
    <mergeCell ref="A57:A58"/>
    <mergeCell ref="B57:E57"/>
    <mergeCell ref="F57:I57"/>
    <mergeCell ref="J57:M57"/>
    <mergeCell ref="N57:Q57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1:Q1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74"/>
  <sheetViews>
    <sheetView topLeftCell="A42" zoomScaleNormal="100" workbookViewId="0">
      <selection activeCell="G63" sqref="G63"/>
    </sheetView>
  </sheetViews>
  <sheetFormatPr defaultRowHeight="15" x14ac:dyDescent="0.25"/>
  <cols>
    <col min="1" max="1" width="4.85546875" bestFit="1" customWidth="1"/>
    <col min="2" max="2" width="15.7109375" customWidth="1"/>
    <col min="3" max="3" width="19.42578125" customWidth="1"/>
    <col min="4" max="7" width="14.85546875" customWidth="1"/>
  </cols>
  <sheetData>
    <row r="1" spans="1:7" s="2" customFormat="1" ht="15.75" x14ac:dyDescent="0.25">
      <c r="A1" s="260" t="s">
        <v>785</v>
      </c>
      <c r="B1" s="260"/>
      <c r="C1" s="260"/>
      <c r="D1" s="260"/>
      <c r="E1" s="260"/>
      <c r="F1" s="260"/>
      <c r="G1" s="260"/>
    </row>
    <row r="2" spans="1:7" x14ac:dyDescent="0.25">
      <c r="A2" s="39"/>
    </row>
    <row r="3" spans="1:7" s="42" customFormat="1" ht="15.75" x14ac:dyDescent="0.25">
      <c r="A3" s="59" t="s">
        <v>17</v>
      </c>
      <c r="B3" s="59" t="s">
        <v>43</v>
      </c>
      <c r="C3" s="59" t="s">
        <v>44</v>
      </c>
      <c r="D3" s="59" t="s">
        <v>74</v>
      </c>
      <c r="E3" s="59" t="s">
        <v>70</v>
      </c>
      <c r="F3" s="59" t="s">
        <v>71</v>
      </c>
      <c r="G3" s="59" t="s">
        <v>72</v>
      </c>
    </row>
    <row r="4" spans="1:7" x14ac:dyDescent="0.25">
      <c r="A4" s="35">
        <v>1</v>
      </c>
      <c r="B4" s="77" t="s">
        <v>258</v>
      </c>
      <c r="C4" s="114" t="s">
        <v>417</v>
      </c>
      <c r="D4" s="17" t="s">
        <v>430</v>
      </c>
      <c r="E4" s="17" t="s">
        <v>430</v>
      </c>
      <c r="F4" s="17">
        <v>2</v>
      </c>
      <c r="G4" s="17">
        <v>16</v>
      </c>
    </row>
    <row r="5" spans="1:7" x14ac:dyDescent="0.25">
      <c r="A5" s="35">
        <v>2</v>
      </c>
      <c r="B5" s="77" t="s">
        <v>634</v>
      </c>
      <c r="C5" s="114" t="s">
        <v>633</v>
      </c>
      <c r="D5" s="17" t="s">
        <v>430</v>
      </c>
      <c r="E5" s="17">
        <v>1</v>
      </c>
      <c r="F5" s="17">
        <v>3</v>
      </c>
      <c r="G5" s="17">
        <v>9</v>
      </c>
    </row>
    <row r="6" spans="1:7" x14ac:dyDescent="0.25">
      <c r="A6" s="35">
        <v>3</v>
      </c>
      <c r="B6" s="77" t="s">
        <v>500</v>
      </c>
      <c r="C6" s="77" t="s">
        <v>558</v>
      </c>
      <c r="D6" s="17">
        <v>5</v>
      </c>
      <c r="E6" s="17">
        <v>14</v>
      </c>
      <c r="F6" s="17">
        <v>237</v>
      </c>
      <c r="G6" s="17">
        <v>1273</v>
      </c>
    </row>
    <row r="7" spans="1:7" x14ac:dyDescent="0.25">
      <c r="A7" s="35">
        <v>4</v>
      </c>
      <c r="B7" s="77" t="s">
        <v>259</v>
      </c>
      <c r="C7" s="77" t="s">
        <v>55</v>
      </c>
      <c r="D7" s="17" t="s">
        <v>430</v>
      </c>
      <c r="E7" s="17">
        <v>2</v>
      </c>
      <c r="F7" s="17">
        <v>14</v>
      </c>
      <c r="G7" s="17">
        <v>139</v>
      </c>
    </row>
    <row r="8" spans="1:7" x14ac:dyDescent="0.25">
      <c r="A8" s="35">
        <v>5</v>
      </c>
      <c r="B8" s="77" t="s">
        <v>261</v>
      </c>
      <c r="C8" s="77" t="s">
        <v>56</v>
      </c>
      <c r="D8" s="17">
        <v>1</v>
      </c>
      <c r="E8" s="17" t="s">
        <v>430</v>
      </c>
      <c r="F8" s="17" t="s">
        <v>430</v>
      </c>
      <c r="G8" s="17">
        <v>1</v>
      </c>
    </row>
    <row r="9" spans="1:7" x14ac:dyDescent="0.25">
      <c r="A9" s="35">
        <v>6</v>
      </c>
      <c r="B9" s="77" t="s">
        <v>349</v>
      </c>
      <c r="C9" s="77" t="s">
        <v>502</v>
      </c>
      <c r="D9" s="17" t="s">
        <v>430</v>
      </c>
      <c r="E9" s="17" t="s">
        <v>430</v>
      </c>
      <c r="F9" s="17">
        <v>1</v>
      </c>
      <c r="G9" s="17" t="s">
        <v>430</v>
      </c>
    </row>
    <row r="10" spans="1:7" x14ac:dyDescent="0.25">
      <c r="A10" s="35">
        <v>7</v>
      </c>
      <c r="B10" s="77" t="s">
        <v>262</v>
      </c>
      <c r="C10" s="77" t="s">
        <v>57</v>
      </c>
      <c r="D10" s="17" t="s">
        <v>430</v>
      </c>
      <c r="E10" s="17" t="s">
        <v>430</v>
      </c>
      <c r="F10" s="17">
        <v>2</v>
      </c>
      <c r="G10" s="17">
        <v>16</v>
      </c>
    </row>
    <row r="11" spans="1:7" x14ac:dyDescent="0.25">
      <c r="A11" s="35">
        <v>8</v>
      </c>
      <c r="B11" s="77" t="s">
        <v>263</v>
      </c>
      <c r="C11" s="77" t="s">
        <v>58</v>
      </c>
      <c r="D11" s="17" t="s">
        <v>430</v>
      </c>
      <c r="E11" s="17" t="s">
        <v>430</v>
      </c>
      <c r="F11" s="17" t="s">
        <v>430</v>
      </c>
      <c r="G11" s="17">
        <v>1</v>
      </c>
    </row>
    <row r="12" spans="1:7" x14ac:dyDescent="0.25">
      <c r="A12" s="35">
        <v>9</v>
      </c>
      <c r="B12" s="77" t="s">
        <v>404</v>
      </c>
      <c r="C12" s="77" t="s">
        <v>382</v>
      </c>
      <c r="D12" s="17" t="s">
        <v>430</v>
      </c>
      <c r="E12" s="17" t="s">
        <v>430</v>
      </c>
      <c r="F12" s="17" t="s">
        <v>430</v>
      </c>
      <c r="G12" s="17">
        <v>1</v>
      </c>
    </row>
    <row r="13" spans="1:7" x14ac:dyDescent="0.25">
      <c r="A13" s="35">
        <v>10</v>
      </c>
      <c r="B13" s="77" t="s">
        <v>264</v>
      </c>
      <c r="C13" s="77" t="s">
        <v>59</v>
      </c>
      <c r="D13" s="17" t="s">
        <v>430</v>
      </c>
      <c r="E13" s="17" t="s">
        <v>430</v>
      </c>
      <c r="F13" s="17">
        <v>1</v>
      </c>
      <c r="G13" s="17">
        <v>1</v>
      </c>
    </row>
    <row r="14" spans="1:7" x14ac:dyDescent="0.25">
      <c r="A14" s="35">
        <v>11</v>
      </c>
      <c r="B14" s="77" t="s">
        <v>265</v>
      </c>
      <c r="C14" s="77" t="s">
        <v>60</v>
      </c>
      <c r="D14" s="17">
        <v>1</v>
      </c>
      <c r="E14" s="17" t="s">
        <v>430</v>
      </c>
      <c r="F14" s="17" t="s">
        <v>430</v>
      </c>
      <c r="G14" s="17">
        <v>10</v>
      </c>
    </row>
    <row r="15" spans="1:7" x14ac:dyDescent="0.25">
      <c r="A15" s="35">
        <v>12</v>
      </c>
      <c r="B15" s="77" t="s">
        <v>266</v>
      </c>
      <c r="C15" s="77" t="s">
        <v>61</v>
      </c>
      <c r="D15" s="17" t="s">
        <v>430</v>
      </c>
      <c r="E15" s="17" t="s">
        <v>430</v>
      </c>
      <c r="F15" s="17">
        <v>3</v>
      </c>
      <c r="G15" s="17">
        <v>42</v>
      </c>
    </row>
    <row r="16" spans="1:7" x14ac:dyDescent="0.25">
      <c r="A16" s="35">
        <v>13</v>
      </c>
      <c r="B16" s="77" t="s">
        <v>408</v>
      </c>
      <c r="C16" s="77" t="s">
        <v>386</v>
      </c>
      <c r="D16" s="17" t="s">
        <v>430</v>
      </c>
      <c r="E16" s="17" t="s">
        <v>430</v>
      </c>
      <c r="F16" s="17" t="s">
        <v>430</v>
      </c>
      <c r="G16" s="17">
        <v>1</v>
      </c>
    </row>
    <row r="17" spans="1:7" x14ac:dyDescent="0.25">
      <c r="A17" s="35">
        <v>14</v>
      </c>
      <c r="B17" s="77" t="s">
        <v>267</v>
      </c>
      <c r="C17" s="77" t="s">
        <v>352</v>
      </c>
      <c r="D17" s="17">
        <v>5</v>
      </c>
      <c r="E17" s="17">
        <v>4</v>
      </c>
      <c r="F17" s="17">
        <v>29</v>
      </c>
      <c r="G17" s="17">
        <v>83</v>
      </c>
    </row>
    <row r="18" spans="1:7" x14ac:dyDescent="0.25">
      <c r="A18" s="35">
        <v>15</v>
      </c>
      <c r="B18" s="77" t="s">
        <v>268</v>
      </c>
      <c r="C18" s="77" t="s">
        <v>62</v>
      </c>
      <c r="D18" s="17" t="s">
        <v>430</v>
      </c>
      <c r="E18" s="17">
        <v>1</v>
      </c>
      <c r="F18" s="17">
        <v>84</v>
      </c>
      <c r="G18" s="17">
        <v>312</v>
      </c>
    </row>
    <row r="19" spans="1:7" x14ac:dyDescent="0.25">
      <c r="A19" s="35">
        <v>16</v>
      </c>
      <c r="B19" s="77" t="s">
        <v>269</v>
      </c>
      <c r="C19" s="77" t="s">
        <v>63</v>
      </c>
      <c r="D19" s="17" t="s">
        <v>430</v>
      </c>
      <c r="E19" s="17">
        <v>2</v>
      </c>
      <c r="F19" s="17">
        <v>40</v>
      </c>
      <c r="G19" s="17">
        <v>165</v>
      </c>
    </row>
    <row r="20" spans="1:7" x14ac:dyDescent="0.25">
      <c r="A20" s="35">
        <v>17</v>
      </c>
      <c r="B20" s="77" t="s">
        <v>270</v>
      </c>
      <c r="C20" s="77" t="s">
        <v>353</v>
      </c>
      <c r="D20" s="17" t="s">
        <v>430</v>
      </c>
      <c r="E20" s="17" t="s">
        <v>430</v>
      </c>
      <c r="F20" s="17">
        <v>1</v>
      </c>
      <c r="G20" s="17">
        <v>1</v>
      </c>
    </row>
    <row r="21" spans="1:7" x14ac:dyDescent="0.25">
      <c r="A21" s="35">
        <v>18</v>
      </c>
      <c r="B21" s="77" t="s">
        <v>271</v>
      </c>
      <c r="C21" s="77" t="s">
        <v>354</v>
      </c>
      <c r="D21" s="17" t="s">
        <v>430</v>
      </c>
      <c r="E21" s="17" t="s">
        <v>430</v>
      </c>
      <c r="F21" s="17" t="s">
        <v>430</v>
      </c>
      <c r="G21" s="17">
        <v>1</v>
      </c>
    </row>
    <row r="22" spans="1:7" x14ac:dyDescent="0.25">
      <c r="A22" s="35">
        <v>19</v>
      </c>
      <c r="B22" s="77" t="s">
        <v>272</v>
      </c>
      <c r="C22" s="77" t="s">
        <v>355</v>
      </c>
      <c r="D22" s="17" t="s">
        <v>430</v>
      </c>
      <c r="E22" s="17">
        <v>1</v>
      </c>
      <c r="F22" s="17">
        <v>2</v>
      </c>
      <c r="G22" s="17">
        <v>17</v>
      </c>
    </row>
    <row r="23" spans="1:7" x14ac:dyDescent="0.25">
      <c r="A23" s="35">
        <v>20</v>
      </c>
      <c r="B23" s="77" t="s">
        <v>390</v>
      </c>
      <c r="C23" s="77" t="s">
        <v>383</v>
      </c>
      <c r="D23" s="17" t="s">
        <v>430</v>
      </c>
      <c r="E23" s="17" t="s">
        <v>430</v>
      </c>
      <c r="F23" s="17">
        <v>4</v>
      </c>
      <c r="G23" s="17">
        <v>19</v>
      </c>
    </row>
    <row r="24" spans="1:7" x14ac:dyDescent="0.25">
      <c r="A24" s="35">
        <v>21</v>
      </c>
      <c r="B24" s="77" t="s">
        <v>567</v>
      </c>
      <c r="C24" s="77" t="s">
        <v>568</v>
      </c>
      <c r="D24" s="17">
        <v>1</v>
      </c>
      <c r="E24" s="17">
        <v>3</v>
      </c>
      <c r="F24" s="17">
        <v>75</v>
      </c>
      <c r="G24" s="17">
        <v>442</v>
      </c>
    </row>
    <row r="25" spans="1:7" x14ac:dyDescent="0.25">
      <c r="A25" s="35">
        <v>22</v>
      </c>
      <c r="B25" s="77" t="s">
        <v>273</v>
      </c>
      <c r="C25" s="77" t="s">
        <v>503</v>
      </c>
      <c r="D25" s="17" t="s">
        <v>430</v>
      </c>
      <c r="E25" s="17" t="s">
        <v>430</v>
      </c>
      <c r="F25" s="17" t="s">
        <v>430</v>
      </c>
      <c r="G25" s="17">
        <v>7</v>
      </c>
    </row>
    <row r="26" spans="1:7" x14ac:dyDescent="0.25">
      <c r="A26" s="35">
        <v>23</v>
      </c>
      <c r="B26" s="77" t="s">
        <v>274</v>
      </c>
      <c r="C26" s="77" t="s">
        <v>504</v>
      </c>
      <c r="D26" s="17" t="s">
        <v>430</v>
      </c>
      <c r="E26" s="17" t="s">
        <v>430</v>
      </c>
      <c r="F26" s="17">
        <v>1</v>
      </c>
      <c r="G26" s="17">
        <v>6</v>
      </c>
    </row>
    <row r="27" spans="1:7" x14ac:dyDescent="0.25">
      <c r="A27" s="35">
        <v>24</v>
      </c>
      <c r="B27" s="77" t="s">
        <v>638</v>
      </c>
      <c r="C27" s="77" t="s">
        <v>639</v>
      </c>
      <c r="D27" s="17" t="s">
        <v>430</v>
      </c>
      <c r="E27" s="17" t="s">
        <v>430</v>
      </c>
      <c r="F27" s="17">
        <v>3</v>
      </c>
      <c r="G27" s="17">
        <v>20</v>
      </c>
    </row>
    <row r="28" spans="1:7" x14ac:dyDescent="0.25">
      <c r="A28" s="35">
        <v>25</v>
      </c>
      <c r="B28" s="77" t="s">
        <v>275</v>
      </c>
      <c r="C28" s="77" t="s">
        <v>506</v>
      </c>
      <c r="D28" s="17" t="s">
        <v>430</v>
      </c>
      <c r="E28" s="17" t="s">
        <v>430</v>
      </c>
      <c r="F28" s="17">
        <v>15</v>
      </c>
      <c r="G28" s="17">
        <v>40</v>
      </c>
    </row>
    <row r="29" spans="1:7" x14ac:dyDescent="0.25">
      <c r="A29" s="35">
        <v>26</v>
      </c>
      <c r="B29" s="77" t="s">
        <v>276</v>
      </c>
      <c r="C29" s="77" t="s">
        <v>507</v>
      </c>
      <c r="D29" s="17" t="s">
        <v>430</v>
      </c>
      <c r="E29" s="17" t="s">
        <v>430</v>
      </c>
      <c r="F29" s="17">
        <v>10</v>
      </c>
      <c r="G29" s="17">
        <v>85</v>
      </c>
    </row>
    <row r="30" spans="1:7" x14ac:dyDescent="0.25">
      <c r="A30" s="35">
        <v>27</v>
      </c>
      <c r="B30" s="77" t="s">
        <v>277</v>
      </c>
      <c r="C30" s="77" t="s">
        <v>508</v>
      </c>
      <c r="D30" s="17" t="s">
        <v>430</v>
      </c>
      <c r="E30" s="17" t="s">
        <v>430</v>
      </c>
      <c r="F30" s="17">
        <v>3</v>
      </c>
      <c r="G30" s="17">
        <v>40</v>
      </c>
    </row>
    <row r="31" spans="1:7" x14ac:dyDescent="0.25">
      <c r="A31" s="35">
        <v>28</v>
      </c>
      <c r="B31" s="77" t="s">
        <v>278</v>
      </c>
      <c r="C31" s="77" t="s">
        <v>509</v>
      </c>
      <c r="D31" s="17" t="s">
        <v>430</v>
      </c>
      <c r="E31" s="17" t="s">
        <v>430</v>
      </c>
      <c r="F31" s="17" t="s">
        <v>430</v>
      </c>
      <c r="G31" s="17">
        <v>4</v>
      </c>
    </row>
    <row r="32" spans="1:7" x14ac:dyDescent="0.25">
      <c r="A32" s="35">
        <v>29</v>
      </c>
      <c r="B32" s="77" t="s">
        <v>279</v>
      </c>
      <c r="C32" s="77" t="s">
        <v>510</v>
      </c>
      <c r="D32" s="17">
        <v>1</v>
      </c>
      <c r="E32" s="17" t="s">
        <v>430</v>
      </c>
      <c r="F32" s="17">
        <v>3</v>
      </c>
      <c r="G32" s="17">
        <v>5</v>
      </c>
    </row>
    <row r="33" spans="1:7" x14ac:dyDescent="0.25">
      <c r="A33" s="35">
        <v>30</v>
      </c>
      <c r="B33" s="77" t="s">
        <v>280</v>
      </c>
      <c r="C33" s="77" t="s">
        <v>630</v>
      </c>
      <c r="D33" s="17">
        <v>4</v>
      </c>
      <c r="E33" s="17">
        <v>12</v>
      </c>
      <c r="F33" s="17">
        <v>218</v>
      </c>
      <c r="G33" s="17">
        <v>1054</v>
      </c>
    </row>
    <row r="34" spans="1:7" x14ac:dyDescent="0.25">
      <c r="A34" s="35">
        <v>31</v>
      </c>
      <c r="B34" s="77" t="s">
        <v>281</v>
      </c>
      <c r="C34" s="77" t="s">
        <v>511</v>
      </c>
      <c r="D34" s="17" t="s">
        <v>430</v>
      </c>
      <c r="E34" s="17" t="s">
        <v>430</v>
      </c>
      <c r="F34" s="17">
        <v>1</v>
      </c>
      <c r="G34" s="17">
        <v>12</v>
      </c>
    </row>
    <row r="35" spans="1:7" x14ac:dyDescent="0.25">
      <c r="A35" s="35">
        <v>32</v>
      </c>
      <c r="B35" s="77" t="s">
        <v>282</v>
      </c>
      <c r="C35" s="77" t="s">
        <v>512</v>
      </c>
      <c r="D35" s="17" t="s">
        <v>430</v>
      </c>
      <c r="E35" s="17" t="s">
        <v>430</v>
      </c>
      <c r="F35" s="17" t="s">
        <v>430</v>
      </c>
      <c r="G35" s="17">
        <v>1</v>
      </c>
    </row>
    <row r="36" spans="1:7" x14ac:dyDescent="0.25">
      <c r="A36" s="35">
        <v>33</v>
      </c>
      <c r="B36" s="77" t="s">
        <v>283</v>
      </c>
      <c r="C36" s="77" t="s">
        <v>513</v>
      </c>
      <c r="D36" s="17" t="s">
        <v>430</v>
      </c>
      <c r="E36" s="17" t="s">
        <v>430</v>
      </c>
      <c r="F36" s="17">
        <v>2</v>
      </c>
      <c r="G36" s="17">
        <v>16</v>
      </c>
    </row>
    <row r="37" spans="1:7" x14ac:dyDescent="0.25">
      <c r="A37" s="35">
        <v>34</v>
      </c>
      <c r="B37" s="77" t="s">
        <v>284</v>
      </c>
      <c r="C37" s="77" t="s">
        <v>514</v>
      </c>
      <c r="D37" s="17" t="s">
        <v>430</v>
      </c>
      <c r="E37" s="17" t="s">
        <v>430</v>
      </c>
      <c r="F37" s="17">
        <v>1</v>
      </c>
      <c r="G37" s="17">
        <v>2</v>
      </c>
    </row>
    <row r="38" spans="1:7" x14ac:dyDescent="0.25">
      <c r="A38" s="35">
        <v>35</v>
      </c>
      <c r="B38" s="77" t="s">
        <v>400</v>
      </c>
      <c r="C38" s="77" t="s">
        <v>323</v>
      </c>
      <c r="D38" s="17" t="s">
        <v>430</v>
      </c>
      <c r="E38" s="17" t="s">
        <v>430</v>
      </c>
      <c r="F38" s="17">
        <v>2</v>
      </c>
      <c r="G38" s="17" t="s">
        <v>430</v>
      </c>
    </row>
    <row r="39" spans="1:7" x14ac:dyDescent="0.25">
      <c r="A39" s="35">
        <v>36</v>
      </c>
      <c r="B39" s="77" t="s">
        <v>285</v>
      </c>
      <c r="C39" s="77" t="s">
        <v>515</v>
      </c>
      <c r="D39" s="17" t="s">
        <v>430</v>
      </c>
      <c r="E39" s="17" t="s">
        <v>430</v>
      </c>
      <c r="F39" s="17" t="s">
        <v>430</v>
      </c>
      <c r="G39" s="17">
        <v>2</v>
      </c>
    </row>
    <row r="40" spans="1:7" x14ac:dyDescent="0.25">
      <c r="A40" s="35">
        <v>37</v>
      </c>
      <c r="B40" s="77" t="s">
        <v>286</v>
      </c>
      <c r="C40" s="77" t="s">
        <v>516</v>
      </c>
      <c r="D40" s="17">
        <v>4</v>
      </c>
      <c r="E40" s="17">
        <v>4</v>
      </c>
      <c r="F40" s="17">
        <v>28</v>
      </c>
      <c r="G40" s="17">
        <v>67</v>
      </c>
    </row>
    <row r="41" spans="1:7" x14ac:dyDescent="0.25">
      <c r="A41" s="35">
        <v>38</v>
      </c>
      <c r="B41" s="77" t="s">
        <v>287</v>
      </c>
      <c r="C41" s="77" t="s">
        <v>517</v>
      </c>
      <c r="D41" s="17" t="s">
        <v>430</v>
      </c>
      <c r="E41" s="17" t="s">
        <v>430</v>
      </c>
      <c r="F41" s="17">
        <v>5</v>
      </c>
      <c r="G41" s="17">
        <v>57</v>
      </c>
    </row>
    <row r="42" spans="1:7" x14ac:dyDescent="0.25">
      <c r="A42" s="35">
        <v>39</v>
      </c>
      <c r="B42" s="77" t="s">
        <v>288</v>
      </c>
      <c r="C42" s="77" t="s">
        <v>518</v>
      </c>
      <c r="D42" s="17" t="s">
        <v>430</v>
      </c>
      <c r="E42" s="17" t="s">
        <v>430</v>
      </c>
      <c r="F42" s="17" t="s">
        <v>430</v>
      </c>
      <c r="G42" s="17">
        <v>4</v>
      </c>
    </row>
    <row r="43" spans="1:7" x14ac:dyDescent="0.25">
      <c r="A43" s="35">
        <v>40</v>
      </c>
      <c r="B43" s="77" t="s">
        <v>406</v>
      </c>
      <c r="C43" s="77" t="s">
        <v>519</v>
      </c>
      <c r="D43" s="17" t="s">
        <v>430</v>
      </c>
      <c r="E43" s="17" t="s">
        <v>430</v>
      </c>
      <c r="F43" s="17" t="s">
        <v>430</v>
      </c>
      <c r="G43" s="17">
        <v>2</v>
      </c>
    </row>
    <row r="44" spans="1:7" x14ac:dyDescent="0.25">
      <c r="A44" s="35">
        <v>41</v>
      </c>
      <c r="B44" s="77" t="s">
        <v>396</v>
      </c>
      <c r="C44" s="77" t="s">
        <v>557</v>
      </c>
      <c r="D44" s="17" t="s">
        <v>430</v>
      </c>
      <c r="E44" s="17" t="s">
        <v>430</v>
      </c>
      <c r="F44" s="17" t="s">
        <v>430</v>
      </c>
      <c r="G44" s="17">
        <v>1</v>
      </c>
    </row>
    <row r="45" spans="1:7" x14ac:dyDescent="0.25">
      <c r="A45" s="35">
        <v>42</v>
      </c>
      <c r="B45" s="77" t="s">
        <v>289</v>
      </c>
      <c r="C45" s="77" t="s">
        <v>627</v>
      </c>
      <c r="D45" s="17" t="s">
        <v>430</v>
      </c>
      <c r="E45" s="17" t="s">
        <v>430</v>
      </c>
      <c r="F45" s="17">
        <v>1</v>
      </c>
      <c r="G45" s="17">
        <v>1</v>
      </c>
    </row>
    <row r="46" spans="1:7" x14ac:dyDescent="0.25">
      <c r="A46" s="35">
        <v>43</v>
      </c>
      <c r="B46" s="77" t="s">
        <v>290</v>
      </c>
      <c r="C46" s="77" t="s">
        <v>520</v>
      </c>
      <c r="D46" s="17">
        <v>1</v>
      </c>
      <c r="E46" s="17" t="s">
        <v>430</v>
      </c>
      <c r="F46" s="17" t="s">
        <v>430</v>
      </c>
      <c r="G46" s="17">
        <v>3</v>
      </c>
    </row>
    <row r="47" spans="1:7" x14ac:dyDescent="0.25">
      <c r="A47" s="35">
        <v>44</v>
      </c>
      <c r="B47" s="77" t="s">
        <v>291</v>
      </c>
      <c r="C47" s="77" t="s">
        <v>521</v>
      </c>
      <c r="D47" s="17" t="s">
        <v>430</v>
      </c>
      <c r="E47" s="17">
        <v>1</v>
      </c>
      <c r="F47" s="17" t="s">
        <v>430</v>
      </c>
      <c r="G47" s="17">
        <v>1</v>
      </c>
    </row>
    <row r="48" spans="1:7" x14ac:dyDescent="0.25">
      <c r="A48" s="35">
        <v>45</v>
      </c>
      <c r="B48" s="77" t="s">
        <v>292</v>
      </c>
      <c r="C48" s="77" t="s">
        <v>522</v>
      </c>
      <c r="D48" s="17" t="s">
        <v>430</v>
      </c>
      <c r="E48" s="17">
        <v>1</v>
      </c>
      <c r="F48" s="17">
        <v>3</v>
      </c>
      <c r="G48" s="17">
        <v>21</v>
      </c>
    </row>
    <row r="49" spans="1:7" x14ac:dyDescent="0.25">
      <c r="A49" s="35">
        <v>46</v>
      </c>
      <c r="B49" s="77" t="s">
        <v>293</v>
      </c>
      <c r="C49" s="77" t="s">
        <v>523</v>
      </c>
      <c r="D49" s="17" t="s">
        <v>430</v>
      </c>
      <c r="E49" s="17" t="s">
        <v>430</v>
      </c>
      <c r="F49" s="17" t="s">
        <v>430</v>
      </c>
      <c r="G49" s="17">
        <v>5</v>
      </c>
    </row>
    <row r="50" spans="1:7" x14ac:dyDescent="0.25">
      <c r="A50" s="35">
        <v>47</v>
      </c>
      <c r="B50" s="77" t="s">
        <v>294</v>
      </c>
      <c r="C50" s="77" t="s">
        <v>628</v>
      </c>
      <c r="D50" s="17">
        <v>1</v>
      </c>
      <c r="E50" s="17" t="s">
        <v>430</v>
      </c>
      <c r="F50" s="17" t="s">
        <v>430</v>
      </c>
      <c r="G50" s="17">
        <v>7</v>
      </c>
    </row>
    <row r="51" spans="1:7" x14ac:dyDescent="0.25">
      <c r="A51" s="35">
        <v>48</v>
      </c>
      <c r="B51" s="77" t="s">
        <v>351</v>
      </c>
      <c r="C51" s="77" t="s">
        <v>524</v>
      </c>
      <c r="D51" s="17" t="s">
        <v>430</v>
      </c>
      <c r="E51" s="17" t="s">
        <v>430</v>
      </c>
      <c r="F51" s="17" t="s">
        <v>430</v>
      </c>
      <c r="G51" s="17">
        <v>3</v>
      </c>
    </row>
    <row r="52" spans="1:7" x14ac:dyDescent="0.25">
      <c r="A52" s="35">
        <v>49</v>
      </c>
      <c r="B52" s="77" t="s">
        <v>295</v>
      </c>
      <c r="C52" s="77" t="s">
        <v>525</v>
      </c>
      <c r="D52" s="17" t="s">
        <v>430</v>
      </c>
      <c r="E52" s="17">
        <v>1</v>
      </c>
      <c r="F52" s="17" t="s">
        <v>430</v>
      </c>
      <c r="G52" s="17" t="s">
        <v>430</v>
      </c>
    </row>
    <row r="53" spans="1:7" x14ac:dyDescent="0.25">
      <c r="A53" s="35">
        <v>50</v>
      </c>
      <c r="B53" s="77" t="s">
        <v>402</v>
      </c>
      <c r="C53" s="77" t="s">
        <v>380</v>
      </c>
      <c r="D53" s="17" t="s">
        <v>430</v>
      </c>
      <c r="E53" s="17" t="s">
        <v>430</v>
      </c>
      <c r="F53" s="17">
        <v>3</v>
      </c>
      <c r="G53" s="17">
        <v>21</v>
      </c>
    </row>
    <row r="54" spans="1:7" x14ac:dyDescent="0.25">
      <c r="A54" s="35">
        <v>51</v>
      </c>
      <c r="B54" s="77" t="s">
        <v>391</v>
      </c>
      <c r="C54" s="77" t="s">
        <v>631</v>
      </c>
      <c r="D54" s="17" t="s">
        <v>430</v>
      </c>
      <c r="E54" s="17" t="s">
        <v>430</v>
      </c>
      <c r="F54" s="17" t="s">
        <v>430</v>
      </c>
      <c r="G54" s="17">
        <v>1</v>
      </c>
    </row>
    <row r="55" spans="1:7" x14ac:dyDescent="0.25">
      <c r="A55" s="35">
        <v>52</v>
      </c>
      <c r="B55" s="77" t="s">
        <v>296</v>
      </c>
      <c r="C55" s="77" t="s">
        <v>526</v>
      </c>
      <c r="D55" s="17" t="s">
        <v>430</v>
      </c>
      <c r="E55" s="17" t="s">
        <v>430</v>
      </c>
      <c r="F55" s="17" t="s">
        <v>430</v>
      </c>
      <c r="G55" s="17">
        <v>2</v>
      </c>
    </row>
    <row r="56" spans="1:7" x14ac:dyDescent="0.25">
      <c r="A56" s="35">
        <v>53</v>
      </c>
      <c r="B56" s="77" t="s">
        <v>297</v>
      </c>
      <c r="C56" s="77" t="s">
        <v>64</v>
      </c>
      <c r="D56" s="17" t="s">
        <v>430</v>
      </c>
      <c r="E56" s="17" t="s">
        <v>430</v>
      </c>
      <c r="F56" s="17" t="s">
        <v>430</v>
      </c>
      <c r="G56" s="17">
        <v>5</v>
      </c>
    </row>
    <row r="57" spans="1:7" x14ac:dyDescent="0.25">
      <c r="A57" s="35">
        <v>54</v>
      </c>
      <c r="B57" s="77" t="s">
        <v>298</v>
      </c>
      <c r="C57" s="77" t="s">
        <v>65</v>
      </c>
      <c r="D57" s="17" t="s">
        <v>430</v>
      </c>
      <c r="E57" s="17">
        <v>1</v>
      </c>
      <c r="F57" s="17">
        <v>17</v>
      </c>
      <c r="G57" s="17">
        <v>111</v>
      </c>
    </row>
    <row r="58" spans="1:7" x14ac:dyDescent="0.25">
      <c r="A58" s="35">
        <v>55</v>
      </c>
      <c r="B58" s="7" t="s">
        <v>299</v>
      </c>
      <c r="C58" s="7" t="s">
        <v>66</v>
      </c>
      <c r="D58" s="7" t="s">
        <v>430</v>
      </c>
      <c r="E58" s="7" t="s">
        <v>430</v>
      </c>
      <c r="F58" s="7" t="s">
        <v>430</v>
      </c>
      <c r="G58" s="6">
        <v>28</v>
      </c>
    </row>
    <row r="59" spans="1:7" x14ac:dyDescent="0.25">
      <c r="A59" s="35">
        <v>56</v>
      </c>
      <c r="B59" s="7" t="s">
        <v>300</v>
      </c>
      <c r="C59" s="7" t="s">
        <v>67</v>
      </c>
      <c r="D59" s="7" t="s">
        <v>430</v>
      </c>
      <c r="E59" s="7" t="s">
        <v>430</v>
      </c>
      <c r="F59" s="7" t="s">
        <v>430</v>
      </c>
      <c r="G59" s="6">
        <v>9</v>
      </c>
    </row>
    <row r="60" spans="1:7" x14ac:dyDescent="0.25">
      <c r="A60" s="35">
        <v>57</v>
      </c>
      <c r="B60" s="7" t="s">
        <v>301</v>
      </c>
      <c r="C60" s="7" t="s">
        <v>68</v>
      </c>
      <c r="D60" s="7">
        <v>6</v>
      </c>
      <c r="E60" s="7">
        <v>14</v>
      </c>
      <c r="F60" s="7">
        <v>227</v>
      </c>
      <c r="G60" s="6">
        <v>1213</v>
      </c>
    </row>
    <row r="61" spans="1:7" x14ac:dyDescent="0.25">
      <c r="A61" s="35">
        <v>58</v>
      </c>
      <c r="B61" s="7" t="s">
        <v>302</v>
      </c>
      <c r="C61" s="7" t="s">
        <v>69</v>
      </c>
      <c r="D61" s="7" t="s">
        <v>430</v>
      </c>
      <c r="E61" s="7" t="s">
        <v>430</v>
      </c>
      <c r="F61" s="7" t="s">
        <v>430</v>
      </c>
      <c r="G61" s="6">
        <v>28</v>
      </c>
    </row>
    <row r="62" spans="1:7" x14ac:dyDescent="0.25">
      <c r="A62" s="35">
        <v>59</v>
      </c>
      <c r="B62" s="7" t="s">
        <v>303</v>
      </c>
      <c r="C62" s="7" t="s">
        <v>73</v>
      </c>
      <c r="D62" s="7" t="s">
        <v>430</v>
      </c>
      <c r="E62" s="7">
        <v>1</v>
      </c>
      <c r="F62" s="7">
        <v>15</v>
      </c>
      <c r="G62" s="6">
        <v>96</v>
      </c>
    </row>
    <row r="63" spans="1:7" ht="15.75" x14ac:dyDescent="0.25">
      <c r="A63" s="209"/>
      <c r="B63" s="209"/>
      <c r="C63" s="47" t="s">
        <v>655</v>
      </c>
      <c r="D63" s="47">
        <f>SUM(D4:D62)</f>
        <v>30</v>
      </c>
      <c r="E63" s="47">
        <f>SUM(E4:E62)</f>
        <v>63</v>
      </c>
      <c r="F63" s="47">
        <f>SUM(F4:F62)</f>
        <v>1056</v>
      </c>
      <c r="G63" s="47">
        <f>SUM(G4:G62)</f>
        <v>5530</v>
      </c>
    </row>
    <row r="71" spans="5:6" x14ac:dyDescent="0.25">
      <c r="E71" s="8"/>
    </row>
    <row r="74" spans="5:6" x14ac:dyDescent="0.25">
      <c r="F74" s="8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1:L35"/>
  <sheetViews>
    <sheetView zoomScaleNormal="100" workbookViewId="0">
      <selection activeCell="C21" sqref="C21"/>
    </sheetView>
  </sheetViews>
  <sheetFormatPr defaultRowHeight="15" x14ac:dyDescent="0.25"/>
  <cols>
    <col min="1" max="1" width="35.28515625" bestFit="1" customWidth="1"/>
    <col min="2" max="2" width="18.28515625" customWidth="1"/>
    <col min="3" max="3" width="22.140625" customWidth="1"/>
    <col min="4" max="4" width="23.7109375" customWidth="1"/>
    <col min="5" max="5" width="20.28515625" customWidth="1"/>
    <col min="8" max="8" width="9.140625" bestFit="1" customWidth="1"/>
    <col min="10" max="10" width="15.42578125" bestFit="1" customWidth="1"/>
  </cols>
  <sheetData>
    <row r="1" spans="1:10" s="2" customFormat="1" ht="15.75" x14ac:dyDescent="0.25">
      <c r="A1" s="260" t="s">
        <v>786</v>
      </c>
      <c r="B1" s="260"/>
      <c r="C1" s="260"/>
      <c r="D1" s="260"/>
      <c r="E1" s="260"/>
    </row>
    <row r="3" spans="1:10" x14ac:dyDescent="0.25">
      <c r="A3" s="2" t="s">
        <v>304</v>
      </c>
    </row>
    <row r="4" spans="1:10" ht="30" x14ac:dyDescent="0.25">
      <c r="A4" s="103" t="s">
        <v>11</v>
      </c>
      <c r="B4" s="103" t="s">
        <v>1</v>
      </c>
      <c r="C4" s="103" t="s">
        <v>2</v>
      </c>
      <c r="D4" s="104" t="s">
        <v>12</v>
      </c>
      <c r="E4" s="104" t="s">
        <v>432</v>
      </c>
    </row>
    <row r="5" spans="1:10" s="2" customFormat="1" x14ac:dyDescent="0.25">
      <c r="A5" s="1" t="s">
        <v>13</v>
      </c>
      <c r="B5" s="3"/>
      <c r="C5" s="4"/>
      <c r="D5" s="4"/>
      <c r="E5" s="1"/>
    </row>
    <row r="6" spans="1:10" x14ac:dyDescent="0.25">
      <c r="A6" s="5" t="s">
        <v>5</v>
      </c>
      <c r="B6" s="6">
        <v>1022782</v>
      </c>
      <c r="C6" s="13">
        <v>1369924618.55</v>
      </c>
      <c r="D6" s="13">
        <v>1339.41</v>
      </c>
      <c r="E6" s="22">
        <v>1266.1400000000001</v>
      </c>
    </row>
    <row r="7" spans="1:10" x14ac:dyDescent="0.25">
      <c r="A7" s="117" t="s">
        <v>601</v>
      </c>
      <c r="B7" s="6">
        <v>3465</v>
      </c>
      <c r="C7" s="13">
        <v>1443833.3</v>
      </c>
      <c r="D7" s="13">
        <v>416.69</v>
      </c>
      <c r="E7" s="22">
        <v>409.13</v>
      </c>
    </row>
    <row r="8" spans="1:10" x14ac:dyDescent="0.25">
      <c r="A8" s="1" t="s">
        <v>6</v>
      </c>
      <c r="B8" s="6">
        <v>34606</v>
      </c>
      <c r="C8" s="13">
        <v>18382391.699999999</v>
      </c>
      <c r="D8" s="13">
        <v>531.19000000000005</v>
      </c>
      <c r="E8" s="22">
        <v>436.4</v>
      </c>
    </row>
    <row r="9" spans="1:10" x14ac:dyDescent="0.25">
      <c r="A9" s="1" t="s">
        <v>45</v>
      </c>
      <c r="B9" s="6">
        <v>105334</v>
      </c>
      <c r="C9" s="13">
        <v>82151083.200000003</v>
      </c>
      <c r="D9" s="13">
        <v>779.91</v>
      </c>
      <c r="E9" s="22">
        <v>666.34</v>
      </c>
    </row>
    <row r="10" spans="1:10" x14ac:dyDescent="0.25">
      <c r="A10" s="1" t="s">
        <v>8</v>
      </c>
      <c r="B10" s="6">
        <v>11122</v>
      </c>
      <c r="C10" s="13">
        <v>5091462.24</v>
      </c>
      <c r="D10" s="13">
        <v>457.78</v>
      </c>
      <c r="E10" s="22">
        <v>409.13</v>
      </c>
      <c r="I10" s="8"/>
    </row>
    <row r="11" spans="1:10" ht="15.75" x14ac:dyDescent="0.25">
      <c r="A11" s="45" t="s">
        <v>10</v>
      </c>
      <c r="B11" s="47">
        <f>SUM(B6:B10)</f>
        <v>1177309</v>
      </c>
      <c r="C11" s="49">
        <f>SUM(C6:C10)</f>
        <v>1476993388.99</v>
      </c>
      <c r="D11" s="49"/>
      <c r="E11" s="49"/>
      <c r="H11" s="8"/>
      <c r="I11" s="8"/>
      <c r="J11" s="9"/>
    </row>
    <row r="12" spans="1:10" x14ac:dyDescent="0.25">
      <c r="J12" s="8"/>
    </row>
    <row r="13" spans="1:10" x14ac:dyDescent="0.25">
      <c r="A13" s="2" t="s">
        <v>305</v>
      </c>
    </row>
    <row r="14" spans="1:10" ht="30" x14ac:dyDescent="0.25">
      <c r="A14" s="103" t="s">
        <v>11</v>
      </c>
      <c r="B14" s="103" t="s">
        <v>1</v>
      </c>
      <c r="C14" s="103" t="s">
        <v>2</v>
      </c>
      <c r="D14" s="104" t="s">
        <v>12</v>
      </c>
      <c r="E14" s="104" t="s">
        <v>432</v>
      </c>
    </row>
    <row r="15" spans="1:10" s="2" customFormat="1" x14ac:dyDescent="0.25">
      <c r="A15" s="1" t="s">
        <v>13</v>
      </c>
      <c r="B15" s="3"/>
      <c r="C15" s="4"/>
      <c r="D15" s="4"/>
      <c r="E15" s="1"/>
      <c r="H15" s="36"/>
    </row>
    <row r="16" spans="1:10" x14ac:dyDescent="0.25">
      <c r="A16" s="5" t="s">
        <v>5</v>
      </c>
      <c r="B16" s="6">
        <v>891314</v>
      </c>
      <c r="C16" s="13">
        <v>944614069.49000001</v>
      </c>
      <c r="D16" s="13">
        <v>1059.8</v>
      </c>
      <c r="E16" s="7">
        <v>921.1</v>
      </c>
      <c r="G16" s="8"/>
    </row>
    <row r="17" spans="1:12" x14ac:dyDescent="0.25">
      <c r="A17" s="117" t="s">
        <v>601</v>
      </c>
      <c r="B17" s="6">
        <v>9774</v>
      </c>
      <c r="C17" s="13">
        <v>4047623.28</v>
      </c>
      <c r="D17" s="13">
        <v>414.12</v>
      </c>
      <c r="E17" s="7">
        <v>409.13</v>
      </c>
      <c r="H17" s="8"/>
      <c r="I17" s="8"/>
    </row>
    <row r="18" spans="1:12" x14ac:dyDescent="0.25">
      <c r="A18" s="1" t="s">
        <v>6</v>
      </c>
      <c r="B18" s="6">
        <v>348003</v>
      </c>
      <c r="C18" s="13">
        <v>270495791.39999998</v>
      </c>
      <c r="D18" s="13">
        <v>777.28</v>
      </c>
      <c r="E18" s="7">
        <v>675.78</v>
      </c>
      <c r="I18" s="8"/>
    </row>
    <row r="19" spans="1:12" x14ac:dyDescent="0.25">
      <c r="A19" s="1" t="s">
        <v>45</v>
      </c>
      <c r="B19" s="6">
        <v>68423</v>
      </c>
      <c r="C19" s="13">
        <v>44175691.020000003</v>
      </c>
      <c r="D19" s="13">
        <v>645.63</v>
      </c>
      <c r="E19" s="7">
        <v>543.79999999999995</v>
      </c>
    </row>
    <row r="20" spans="1:12" x14ac:dyDescent="0.25">
      <c r="A20" s="1" t="s">
        <v>8</v>
      </c>
      <c r="B20" s="6">
        <v>15882</v>
      </c>
      <c r="C20" s="13">
        <v>6935885.3099999996</v>
      </c>
      <c r="D20" s="13">
        <v>436.71</v>
      </c>
      <c r="E20" s="112">
        <v>409.13</v>
      </c>
      <c r="H20" s="8"/>
      <c r="L20" s="8"/>
    </row>
    <row r="21" spans="1:12" ht="15.75" x14ac:dyDescent="0.25">
      <c r="A21" s="45" t="s">
        <v>10</v>
      </c>
      <c r="B21" s="47">
        <f>SUM(B16:B20)</f>
        <v>1333396</v>
      </c>
      <c r="C21" s="49">
        <f>SUM(C16:C20)</f>
        <v>1270269060.5</v>
      </c>
      <c r="D21" s="49"/>
      <c r="E21" s="49"/>
    </row>
    <row r="22" spans="1:12" x14ac:dyDescent="0.25">
      <c r="B22" s="8"/>
    </row>
    <row r="23" spans="1:12" x14ac:dyDescent="0.25">
      <c r="A23" s="2" t="s">
        <v>306</v>
      </c>
      <c r="J23" s="8"/>
    </row>
    <row r="24" spans="1:12" ht="30" x14ac:dyDescent="0.25">
      <c r="A24" s="103" t="s">
        <v>11</v>
      </c>
      <c r="B24" s="103" t="s">
        <v>1</v>
      </c>
      <c r="C24" s="103" t="s">
        <v>2</v>
      </c>
      <c r="D24" s="104" t="s">
        <v>12</v>
      </c>
      <c r="E24" s="104" t="s">
        <v>432</v>
      </c>
    </row>
    <row r="25" spans="1:12" s="2" customFormat="1" x14ac:dyDescent="0.25">
      <c r="A25" s="1" t="s">
        <v>13</v>
      </c>
      <c r="B25" s="3"/>
      <c r="C25" s="4"/>
      <c r="D25" s="4"/>
      <c r="E25" s="1"/>
      <c r="G25" s="36"/>
      <c r="H25" s="36"/>
    </row>
    <row r="26" spans="1:12" x14ac:dyDescent="0.25">
      <c r="A26" s="5" t="s">
        <v>5</v>
      </c>
      <c r="B26" s="6">
        <v>0</v>
      </c>
      <c r="C26" s="13">
        <v>0</v>
      </c>
      <c r="D26" s="13">
        <v>0</v>
      </c>
      <c r="E26" s="7" t="s">
        <v>430</v>
      </c>
    </row>
    <row r="27" spans="1:12" x14ac:dyDescent="0.25">
      <c r="A27" s="117" t="s">
        <v>601</v>
      </c>
      <c r="B27" s="6">
        <v>0</v>
      </c>
      <c r="C27" s="13">
        <v>0</v>
      </c>
      <c r="D27" s="13">
        <v>0</v>
      </c>
      <c r="E27" s="7" t="s">
        <v>430</v>
      </c>
      <c r="H27" s="8"/>
    </row>
    <row r="28" spans="1:12" x14ac:dyDescent="0.25">
      <c r="A28" s="1" t="s">
        <v>6</v>
      </c>
      <c r="B28" s="6">
        <v>0</v>
      </c>
      <c r="C28" s="13">
        <v>0</v>
      </c>
      <c r="D28" s="13">
        <v>0</v>
      </c>
      <c r="E28" s="7" t="s">
        <v>430</v>
      </c>
      <c r="G28" s="8"/>
    </row>
    <row r="29" spans="1:12" x14ac:dyDescent="0.25">
      <c r="A29" s="1" t="s">
        <v>45</v>
      </c>
      <c r="B29" s="6">
        <v>0</v>
      </c>
      <c r="C29" s="13">
        <v>0</v>
      </c>
      <c r="D29" s="13">
        <v>0</v>
      </c>
      <c r="E29" s="7" t="s">
        <v>430</v>
      </c>
    </row>
    <row r="30" spans="1:12" x14ac:dyDescent="0.25">
      <c r="A30" s="1" t="s">
        <v>8</v>
      </c>
      <c r="B30" s="6">
        <v>0</v>
      </c>
      <c r="C30" s="13">
        <v>0</v>
      </c>
      <c r="D30" s="13">
        <v>0</v>
      </c>
      <c r="E30" s="7" t="s">
        <v>430</v>
      </c>
    </row>
    <row r="31" spans="1:12" ht="15.75" x14ac:dyDescent="0.25">
      <c r="A31" s="45" t="s">
        <v>10</v>
      </c>
      <c r="B31" s="47">
        <f>SUM(B26:B30)</f>
        <v>0</v>
      </c>
      <c r="C31" s="49">
        <f>SUM(C26:C30)</f>
        <v>0</v>
      </c>
      <c r="D31" s="49"/>
      <c r="E31" s="49"/>
      <c r="H31" s="8"/>
    </row>
    <row r="34" spans="2:4" x14ac:dyDescent="0.25">
      <c r="B34" s="8"/>
      <c r="C34" s="9"/>
    </row>
    <row r="35" spans="2:4" x14ac:dyDescent="0.25">
      <c r="B35" s="8"/>
      <c r="C35" s="9"/>
      <c r="D35" s="8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Q69"/>
  <sheetViews>
    <sheetView topLeftCell="A30" workbookViewId="0">
      <selection activeCell="B63" sqref="B63"/>
    </sheetView>
  </sheetViews>
  <sheetFormatPr defaultRowHeight="15" x14ac:dyDescent="0.25"/>
  <cols>
    <col min="1" max="1" width="17" customWidth="1"/>
    <col min="2" max="2" width="11.5703125" customWidth="1"/>
    <col min="3" max="3" width="17" customWidth="1"/>
    <col min="4" max="4" width="12.28515625" customWidth="1"/>
    <col min="5" max="5" width="11" customWidth="1"/>
    <col min="6" max="6" width="16" customWidth="1"/>
    <col min="7" max="7" width="12.140625" customWidth="1"/>
    <col min="8" max="8" width="14.7109375" customWidth="1"/>
    <col min="9" max="9" width="16.28515625" customWidth="1"/>
    <col min="10" max="10" width="11" customWidth="1"/>
    <col min="11" max="11" width="10.7109375" customWidth="1"/>
    <col min="12" max="12" width="13.85546875" customWidth="1"/>
    <col min="13" max="13" width="11.5703125" customWidth="1"/>
    <col min="14" max="14" width="9.140625" bestFit="1" customWidth="1"/>
    <col min="16" max="16" width="12.7109375" bestFit="1" customWidth="1"/>
    <col min="17" max="17" width="15.42578125" bestFit="1" customWidth="1"/>
  </cols>
  <sheetData>
    <row r="1" spans="1:13" s="42" customFormat="1" ht="15.75" x14ac:dyDescent="0.25">
      <c r="A1" s="260" t="s">
        <v>787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</row>
    <row r="2" spans="1:13" s="42" customFormat="1" ht="15.75" x14ac:dyDescent="0.2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x14ac:dyDescent="0.25">
      <c r="A3" s="276" t="s">
        <v>18</v>
      </c>
      <c r="B3" s="278" t="s">
        <v>5</v>
      </c>
      <c r="C3" s="279"/>
      <c r="D3" s="279"/>
      <c r="E3" s="278" t="s">
        <v>6</v>
      </c>
      <c r="F3" s="279"/>
      <c r="G3" s="279"/>
      <c r="H3" s="278" t="s">
        <v>19</v>
      </c>
      <c r="I3" s="279"/>
      <c r="J3" s="279"/>
      <c r="K3" s="278" t="s">
        <v>20</v>
      </c>
      <c r="L3" s="279"/>
      <c r="M3" s="279"/>
    </row>
    <row r="4" spans="1:13" x14ac:dyDescent="0.25">
      <c r="A4" s="277"/>
      <c r="B4" s="33" t="s">
        <v>1</v>
      </c>
      <c r="C4" s="33"/>
      <c r="D4" s="32" t="s">
        <v>21</v>
      </c>
      <c r="E4" s="33" t="s">
        <v>1</v>
      </c>
      <c r="F4" s="33"/>
      <c r="G4" s="32" t="s">
        <v>21</v>
      </c>
      <c r="H4" s="33" t="s">
        <v>1</v>
      </c>
      <c r="I4" s="33"/>
      <c r="J4" s="32" t="s">
        <v>21</v>
      </c>
      <c r="K4" s="33" t="s">
        <v>1</v>
      </c>
      <c r="L4" s="33"/>
      <c r="M4" s="32" t="s">
        <v>21</v>
      </c>
    </row>
    <row r="5" spans="1:13" x14ac:dyDescent="0.25">
      <c r="A5" s="7" t="s">
        <v>79</v>
      </c>
      <c r="B5" s="30">
        <v>182366</v>
      </c>
      <c r="C5" s="30"/>
      <c r="D5" s="31">
        <v>351.6</v>
      </c>
      <c r="E5" s="30">
        <v>114812</v>
      </c>
      <c r="F5" s="30"/>
      <c r="G5" s="111">
        <v>366.64</v>
      </c>
      <c r="H5" s="97">
        <v>56814</v>
      </c>
      <c r="I5" s="30"/>
      <c r="J5" s="31">
        <v>406.49</v>
      </c>
      <c r="K5" s="30">
        <v>21460</v>
      </c>
      <c r="L5" s="30"/>
      <c r="M5" s="31">
        <v>341.2</v>
      </c>
    </row>
    <row r="6" spans="1:13" x14ac:dyDescent="0.25">
      <c r="A6" s="7" t="s">
        <v>80</v>
      </c>
      <c r="B6" s="30">
        <v>665912</v>
      </c>
      <c r="C6" s="6"/>
      <c r="D6" s="31">
        <v>726.5</v>
      </c>
      <c r="E6" s="30">
        <v>176611</v>
      </c>
      <c r="F6" s="6"/>
      <c r="G6" s="111">
        <v>706.99</v>
      </c>
      <c r="H6" s="97">
        <v>83602</v>
      </c>
      <c r="I6" s="6"/>
      <c r="J6" s="31">
        <v>693.57</v>
      </c>
      <c r="K6" s="30">
        <v>5525</v>
      </c>
      <c r="L6" s="6"/>
      <c r="M6" s="31">
        <v>846.24</v>
      </c>
    </row>
    <row r="7" spans="1:13" x14ac:dyDescent="0.25">
      <c r="A7" s="7" t="s">
        <v>23</v>
      </c>
      <c r="B7" s="30">
        <v>550931</v>
      </c>
      <c r="C7" s="6"/>
      <c r="D7" s="31">
        <v>1253.22</v>
      </c>
      <c r="E7" s="30">
        <v>71877</v>
      </c>
      <c r="F7" s="6"/>
      <c r="G7" s="111">
        <v>1200.45</v>
      </c>
      <c r="H7" s="97">
        <v>25859</v>
      </c>
      <c r="I7" s="6"/>
      <c r="J7" s="31">
        <v>1215.01</v>
      </c>
      <c r="K7" s="30">
        <v>6</v>
      </c>
      <c r="L7" s="6"/>
      <c r="M7" s="31">
        <v>1162.3800000000001</v>
      </c>
    </row>
    <row r="8" spans="1:13" x14ac:dyDescent="0.25">
      <c r="A8" s="7" t="s">
        <v>24</v>
      </c>
      <c r="B8" s="30">
        <v>331586</v>
      </c>
      <c r="C8" s="6"/>
      <c r="D8" s="31">
        <v>1703.45</v>
      </c>
      <c r="E8" s="30">
        <v>15010</v>
      </c>
      <c r="F8" s="6"/>
      <c r="G8" s="111">
        <v>1680.08</v>
      </c>
      <c r="H8" s="97">
        <v>5829</v>
      </c>
      <c r="I8" s="6"/>
      <c r="J8" s="31">
        <v>1690.7</v>
      </c>
      <c r="K8" s="30">
        <v>13</v>
      </c>
      <c r="L8" s="6"/>
      <c r="M8" s="31">
        <v>1745.6</v>
      </c>
    </row>
    <row r="9" spans="1:13" x14ac:dyDescent="0.25">
      <c r="A9" s="7" t="s">
        <v>25</v>
      </c>
      <c r="B9" s="30">
        <v>109234</v>
      </c>
      <c r="C9" s="6"/>
      <c r="D9" s="31">
        <v>2210.88</v>
      </c>
      <c r="E9" s="30">
        <v>3060</v>
      </c>
      <c r="F9" s="6"/>
      <c r="G9" s="111">
        <v>2194.12</v>
      </c>
      <c r="H9" s="97">
        <v>1185</v>
      </c>
      <c r="I9" s="6"/>
      <c r="J9" s="31">
        <v>2189.92</v>
      </c>
      <c r="K9" s="30">
        <v>0</v>
      </c>
      <c r="L9" s="6"/>
      <c r="M9" s="31">
        <v>0</v>
      </c>
    </row>
    <row r="10" spans="1:13" x14ac:dyDescent="0.25">
      <c r="A10" s="7" t="s">
        <v>82</v>
      </c>
      <c r="B10" s="30">
        <v>28653</v>
      </c>
      <c r="C10" s="6"/>
      <c r="D10" s="31">
        <v>2618.42</v>
      </c>
      <c r="E10" s="30">
        <v>522</v>
      </c>
      <c r="F10" s="6"/>
      <c r="G10" s="111">
        <v>2612.37</v>
      </c>
      <c r="H10" s="97">
        <v>197</v>
      </c>
      <c r="I10" s="6"/>
      <c r="J10" s="31">
        <v>2607.04</v>
      </c>
      <c r="K10" s="30">
        <v>0</v>
      </c>
      <c r="L10" s="6"/>
      <c r="M10" s="31">
        <v>0</v>
      </c>
    </row>
    <row r="11" spans="1:13" x14ac:dyDescent="0.25">
      <c r="A11" s="7" t="s">
        <v>83</v>
      </c>
      <c r="B11" s="30">
        <v>19124</v>
      </c>
      <c r="C11" s="6"/>
      <c r="D11" s="31">
        <v>2862.9</v>
      </c>
      <c r="E11" s="30">
        <v>281</v>
      </c>
      <c r="F11" s="6"/>
      <c r="G11" s="111">
        <v>2854.33</v>
      </c>
      <c r="H11" s="97">
        <v>122</v>
      </c>
      <c r="I11" s="6"/>
      <c r="J11" s="31">
        <v>2867.25</v>
      </c>
      <c r="K11" s="30">
        <v>0</v>
      </c>
      <c r="L11" s="6"/>
      <c r="M11" s="31">
        <v>0</v>
      </c>
    </row>
    <row r="12" spans="1:13" x14ac:dyDescent="0.25">
      <c r="A12" s="7" t="s">
        <v>84</v>
      </c>
      <c r="B12" s="30">
        <v>12399</v>
      </c>
      <c r="C12" s="6"/>
      <c r="D12" s="31">
        <v>3118.19</v>
      </c>
      <c r="E12" s="30">
        <v>156</v>
      </c>
      <c r="F12" s="6"/>
      <c r="G12" s="111">
        <v>3111.52</v>
      </c>
      <c r="H12" s="97">
        <v>71</v>
      </c>
      <c r="I12" s="6"/>
      <c r="J12" s="31">
        <v>3106.14</v>
      </c>
      <c r="K12" s="30">
        <v>0</v>
      </c>
      <c r="L12" s="6"/>
      <c r="M12" s="31">
        <v>0</v>
      </c>
    </row>
    <row r="13" spans="1:13" x14ac:dyDescent="0.25">
      <c r="A13" s="7" t="s">
        <v>85</v>
      </c>
      <c r="B13" s="30">
        <v>8335</v>
      </c>
      <c r="C13" s="6"/>
      <c r="D13" s="31">
        <v>3366.78</v>
      </c>
      <c r="E13" s="30">
        <v>89</v>
      </c>
      <c r="F13" s="6"/>
      <c r="G13" s="111">
        <v>3365.08</v>
      </c>
      <c r="H13" s="97">
        <v>27</v>
      </c>
      <c r="I13" s="6"/>
      <c r="J13" s="31">
        <v>3366.52</v>
      </c>
      <c r="K13" s="30">
        <v>0</v>
      </c>
      <c r="L13" s="6"/>
      <c r="M13" s="31">
        <v>0</v>
      </c>
    </row>
    <row r="14" spans="1:13" x14ac:dyDescent="0.25">
      <c r="A14" s="7" t="s">
        <v>86</v>
      </c>
      <c r="B14" s="30">
        <v>5560</v>
      </c>
      <c r="C14" s="6"/>
      <c r="D14" s="31">
        <v>3617.78</v>
      </c>
      <c r="E14" s="30">
        <v>80</v>
      </c>
      <c r="F14" s="6"/>
      <c r="G14" s="111">
        <v>3611.98</v>
      </c>
      <c r="H14" s="97">
        <v>26</v>
      </c>
      <c r="I14" s="6"/>
      <c r="J14" s="31">
        <v>3629.9</v>
      </c>
      <c r="K14" s="30">
        <v>0</v>
      </c>
      <c r="L14" s="6"/>
      <c r="M14" s="31">
        <v>0</v>
      </c>
    </row>
    <row r="15" spans="1:13" x14ac:dyDescent="0.25">
      <c r="A15" s="7" t="s">
        <v>87</v>
      </c>
      <c r="B15" s="30">
        <v>4054</v>
      </c>
      <c r="C15" s="6"/>
      <c r="D15" s="31">
        <v>3867.17</v>
      </c>
      <c r="E15" s="30">
        <v>53</v>
      </c>
      <c r="F15" s="6"/>
      <c r="G15" s="111">
        <v>3851.03</v>
      </c>
      <c r="H15" s="97">
        <v>8</v>
      </c>
      <c r="I15" s="6"/>
      <c r="J15" s="31">
        <v>3876.49</v>
      </c>
      <c r="K15" s="30">
        <v>0</v>
      </c>
      <c r="L15" s="6"/>
      <c r="M15" s="31">
        <v>0</v>
      </c>
    </row>
    <row r="16" spans="1:13" x14ac:dyDescent="0.25">
      <c r="A16" s="7" t="s">
        <v>88</v>
      </c>
      <c r="B16" s="30">
        <v>2606</v>
      </c>
      <c r="C16" s="6"/>
      <c r="D16" s="31">
        <v>4115.33</v>
      </c>
      <c r="E16" s="30">
        <v>29</v>
      </c>
      <c r="F16" s="6"/>
      <c r="G16" s="111">
        <v>4098.16</v>
      </c>
      <c r="H16" s="97">
        <v>4</v>
      </c>
      <c r="I16" s="6"/>
      <c r="J16" s="31">
        <v>4137.26</v>
      </c>
      <c r="K16" s="30">
        <v>0</v>
      </c>
      <c r="L16" s="6"/>
      <c r="M16" s="31">
        <v>0</v>
      </c>
    </row>
    <row r="17" spans="1:16" x14ac:dyDescent="0.25">
      <c r="A17" s="7" t="s">
        <v>89</v>
      </c>
      <c r="B17" s="30">
        <v>1855</v>
      </c>
      <c r="C17" s="6"/>
      <c r="D17" s="31">
        <v>4375.72</v>
      </c>
      <c r="E17" s="30">
        <v>13</v>
      </c>
      <c r="F17" s="6"/>
      <c r="G17" s="111">
        <v>4405.3999999999996</v>
      </c>
      <c r="H17" s="97">
        <v>6</v>
      </c>
      <c r="I17" s="6"/>
      <c r="J17" s="31">
        <v>4324.3500000000004</v>
      </c>
      <c r="K17" s="30">
        <v>0</v>
      </c>
      <c r="L17" s="6"/>
      <c r="M17" s="31">
        <v>0</v>
      </c>
    </row>
    <row r="18" spans="1:16" x14ac:dyDescent="0.25">
      <c r="A18" s="7" t="s">
        <v>90</v>
      </c>
      <c r="B18" s="30">
        <v>1363</v>
      </c>
      <c r="C18" s="6"/>
      <c r="D18" s="31">
        <v>4614.53</v>
      </c>
      <c r="E18" s="30">
        <v>4</v>
      </c>
      <c r="F18" s="6"/>
      <c r="G18" s="111">
        <v>4596.22</v>
      </c>
      <c r="H18" s="97">
        <v>2</v>
      </c>
      <c r="I18" s="6"/>
      <c r="J18" s="31">
        <v>4659.3900000000003</v>
      </c>
      <c r="K18" s="30">
        <v>0</v>
      </c>
      <c r="L18" s="6"/>
      <c r="M18" s="31">
        <v>0</v>
      </c>
    </row>
    <row r="19" spans="1:16" x14ac:dyDescent="0.25">
      <c r="A19" s="7" t="s">
        <v>91</v>
      </c>
      <c r="B19" s="30">
        <v>943</v>
      </c>
      <c r="C19" s="6"/>
      <c r="D19" s="31">
        <v>4871.71</v>
      </c>
      <c r="E19" s="30">
        <v>3</v>
      </c>
      <c r="F19" s="6"/>
      <c r="G19" s="111">
        <v>4841.0200000000004</v>
      </c>
      <c r="H19" s="97">
        <v>1</v>
      </c>
      <c r="I19" s="6"/>
      <c r="J19" s="31">
        <v>4874.74</v>
      </c>
      <c r="K19" s="30">
        <v>0</v>
      </c>
      <c r="L19" s="6"/>
      <c r="M19" s="31">
        <v>0</v>
      </c>
    </row>
    <row r="20" spans="1:16" x14ac:dyDescent="0.25">
      <c r="A20" s="7" t="s">
        <v>92</v>
      </c>
      <c r="B20" s="30">
        <v>863</v>
      </c>
      <c r="C20" s="6"/>
      <c r="D20" s="31">
        <v>5147.54</v>
      </c>
      <c r="E20" s="30">
        <v>4</v>
      </c>
      <c r="F20" s="6"/>
      <c r="G20" s="111">
        <v>5042.1099999999997</v>
      </c>
      <c r="H20" s="97">
        <v>1</v>
      </c>
      <c r="I20" s="6"/>
      <c r="J20" s="31">
        <v>5002.96</v>
      </c>
      <c r="K20" s="30">
        <v>0</v>
      </c>
      <c r="L20" s="6"/>
      <c r="M20" s="31">
        <v>0</v>
      </c>
      <c r="N20" s="8"/>
    </row>
    <row r="21" spans="1:16" x14ac:dyDescent="0.25">
      <c r="A21" s="7" t="s">
        <v>93</v>
      </c>
      <c r="B21" s="30">
        <v>623</v>
      </c>
      <c r="C21" s="6"/>
      <c r="D21" s="31">
        <v>5357.85</v>
      </c>
      <c r="E21" s="30">
        <v>0</v>
      </c>
      <c r="F21" s="6"/>
      <c r="G21" s="111">
        <v>0</v>
      </c>
      <c r="H21" s="97">
        <v>2</v>
      </c>
      <c r="I21" s="6"/>
      <c r="J21" s="31">
        <v>5400.01</v>
      </c>
      <c r="K21" s="30">
        <v>0</v>
      </c>
      <c r="L21" s="6"/>
      <c r="M21" s="31">
        <v>0</v>
      </c>
    </row>
    <row r="22" spans="1:16" x14ac:dyDescent="0.25">
      <c r="A22" s="7" t="s">
        <v>94</v>
      </c>
      <c r="B22" s="30">
        <v>928</v>
      </c>
      <c r="C22" s="6"/>
      <c r="D22" s="31">
        <v>5971.24</v>
      </c>
      <c r="E22" s="30">
        <v>5</v>
      </c>
      <c r="F22" s="6"/>
      <c r="G22" s="111">
        <v>6250.07</v>
      </c>
      <c r="H22" s="97">
        <v>1</v>
      </c>
      <c r="I22" s="6"/>
      <c r="J22" s="31">
        <v>6537.91</v>
      </c>
      <c r="K22" s="30">
        <v>0</v>
      </c>
      <c r="L22" s="6"/>
      <c r="M22" s="31">
        <v>0</v>
      </c>
    </row>
    <row r="23" spans="1:16" ht="15.75" x14ac:dyDescent="0.25">
      <c r="A23" s="45" t="s">
        <v>10</v>
      </c>
      <c r="B23" s="47">
        <f>SUM(B5:B22)</f>
        <v>1927335</v>
      </c>
      <c r="C23" s="47"/>
      <c r="D23" s="48"/>
      <c r="E23" s="47">
        <f>SUM(E5:E22)</f>
        <v>382609</v>
      </c>
      <c r="F23" s="47"/>
      <c r="G23" s="48"/>
      <c r="H23" s="47">
        <f>SUM(H5:H22)</f>
        <v>173757</v>
      </c>
      <c r="I23" s="47"/>
      <c r="J23" s="50"/>
      <c r="K23" s="51">
        <f>SUM(K5:K22)</f>
        <v>27004</v>
      </c>
      <c r="L23" s="47"/>
      <c r="M23" s="48"/>
      <c r="O23" s="8"/>
      <c r="P23" s="8"/>
    </row>
    <row r="26" spans="1:16" x14ac:dyDescent="0.25">
      <c r="A26" s="276" t="s">
        <v>18</v>
      </c>
      <c r="B26" s="278" t="s">
        <v>5</v>
      </c>
      <c r="C26" s="279"/>
      <c r="D26" s="279"/>
      <c r="E26" s="278" t="s">
        <v>6</v>
      </c>
      <c r="F26" s="279"/>
      <c r="G26" s="279"/>
      <c r="H26" s="278" t="s">
        <v>19</v>
      </c>
      <c r="I26" s="279"/>
      <c r="J26" s="279"/>
      <c r="K26" s="278" t="s">
        <v>20</v>
      </c>
      <c r="L26" s="279"/>
      <c r="M26" s="279"/>
    </row>
    <row r="27" spans="1:16" x14ac:dyDescent="0.25">
      <c r="A27" s="277"/>
      <c r="B27" s="33" t="s">
        <v>1</v>
      </c>
      <c r="C27" s="32" t="s">
        <v>50</v>
      </c>
      <c r="D27" s="32" t="s">
        <v>21</v>
      </c>
      <c r="E27" s="33" t="s">
        <v>1</v>
      </c>
      <c r="F27" s="32" t="s">
        <v>50</v>
      </c>
      <c r="G27" s="32" t="s">
        <v>21</v>
      </c>
      <c r="H27" s="33" t="s">
        <v>1</v>
      </c>
      <c r="I27" s="32" t="s">
        <v>50</v>
      </c>
      <c r="J27" s="32" t="s">
        <v>21</v>
      </c>
      <c r="K27" s="33" t="s">
        <v>1</v>
      </c>
      <c r="L27" s="32" t="s">
        <v>50</v>
      </c>
      <c r="M27" s="32" t="s">
        <v>21</v>
      </c>
    </row>
    <row r="28" spans="1:16" x14ac:dyDescent="0.25">
      <c r="A28" s="14" t="s">
        <v>450</v>
      </c>
      <c r="B28" s="30">
        <v>20766</v>
      </c>
      <c r="C28" s="31">
        <v>1198954.32</v>
      </c>
      <c r="D28" s="31">
        <v>57.74</v>
      </c>
      <c r="E28" s="30">
        <v>5783</v>
      </c>
      <c r="F28" s="31">
        <v>373011.15</v>
      </c>
      <c r="G28" s="31">
        <v>64.5</v>
      </c>
      <c r="H28" s="30">
        <v>1028</v>
      </c>
      <c r="I28" s="31">
        <v>62060.01</v>
      </c>
      <c r="J28" s="31">
        <v>60.37</v>
      </c>
      <c r="K28" s="30">
        <v>924</v>
      </c>
      <c r="L28" s="31">
        <v>69492.59</v>
      </c>
      <c r="M28" s="31">
        <v>75.209999999999994</v>
      </c>
    </row>
    <row r="29" spans="1:16" x14ac:dyDescent="0.25">
      <c r="A29" s="14" t="s">
        <v>451</v>
      </c>
      <c r="B29" s="30">
        <v>17566</v>
      </c>
      <c r="C29" s="31">
        <v>2570597.91</v>
      </c>
      <c r="D29" s="31">
        <v>146.34</v>
      </c>
      <c r="E29" s="30">
        <v>8228</v>
      </c>
      <c r="F29" s="31">
        <v>1205031.5900000001</v>
      </c>
      <c r="G29" s="31">
        <v>146.44999999999999</v>
      </c>
      <c r="H29" s="30">
        <v>896</v>
      </c>
      <c r="I29" s="31">
        <v>130675.13</v>
      </c>
      <c r="J29" s="31">
        <v>145.84</v>
      </c>
      <c r="K29" s="30">
        <v>2633</v>
      </c>
      <c r="L29" s="31">
        <v>424307.56</v>
      </c>
      <c r="M29" s="31">
        <v>161.15</v>
      </c>
    </row>
    <row r="30" spans="1:16" x14ac:dyDescent="0.25">
      <c r="A30" s="14" t="s">
        <v>452</v>
      </c>
      <c r="B30" s="30">
        <v>11415</v>
      </c>
      <c r="C30" s="31">
        <v>2826320.28</v>
      </c>
      <c r="D30" s="31">
        <v>247.6</v>
      </c>
      <c r="E30" s="30">
        <v>16019</v>
      </c>
      <c r="F30" s="31">
        <v>3778285.09</v>
      </c>
      <c r="G30" s="31">
        <v>235.86</v>
      </c>
      <c r="H30" s="30">
        <v>2227</v>
      </c>
      <c r="I30" s="31">
        <v>590040.01</v>
      </c>
      <c r="J30" s="31">
        <v>264.95</v>
      </c>
      <c r="K30" s="30">
        <v>2223</v>
      </c>
      <c r="L30" s="31">
        <v>550148.31999999995</v>
      </c>
      <c r="M30" s="31">
        <v>247.48</v>
      </c>
    </row>
    <row r="31" spans="1:16" x14ac:dyDescent="0.25">
      <c r="A31" s="14" t="s">
        <v>453</v>
      </c>
      <c r="B31" s="30">
        <v>24004</v>
      </c>
      <c r="C31" s="31">
        <v>8843795.2300000004</v>
      </c>
      <c r="D31" s="31">
        <v>368.43</v>
      </c>
      <c r="E31" s="30">
        <v>8882</v>
      </c>
      <c r="F31" s="31">
        <v>3206883.79</v>
      </c>
      <c r="G31" s="31">
        <v>361.05</v>
      </c>
      <c r="H31" s="30">
        <v>10514</v>
      </c>
      <c r="I31" s="31">
        <v>3768613.33</v>
      </c>
      <c r="J31" s="31">
        <v>358.44</v>
      </c>
      <c r="K31" s="30">
        <v>1860</v>
      </c>
      <c r="L31" s="31">
        <v>622215.82999999996</v>
      </c>
      <c r="M31" s="31">
        <v>334.52</v>
      </c>
    </row>
    <row r="32" spans="1:16" x14ac:dyDescent="0.25">
      <c r="A32" s="14" t="s">
        <v>454</v>
      </c>
      <c r="B32" s="30">
        <v>108615</v>
      </c>
      <c r="C32" s="31">
        <v>48680673.380000003</v>
      </c>
      <c r="D32" s="31">
        <v>448.19</v>
      </c>
      <c r="E32" s="30">
        <v>75900</v>
      </c>
      <c r="F32" s="31">
        <v>33531492</v>
      </c>
      <c r="G32" s="31">
        <v>441.79</v>
      </c>
      <c r="H32" s="30">
        <v>42149</v>
      </c>
      <c r="I32" s="31">
        <v>18543200.109999999</v>
      </c>
      <c r="J32" s="31">
        <v>439.94</v>
      </c>
      <c r="K32" s="30">
        <v>13820</v>
      </c>
      <c r="L32" s="31">
        <v>5656020.2599999998</v>
      </c>
      <c r="M32" s="31">
        <v>409.26</v>
      </c>
    </row>
    <row r="33" spans="1:13" x14ac:dyDescent="0.25">
      <c r="A33" s="14" t="s">
        <v>455</v>
      </c>
      <c r="B33" s="30">
        <v>152311</v>
      </c>
      <c r="C33" s="31">
        <v>83694068.689999998</v>
      </c>
      <c r="D33" s="31">
        <v>549.49</v>
      </c>
      <c r="E33" s="30">
        <v>59092</v>
      </c>
      <c r="F33" s="31">
        <v>32384618.420000002</v>
      </c>
      <c r="G33" s="31">
        <v>548.04</v>
      </c>
      <c r="H33" s="30">
        <v>27321</v>
      </c>
      <c r="I33" s="31">
        <v>14989710.970000001</v>
      </c>
      <c r="J33" s="31">
        <v>548.65</v>
      </c>
      <c r="K33" s="30">
        <v>3</v>
      </c>
      <c r="L33" s="31">
        <v>1745.43</v>
      </c>
      <c r="M33" s="31">
        <v>581.80999999999995</v>
      </c>
    </row>
    <row r="34" spans="1:13" x14ac:dyDescent="0.25">
      <c r="A34" s="14" t="s">
        <v>456</v>
      </c>
      <c r="B34" s="30">
        <v>168492</v>
      </c>
      <c r="C34" s="31">
        <v>108744571.51000001</v>
      </c>
      <c r="D34" s="31">
        <v>645.4</v>
      </c>
      <c r="E34" s="30">
        <v>35241</v>
      </c>
      <c r="F34" s="31">
        <v>22836441.34</v>
      </c>
      <c r="G34" s="31">
        <v>648.01</v>
      </c>
      <c r="H34" s="30">
        <v>21661</v>
      </c>
      <c r="I34" s="31">
        <v>13943174.220000001</v>
      </c>
      <c r="J34" s="31">
        <v>643.70000000000005</v>
      </c>
      <c r="K34" s="30">
        <v>13</v>
      </c>
      <c r="L34" s="31">
        <v>7918.69</v>
      </c>
      <c r="M34" s="31">
        <v>609.13</v>
      </c>
    </row>
    <row r="35" spans="1:13" x14ac:dyDescent="0.25">
      <c r="A35" s="14" t="s">
        <v>457</v>
      </c>
      <c r="B35" s="30">
        <v>128725</v>
      </c>
      <c r="C35" s="31">
        <v>96369152.609999999</v>
      </c>
      <c r="D35" s="31">
        <v>748.64</v>
      </c>
      <c r="E35" s="30">
        <v>28937</v>
      </c>
      <c r="F35" s="31">
        <v>21663456.170000002</v>
      </c>
      <c r="G35" s="31">
        <v>748.64</v>
      </c>
      <c r="H35" s="30">
        <v>11581</v>
      </c>
      <c r="I35" s="31">
        <v>8638976.4000000004</v>
      </c>
      <c r="J35" s="31">
        <v>745.96</v>
      </c>
      <c r="K35" s="30">
        <v>0</v>
      </c>
      <c r="L35" s="31">
        <v>0</v>
      </c>
      <c r="M35" s="31">
        <v>0</v>
      </c>
    </row>
    <row r="36" spans="1:13" x14ac:dyDescent="0.25">
      <c r="A36" s="14" t="s">
        <v>458</v>
      </c>
      <c r="B36" s="30">
        <v>107234</v>
      </c>
      <c r="C36" s="31">
        <v>91061892.239999995</v>
      </c>
      <c r="D36" s="31">
        <v>849.19</v>
      </c>
      <c r="E36" s="30">
        <v>27356</v>
      </c>
      <c r="F36" s="31">
        <v>23227886.84</v>
      </c>
      <c r="G36" s="31">
        <v>849.1</v>
      </c>
      <c r="H36" s="30">
        <v>14721</v>
      </c>
      <c r="I36" s="31">
        <v>12495820.82</v>
      </c>
      <c r="J36" s="31">
        <v>848.84</v>
      </c>
      <c r="K36" s="30">
        <v>5504</v>
      </c>
      <c r="L36" s="31">
        <v>4661165.7</v>
      </c>
      <c r="M36" s="31">
        <v>846.87</v>
      </c>
    </row>
    <row r="37" spans="1:13" x14ac:dyDescent="0.25">
      <c r="A37" s="14" t="s">
        <v>459</v>
      </c>
      <c r="B37" s="30">
        <v>109150</v>
      </c>
      <c r="C37" s="31">
        <v>103918408.14</v>
      </c>
      <c r="D37" s="31">
        <v>952.07</v>
      </c>
      <c r="E37" s="30">
        <v>25985</v>
      </c>
      <c r="F37" s="31">
        <v>24750228.66</v>
      </c>
      <c r="G37" s="31">
        <v>952.48</v>
      </c>
      <c r="H37" s="30">
        <v>8318</v>
      </c>
      <c r="I37" s="31">
        <v>7916064.8300000001</v>
      </c>
      <c r="J37" s="31">
        <v>951.68</v>
      </c>
      <c r="K37" s="30">
        <v>5</v>
      </c>
      <c r="L37" s="31">
        <v>4666.07</v>
      </c>
      <c r="M37" s="31">
        <v>933.21</v>
      </c>
    </row>
    <row r="38" spans="1:13" x14ac:dyDescent="0.25">
      <c r="A38" s="14" t="s">
        <v>460</v>
      </c>
      <c r="B38" s="30">
        <v>107546</v>
      </c>
      <c r="C38" s="31">
        <v>112929371.28</v>
      </c>
      <c r="D38" s="31">
        <v>1050.06</v>
      </c>
      <c r="E38" s="30">
        <v>22500</v>
      </c>
      <c r="F38" s="31">
        <v>23558178.32</v>
      </c>
      <c r="G38" s="31">
        <v>1047.03</v>
      </c>
      <c r="H38" s="30">
        <v>8648</v>
      </c>
      <c r="I38" s="31">
        <v>9109000.4600000009</v>
      </c>
      <c r="J38" s="31">
        <v>1053.31</v>
      </c>
      <c r="K38" s="30">
        <v>2</v>
      </c>
      <c r="L38" s="31">
        <v>2118.9699999999998</v>
      </c>
      <c r="M38" s="31">
        <v>1059.49</v>
      </c>
    </row>
    <row r="39" spans="1:13" x14ac:dyDescent="0.25">
      <c r="A39" s="14" t="s">
        <v>461</v>
      </c>
      <c r="B39" s="30">
        <v>108732</v>
      </c>
      <c r="C39" s="31">
        <v>124974390.31</v>
      </c>
      <c r="D39" s="31">
        <v>1149.3800000000001</v>
      </c>
      <c r="E39" s="30">
        <v>15539</v>
      </c>
      <c r="F39" s="31">
        <v>17824744.25</v>
      </c>
      <c r="G39" s="31">
        <v>1147.0999999999999</v>
      </c>
      <c r="H39" s="30">
        <v>3787</v>
      </c>
      <c r="I39" s="31">
        <v>4344547.4800000004</v>
      </c>
      <c r="J39" s="31">
        <v>1147.23</v>
      </c>
      <c r="K39" s="30">
        <v>2</v>
      </c>
      <c r="L39" s="31">
        <v>2306.3200000000002</v>
      </c>
      <c r="M39" s="31">
        <v>1153.1600000000001</v>
      </c>
    </row>
    <row r="40" spans="1:13" x14ac:dyDescent="0.25">
      <c r="A40" s="14" t="s">
        <v>462</v>
      </c>
      <c r="B40" s="30">
        <v>107852</v>
      </c>
      <c r="C40" s="31">
        <v>134897261.38</v>
      </c>
      <c r="D40" s="31">
        <v>1250.76</v>
      </c>
      <c r="E40" s="30">
        <v>15122</v>
      </c>
      <c r="F40" s="31">
        <v>18897846.629999999</v>
      </c>
      <c r="G40" s="31">
        <v>1249.69</v>
      </c>
      <c r="H40" s="30">
        <v>5432</v>
      </c>
      <c r="I40" s="31">
        <v>6806683.1500000004</v>
      </c>
      <c r="J40" s="31">
        <v>1253.07</v>
      </c>
      <c r="K40" s="30">
        <v>2</v>
      </c>
      <c r="L40" s="31">
        <v>2549.0100000000002</v>
      </c>
      <c r="M40" s="31">
        <v>1274.51</v>
      </c>
    </row>
    <row r="41" spans="1:13" x14ac:dyDescent="0.25">
      <c r="A41" s="14" t="s">
        <v>463</v>
      </c>
      <c r="B41" s="30">
        <v>111014</v>
      </c>
      <c r="C41" s="31">
        <v>150136324.16</v>
      </c>
      <c r="D41" s="31">
        <v>1352.41</v>
      </c>
      <c r="E41" s="30">
        <v>10777</v>
      </c>
      <c r="F41" s="31">
        <v>14538503.02</v>
      </c>
      <c r="G41" s="31">
        <v>1349.03</v>
      </c>
      <c r="H41" s="30">
        <v>4217</v>
      </c>
      <c r="I41" s="31">
        <v>5690189.8099999996</v>
      </c>
      <c r="J41" s="31">
        <v>1349.35</v>
      </c>
      <c r="K41" s="30">
        <v>0</v>
      </c>
      <c r="L41" s="31">
        <v>0</v>
      </c>
      <c r="M41" s="31">
        <v>0</v>
      </c>
    </row>
    <row r="42" spans="1:13" x14ac:dyDescent="0.25">
      <c r="A42" s="14" t="s">
        <v>464</v>
      </c>
      <c r="B42" s="30">
        <v>115787</v>
      </c>
      <c r="C42" s="31">
        <v>167500324.63</v>
      </c>
      <c r="D42" s="31">
        <v>1446.62</v>
      </c>
      <c r="E42" s="30">
        <v>7939</v>
      </c>
      <c r="F42" s="31">
        <v>11465406.470000001</v>
      </c>
      <c r="G42" s="31">
        <v>1444.19</v>
      </c>
      <c r="H42" s="30">
        <v>3775</v>
      </c>
      <c r="I42" s="31">
        <v>5468646.3799999999</v>
      </c>
      <c r="J42" s="31">
        <v>1448.65</v>
      </c>
      <c r="K42" s="30">
        <v>0</v>
      </c>
      <c r="L42" s="31">
        <v>0</v>
      </c>
      <c r="M42" s="31">
        <v>0</v>
      </c>
    </row>
    <row r="43" spans="1:13" x14ac:dyDescent="0.25">
      <c r="A43" s="14" t="s">
        <v>465</v>
      </c>
      <c r="B43" s="30">
        <v>98814</v>
      </c>
      <c r="C43" s="31">
        <v>153086984.59999999</v>
      </c>
      <c r="D43" s="31">
        <v>1549.24</v>
      </c>
      <c r="E43" s="30">
        <v>5523</v>
      </c>
      <c r="F43" s="31">
        <v>8548964.5199999996</v>
      </c>
      <c r="G43" s="31">
        <v>1547.88</v>
      </c>
      <c r="H43" s="30">
        <v>2086</v>
      </c>
      <c r="I43" s="31">
        <v>3224251.53</v>
      </c>
      <c r="J43" s="31">
        <v>1545.66</v>
      </c>
      <c r="K43" s="30">
        <v>0</v>
      </c>
      <c r="L43" s="31">
        <v>0</v>
      </c>
      <c r="M43" s="31">
        <v>0</v>
      </c>
    </row>
    <row r="44" spans="1:13" x14ac:dyDescent="0.25">
      <c r="A44" s="14" t="s">
        <v>466</v>
      </c>
      <c r="B44" s="30">
        <v>80204</v>
      </c>
      <c r="C44" s="31">
        <v>132203321.51000001</v>
      </c>
      <c r="D44" s="31">
        <v>1648.34</v>
      </c>
      <c r="E44" s="30">
        <v>3573</v>
      </c>
      <c r="F44" s="31">
        <v>5882920.9199999999</v>
      </c>
      <c r="G44" s="31">
        <v>1646.49</v>
      </c>
      <c r="H44" s="30">
        <v>1211</v>
      </c>
      <c r="I44" s="31">
        <v>1996154.76</v>
      </c>
      <c r="J44" s="31">
        <v>1648.35</v>
      </c>
      <c r="K44" s="30">
        <v>0</v>
      </c>
      <c r="L44" s="31">
        <v>0</v>
      </c>
      <c r="M44" s="31">
        <v>0</v>
      </c>
    </row>
    <row r="45" spans="1:13" x14ac:dyDescent="0.25">
      <c r="A45" s="14" t="s">
        <v>467</v>
      </c>
      <c r="B45" s="30">
        <v>62364</v>
      </c>
      <c r="C45" s="31">
        <v>109039720</v>
      </c>
      <c r="D45" s="31">
        <v>1748.44</v>
      </c>
      <c r="E45" s="30">
        <v>2678</v>
      </c>
      <c r="F45" s="31">
        <v>4678395.72</v>
      </c>
      <c r="G45" s="31">
        <v>1746.97</v>
      </c>
      <c r="H45" s="30">
        <v>1067</v>
      </c>
      <c r="I45" s="31">
        <v>1864358.65</v>
      </c>
      <c r="J45" s="31">
        <v>1747.29</v>
      </c>
      <c r="K45" s="30">
        <v>13</v>
      </c>
      <c r="L45" s="31">
        <v>22692.799999999999</v>
      </c>
      <c r="M45" s="31">
        <v>1745.6</v>
      </c>
    </row>
    <row r="46" spans="1:13" x14ac:dyDescent="0.25">
      <c r="A46" s="14" t="s">
        <v>468</v>
      </c>
      <c r="B46" s="30">
        <v>51545</v>
      </c>
      <c r="C46" s="31">
        <v>95212503.689999998</v>
      </c>
      <c r="D46" s="31">
        <v>1847.17</v>
      </c>
      <c r="E46" s="30">
        <v>1907</v>
      </c>
      <c r="F46" s="31">
        <v>3520071.4</v>
      </c>
      <c r="G46" s="31">
        <v>1845.87</v>
      </c>
      <c r="H46" s="30">
        <v>804</v>
      </c>
      <c r="I46" s="31">
        <v>1486382.33</v>
      </c>
      <c r="J46" s="31">
        <v>1848.73</v>
      </c>
      <c r="K46" s="30">
        <v>0</v>
      </c>
      <c r="L46" s="31">
        <v>0</v>
      </c>
      <c r="M46" s="31">
        <v>0</v>
      </c>
    </row>
    <row r="47" spans="1:13" x14ac:dyDescent="0.25">
      <c r="A47" s="14" t="s">
        <v>469</v>
      </c>
      <c r="B47" s="30">
        <v>38659</v>
      </c>
      <c r="C47" s="31">
        <v>75299118.620000005</v>
      </c>
      <c r="D47" s="31">
        <v>1947.78</v>
      </c>
      <c r="E47" s="30">
        <v>1329</v>
      </c>
      <c r="F47" s="31">
        <v>2587675.5699999998</v>
      </c>
      <c r="G47" s="31">
        <v>1947.08</v>
      </c>
      <c r="H47" s="30">
        <v>661</v>
      </c>
      <c r="I47" s="31">
        <v>1283925.51</v>
      </c>
      <c r="J47" s="31">
        <v>1942.4</v>
      </c>
      <c r="K47" s="30">
        <v>0</v>
      </c>
      <c r="L47" s="31">
        <v>0</v>
      </c>
      <c r="M47" s="31">
        <v>0</v>
      </c>
    </row>
    <row r="48" spans="1:13" x14ac:dyDescent="0.25">
      <c r="A48" s="14" t="s">
        <v>470</v>
      </c>
      <c r="B48" s="30">
        <v>67568</v>
      </c>
      <c r="C48" s="31">
        <v>142926058.03</v>
      </c>
      <c r="D48" s="31">
        <v>2115.29</v>
      </c>
      <c r="E48" s="30">
        <v>2031</v>
      </c>
      <c r="F48" s="31">
        <v>4283248.37</v>
      </c>
      <c r="G48" s="31">
        <v>2108.94</v>
      </c>
      <c r="H48" s="30">
        <v>809</v>
      </c>
      <c r="I48" s="31">
        <v>1707137.87</v>
      </c>
      <c r="J48" s="31">
        <v>2110.1799999999998</v>
      </c>
      <c r="K48" s="30">
        <v>0</v>
      </c>
      <c r="L48" s="31">
        <v>0</v>
      </c>
      <c r="M48" s="31">
        <v>0</v>
      </c>
    </row>
    <row r="49" spans="1:17" x14ac:dyDescent="0.25">
      <c r="A49" s="14" t="s">
        <v>471</v>
      </c>
      <c r="B49" s="30">
        <v>41666</v>
      </c>
      <c r="C49" s="31">
        <v>98576920.140000001</v>
      </c>
      <c r="D49" s="31">
        <v>2365.88</v>
      </c>
      <c r="E49" s="30">
        <v>1029</v>
      </c>
      <c r="F49" s="31">
        <v>2430771.48</v>
      </c>
      <c r="G49" s="31">
        <v>2362.27</v>
      </c>
      <c r="H49" s="30">
        <v>376</v>
      </c>
      <c r="I49" s="31">
        <v>887917.45</v>
      </c>
      <c r="J49" s="31">
        <v>2361.48</v>
      </c>
      <c r="K49" s="30">
        <v>0</v>
      </c>
      <c r="L49" s="31">
        <v>0</v>
      </c>
      <c r="M49" s="31">
        <v>0</v>
      </c>
    </row>
    <row r="50" spans="1:17" x14ac:dyDescent="0.25">
      <c r="A50" s="14" t="s">
        <v>472</v>
      </c>
      <c r="B50" s="30">
        <v>28653</v>
      </c>
      <c r="C50" s="31">
        <v>75025640.670000002</v>
      </c>
      <c r="D50" s="31">
        <v>2618.42</v>
      </c>
      <c r="E50" s="30">
        <v>522</v>
      </c>
      <c r="F50" s="31">
        <v>1363656.95</v>
      </c>
      <c r="G50" s="31">
        <v>2612.37</v>
      </c>
      <c r="H50" s="30">
        <v>197</v>
      </c>
      <c r="I50" s="31">
        <v>513587.45</v>
      </c>
      <c r="J50" s="31">
        <v>2607.04</v>
      </c>
      <c r="K50" s="30">
        <v>0</v>
      </c>
      <c r="L50" s="31">
        <v>0</v>
      </c>
      <c r="M50" s="31">
        <v>0</v>
      </c>
    </row>
    <row r="51" spans="1:17" x14ac:dyDescent="0.25">
      <c r="A51" s="14" t="s">
        <v>473</v>
      </c>
      <c r="B51" s="30">
        <v>19124</v>
      </c>
      <c r="C51" s="31">
        <v>54750189.109999999</v>
      </c>
      <c r="D51" s="31">
        <v>2862.9</v>
      </c>
      <c r="E51" s="30">
        <v>281</v>
      </c>
      <c r="F51" s="31">
        <v>802068.08</v>
      </c>
      <c r="G51" s="31">
        <v>2854.33</v>
      </c>
      <c r="H51" s="30">
        <v>122</v>
      </c>
      <c r="I51" s="31">
        <v>349804.64</v>
      </c>
      <c r="J51" s="31">
        <v>2867.25</v>
      </c>
      <c r="K51" s="30">
        <v>0</v>
      </c>
      <c r="L51" s="31">
        <v>0</v>
      </c>
      <c r="M51" s="31">
        <v>0</v>
      </c>
    </row>
    <row r="52" spans="1:17" x14ac:dyDescent="0.25">
      <c r="A52" s="14" t="s">
        <v>474</v>
      </c>
      <c r="B52" s="30">
        <v>12399</v>
      </c>
      <c r="C52" s="31">
        <v>38662411.979999997</v>
      </c>
      <c r="D52" s="31">
        <v>3118.19</v>
      </c>
      <c r="E52" s="30">
        <v>156</v>
      </c>
      <c r="F52" s="31">
        <v>485397.64</v>
      </c>
      <c r="G52" s="31">
        <v>3111.52</v>
      </c>
      <c r="H52" s="30">
        <v>71</v>
      </c>
      <c r="I52" s="31">
        <v>220536.27</v>
      </c>
      <c r="J52" s="31">
        <v>3106.14</v>
      </c>
      <c r="K52" s="30">
        <v>0</v>
      </c>
      <c r="L52" s="31">
        <v>0</v>
      </c>
      <c r="M52" s="31">
        <v>0</v>
      </c>
    </row>
    <row r="53" spans="1:17" x14ac:dyDescent="0.25">
      <c r="A53" s="14" t="s">
        <v>475</v>
      </c>
      <c r="B53" s="30">
        <v>8335</v>
      </c>
      <c r="C53" s="31">
        <v>28062102.440000001</v>
      </c>
      <c r="D53" s="31">
        <v>3366.78</v>
      </c>
      <c r="E53" s="30">
        <v>89</v>
      </c>
      <c r="F53" s="31">
        <v>299492.21999999997</v>
      </c>
      <c r="G53" s="31">
        <v>3365.08</v>
      </c>
      <c r="H53" s="30">
        <v>27</v>
      </c>
      <c r="I53" s="31">
        <v>90895.94</v>
      </c>
      <c r="J53" s="31">
        <v>3366.52</v>
      </c>
      <c r="K53" s="30">
        <v>0</v>
      </c>
      <c r="L53" s="31">
        <v>0</v>
      </c>
      <c r="M53" s="31">
        <v>0</v>
      </c>
    </row>
    <row r="54" spans="1:17" x14ac:dyDescent="0.25">
      <c r="A54" s="14" t="s">
        <v>476</v>
      </c>
      <c r="B54" s="30">
        <v>5560</v>
      </c>
      <c r="C54" s="31">
        <v>20114854.649999999</v>
      </c>
      <c r="D54" s="31">
        <v>3617.78</v>
      </c>
      <c r="E54" s="30">
        <v>80</v>
      </c>
      <c r="F54" s="31">
        <v>288958.23</v>
      </c>
      <c r="G54" s="31">
        <v>3611.98</v>
      </c>
      <c r="H54" s="30">
        <v>26</v>
      </c>
      <c r="I54" s="31">
        <v>94377.32</v>
      </c>
      <c r="J54" s="31">
        <v>3629.9</v>
      </c>
      <c r="K54" s="30">
        <v>0</v>
      </c>
      <c r="L54" s="31">
        <v>0</v>
      </c>
      <c r="M54" s="31">
        <v>0</v>
      </c>
    </row>
    <row r="55" spans="1:17" x14ac:dyDescent="0.25">
      <c r="A55" s="14" t="s">
        <v>477</v>
      </c>
      <c r="B55" s="30">
        <v>4054</v>
      </c>
      <c r="C55" s="31">
        <v>15677489.82</v>
      </c>
      <c r="D55" s="31">
        <v>3867.17</v>
      </c>
      <c r="E55" s="30">
        <v>53</v>
      </c>
      <c r="F55" s="31">
        <v>204104.73</v>
      </c>
      <c r="G55" s="31">
        <v>3851.03</v>
      </c>
      <c r="H55" s="30">
        <v>8</v>
      </c>
      <c r="I55" s="31">
        <v>31011.89</v>
      </c>
      <c r="J55" s="31">
        <v>3876.49</v>
      </c>
      <c r="K55" s="30">
        <v>0</v>
      </c>
      <c r="L55" s="31">
        <v>0</v>
      </c>
      <c r="M55" s="31">
        <v>0</v>
      </c>
    </row>
    <row r="56" spans="1:17" x14ac:dyDescent="0.25">
      <c r="A56" s="14" t="s">
        <v>478</v>
      </c>
      <c r="B56" s="30">
        <v>2606</v>
      </c>
      <c r="C56" s="31">
        <v>10724558.310000001</v>
      </c>
      <c r="D56" s="31">
        <v>4115.33</v>
      </c>
      <c r="E56" s="30">
        <v>29</v>
      </c>
      <c r="F56" s="31">
        <v>118846.56</v>
      </c>
      <c r="G56" s="31">
        <v>4098.16</v>
      </c>
      <c r="H56" s="30">
        <v>4</v>
      </c>
      <c r="I56" s="31">
        <v>16549.02</v>
      </c>
      <c r="J56" s="31">
        <v>4137.26</v>
      </c>
      <c r="K56" s="30">
        <v>0</v>
      </c>
      <c r="L56" s="31">
        <v>0</v>
      </c>
      <c r="M56" s="31">
        <v>0</v>
      </c>
    </row>
    <row r="57" spans="1:17" x14ac:dyDescent="0.25">
      <c r="A57" s="14" t="s">
        <v>479</v>
      </c>
      <c r="B57" s="30">
        <v>1855</v>
      </c>
      <c r="C57" s="31">
        <v>8116953.9500000002</v>
      </c>
      <c r="D57" s="31">
        <v>4375.72</v>
      </c>
      <c r="E57" s="30">
        <v>13</v>
      </c>
      <c r="F57" s="31">
        <v>57270.22</v>
      </c>
      <c r="G57" s="31">
        <v>4405.3999999999996</v>
      </c>
      <c r="H57" s="30">
        <v>6</v>
      </c>
      <c r="I57" s="31">
        <v>25946.07</v>
      </c>
      <c r="J57" s="31">
        <v>4324.3500000000004</v>
      </c>
      <c r="K57" s="30">
        <v>0</v>
      </c>
      <c r="L57" s="31">
        <v>0</v>
      </c>
      <c r="M57" s="31">
        <v>0</v>
      </c>
    </row>
    <row r="58" spans="1:17" x14ac:dyDescent="0.25">
      <c r="A58" s="14" t="s">
        <v>480</v>
      </c>
      <c r="B58" s="30">
        <v>1363</v>
      </c>
      <c r="C58" s="31">
        <v>6289610.5499999998</v>
      </c>
      <c r="D58" s="31">
        <v>4614.53</v>
      </c>
      <c r="E58" s="30">
        <v>4</v>
      </c>
      <c r="F58" s="31">
        <v>18384.89</v>
      </c>
      <c r="G58" s="31">
        <v>4596.22</v>
      </c>
      <c r="H58" s="30">
        <v>2</v>
      </c>
      <c r="I58" s="31">
        <v>9318.7800000000007</v>
      </c>
      <c r="J58" s="31">
        <v>4659.3900000000003</v>
      </c>
      <c r="K58" s="30">
        <v>0</v>
      </c>
      <c r="L58" s="31">
        <v>0</v>
      </c>
      <c r="M58" s="31">
        <v>0</v>
      </c>
    </row>
    <row r="59" spans="1:17" x14ac:dyDescent="0.25">
      <c r="A59" s="14" t="s">
        <v>481</v>
      </c>
      <c r="B59" s="30">
        <v>943</v>
      </c>
      <c r="C59" s="31">
        <v>4594021.43</v>
      </c>
      <c r="D59" s="31">
        <v>4871.71</v>
      </c>
      <c r="E59" s="30">
        <v>3</v>
      </c>
      <c r="F59" s="31">
        <v>14523.07</v>
      </c>
      <c r="G59" s="31">
        <v>4841.0200000000004</v>
      </c>
      <c r="H59" s="30">
        <v>1</v>
      </c>
      <c r="I59" s="31">
        <v>4874.74</v>
      </c>
      <c r="J59" s="31">
        <v>4874.74</v>
      </c>
      <c r="K59" s="30">
        <v>0</v>
      </c>
      <c r="L59" s="31">
        <v>0</v>
      </c>
      <c r="M59" s="31">
        <v>0</v>
      </c>
    </row>
    <row r="60" spans="1:17" x14ac:dyDescent="0.25">
      <c r="A60" s="14" t="s">
        <v>482</v>
      </c>
      <c r="B60" s="30">
        <v>863</v>
      </c>
      <c r="C60" s="31">
        <v>4442325.8899999997</v>
      </c>
      <c r="D60" s="31">
        <v>5147.54</v>
      </c>
      <c r="E60" s="30">
        <v>4</v>
      </c>
      <c r="F60" s="31">
        <v>20168.439999999999</v>
      </c>
      <c r="G60" s="31">
        <v>5042.1099999999997</v>
      </c>
      <c r="H60" s="30">
        <v>1</v>
      </c>
      <c r="I60" s="31">
        <v>5002.96</v>
      </c>
      <c r="J60" s="31">
        <v>5002.96</v>
      </c>
      <c r="K60" s="30">
        <v>0</v>
      </c>
      <c r="L60" s="31">
        <v>0</v>
      </c>
      <c r="M60" s="31">
        <v>0</v>
      </c>
    </row>
    <row r="61" spans="1:17" x14ac:dyDescent="0.25">
      <c r="A61" s="14" t="s">
        <v>483</v>
      </c>
      <c r="B61" s="30">
        <v>623</v>
      </c>
      <c r="C61" s="31">
        <v>3337943.33</v>
      </c>
      <c r="D61" s="31">
        <v>5357.85</v>
      </c>
      <c r="E61" s="30">
        <v>0</v>
      </c>
      <c r="F61" s="31">
        <v>0</v>
      </c>
      <c r="G61" s="31">
        <v>0</v>
      </c>
      <c r="H61" s="30">
        <v>2</v>
      </c>
      <c r="I61" s="31">
        <v>10800.02</v>
      </c>
      <c r="J61" s="31">
        <v>5400.01</v>
      </c>
      <c r="K61" s="30">
        <v>0</v>
      </c>
      <c r="L61" s="31">
        <v>0</v>
      </c>
      <c r="M61" s="31">
        <v>0</v>
      </c>
    </row>
    <row r="62" spans="1:17" x14ac:dyDescent="0.25">
      <c r="A62" s="34" t="s">
        <v>484</v>
      </c>
      <c r="B62" s="30">
        <v>928</v>
      </c>
      <c r="C62" s="31">
        <v>5541309.8300000001</v>
      </c>
      <c r="D62" s="31">
        <v>5971.24</v>
      </c>
      <c r="E62" s="30">
        <v>5</v>
      </c>
      <c r="F62" s="31">
        <v>31250.35</v>
      </c>
      <c r="G62" s="31">
        <v>6250.07</v>
      </c>
      <c r="H62" s="30">
        <v>1</v>
      </c>
      <c r="I62" s="31">
        <v>6537.91</v>
      </c>
      <c r="J62" s="31">
        <v>6537.91</v>
      </c>
      <c r="K62" s="30">
        <v>0</v>
      </c>
      <c r="L62" s="31">
        <v>0</v>
      </c>
      <c r="M62" s="31">
        <v>0</v>
      </c>
    </row>
    <row r="63" spans="1:17" ht="15.75" x14ac:dyDescent="0.25">
      <c r="A63" s="45" t="s">
        <v>10</v>
      </c>
      <c r="B63" s="47">
        <f>SUM(B28:B62)</f>
        <v>1927335</v>
      </c>
      <c r="C63" s="48">
        <f>SUM(C28:C62)</f>
        <v>2320030144.6200004</v>
      </c>
      <c r="D63" s="47"/>
      <c r="E63" s="47">
        <f>SUM(E28:E62)</f>
        <v>382609</v>
      </c>
      <c r="F63" s="48">
        <f>SUM(F28:F62)</f>
        <v>288878183.10000008</v>
      </c>
      <c r="G63" s="47"/>
      <c r="H63" s="47">
        <f>SUM(H28:H62)</f>
        <v>173757</v>
      </c>
      <c r="I63" s="48">
        <f>SUM(I28:I62)</f>
        <v>126326774.21999998</v>
      </c>
      <c r="J63" s="47"/>
      <c r="K63" s="47">
        <f>SUM(K28:K62)</f>
        <v>27004</v>
      </c>
      <c r="L63" s="48">
        <f>SUM(L28:L62)</f>
        <v>12027347.550000001</v>
      </c>
      <c r="M63" s="47"/>
      <c r="O63" s="8"/>
      <c r="P63" s="8"/>
      <c r="Q63" s="9"/>
    </row>
    <row r="66" spans="2:6" x14ac:dyDescent="0.25">
      <c r="B66" s="8"/>
      <c r="C66" s="9"/>
    </row>
    <row r="67" spans="2:6" x14ac:dyDescent="0.25">
      <c r="B67" s="8"/>
      <c r="C67" s="9"/>
      <c r="E67" s="8"/>
      <c r="F67" s="9"/>
    </row>
    <row r="68" spans="2:6" x14ac:dyDescent="0.25">
      <c r="B68" s="8"/>
      <c r="C68" s="9"/>
      <c r="E68" s="8"/>
      <c r="F68" s="9"/>
    </row>
    <row r="69" spans="2:6" x14ac:dyDescent="0.25">
      <c r="B69" s="8"/>
      <c r="C69" s="9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77"/>
  <sheetViews>
    <sheetView topLeftCell="A45" workbookViewId="0">
      <selection activeCell="D75" sqref="D75"/>
    </sheetView>
  </sheetViews>
  <sheetFormatPr defaultColWidth="9.140625" defaultRowHeight="15" x14ac:dyDescent="0.25"/>
  <cols>
    <col min="1" max="1" width="14" customWidth="1"/>
    <col min="2" max="2" width="11.7109375" bestFit="1" customWidth="1"/>
    <col min="3" max="3" width="17.5703125" bestFit="1" customWidth="1"/>
    <col min="4" max="4" width="9.28515625" bestFit="1" customWidth="1"/>
    <col min="5" max="5" width="9.7109375" bestFit="1" customWidth="1"/>
    <col min="6" max="6" width="10.140625" customWidth="1"/>
    <col min="7" max="7" width="15.7109375" bestFit="1" customWidth="1"/>
    <col min="8" max="8" width="8.42578125" bestFit="1" customWidth="1"/>
    <col min="9" max="9" width="9.7109375" bestFit="1" customWidth="1"/>
    <col min="10" max="10" width="10.5703125" customWidth="1"/>
    <col min="11" max="11" width="15.7109375" bestFit="1" customWidth="1"/>
    <col min="12" max="12" width="8.42578125" bestFit="1" customWidth="1"/>
    <col min="13" max="13" width="9.7109375" bestFit="1" customWidth="1"/>
    <col min="14" max="14" width="10.140625" customWidth="1"/>
    <col min="15" max="15" width="13.85546875" customWidth="1"/>
    <col min="16" max="16" width="8.28515625" bestFit="1" customWidth="1"/>
    <col min="17" max="17" width="10.7109375" customWidth="1"/>
    <col min="19" max="19" width="15.42578125" bestFit="1" customWidth="1"/>
  </cols>
  <sheetData>
    <row r="1" spans="1:20" ht="15.75" x14ac:dyDescent="0.25">
      <c r="A1" s="254" t="s">
        <v>788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</row>
    <row r="2" spans="1:20" ht="15.75" x14ac:dyDescent="0.2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8"/>
    </row>
    <row r="3" spans="1:20" x14ac:dyDescent="0.25">
      <c r="A3" s="255" t="s">
        <v>18</v>
      </c>
      <c r="B3" s="256" t="s">
        <v>5</v>
      </c>
      <c r="C3" s="256"/>
      <c r="D3" s="256"/>
      <c r="E3" s="256"/>
      <c r="F3" s="256" t="s">
        <v>6</v>
      </c>
      <c r="G3" s="256"/>
      <c r="H3" s="256"/>
      <c r="I3" s="256"/>
      <c r="J3" s="256" t="s">
        <v>19</v>
      </c>
      <c r="K3" s="256"/>
      <c r="L3" s="256"/>
      <c r="M3" s="256"/>
      <c r="N3" s="256" t="s">
        <v>20</v>
      </c>
      <c r="O3" s="256"/>
      <c r="P3" s="256"/>
      <c r="Q3" s="256"/>
    </row>
    <row r="4" spans="1:20" x14ac:dyDescent="0.25">
      <c r="A4" s="255"/>
      <c r="B4" s="191" t="s">
        <v>1</v>
      </c>
      <c r="C4" s="192" t="s">
        <v>50</v>
      </c>
      <c r="D4" s="192" t="s">
        <v>21</v>
      </c>
      <c r="E4" s="192" t="s">
        <v>432</v>
      </c>
      <c r="F4" s="191" t="s">
        <v>1</v>
      </c>
      <c r="G4" s="192" t="s">
        <v>50</v>
      </c>
      <c r="H4" s="192" t="s">
        <v>21</v>
      </c>
      <c r="I4" s="192" t="s">
        <v>432</v>
      </c>
      <c r="J4" s="191" t="s">
        <v>1</v>
      </c>
      <c r="K4" s="192" t="s">
        <v>50</v>
      </c>
      <c r="L4" s="192" t="s">
        <v>21</v>
      </c>
      <c r="M4" s="192" t="s">
        <v>432</v>
      </c>
      <c r="N4" s="191" t="s">
        <v>1</v>
      </c>
      <c r="O4" s="192" t="s">
        <v>50</v>
      </c>
      <c r="P4" s="192" t="s">
        <v>21</v>
      </c>
      <c r="Q4" s="192" t="s">
        <v>432</v>
      </c>
    </row>
    <row r="5" spans="1:20" x14ac:dyDescent="0.25">
      <c r="A5" s="193" t="s">
        <v>450</v>
      </c>
      <c r="B5" s="194">
        <v>20766</v>
      </c>
      <c r="C5" s="195">
        <v>1198954.32</v>
      </c>
      <c r="D5" s="195">
        <v>57.74</v>
      </c>
      <c r="E5" s="195">
        <v>57.56</v>
      </c>
      <c r="F5" s="194">
        <v>5783</v>
      </c>
      <c r="G5" s="195">
        <v>373011.15</v>
      </c>
      <c r="H5" s="195">
        <v>64.5</v>
      </c>
      <c r="I5" s="195">
        <v>71.13</v>
      </c>
      <c r="J5" s="194">
        <v>1028</v>
      </c>
      <c r="K5" s="195">
        <v>62060.01</v>
      </c>
      <c r="L5" s="195">
        <v>60.37</v>
      </c>
      <c r="M5" s="195">
        <v>61.99</v>
      </c>
      <c r="N5" s="194">
        <v>924</v>
      </c>
      <c r="O5" s="195">
        <v>69492.59</v>
      </c>
      <c r="P5" s="193">
        <v>75.209999999999994</v>
      </c>
      <c r="Q5" s="193">
        <v>71.13</v>
      </c>
    </row>
    <row r="6" spans="1:20" x14ac:dyDescent="0.25">
      <c r="A6" s="193" t="s">
        <v>451</v>
      </c>
      <c r="B6" s="194">
        <v>17566</v>
      </c>
      <c r="C6" s="195">
        <v>2570597.91</v>
      </c>
      <c r="D6" s="195">
        <v>146.34</v>
      </c>
      <c r="E6" s="195">
        <v>144.66999999999999</v>
      </c>
      <c r="F6" s="194">
        <v>8228</v>
      </c>
      <c r="G6" s="195">
        <v>1205031.5900000001</v>
      </c>
      <c r="H6" s="195">
        <v>146.44999999999999</v>
      </c>
      <c r="I6" s="195">
        <v>145.44999999999999</v>
      </c>
      <c r="J6" s="194">
        <v>896</v>
      </c>
      <c r="K6" s="195">
        <v>130675.13</v>
      </c>
      <c r="L6" s="195">
        <v>145.84</v>
      </c>
      <c r="M6" s="195">
        <v>141.94999999999999</v>
      </c>
      <c r="N6" s="194">
        <v>2633</v>
      </c>
      <c r="O6" s="195">
        <v>424307.56</v>
      </c>
      <c r="P6" s="193">
        <v>161.15</v>
      </c>
      <c r="Q6" s="193">
        <v>163.5</v>
      </c>
    </row>
    <row r="7" spans="1:20" x14ac:dyDescent="0.25">
      <c r="A7" s="193" t="s">
        <v>452</v>
      </c>
      <c r="B7" s="194">
        <v>11415</v>
      </c>
      <c r="C7" s="195">
        <v>2826320.28</v>
      </c>
      <c r="D7" s="195">
        <v>247.6</v>
      </c>
      <c r="E7" s="195">
        <v>246.53</v>
      </c>
      <c r="F7" s="194">
        <v>16019</v>
      </c>
      <c r="G7" s="195">
        <v>3778285.09</v>
      </c>
      <c r="H7" s="195">
        <v>235.86</v>
      </c>
      <c r="I7" s="195">
        <v>225.67</v>
      </c>
      <c r="J7" s="194">
        <v>2227</v>
      </c>
      <c r="K7" s="195">
        <v>590040.01</v>
      </c>
      <c r="L7" s="195">
        <v>264.95</v>
      </c>
      <c r="M7" s="195">
        <v>271.45</v>
      </c>
      <c r="N7" s="194">
        <v>2223</v>
      </c>
      <c r="O7" s="195">
        <v>550148.31999999995</v>
      </c>
      <c r="P7" s="193">
        <v>247.48</v>
      </c>
      <c r="Q7" s="193">
        <v>245.48</v>
      </c>
    </row>
    <row r="8" spans="1:20" x14ac:dyDescent="0.25">
      <c r="A8" s="193" t="s">
        <v>453</v>
      </c>
      <c r="B8" s="194">
        <v>24004</v>
      </c>
      <c r="C8" s="195">
        <v>8843795.2300000004</v>
      </c>
      <c r="D8" s="195">
        <v>368.43</v>
      </c>
      <c r="E8" s="195">
        <v>376.65</v>
      </c>
      <c r="F8" s="194">
        <v>8882</v>
      </c>
      <c r="G8" s="195">
        <v>3206883.79</v>
      </c>
      <c r="H8" s="195">
        <v>361.05</v>
      </c>
      <c r="I8" s="195">
        <v>377.12</v>
      </c>
      <c r="J8" s="194">
        <v>10514</v>
      </c>
      <c r="K8" s="195">
        <v>3768613.33</v>
      </c>
      <c r="L8" s="195">
        <v>358.44</v>
      </c>
      <c r="M8" s="195">
        <v>362.74</v>
      </c>
      <c r="N8" s="194">
        <v>1860</v>
      </c>
      <c r="O8" s="195">
        <v>622215.82999999996</v>
      </c>
      <c r="P8" s="193">
        <v>334.52</v>
      </c>
      <c r="Q8" s="193">
        <v>339.13</v>
      </c>
    </row>
    <row r="9" spans="1:20" x14ac:dyDescent="0.25">
      <c r="A9" s="193" t="s">
        <v>454</v>
      </c>
      <c r="B9" s="194">
        <v>108615</v>
      </c>
      <c r="C9" s="195">
        <v>48680673.380000003</v>
      </c>
      <c r="D9" s="195">
        <v>448.19</v>
      </c>
      <c r="E9" s="195">
        <v>446.33</v>
      </c>
      <c r="F9" s="194">
        <v>75900</v>
      </c>
      <c r="G9" s="195">
        <v>33531492</v>
      </c>
      <c r="H9" s="195">
        <v>441.79</v>
      </c>
      <c r="I9" s="195">
        <v>436.41</v>
      </c>
      <c r="J9" s="194">
        <v>42149</v>
      </c>
      <c r="K9" s="195">
        <v>18543200.109999999</v>
      </c>
      <c r="L9" s="195">
        <v>439.94</v>
      </c>
      <c r="M9" s="195">
        <v>428.13</v>
      </c>
      <c r="N9" s="194">
        <v>13820</v>
      </c>
      <c r="O9" s="195">
        <v>5656020.2599999998</v>
      </c>
      <c r="P9" s="193">
        <v>409.26</v>
      </c>
      <c r="Q9" s="193">
        <v>409.13</v>
      </c>
    </row>
    <row r="10" spans="1:20" x14ac:dyDescent="0.25">
      <c r="A10" s="193" t="s">
        <v>455</v>
      </c>
      <c r="B10" s="194">
        <v>152311</v>
      </c>
      <c r="C10" s="195">
        <v>83694068.689999998</v>
      </c>
      <c r="D10" s="195">
        <v>549.49</v>
      </c>
      <c r="E10" s="195">
        <v>548.21</v>
      </c>
      <c r="F10" s="194">
        <v>59092</v>
      </c>
      <c r="G10" s="195">
        <v>32384618.420000002</v>
      </c>
      <c r="H10" s="195">
        <v>548.04</v>
      </c>
      <c r="I10" s="195">
        <v>544.71</v>
      </c>
      <c r="J10" s="194">
        <v>27321</v>
      </c>
      <c r="K10" s="195">
        <v>14989710.970000001</v>
      </c>
      <c r="L10" s="195">
        <v>548.65</v>
      </c>
      <c r="M10" s="195">
        <v>550.63</v>
      </c>
      <c r="N10" s="194">
        <v>3</v>
      </c>
      <c r="O10" s="195">
        <v>1745.43</v>
      </c>
      <c r="P10" s="193">
        <v>581.80999999999995</v>
      </c>
      <c r="Q10" s="193">
        <v>581.80999999999995</v>
      </c>
    </row>
    <row r="11" spans="1:20" x14ac:dyDescent="0.25">
      <c r="A11" s="193" t="s">
        <v>456</v>
      </c>
      <c r="B11" s="194">
        <v>168492</v>
      </c>
      <c r="C11" s="195">
        <v>108744571.51000001</v>
      </c>
      <c r="D11" s="195">
        <v>645.4</v>
      </c>
      <c r="E11" s="195">
        <v>642.72</v>
      </c>
      <c r="F11" s="194">
        <v>35241</v>
      </c>
      <c r="G11" s="195">
        <v>22836441.34</v>
      </c>
      <c r="H11" s="195">
        <v>648.01</v>
      </c>
      <c r="I11" s="195">
        <v>647.16999999999996</v>
      </c>
      <c r="J11" s="194">
        <v>21661</v>
      </c>
      <c r="K11" s="195">
        <v>13943174.220000001</v>
      </c>
      <c r="L11" s="195">
        <v>643.70000000000005</v>
      </c>
      <c r="M11" s="195">
        <v>639.49</v>
      </c>
      <c r="N11" s="194">
        <v>13</v>
      </c>
      <c r="O11" s="195">
        <v>7918.69</v>
      </c>
      <c r="P11" s="193">
        <v>609.13</v>
      </c>
      <c r="Q11" s="193">
        <v>609.13</v>
      </c>
    </row>
    <row r="12" spans="1:20" x14ac:dyDescent="0.25">
      <c r="A12" s="193" t="s">
        <v>457</v>
      </c>
      <c r="B12" s="194">
        <v>128725</v>
      </c>
      <c r="C12" s="195">
        <v>96369152.609999999</v>
      </c>
      <c r="D12" s="195">
        <v>748.64</v>
      </c>
      <c r="E12" s="195">
        <v>748.35</v>
      </c>
      <c r="F12" s="194">
        <v>28937</v>
      </c>
      <c r="G12" s="195">
        <v>21663456.170000002</v>
      </c>
      <c r="H12" s="195">
        <v>748.64</v>
      </c>
      <c r="I12" s="195">
        <v>747.8</v>
      </c>
      <c r="J12" s="194">
        <v>11581</v>
      </c>
      <c r="K12" s="195">
        <v>8638976.4000000004</v>
      </c>
      <c r="L12" s="195">
        <v>745.96</v>
      </c>
      <c r="M12" s="195">
        <v>744.22</v>
      </c>
      <c r="N12" s="194">
        <v>0</v>
      </c>
      <c r="O12" s="195">
        <v>0</v>
      </c>
      <c r="P12" s="193">
        <v>0</v>
      </c>
      <c r="Q12" s="193" t="s">
        <v>430</v>
      </c>
      <c r="T12" s="8"/>
    </row>
    <row r="13" spans="1:20" x14ac:dyDescent="0.25">
      <c r="A13" s="193" t="s">
        <v>458</v>
      </c>
      <c r="B13" s="194">
        <v>107234</v>
      </c>
      <c r="C13" s="195">
        <v>91061892.239999995</v>
      </c>
      <c r="D13" s="195">
        <v>849.19</v>
      </c>
      <c r="E13" s="195">
        <v>848.7</v>
      </c>
      <c r="F13" s="194">
        <v>27356</v>
      </c>
      <c r="G13" s="195">
        <v>23227886.84</v>
      </c>
      <c r="H13" s="195">
        <v>849.1</v>
      </c>
      <c r="I13" s="195">
        <v>849.89</v>
      </c>
      <c r="J13" s="194">
        <v>14721</v>
      </c>
      <c r="K13" s="195">
        <v>12495820.82</v>
      </c>
      <c r="L13" s="195">
        <v>848.84</v>
      </c>
      <c r="M13" s="195">
        <v>846</v>
      </c>
      <c r="N13" s="194">
        <v>5504</v>
      </c>
      <c r="O13" s="195">
        <v>4661165.7</v>
      </c>
      <c r="P13" s="193">
        <v>846.87</v>
      </c>
      <c r="Q13" s="193">
        <v>846</v>
      </c>
    </row>
    <row r="14" spans="1:20" x14ac:dyDescent="0.25">
      <c r="A14" s="193" t="s">
        <v>459</v>
      </c>
      <c r="B14" s="194">
        <v>109150</v>
      </c>
      <c r="C14" s="195">
        <v>103918408.14</v>
      </c>
      <c r="D14" s="195">
        <v>952.07</v>
      </c>
      <c r="E14" s="195">
        <v>952.93</v>
      </c>
      <c r="F14" s="194">
        <v>25985</v>
      </c>
      <c r="G14" s="195">
        <v>24750228.66</v>
      </c>
      <c r="H14" s="195">
        <v>952.48</v>
      </c>
      <c r="I14" s="195">
        <v>954.72</v>
      </c>
      <c r="J14" s="194">
        <v>8318</v>
      </c>
      <c r="K14" s="195">
        <v>7916064.8300000001</v>
      </c>
      <c r="L14" s="195">
        <v>951.68</v>
      </c>
      <c r="M14" s="195">
        <v>951.76</v>
      </c>
      <c r="N14" s="194">
        <v>5</v>
      </c>
      <c r="O14" s="195">
        <v>4666.07</v>
      </c>
      <c r="P14" s="193">
        <v>933.21</v>
      </c>
      <c r="Q14" s="193">
        <v>924.15</v>
      </c>
    </row>
    <row r="15" spans="1:20" x14ac:dyDescent="0.25">
      <c r="A15" s="193" t="s">
        <v>437</v>
      </c>
      <c r="B15" s="194">
        <v>550931</v>
      </c>
      <c r="C15" s="195">
        <v>690437671.75999999</v>
      </c>
      <c r="D15" s="195">
        <v>1253.22</v>
      </c>
      <c r="E15" s="195">
        <v>1256.67</v>
      </c>
      <c r="F15" s="194">
        <v>71877</v>
      </c>
      <c r="G15" s="195">
        <v>86284678.689999998</v>
      </c>
      <c r="H15" s="195">
        <v>1200.45</v>
      </c>
      <c r="I15" s="195">
        <v>1184.72</v>
      </c>
      <c r="J15" s="194">
        <v>25859</v>
      </c>
      <c r="K15" s="195">
        <v>31419067.280000001</v>
      </c>
      <c r="L15" s="195">
        <v>1215.01</v>
      </c>
      <c r="M15" s="195">
        <v>1212.75</v>
      </c>
      <c r="N15" s="194">
        <v>6</v>
      </c>
      <c r="O15" s="195">
        <v>6974.3</v>
      </c>
      <c r="P15" s="193">
        <v>1162.3800000000001</v>
      </c>
      <c r="Q15" s="193">
        <v>1153.1600000000001</v>
      </c>
    </row>
    <row r="16" spans="1:20" x14ac:dyDescent="0.25">
      <c r="A16" s="193" t="s">
        <v>438</v>
      </c>
      <c r="B16" s="194">
        <v>331586</v>
      </c>
      <c r="C16" s="195">
        <v>564841648.41999996</v>
      </c>
      <c r="D16" s="195">
        <v>1703.45</v>
      </c>
      <c r="E16" s="195">
        <v>1681.94</v>
      </c>
      <c r="F16" s="194">
        <v>15010</v>
      </c>
      <c r="G16" s="195">
        <v>25218028.129999999</v>
      </c>
      <c r="H16" s="195">
        <v>1680.08</v>
      </c>
      <c r="I16" s="195">
        <v>1650.17</v>
      </c>
      <c r="J16" s="194">
        <v>5829</v>
      </c>
      <c r="K16" s="195">
        <v>9855072.7799999993</v>
      </c>
      <c r="L16" s="195">
        <v>1690.7</v>
      </c>
      <c r="M16" s="195">
        <v>1667.96</v>
      </c>
      <c r="N16" s="194">
        <v>13</v>
      </c>
      <c r="O16" s="195">
        <v>22692.799999999999</v>
      </c>
      <c r="P16" s="193">
        <v>1745.6</v>
      </c>
      <c r="Q16" s="193">
        <v>1745.6</v>
      </c>
      <c r="S16" s="8"/>
      <c r="T16" s="8"/>
    </row>
    <row r="17" spans="1:19" x14ac:dyDescent="0.25">
      <c r="A17" s="193" t="s">
        <v>439</v>
      </c>
      <c r="B17" s="194">
        <v>109234</v>
      </c>
      <c r="C17" s="195">
        <v>241502978.16999999</v>
      </c>
      <c r="D17" s="195">
        <v>2210.88</v>
      </c>
      <c r="E17" s="195">
        <v>2193.37</v>
      </c>
      <c r="F17" s="194">
        <v>3060</v>
      </c>
      <c r="G17" s="195">
        <v>6714019.8499999996</v>
      </c>
      <c r="H17" s="195">
        <v>2194.12</v>
      </c>
      <c r="I17" s="195">
        <v>2167.0700000000002</v>
      </c>
      <c r="J17" s="194">
        <v>1185</v>
      </c>
      <c r="K17" s="195">
        <v>2595055.3199999998</v>
      </c>
      <c r="L17" s="195">
        <v>2189.92</v>
      </c>
      <c r="M17" s="195">
        <v>2159.56</v>
      </c>
      <c r="N17" s="194">
        <v>0</v>
      </c>
      <c r="O17" s="195">
        <v>0</v>
      </c>
      <c r="P17" s="193">
        <v>0</v>
      </c>
      <c r="Q17" s="193" t="s">
        <v>430</v>
      </c>
      <c r="S17" s="8"/>
    </row>
    <row r="18" spans="1:19" x14ac:dyDescent="0.25">
      <c r="A18" s="193" t="s">
        <v>486</v>
      </c>
      <c r="B18" s="194">
        <v>47777</v>
      </c>
      <c r="C18" s="195">
        <v>129775829.78</v>
      </c>
      <c r="D18" s="195">
        <v>2716.28</v>
      </c>
      <c r="E18" s="195">
        <v>2702.49</v>
      </c>
      <c r="F18" s="194">
        <v>803</v>
      </c>
      <c r="G18" s="195">
        <v>2165725.0299999998</v>
      </c>
      <c r="H18" s="195">
        <v>2697.04</v>
      </c>
      <c r="I18" s="195">
        <v>2680.11</v>
      </c>
      <c r="J18" s="194">
        <v>319</v>
      </c>
      <c r="K18" s="195">
        <v>863392.09</v>
      </c>
      <c r="L18" s="195">
        <v>2706.56</v>
      </c>
      <c r="M18" s="195">
        <v>2681</v>
      </c>
      <c r="N18" s="194">
        <v>0</v>
      </c>
      <c r="O18" s="195">
        <v>0</v>
      </c>
      <c r="P18" s="193">
        <v>0</v>
      </c>
      <c r="Q18" s="193" t="s">
        <v>430</v>
      </c>
    </row>
    <row r="19" spans="1:19" x14ac:dyDescent="0.25">
      <c r="A19" s="193" t="s">
        <v>487</v>
      </c>
      <c r="B19" s="194">
        <v>20734</v>
      </c>
      <c r="C19" s="195">
        <v>66724514.420000002</v>
      </c>
      <c r="D19" s="195">
        <v>3218.12</v>
      </c>
      <c r="E19" s="195">
        <v>3203.42</v>
      </c>
      <c r="F19" s="194">
        <v>245</v>
      </c>
      <c r="G19" s="195">
        <v>784889.86</v>
      </c>
      <c r="H19" s="195">
        <v>3203.63</v>
      </c>
      <c r="I19" s="195">
        <v>3172.86</v>
      </c>
      <c r="J19" s="194">
        <v>98</v>
      </c>
      <c r="K19" s="195">
        <v>311432.21000000002</v>
      </c>
      <c r="L19" s="195">
        <v>3177.88</v>
      </c>
      <c r="M19" s="195">
        <v>3133.31</v>
      </c>
      <c r="N19" s="194">
        <v>0</v>
      </c>
      <c r="O19" s="195">
        <v>0</v>
      </c>
      <c r="P19" s="193">
        <v>0</v>
      </c>
      <c r="Q19" s="193" t="s">
        <v>430</v>
      </c>
    </row>
    <row r="20" spans="1:19" x14ac:dyDescent="0.25">
      <c r="A20" s="193" t="s">
        <v>488</v>
      </c>
      <c r="B20" s="194">
        <v>9614</v>
      </c>
      <c r="C20" s="195">
        <v>35792344.469999999</v>
      </c>
      <c r="D20" s="195">
        <v>3722.94</v>
      </c>
      <c r="E20" s="195">
        <v>3711.14</v>
      </c>
      <c r="F20" s="194">
        <v>133</v>
      </c>
      <c r="G20" s="195">
        <v>493062.96</v>
      </c>
      <c r="H20" s="195">
        <v>3707.24</v>
      </c>
      <c r="I20" s="195">
        <v>3676.17</v>
      </c>
      <c r="J20" s="194">
        <v>34</v>
      </c>
      <c r="K20" s="195">
        <v>125389.21</v>
      </c>
      <c r="L20" s="195">
        <v>3687.92</v>
      </c>
      <c r="M20" s="195">
        <v>3677.12</v>
      </c>
      <c r="N20" s="194">
        <v>0</v>
      </c>
      <c r="O20" s="195">
        <v>0</v>
      </c>
      <c r="P20" s="193">
        <v>0</v>
      </c>
      <c r="Q20" s="193" t="s">
        <v>430</v>
      </c>
      <c r="S20" s="8"/>
    </row>
    <row r="21" spans="1:19" x14ac:dyDescent="0.25">
      <c r="A21" s="193" t="s">
        <v>489</v>
      </c>
      <c r="B21" s="194">
        <v>9181</v>
      </c>
      <c r="C21" s="195">
        <v>43046723.289999999</v>
      </c>
      <c r="D21" s="195">
        <v>4688.67</v>
      </c>
      <c r="E21" s="195">
        <v>4521.88</v>
      </c>
      <c r="F21" s="194">
        <v>58</v>
      </c>
      <c r="G21" s="195">
        <v>260443.53</v>
      </c>
      <c r="H21" s="195">
        <v>4490.41</v>
      </c>
      <c r="I21" s="195">
        <v>4259.5</v>
      </c>
      <c r="J21" s="194">
        <v>17</v>
      </c>
      <c r="K21" s="195">
        <v>79029.5</v>
      </c>
      <c r="L21" s="195">
        <v>4648.79</v>
      </c>
      <c r="M21" s="195">
        <v>4341.67</v>
      </c>
      <c r="N21" s="194">
        <v>0</v>
      </c>
      <c r="O21" s="195">
        <v>0</v>
      </c>
      <c r="P21" s="193">
        <v>0</v>
      </c>
      <c r="Q21" s="193" t="s">
        <v>430</v>
      </c>
    </row>
    <row r="22" spans="1:19" ht="15.75" x14ac:dyDescent="0.25">
      <c r="A22" s="196" t="s">
        <v>527</v>
      </c>
      <c r="B22" s="197">
        <v>1927335</v>
      </c>
      <c r="C22" s="198">
        <v>2320030144.6199999</v>
      </c>
      <c r="D22" s="198">
        <v>1203.75</v>
      </c>
      <c r="E22" s="198">
        <v>1107.0999999999999</v>
      </c>
      <c r="F22" s="197">
        <v>382609</v>
      </c>
      <c r="G22" s="198">
        <v>288878183.10000002</v>
      </c>
      <c r="H22" s="198">
        <v>755.02</v>
      </c>
      <c r="I22" s="198">
        <v>646.55999999999995</v>
      </c>
      <c r="J22" s="197">
        <v>173757</v>
      </c>
      <c r="K22" s="198">
        <v>126326774.22</v>
      </c>
      <c r="L22" s="198">
        <v>727.03</v>
      </c>
      <c r="M22" s="198">
        <v>609.64</v>
      </c>
      <c r="N22" s="197">
        <v>27004</v>
      </c>
      <c r="O22" s="198">
        <v>12027347.550000001</v>
      </c>
      <c r="P22" s="196">
        <v>445.39</v>
      </c>
      <c r="Q22" s="199">
        <v>409.13</v>
      </c>
      <c r="S22" s="9"/>
    </row>
    <row r="23" spans="1:19" x14ac:dyDescent="0.25"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</row>
    <row r="24" spans="1:19" ht="15.75" x14ac:dyDescent="0.25">
      <c r="A24" s="254" t="s">
        <v>789</v>
      </c>
      <c r="B24" s="254"/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</row>
    <row r="25" spans="1:19" ht="15.75" x14ac:dyDescent="0.25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8"/>
    </row>
    <row r="26" spans="1:19" x14ac:dyDescent="0.25">
      <c r="A26" s="255" t="s">
        <v>18</v>
      </c>
      <c r="B26" s="256" t="s">
        <v>5</v>
      </c>
      <c r="C26" s="256"/>
      <c r="D26" s="256"/>
      <c r="E26" s="256"/>
      <c r="F26" s="256" t="s">
        <v>6</v>
      </c>
      <c r="G26" s="256"/>
      <c r="H26" s="256"/>
      <c r="I26" s="256"/>
      <c r="J26" s="256" t="s">
        <v>19</v>
      </c>
      <c r="K26" s="256"/>
      <c r="L26" s="256"/>
      <c r="M26" s="256"/>
      <c r="N26" s="256" t="s">
        <v>20</v>
      </c>
      <c r="O26" s="256"/>
      <c r="P26" s="256"/>
      <c r="Q26" s="256"/>
      <c r="S26" s="8"/>
    </row>
    <row r="27" spans="1:19" x14ac:dyDescent="0.25">
      <c r="A27" s="255"/>
      <c r="B27" s="191" t="s">
        <v>1</v>
      </c>
      <c r="C27" s="192" t="s">
        <v>50</v>
      </c>
      <c r="D27" s="192" t="s">
        <v>21</v>
      </c>
      <c r="E27" s="192" t="s">
        <v>432</v>
      </c>
      <c r="F27" s="191" t="s">
        <v>1</v>
      </c>
      <c r="G27" s="192" t="s">
        <v>50</v>
      </c>
      <c r="H27" s="192" t="s">
        <v>21</v>
      </c>
      <c r="I27" s="192" t="s">
        <v>432</v>
      </c>
      <c r="J27" s="191" t="s">
        <v>1</v>
      </c>
      <c r="K27" s="192" t="s">
        <v>50</v>
      </c>
      <c r="L27" s="192" t="s">
        <v>21</v>
      </c>
      <c r="M27" s="192" t="s">
        <v>432</v>
      </c>
      <c r="N27" s="191" t="s">
        <v>1</v>
      </c>
      <c r="O27" s="192" t="s">
        <v>50</v>
      </c>
      <c r="P27" s="192" t="s">
        <v>21</v>
      </c>
      <c r="Q27" s="192" t="s">
        <v>432</v>
      </c>
    </row>
    <row r="28" spans="1:19" x14ac:dyDescent="0.25">
      <c r="A28" s="193" t="s">
        <v>450</v>
      </c>
      <c r="B28" s="194">
        <v>11778</v>
      </c>
      <c r="C28" s="195">
        <v>664632.35</v>
      </c>
      <c r="D28" s="195">
        <v>56.43</v>
      </c>
      <c r="E28" s="195">
        <v>55.29</v>
      </c>
      <c r="F28" s="194">
        <v>805</v>
      </c>
      <c r="G28" s="195">
        <v>50824.52</v>
      </c>
      <c r="H28" s="195">
        <v>63.14</v>
      </c>
      <c r="I28" s="195">
        <v>71.010000000000005</v>
      </c>
      <c r="J28" s="194">
        <v>643</v>
      </c>
      <c r="K28" s="195">
        <v>38741.5</v>
      </c>
      <c r="L28" s="195">
        <v>60.25</v>
      </c>
      <c r="M28" s="195">
        <v>61.99</v>
      </c>
      <c r="N28" s="194">
        <v>418</v>
      </c>
      <c r="O28" s="195">
        <v>31118.39</v>
      </c>
      <c r="P28" s="193">
        <v>74.45</v>
      </c>
      <c r="Q28" s="193">
        <v>71.13</v>
      </c>
      <c r="S28" s="8"/>
    </row>
    <row r="29" spans="1:19" x14ac:dyDescent="0.25">
      <c r="A29" s="193" t="s">
        <v>451</v>
      </c>
      <c r="B29" s="194">
        <v>8025</v>
      </c>
      <c r="C29" s="195">
        <v>1158228.19</v>
      </c>
      <c r="D29" s="195">
        <v>144.33000000000001</v>
      </c>
      <c r="E29" s="195">
        <v>141.49</v>
      </c>
      <c r="F29" s="194">
        <v>2351</v>
      </c>
      <c r="G29" s="195">
        <v>345691.61</v>
      </c>
      <c r="H29" s="195">
        <v>147.04</v>
      </c>
      <c r="I29" s="195">
        <v>145.44999999999999</v>
      </c>
      <c r="J29" s="194">
        <v>565</v>
      </c>
      <c r="K29" s="195">
        <v>82752.52</v>
      </c>
      <c r="L29" s="195">
        <v>146.46</v>
      </c>
      <c r="M29" s="195">
        <v>142.54</v>
      </c>
      <c r="N29" s="194">
        <v>846</v>
      </c>
      <c r="O29" s="195">
        <v>138337.88</v>
      </c>
      <c r="P29" s="193">
        <v>163.52000000000001</v>
      </c>
      <c r="Q29" s="193">
        <v>171.72</v>
      </c>
    </row>
    <row r="30" spans="1:19" x14ac:dyDescent="0.25">
      <c r="A30" s="193" t="s">
        <v>452</v>
      </c>
      <c r="B30" s="194">
        <v>4888</v>
      </c>
      <c r="C30" s="195">
        <v>1209962.6299999999</v>
      </c>
      <c r="D30" s="195">
        <v>247.54</v>
      </c>
      <c r="E30" s="195">
        <v>246.57</v>
      </c>
      <c r="F30" s="194">
        <v>6549</v>
      </c>
      <c r="G30" s="195">
        <v>1517603.74</v>
      </c>
      <c r="H30" s="195">
        <v>231.73</v>
      </c>
      <c r="I30" s="195">
        <v>219.25</v>
      </c>
      <c r="J30" s="194">
        <v>969</v>
      </c>
      <c r="K30" s="195">
        <v>255401.41</v>
      </c>
      <c r="L30" s="195">
        <v>263.57</v>
      </c>
      <c r="M30" s="195">
        <v>271.88</v>
      </c>
      <c r="N30" s="194">
        <v>665</v>
      </c>
      <c r="O30" s="195">
        <v>164831.76999999999</v>
      </c>
      <c r="P30" s="193">
        <v>247.87</v>
      </c>
      <c r="Q30" s="193">
        <v>245.48</v>
      </c>
    </row>
    <row r="31" spans="1:19" x14ac:dyDescent="0.25">
      <c r="A31" s="193" t="s">
        <v>453</v>
      </c>
      <c r="B31" s="194">
        <v>7254</v>
      </c>
      <c r="C31" s="195">
        <v>2644308.34</v>
      </c>
      <c r="D31" s="195">
        <v>364.53</v>
      </c>
      <c r="E31" s="195">
        <v>372.76</v>
      </c>
      <c r="F31" s="194">
        <v>1098</v>
      </c>
      <c r="G31" s="195">
        <v>378821.92</v>
      </c>
      <c r="H31" s="195">
        <v>345.01</v>
      </c>
      <c r="I31" s="195">
        <v>343.17</v>
      </c>
      <c r="J31" s="194">
        <v>4729</v>
      </c>
      <c r="K31" s="195">
        <v>1699164.03</v>
      </c>
      <c r="L31" s="195">
        <v>359.31</v>
      </c>
      <c r="M31" s="195">
        <v>362.88</v>
      </c>
      <c r="N31" s="194">
        <v>628</v>
      </c>
      <c r="O31" s="195">
        <v>209916.65</v>
      </c>
      <c r="P31" s="193">
        <v>334.26</v>
      </c>
      <c r="Q31" s="193">
        <v>339.13</v>
      </c>
    </row>
    <row r="32" spans="1:19" x14ac:dyDescent="0.25">
      <c r="A32" s="193" t="s">
        <v>454</v>
      </c>
      <c r="B32" s="194">
        <v>31001</v>
      </c>
      <c r="C32" s="195">
        <v>13952813.289999999</v>
      </c>
      <c r="D32" s="195">
        <v>450.08</v>
      </c>
      <c r="E32" s="195">
        <v>450.45</v>
      </c>
      <c r="F32" s="194">
        <v>11884</v>
      </c>
      <c r="G32" s="195">
        <v>5234142.8899999997</v>
      </c>
      <c r="H32" s="195">
        <v>440.44</v>
      </c>
      <c r="I32" s="195">
        <v>436.4</v>
      </c>
      <c r="J32" s="194">
        <v>21016</v>
      </c>
      <c r="K32" s="195">
        <v>9266401.7699999996</v>
      </c>
      <c r="L32" s="195">
        <v>440.92</v>
      </c>
      <c r="M32" s="195">
        <v>428.73</v>
      </c>
      <c r="N32" s="194">
        <v>6197</v>
      </c>
      <c r="O32" s="195">
        <v>2536598.12</v>
      </c>
      <c r="P32" s="193">
        <v>409.33</v>
      </c>
      <c r="Q32" s="193">
        <v>409.13</v>
      </c>
    </row>
    <row r="33" spans="1:21" x14ac:dyDescent="0.25">
      <c r="A33" s="193" t="s">
        <v>455</v>
      </c>
      <c r="B33" s="194">
        <v>49198</v>
      </c>
      <c r="C33" s="195">
        <v>27094347.760000002</v>
      </c>
      <c r="D33" s="195">
        <v>550.72</v>
      </c>
      <c r="E33" s="195">
        <v>550.29</v>
      </c>
      <c r="F33" s="194">
        <v>3511</v>
      </c>
      <c r="G33" s="195">
        <v>1898366.71</v>
      </c>
      <c r="H33" s="195">
        <v>540.69000000000005</v>
      </c>
      <c r="I33" s="195">
        <v>533.45000000000005</v>
      </c>
      <c r="J33" s="194">
        <v>14685</v>
      </c>
      <c r="K33" s="195">
        <v>8056313.2199999997</v>
      </c>
      <c r="L33" s="195">
        <v>548.61</v>
      </c>
      <c r="M33" s="195">
        <v>549.07000000000005</v>
      </c>
      <c r="N33" s="194">
        <v>2</v>
      </c>
      <c r="O33" s="195">
        <v>1163.6199999999999</v>
      </c>
      <c r="P33" s="193">
        <v>581.80999999999995</v>
      </c>
      <c r="Q33" s="193">
        <v>581.80999999999995</v>
      </c>
    </row>
    <row r="34" spans="1:21" x14ac:dyDescent="0.25">
      <c r="A34" s="193" t="s">
        <v>456</v>
      </c>
      <c r="B34" s="194">
        <v>64046</v>
      </c>
      <c r="C34" s="195">
        <v>41472853.170000002</v>
      </c>
      <c r="D34" s="195">
        <v>647.54999999999995</v>
      </c>
      <c r="E34" s="195">
        <v>646.19000000000005</v>
      </c>
      <c r="F34" s="194">
        <v>1550</v>
      </c>
      <c r="G34" s="195">
        <v>1001368.94</v>
      </c>
      <c r="H34" s="195">
        <v>646.04</v>
      </c>
      <c r="I34" s="195">
        <v>644.04</v>
      </c>
      <c r="J34" s="194">
        <v>13818</v>
      </c>
      <c r="K34" s="195">
        <v>8920624.7599999998</v>
      </c>
      <c r="L34" s="195">
        <v>645.58000000000004</v>
      </c>
      <c r="M34" s="195">
        <v>642.63</v>
      </c>
      <c r="N34" s="194">
        <v>13</v>
      </c>
      <c r="O34" s="195">
        <v>7918.69</v>
      </c>
      <c r="P34" s="193">
        <v>609.13</v>
      </c>
      <c r="Q34" s="193">
        <v>609.13</v>
      </c>
      <c r="S34" s="8"/>
    </row>
    <row r="35" spans="1:21" x14ac:dyDescent="0.25">
      <c r="A35" s="193" t="s">
        <v>457</v>
      </c>
      <c r="B35" s="194">
        <v>60947</v>
      </c>
      <c r="C35" s="195">
        <v>45751474.450000003</v>
      </c>
      <c r="D35" s="195">
        <v>750.68</v>
      </c>
      <c r="E35" s="195">
        <v>751.26</v>
      </c>
      <c r="F35" s="194">
        <v>1076</v>
      </c>
      <c r="G35" s="195">
        <v>804216.98</v>
      </c>
      <c r="H35" s="195">
        <v>747.41</v>
      </c>
      <c r="I35" s="195">
        <v>746.22</v>
      </c>
      <c r="J35" s="194">
        <v>8466</v>
      </c>
      <c r="K35" s="195">
        <v>6320072.96</v>
      </c>
      <c r="L35" s="195">
        <v>746.52</v>
      </c>
      <c r="M35" s="195">
        <v>745.52</v>
      </c>
      <c r="N35" s="194">
        <v>0</v>
      </c>
      <c r="O35" s="195">
        <v>0</v>
      </c>
      <c r="P35" s="193">
        <v>0</v>
      </c>
      <c r="Q35" s="193" t="s">
        <v>430</v>
      </c>
    </row>
    <row r="36" spans="1:21" x14ac:dyDescent="0.25">
      <c r="A36" s="193" t="s">
        <v>458</v>
      </c>
      <c r="B36" s="194">
        <v>56553</v>
      </c>
      <c r="C36" s="195">
        <v>48039867.82</v>
      </c>
      <c r="D36" s="195">
        <v>849.47</v>
      </c>
      <c r="E36" s="195">
        <v>849.16</v>
      </c>
      <c r="F36" s="194">
        <v>952</v>
      </c>
      <c r="G36" s="195">
        <v>809987.92</v>
      </c>
      <c r="H36" s="195">
        <v>850.83</v>
      </c>
      <c r="I36" s="195">
        <v>850.09</v>
      </c>
      <c r="J36" s="194">
        <v>9899</v>
      </c>
      <c r="K36" s="195">
        <v>8412203.9900000002</v>
      </c>
      <c r="L36" s="195">
        <v>849.8</v>
      </c>
      <c r="M36" s="195">
        <v>846</v>
      </c>
      <c r="N36" s="194">
        <v>2336</v>
      </c>
      <c r="O36" s="195">
        <v>1978844.1</v>
      </c>
      <c r="P36" s="193">
        <v>847.11</v>
      </c>
      <c r="Q36" s="193">
        <v>846</v>
      </c>
    </row>
    <row r="37" spans="1:21" x14ac:dyDescent="0.25">
      <c r="A37" s="193" t="s">
        <v>459</v>
      </c>
      <c r="B37" s="194">
        <v>58672</v>
      </c>
      <c r="C37" s="195">
        <v>55874293.450000003</v>
      </c>
      <c r="D37" s="195">
        <v>952.32</v>
      </c>
      <c r="E37" s="195">
        <v>953.32</v>
      </c>
      <c r="F37" s="194">
        <v>880</v>
      </c>
      <c r="G37" s="195">
        <v>835620.31</v>
      </c>
      <c r="H37" s="195">
        <v>949.57</v>
      </c>
      <c r="I37" s="195">
        <v>950.03</v>
      </c>
      <c r="J37" s="194">
        <v>6630</v>
      </c>
      <c r="K37" s="195">
        <v>6315610.5199999996</v>
      </c>
      <c r="L37" s="195">
        <v>952.58</v>
      </c>
      <c r="M37" s="195">
        <v>953.64</v>
      </c>
      <c r="N37" s="194">
        <v>5</v>
      </c>
      <c r="O37" s="195">
        <v>4666.07</v>
      </c>
      <c r="P37" s="193">
        <v>933.21</v>
      </c>
      <c r="Q37" s="193">
        <v>924.15</v>
      </c>
      <c r="S37" s="8"/>
    </row>
    <row r="38" spans="1:21" x14ac:dyDescent="0.25">
      <c r="A38" s="193" t="s">
        <v>437</v>
      </c>
      <c r="B38" s="194">
        <v>321347</v>
      </c>
      <c r="C38" s="195">
        <v>404515181.11000001</v>
      </c>
      <c r="D38" s="195">
        <v>1258.81</v>
      </c>
      <c r="E38" s="195">
        <v>1264.07</v>
      </c>
      <c r="F38" s="194">
        <v>2910</v>
      </c>
      <c r="G38" s="195">
        <v>3534000.4</v>
      </c>
      <c r="H38" s="195">
        <v>1214.43</v>
      </c>
      <c r="I38" s="195">
        <v>1212.9000000000001</v>
      </c>
      <c r="J38" s="194">
        <v>17955</v>
      </c>
      <c r="K38" s="195">
        <v>21684785.989999998</v>
      </c>
      <c r="L38" s="195">
        <v>1207.73</v>
      </c>
      <c r="M38" s="195">
        <v>1190.97</v>
      </c>
      <c r="N38" s="194">
        <v>5</v>
      </c>
      <c r="O38" s="195">
        <v>5847.75</v>
      </c>
      <c r="P38" s="193">
        <v>1169.55</v>
      </c>
      <c r="Q38" s="193">
        <v>1179.77</v>
      </c>
    </row>
    <row r="39" spans="1:21" x14ac:dyDescent="0.25">
      <c r="A39" s="193" t="s">
        <v>438</v>
      </c>
      <c r="B39" s="194">
        <v>217598</v>
      </c>
      <c r="C39" s="195">
        <v>372083928.00999999</v>
      </c>
      <c r="D39" s="195">
        <v>1709.96</v>
      </c>
      <c r="E39" s="195">
        <v>1692.88</v>
      </c>
      <c r="F39" s="194">
        <v>750</v>
      </c>
      <c r="G39" s="195">
        <v>1271595.82</v>
      </c>
      <c r="H39" s="195">
        <v>1695.46</v>
      </c>
      <c r="I39" s="195">
        <v>1673.1</v>
      </c>
      <c r="J39" s="194">
        <v>4580</v>
      </c>
      <c r="K39" s="195">
        <v>7768894.2800000003</v>
      </c>
      <c r="L39" s="195">
        <v>1696.27</v>
      </c>
      <c r="M39" s="195">
        <v>1676.8</v>
      </c>
      <c r="N39" s="194">
        <v>7</v>
      </c>
      <c r="O39" s="195">
        <v>12219.2</v>
      </c>
      <c r="P39" s="193">
        <v>1745.6</v>
      </c>
      <c r="Q39" s="193">
        <v>1745.6</v>
      </c>
    </row>
    <row r="40" spans="1:21" x14ac:dyDescent="0.25">
      <c r="A40" s="193" t="s">
        <v>439</v>
      </c>
      <c r="B40" s="194">
        <v>73703</v>
      </c>
      <c r="C40" s="195">
        <v>162885712.02000001</v>
      </c>
      <c r="D40" s="195">
        <v>2210.0300000000002</v>
      </c>
      <c r="E40" s="195">
        <v>2192.58</v>
      </c>
      <c r="F40" s="194">
        <v>207</v>
      </c>
      <c r="G40" s="195">
        <v>452480.22</v>
      </c>
      <c r="H40" s="195">
        <v>2185.89</v>
      </c>
      <c r="I40" s="195">
        <v>2155.46</v>
      </c>
      <c r="J40" s="194">
        <v>979</v>
      </c>
      <c r="K40" s="195">
        <v>2146453.23</v>
      </c>
      <c r="L40" s="195">
        <v>2192.5</v>
      </c>
      <c r="M40" s="195">
        <v>2166.42</v>
      </c>
      <c r="N40" s="194">
        <v>0</v>
      </c>
      <c r="O40" s="195">
        <v>0</v>
      </c>
      <c r="P40" s="193">
        <v>0</v>
      </c>
      <c r="Q40" s="193" t="s">
        <v>430</v>
      </c>
    </row>
    <row r="41" spans="1:21" x14ac:dyDescent="0.25">
      <c r="A41" s="193" t="s">
        <v>486</v>
      </c>
      <c r="B41" s="194">
        <v>32838</v>
      </c>
      <c r="C41" s="195">
        <v>89248807.290000007</v>
      </c>
      <c r="D41" s="195">
        <v>2717.85</v>
      </c>
      <c r="E41" s="195">
        <v>2705.4</v>
      </c>
      <c r="F41" s="194">
        <v>57</v>
      </c>
      <c r="G41" s="195">
        <v>152180.38</v>
      </c>
      <c r="H41" s="195">
        <v>2669.83</v>
      </c>
      <c r="I41" s="195">
        <v>2636.38</v>
      </c>
      <c r="J41" s="194">
        <v>266</v>
      </c>
      <c r="K41" s="195">
        <v>719316.92</v>
      </c>
      <c r="L41" s="195">
        <v>2704.2</v>
      </c>
      <c r="M41" s="195">
        <v>2671.96</v>
      </c>
      <c r="N41" s="194">
        <v>0</v>
      </c>
      <c r="O41" s="195">
        <v>0</v>
      </c>
      <c r="P41" s="193">
        <v>0</v>
      </c>
      <c r="Q41" s="193" t="s">
        <v>430</v>
      </c>
    </row>
    <row r="42" spans="1:21" x14ac:dyDescent="0.25">
      <c r="A42" s="193" t="s">
        <v>487</v>
      </c>
      <c r="B42" s="194">
        <v>14753</v>
      </c>
      <c r="C42" s="195">
        <v>47523751.060000002</v>
      </c>
      <c r="D42" s="195">
        <v>3221.29</v>
      </c>
      <c r="E42" s="195">
        <v>3209.37</v>
      </c>
      <c r="F42" s="194">
        <v>17</v>
      </c>
      <c r="G42" s="195">
        <v>54994.05</v>
      </c>
      <c r="H42" s="195">
        <v>3234.94</v>
      </c>
      <c r="I42" s="195">
        <v>3235.19</v>
      </c>
      <c r="J42" s="194">
        <v>87</v>
      </c>
      <c r="K42" s="195">
        <v>276154.13</v>
      </c>
      <c r="L42" s="195">
        <v>3174.19</v>
      </c>
      <c r="M42" s="195">
        <v>3133.31</v>
      </c>
      <c r="N42" s="194">
        <v>0</v>
      </c>
      <c r="O42" s="195">
        <v>0</v>
      </c>
      <c r="P42" s="193">
        <v>0</v>
      </c>
      <c r="Q42" s="193" t="s">
        <v>430</v>
      </c>
    </row>
    <row r="43" spans="1:21" x14ac:dyDescent="0.25">
      <c r="A43" s="193" t="s">
        <v>488</v>
      </c>
      <c r="B43" s="194">
        <v>6968</v>
      </c>
      <c r="C43" s="195">
        <v>25942160.359999999</v>
      </c>
      <c r="D43" s="195">
        <v>3723.04</v>
      </c>
      <c r="E43" s="195">
        <v>3712.56</v>
      </c>
      <c r="F43" s="194">
        <v>5</v>
      </c>
      <c r="G43" s="195">
        <v>18763.29</v>
      </c>
      <c r="H43" s="195">
        <v>3752.66</v>
      </c>
      <c r="I43" s="195">
        <v>3776.67</v>
      </c>
      <c r="J43" s="194">
        <v>32</v>
      </c>
      <c r="K43" s="195">
        <v>117649.33</v>
      </c>
      <c r="L43" s="195">
        <v>3676.54</v>
      </c>
      <c r="M43" s="195">
        <v>3676</v>
      </c>
      <c r="N43" s="194">
        <v>0</v>
      </c>
      <c r="O43" s="195">
        <v>0</v>
      </c>
      <c r="P43" s="193">
        <v>0</v>
      </c>
      <c r="Q43" s="193" t="s">
        <v>430</v>
      </c>
      <c r="S43" s="8"/>
      <c r="U43" s="8"/>
    </row>
    <row r="44" spans="1:21" x14ac:dyDescent="0.25">
      <c r="A44" s="193" t="s">
        <v>489</v>
      </c>
      <c r="B44" s="194">
        <v>6678</v>
      </c>
      <c r="C44" s="195">
        <v>31306130.550000001</v>
      </c>
      <c r="D44" s="195">
        <v>4687.95</v>
      </c>
      <c r="E44" s="195">
        <v>4528.74</v>
      </c>
      <c r="F44" s="194">
        <v>4</v>
      </c>
      <c r="G44" s="195">
        <v>21732</v>
      </c>
      <c r="H44" s="195">
        <v>5433</v>
      </c>
      <c r="I44" s="195">
        <v>4589.5200000000004</v>
      </c>
      <c r="J44" s="194">
        <v>15</v>
      </c>
      <c r="K44" s="195">
        <v>70542.64</v>
      </c>
      <c r="L44" s="195">
        <v>4702.84</v>
      </c>
      <c r="M44" s="195">
        <v>4362.68</v>
      </c>
      <c r="N44" s="194">
        <v>0</v>
      </c>
      <c r="O44" s="195">
        <v>0</v>
      </c>
      <c r="P44" s="193">
        <v>0</v>
      </c>
      <c r="Q44" s="193" t="s">
        <v>430</v>
      </c>
    </row>
    <row r="45" spans="1:21" ht="15.75" x14ac:dyDescent="0.25">
      <c r="A45" s="196" t="s">
        <v>527</v>
      </c>
      <c r="B45" s="197">
        <v>1026247</v>
      </c>
      <c r="C45" s="198">
        <v>1371368451.8499999</v>
      </c>
      <c r="D45" s="198">
        <v>1336.29</v>
      </c>
      <c r="E45" s="198">
        <v>1264.18</v>
      </c>
      <c r="F45" s="197">
        <v>34606</v>
      </c>
      <c r="G45" s="198">
        <v>18382391.699999999</v>
      </c>
      <c r="H45" s="198">
        <v>531.19000000000005</v>
      </c>
      <c r="I45" s="198">
        <v>436.4</v>
      </c>
      <c r="J45" s="197">
        <v>105334</v>
      </c>
      <c r="K45" s="198">
        <v>82151083.200000003</v>
      </c>
      <c r="L45" s="198">
        <v>779.91</v>
      </c>
      <c r="M45" s="198">
        <v>666.34</v>
      </c>
      <c r="N45" s="197">
        <v>11122</v>
      </c>
      <c r="O45" s="198">
        <v>5091462.24</v>
      </c>
      <c r="P45" s="196">
        <v>457.78</v>
      </c>
      <c r="Q45" s="199">
        <v>409.13</v>
      </c>
      <c r="S45" s="8"/>
    </row>
    <row r="46" spans="1:21" x14ac:dyDescent="0.25"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</row>
    <row r="47" spans="1:21" ht="15.75" x14ac:dyDescent="0.25">
      <c r="A47" s="257" t="s">
        <v>790</v>
      </c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7"/>
      <c r="P47" s="257"/>
      <c r="Q47" s="257"/>
      <c r="U47" s="8"/>
    </row>
    <row r="49" spans="1:19" x14ac:dyDescent="0.25">
      <c r="A49" s="258" t="s">
        <v>18</v>
      </c>
      <c r="B49" s="259" t="s">
        <v>5</v>
      </c>
      <c r="C49" s="259"/>
      <c r="D49" s="259"/>
      <c r="E49" s="259"/>
      <c r="F49" s="259" t="s">
        <v>6</v>
      </c>
      <c r="G49" s="259"/>
      <c r="H49" s="259"/>
      <c r="I49" s="259"/>
      <c r="J49" s="259" t="s">
        <v>19</v>
      </c>
      <c r="K49" s="259"/>
      <c r="L49" s="259"/>
      <c r="M49" s="259"/>
      <c r="N49" s="259" t="s">
        <v>20</v>
      </c>
      <c r="O49" s="259"/>
      <c r="P49" s="259"/>
      <c r="Q49" s="259"/>
    </row>
    <row r="50" spans="1:19" x14ac:dyDescent="0.25">
      <c r="A50" s="258"/>
      <c r="B50" s="200" t="s">
        <v>1</v>
      </c>
      <c r="C50" s="201" t="s">
        <v>50</v>
      </c>
      <c r="D50" s="201" t="s">
        <v>21</v>
      </c>
      <c r="E50" s="201" t="s">
        <v>432</v>
      </c>
      <c r="F50" s="200" t="s">
        <v>1</v>
      </c>
      <c r="G50" s="201" t="s">
        <v>50</v>
      </c>
      <c r="H50" s="201" t="s">
        <v>21</v>
      </c>
      <c r="I50" s="201" t="s">
        <v>432</v>
      </c>
      <c r="J50" s="200" t="s">
        <v>1</v>
      </c>
      <c r="K50" s="201" t="s">
        <v>50</v>
      </c>
      <c r="L50" s="201" t="s">
        <v>21</v>
      </c>
      <c r="M50" s="201" t="s">
        <v>432</v>
      </c>
      <c r="N50" s="200" t="s">
        <v>1</v>
      </c>
      <c r="O50" s="201" t="s">
        <v>50</v>
      </c>
      <c r="P50" s="201" t="s">
        <v>21</v>
      </c>
      <c r="Q50" s="201" t="s">
        <v>432</v>
      </c>
    </row>
    <row r="51" spans="1:19" x14ac:dyDescent="0.25">
      <c r="A51" s="202" t="s">
        <v>450</v>
      </c>
      <c r="B51" s="203">
        <v>8988</v>
      </c>
      <c r="C51" s="204">
        <v>534321.97</v>
      </c>
      <c r="D51" s="204">
        <v>59.45</v>
      </c>
      <c r="E51" s="204">
        <v>60.64</v>
      </c>
      <c r="F51" s="203">
        <v>4978</v>
      </c>
      <c r="G51" s="204">
        <v>322186.63</v>
      </c>
      <c r="H51" s="204">
        <v>64.72</v>
      </c>
      <c r="I51" s="204">
        <v>71.150000000000006</v>
      </c>
      <c r="J51" s="203">
        <v>385</v>
      </c>
      <c r="K51" s="204">
        <v>23318.51</v>
      </c>
      <c r="L51" s="204">
        <v>60.57</v>
      </c>
      <c r="M51" s="204">
        <v>62.53</v>
      </c>
      <c r="N51" s="203">
        <v>506</v>
      </c>
      <c r="O51" s="204">
        <v>38374.199999999997</v>
      </c>
      <c r="P51" s="202">
        <v>75.84</v>
      </c>
      <c r="Q51" s="202">
        <v>71.13</v>
      </c>
    </row>
    <row r="52" spans="1:19" x14ac:dyDescent="0.25">
      <c r="A52" s="202" t="s">
        <v>451</v>
      </c>
      <c r="B52" s="203">
        <v>9541</v>
      </c>
      <c r="C52" s="204">
        <v>1412369.72</v>
      </c>
      <c r="D52" s="204">
        <v>148.03</v>
      </c>
      <c r="E52" s="204">
        <v>146.87</v>
      </c>
      <c r="F52" s="203">
        <v>5877</v>
      </c>
      <c r="G52" s="204">
        <v>859339.98</v>
      </c>
      <c r="H52" s="204">
        <v>146.22</v>
      </c>
      <c r="I52" s="204">
        <v>145.44999999999999</v>
      </c>
      <c r="J52" s="203">
        <v>331</v>
      </c>
      <c r="K52" s="204">
        <v>47922.61</v>
      </c>
      <c r="L52" s="204">
        <v>144.78</v>
      </c>
      <c r="M52" s="204">
        <v>141.75</v>
      </c>
      <c r="N52" s="203">
        <v>1787</v>
      </c>
      <c r="O52" s="204">
        <v>285969.68</v>
      </c>
      <c r="P52" s="202">
        <v>160.03</v>
      </c>
      <c r="Q52" s="202">
        <v>163.5</v>
      </c>
    </row>
    <row r="53" spans="1:19" x14ac:dyDescent="0.25">
      <c r="A53" s="202" t="s">
        <v>452</v>
      </c>
      <c r="B53" s="203">
        <v>6527</v>
      </c>
      <c r="C53" s="204">
        <v>1616357.65</v>
      </c>
      <c r="D53" s="204">
        <v>247.64</v>
      </c>
      <c r="E53" s="204">
        <v>246.46</v>
      </c>
      <c r="F53" s="203">
        <v>9470</v>
      </c>
      <c r="G53" s="204">
        <v>2260681.35</v>
      </c>
      <c r="H53" s="204">
        <v>238.72</v>
      </c>
      <c r="I53" s="204">
        <v>230.38</v>
      </c>
      <c r="J53" s="203">
        <v>1258</v>
      </c>
      <c r="K53" s="204">
        <v>334638.59999999998</v>
      </c>
      <c r="L53" s="204">
        <v>266.01</v>
      </c>
      <c r="M53" s="204">
        <v>270.36</v>
      </c>
      <c r="N53" s="203">
        <v>1558</v>
      </c>
      <c r="O53" s="204">
        <v>385316.55</v>
      </c>
      <c r="P53" s="202">
        <v>247.31</v>
      </c>
      <c r="Q53" s="202">
        <v>245.48</v>
      </c>
    </row>
    <row r="54" spans="1:19" x14ac:dyDescent="0.25">
      <c r="A54" s="202" t="s">
        <v>453</v>
      </c>
      <c r="B54" s="203">
        <v>16750</v>
      </c>
      <c r="C54" s="204">
        <v>6199486.8899999997</v>
      </c>
      <c r="D54" s="204">
        <v>370.12</v>
      </c>
      <c r="E54" s="204">
        <v>377.78</v>
      </c>
      <c r="F54" s="203">
        <v>7784</v>
      </c>
      <c r="G54" s="204">
        <v>2828061.87</v>
      </c>
      <c r="H54" s="204">
        <v>363.32</v>
      </c>
      <c r="I54" s="204">
        <v>377.12</v>
      </c>
      <c r="J54" s="203">
        <v>5785</v>
      </c>
      <c r="K54" s="204">
        <v>2069449.3</v>
      </c>
      <c r="L54" s="204">
        <v>357.73</v>
      </c>
      <c r="M54" s="204">
        <v>362.62</v>
      </c>
      <c r="N54" s="203">
        <v>1232</v>
      </c>
      <c r="O54" s="204">
        <v>412299.18</v>
      </c>
      <c r="P54" s="202">
        <v>334.66</v>
      </c>
      <c r="Q54" s="202">
        <v>339.13</v>
      </c>
      <c r="S54" s="8"/>
    </row>
    <row r="55" spans="1:19" x14ac:dyDescent="0.25">
      <c r="A55" s="202" t="s">
        <v>454</v>
      </c>
      <c r="B55" s="203">
        <v>77614</v>
      </c>
      <c r="C55" s="204">
        <v>34727860.090000004</v>
      </c>
      <c r="D55" s="204">
        <v>447.44</v>
      </c>
      <c r="E55" s="204">
        <v>445.42</v>
      </c>
      <c r="F55" s="203">
        <v>64016</v>
      </c>
      <c r="G55" s="204">
        <v>28297349.109999999</v>
      </c>
      <c r="H55" s="204">
        <v>442.04</v>
      </c>
      <c r="I55" s="204">
        <v>436.41</v>
      </c>
      <c r="J55" s="203">
        <v>21133</v>
      </c>
      <c r="K55" s="204">
        <v>9276798.3399999999</v>
      </c>
      <c r="L55" s="204">
        <v>438.97</v>
      </c>
      <c r="M55" s="204">
        <v>428.13</v>
      </c>
      <c r="N55" s="203">
        <v>7623</v>
      </c>
      <c r="O55" s="204">
        <v>3119422.14</v>
      </c>
      <c r="P55" s="202">
        <v>409.21</v>
      </c>
      <c r="Q55" s="202">
        <v>409.13</v>
      </c>
    </row>
    <row r="56" spans="1:19" x14ac:dyDescent="0.25">
      <c r="A56" s="202" t="s">
        <v>455</v>
      </c>
      <c r="B56" s="203">
        <v>103113</v>
      </c>
      <c r="C56" s="204">
        <v>56599720.93</v>
      </c>
      <c r="D56" s="204">
        <v>548.91</v>
      </c>
      <c r="E56" s="204">
        <v>546.83000000000004</v>
      </c>
      <c r="F56" s="203">
        <v>55581</v>
      </c>
      <c r="G56" s="204">
        <v>30486251.710000001</v>
      </c>
      <c r="H56" s="204">
        <v>548.5</v>
      </c>
      <c r="I56" s="204">
        <v>545.46</v>
      </c>
      <c r="J56" s="203">
        <v>12636</v>
      </c>
      <c r="K56" s="204">
        <v>6933397.75</v>
      </c>
      <c r="L56" s="204">
        <v>548.70000000000005</v>
      </c>
      <c r="M56" s="204">
        <v>550.88</v>
      </c>
      <c r="N56" s="203">
        <v>1</v>
      </c>
      <c r="O56" s="204">
        <v>581.80999999999995</v>
      </c>
      <c r="P56" s="202">
        <v>581.80999999999995</v>
      </c>
      <c r="Q56" s="202">
        <v>581.80999999999995</v>
      </c>
    </row>
    <row r="57" spans="1:19" x14ac:dyDescent="0.25">
      <c r="A57" s="202" t="s">
        <v>456</v>
      </c>
      <c r="B57" s="203">
        <v>104446</v>
      </c>
      <c r="C57" s="204">
        <v>67271718.340000004</v>
      </c>
      <c r="D57" s="204">
        <v>644.08000000000004</v>
      </c>
      <c r="E57" s="204">
        <v>640.89</v>
      </c>
      <c r="F57" s="203">
        <v>33691</v>
      </c>
      <c r="G57" s="204">
        <v>21835072.399999999</v>
      </c>
      <c r="H57" s="204">
        <v>648.1</v>
      </c>
      <c r="I57" s="204">
        <v>647.28</v>
      </c>
      <c r="J57" s="203">
        <v>7843</v>
      </c>
      <c r="K57" s="204">
        <v>5022549.46</v>
      </c>
      <c r="L57" s="204">
        <v>640.39</v>
      </c>
      <c r="M57" s="204">
        <v>635.22</v>
      </c>
      <c r="N57" s="203">
        <v>0</v>
      </c>
      <c r="O57" s="204">
        <v>0</v>
      </c>
      <c r="P57" s="202">
        <v>0</v>
      </c>
      <c r="Q57" s="202" t="s">
        <v>430</v>
      </c>
      <c r="S57" s="8"/>
    </row>
    <row r="58" spans="1:19" x14ac:dyDescent="0.25">
      <c r="A58" s="202" t="s">
        <v>457</v>
      </c>
      <c r="B58" s="203">
        <v>67778</v>
      </c>
      <c r="C58" s="204">
        <v>50617678.159999996</v>
      </c>
      <c r="D58" s="204">
        <v>746.82</v>
      </c>
      <c r="E58" s="204">
        <v>745.58</v>
      </c>
      <c r="F58" s="203">
        <v>27861</v>
      </c>
      <c r="G58" s="204">
        <v>20859239.190000001</v>
      </c>
      <c r="H58" s="204">
        <v>748.69</v>
      </c>
      <c r="I58" s="204">
        <v>747.8</v>
      </c>
      <c r="J58" s="203">
        <v>3115</v>
      </c>
      <c r="K58" s="204">
        <v>2318903.44</v>
      </c>
      <c r="L58" s="204">
        <v>744.43</v>
      </c>
      <c r="M58" s="204">
        <v>740.93</v>
      </c>
      <c r="N58" s="203">
        <v>0</v>
      </c>
      <c r="O58" s="204">
        <v>0</v>
      </c>
      <c r="P58" s="202">
        <v>0</v>
      </c>
      <c r="Q58" s="202" t="s">
        <v>430</v>
      </c>
    </row>
    <row r="59" spans="1:19" x14ac:dyDescent="0.25">
      <c r="A59" s="202" t="s">
        <v>458</v>
      </c>
      <c r="B59" s="203">
        <v>50681</v>
      </c>
      <c r="C59" s="204">
        <v>43022024.420000002</v>
      </c>
      <c r="D59" s="204">
        <v>848.88</v>
      </c>
      <c r="E59" s="204">
        <v>848.25</v>
      </c>
      <c r="F59" s="203">
        <v>26404</v>
      </c>
      <c r="G59" s="204">
        <v>22417898.920000002</v>
      </c>
      <c r="H59" s="204">
        <v>849.03</v>
      </c>
      <c r="I59" s="204">
        <v>849.88</v>
      </c>
      <c r="J59" s="203">
        <v>4822</v>
      </c>
      <c r="K59" s="204">
        <v>4083616.83</v>
      </c>
      <c r="L59" s="204">
        <v>846.87</v>
      </c>
      <c r="M59" s="204">
        <v>846</v>
      </c>
      <c r="N59" s="203">
        <v>3168</v>
      </c>
      <c r="O59" s="204">
        <v>2682321.6</v>
      </c>
      <c r="P59" s="202">
        <v>846.69</v>
      </c>
      <c r="Q59" s="202">
        <v>846</v>
      </c>
    </row>
    <row r="60" spans="1:19" x14ac:dyDescent="0.25">
      <c r="A60" s="202" t="s">
        <v>459</v>
      </c>
      <c r="B60" s="203">
        <v>50478</v>
      </c>
      <c r="C60" s="204">
        <v>48044114.689999998</v>
      </c>
      <c r="D60" s="204">
        <v>951.78</v>
      </c>
      <c r="E60" s="204">
        <v>952.4</v>
      </c>
      <c r="F60" s="203">
        <v>25105</v>
      </c>
      <c r="G60" s="204">
        <v>23914608.350000001</v>
      </c>
      <c r="H60" s="204">
        <v>952.58</v>
      </c>
      <c r="I60" s="204">
        <v>954.9</v>
      </c>
      <c r="J60" s="203">
        <v>1688</v>
      </c>
      <c r="K60" s="204">
        <v>1600454.31</v>
      </c>
      <c r="L60" s="204">
        <v>948.14</v>
      </c>
      <c r="M60" s="204">
        <v>947.84</v>
      </c>
      <c r="N60" s="203">
        <v>0</v>
      </c>
      <c r="O60" s="204">
        <v>0</v>
      </c>
      <c r="P60" s="202">
        <v>0</v>
      </c>
      <c r="Q60" s="202" t="s">
        <v>430</v>
      </c>
    </row>
    <row r="61" spans="1:19" x14ac:dyDescent="0.25">
      <c r="A61" s="202" t="s">
        <v>437</v>
      </c>
      <c r="B61" s="203">
        <v>229584</v>
      </c>
      <c r="C61" s="204">
        <v>285922490.64999998</v>
      </c>
      <c r="D61" s="204">
        <v>1245.3900000000001</v>
      </c>
      <c r="E61" s="204">
        <v>1243.4100000000001</v>
      </c>
      <c r="F61" s="203">
        <v>68967</v>
      </c>
      <c r="G61" s="204">
        <v>82750678.290000007</v>
      </c>
      <c r="H61" s="204">
        <v>1199.8599999999999</v>
      </c>
      <c r="I61" s="204">
        <v>1183.6500000000001</v>
      </c>
      <c r="J61" s="203">
        <v>7904</v>
      </c>
      <c r="K61" s="204">
        <v>9734281.2899999991</v>
      </c>
      <c r="L61" s="204">
        <v>1231.56</v>
      </c>
      <c r="M61" s="204">
        <v>1255.1300000000001</v>
      </c>
      <c r="N61" s="203">
        <v>1</v>
      </c>
      <c r="O61" s="204">
        <v>1126.55</v>
      </c>
      <c r="P61" s="202">
        <v>1126.55</v>
      </c>
      <c r="Q61" s="202">
        <v>1126.55</v>
      </c>
    </row>
    <row r="62" spans="1:19" x14ac:dyDescent="0.25">
      <c r="A62" s="202" t="s">
        <v>438</v>
      </c>
      <c r="B62" s="203">
        <v>113988</v>
      </c>
      <c r="C62" s="204">
        <v>192757720.41</v>
      </c>
      <c r="D62" s="204">
        <v>1691.04</v>
      </c>
      <c r="E62" s="204">
        <v>1660.64</v>
      </c>
      <c r="F62" s="203">
        <v>14260</v>
      </c>
      <c r="G62" s="204">
        <v>23946432.309999999</v>
      </c>
      <c r="H62" s="204">
        <v>1679.27</v>
      </c>
      <c r="I62" s="204">
        <v>1649.43</v>
      </c>
      <c r="J62" s="203">
        <v>1249</v>
      </c>
      <c r="K62" s="204">
        <v>2086178.5</v>
      </c>
      <c r="L62" s="204">
        <v>1670.28</v>
      </c>
      <c r="M62" s="204">
        <v>1634.78</v>
      </c>
      <c r="N62" s="203">
        <v>6</v>
      </c>
      <c r="O62" s="204">
        <v>10473.6</v>
      </c>
      <c r="P62" s="202">
        <v>1745.6</v>
      </c>
      <c r="Q62" s="202">
        <v>1745.6</v>
      </c>
    </row>
    <row r="63" spans="1:19" x14ac:dyDescent="0.25">
      <c r="A63" s="202" t="s">
        <v>439</v>
      </c>
      <c r="B63" s="203">
        <v>35531</v>
      </c>
      <c r="C63" s="204">
        <v>78617266.150000006</v>
      </c>
      <c r="D63" s="204">
        <v>2212.64</v>
      </c>
      <c r="E63" s="204">
        <v>2194.98</v>
      </c>
      <c r="F63" s="203">
        <v>2853</v>
      </c>
      <c r="G63" s="204">
        <v>6261539.6299999999</v>
      </c>
      <c r="H63" s="204">
        <v>2194.7199999999998</v>
      </c>
      <c r="I63" s="204">
        <v>2167.7800000000002</v>
      </c>
      <c r="J63" s="203">
        <v>206</v>
      </c>
      <c r="K63" s="204">
        <v>448602.09</v>
      </c>
      <c r="L63" s="204">
        <v>2177.6799999999998</v>
      </c>
      <c r="M63" s="204">
        <v>2147.4699999999998</v>
      </c>
      <c r="N63" s="203">
        <v>0</v>
      </c>
      <c r="O63" s="204">
        <v>0</v>
      </c>
      <c r="P63" s="202">
        <v>0</v>
      </c>
      <c r="Q63" s="202" t="s">
        <v>430</v>
      </c>
    </row>
    <row r="64" spans="1:19" x14ac:dyDescent="0.25">
      <c r="A64" s="202" t="s">
        <v>486</v>
      </c>
      <c r="B64" s="203">
        <v>14939</v>
      </c>
      <c r="C64" s="204">
        <v>40527022.490000002</v>
      </c>
      <c r="D64" s="204">
        <v>2712.83</v>
      </c>
      <c r="E64" s="204">
        <v>2696.32</v>
      </c>
      <c r="F64" s="203">
        <v>746</v>
      </c>
      <c r="G64" s="204">
        <v>2013544.65</v>
      </c>
      <c r="H64" s="204">
        <v>2699.12</v>
      </c>
      <c r="I64" s="204">
        <v>2682.09</v>
      </c>
      <c r="J64" s="203">
        <v>53</v>
      </c>
      <c r="K64" s="204">
        <v>144075.17000000001</v>
      </c>
      <c r="L64" s="204">
        <v>2718.4</v>
      </c>
      <c r="M64" s="204">
        <v>2714.23</v>
      </c>
      <c r="N64" s="203">
        <v>0</v>
      </c>
      <c r="O64" s="204">
        <v>0</v>
      </c>
      <c r="P64" s="202">
        <v>0</v>
      </c>
      <c r="Q64" s="202" t="s">
        <v>430</v>
      </c>
    </row>
    <row r="65" spans="1:17" x14ac:dyDescent="0.25">
      <c r="A65" s="202" t="s">
        <v>487</v>
      </c>
      <c r="B65" s="203">
        <v>5981</v>
      </c>
      <c r="C65" s="204">
        <v>19200763.359999999</v>
      </c>
      <c r="D65" s="204">
        <v>3210.29</v>
      </c>
      <c r="E65" s="204">
        <v>3190.52</v>
      </c>
      <c r="F65" s="203">
        <v>228</v>
      </c>
      <c r="G65" s="204">
        <v>729895.81</v>
      </c>
      <c r="H65" s="204">
        <v>3201.3</v>
      </c>
      <c r="I65" s="204">
        <v>3171.53</v>
      </c>
      <c r="J65" s="203">
        <v>11</v>
      </c>
      <c r="K65" s="204">
        <v>35278.080000000002</v>
      </c>
      <c r="L65" s="204">
        <v>3207.1</v>
      </c>
      <c r="M65" s="204">
        <v>3175.33</v>
      </c>
      <c r="N65" s="203">
        <v>0</v>
      </c>
      <c r="O65" s="204">
        <v>0</v>
      </c>
      <c r="P65" s="202">
        <v>0</v>
      </c>
      <c r="Q65" s="202" t="s">
        <v>430</v>
      </c>
    </row>
    <row r="66" spans="1:17" x14ac:dyDescent="0.25">
      <c r="A66" s="202" t="s">
        <v>488</v>
      </c>
      <c r="B66" s="203">
        <v>2646</v>
      </c>
      <c r="C66" s="204">
        <v>9850184.1099999994</v>
      </c>
      <c r="D66" s="204">
        <v>3722.67</v>
      </c>
      <c r="E66" s="204">
        <v>3707.6</v>
      </c>
      <c r="F66" s="203">
        <v>128</v>
      </c>
      <c r="G66" s="204">
        <v>474299.67</v>
      </c>
      <c r="H66" s="204">
        <v>3705.47</v>
      </c>
      <c r="I66" s="204">
        <v>3665.78</v>
      </c>
      <c r="J66" s="203">
        <v>2</v>
      </c>
      <c r="K66" s="204">
        <v>7739.88</v>
      </c>
      <c r="L66" s="204">
        <v>3869.94</v>
      </c>
      <c r="M66" s="204">
        <v>3869.94</v>
      </c>
      <c r="N66" s="203">
        <v>0</v>
      </c>
      <c r="O66" s="204">
        <v>0</v>
      </c>
      <c r="P66" s="202">
        <v>0</v>
      </c>
      <c r="Q66" s="202" t="s">
        <v>430</v>
      </c>
    </row>
    <row r="67" spans="1:17" x14ac:dyDescent="0.25">
      <c r="A67" s="202" t="s">
        <v>489</v>
      </c>
      <c r="B67" s="203">
        <v>2503</v>
      </c>
      <c r="C67" s="204">
        <v>11740592.74</v>
      </c>
      <c r="D67" s="204">
        <v>4690.6099999999997</v>
      </c>
      <c r="E67" s="204">
        <v>4511.32</v>
      </c>
      <c r="F67" s="203">
        <v>54</v>
      </c>
      <c r="G67" s="204">
        <v>238711.53</v>
      </c>
      <c r="H67" s="204">
        <v>4420.58</v>
      </c>
      <c r="I67" s="204">
        <v>4218.54</v>
      </c>
      <c r="J67" s="203">
        <v>2</v>
      </c>
      <c r="K67" s="204">
        <v>8486.86</v>
      </c>
      <c r="L67" s="204">
        <v>4243.43</v>
      </c>
      <c r="M67" s="204">
        <v>4243.43</v>
      </c>
      <c r="N67" s="203">
        <v>0</v>
      </c>
      <c r="O67" s="204">
        <v>0</v>
      </c>
      <c r="P67" s="202">
        <v>0</v>
      </c>
      <c r="Q67" s="202" t="s">
        <v>430</v>
      </c>
    </row>
    <row r="68" spans="1:17" ht="15.75" x14ac:dyDescent="0.25">
      <c r="A68" s="205" t="s">
        <v>527</v>
      </c>
      <c r="B68" s="206">
        <v>901088</v>
      </c>
      <c r="C68" s="207">
        <v>948661692.76999998</v>
      </c>
      <c r="D68" s="207">
        <v>1052.8</v>
      </c>
      <c r="E68" s="207">
        <v>910.82</v>
      </c>
      <c r="F68" s="206">
        <v>348003</v>
      </c>
      <c r="G68" s="207">
        <v>270495791.39999998</v>
      </c>
      <c r="H68" s="207">
        <v>777.28</v>
      </c>
      <c r="I68" s="207">
        <v>675.78</v>
      </c>
      <c r="J68" s="206">
        <v>68423</v>
      </c>
      <c r="K68" s="207">
        <v>44175691.020000003</v>
      </c>
      <c r="L68" s="207">
        <v>645.63</v>
      </c>
      <c r="M68" s="207">
        <v>543.79999999999995</v>
      </c>
      <c r="N68" s="206">
        <v>15882</v>
      </c>
      <c r="O68" s="207">
        <v>6935885.3099999996</v>
      </c>
      <c r="P68" s="205">
        <v>436.71</v>
      </c>
      <c r="Q68" s="208">
        <v>409.13</v>
      </c>
    </row>
    <row r="70" spans="1:17" x14ac:dyDescent="0.25">
      <c r="B70" s="8"/>
      <c r="C70" s="8"/>
      <c r="D70" s="8"/>
    </row>
    <row r="71" spans="1:17" x14ac:dyDescent="0.25">
      <c r="B71" s="8"/>
    </row>
    <row r="73" spans="1:17" x14ac:dyDescent="0.25">
      <c r="B73" s="8"/>
    </row>
    <row r="74" spans="1:17" x14ac:dyDescent="0.25">
      <c r="B74" s="8"/>
      <c r="C74" s="8"/>
      <c r="D74" s="8"/>
      <c r="F74" s="8"/>
    </row>
    <row r="75" spans="1:17" x14ac:dyDescent="0.25">
      <c r="C75" s="8"/>
      <c r="D75" s="8"/>
    </row>
    <row r="77" spans="1:17" x14ac:dyDescent="0.25">
      <c r="B77" s="8"/>
    </row>
  </sheetData>
  <mergeCells count="18">
    <mergeCell ref="B3:E3"/>
    <mergeCell ref="F3:I3"/>
    <mergeCell ref="J3:M3"/>
    <mergeCell ref="N3:Q3"/>
    <mergeCell ref="A1:Q1"/>
    <mergeCell ref="A3:A4"/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F26"/>
  <sheetViews>
    <sheetView workbookViewId="0">
      <selection activeCell="C26" sqref="C26"/>
    </sheetView>
  </sheetViews>
  <sheetFormatPr defaultRowHeight="15" x14ac:dyDescent="0.25"/>
  <cols>
    <col min="1" max="1" width="5.5703125" customWidth="1"/>
    <col min="2" max="2" width="20.28515625" customWidth="1"/>
    <col min="3" max="3" width="26.140625" customWidth="1"/>
  </cols>
  <sheetData>
    <row r="1" spans="1:6" s="38" customFormat="1" ht="15.75" x14ac:dyDescent="0.25">
      <c r="A1" s="260" t="s">
        <v>791</v>
      </c>
      <c r="B1" s="260"/>
      <c r="C1" s="260"/>
    </row>
    <row r="2" spans="1:6" x14ac:dyDescent="0.25">
      <c r="B2" s="39"/>
    </row>
    <row r="3" spans="1:6" s="42" customFormat="1" ht="15.75" x14ac:dyDescent="0.25">
      <c r="A3" s="59" t="s">
        <v>52</v>
      </c>
      <c r="B3" s="59" t="s">
        <v>307</v>
      </c>
      <c r="C3" s="59" t="s">
        <v>1</v>
      </c>
    </row>
    <row r="4" spans="1:6" x14ac:dyDescent="0.25">
      <c r="A4" s="35">
        <v>1</v>
      </c>
      <c r="B4" s="7" t="s">
        <v>76</v>
      </c>
      <c r="C4" s="184">
        <v>35470</v>
      </c>
      <c r="F4" s="96"/>
    </row>
    <row r="5" spans="1:6" x14ac:dyDescent="0.25">
      <c r="A5" s="35">
        <v>2</v>
      </c>
      <c r="B5" s="7" t="s">
        <v>77</v>
      </c>
      <c r="C5" s="17">
        <v>39006</v>
      </c>
      <c r="D5" s="8"/>
    </row>
    <row r="6" spans="1:6" x14ac:dyDescent="0.25">
      <c r="A6" s="35">
        <v>3</v>
      </c>
      <c r="B6" s="77" t="s">
        <v>308</v>
      </c>
      <c r="C6" s="17">
        <v>5778</v>
      </c>
    </row>
    <row r="7" spans="1:6" x14ac:dyDescent="0.25">
      <c r="A7" s="35">
        <v>4</v>
      </c>
      <c r="B7" s="77" t="s">
        <v>309</v>
      </c>
      <c r="C7" s="17">
        <v>6391</v>
      </c>
    </row>
    <row r="8" spans="1:6" x14ac:dyDescent="0.25">
      <c r="A8" s="35">
        <v>5</v>
      </c>
      <c r="B8" s="77" t="s">
        <v>310</v>
      </c>
      <c r="C8" s="17">
        <v>7371</v>
      </c>
    </row>
    <row r="9" spans="1:6" x14ac:dyDescent="0.25">
      <c r="A9" s="35">
        <v>6</v>
      </c>
      <c r="B9" s="77" t="s">
        <v>311</v>
      </c>
      <c r="C9" s="17">
        <v>8751</v>
      </c>
    </row>
    <row r="10" spans="1:6" x14ac:dyDescent="0.25">
      <c r="A10" s="35">
        <v>7</v>
      </c>
      <c r="B10" s="77" t="s">
        <v>312</v>
      </c>
      <c r="C10" s="17">
        <v>10318</v>
      </c>
    </row>
    <row r="11" spans="1:6" x14ac:dyDescent="0.25">
      <c r="A11" s="35">
        <v>8</v>
      </c>
      <c r="B11" s="77" t="s">
        <v>313</v>
      </c>
      <c r="C11" s="17">
        <v>13274</v>
      </c>
    </row>
    <row r="12" spans="1:6" x14ac:dyDescent="0.25">
      <c r="A12" s="35">
        <v>9</v>
      </c>
      <c r="B12" s="77" t="s">
        <v>314</v>
      </c>
      <c r="C12" s="17">
        <v>15464</v>
      </c>
    </row>
    <row r="13" spans="1:6" x14ac:dyDescent="0.25">
      <c r="A13" s="35">
        <v>10</v>
      </c>
      <c r="B13" s="77" t="s">
        <v>170</v>
      </c>
      <c r="C13" s="17">
        <v>17468</v>
      </c>
    </row>
    <row r="14" spans="1:6" x14ac:dyDescent="0.25">
      <c r="A14" s="35">
        <v>11</v>
      </c>
      <c r="B14" s="77" t="s">
        <v>315</v>
      </c>
      <c r="C14" s="17">
        <v>23259</v>
      </c>
    </row>
    <row r="15" spans="1:6" x14ac:dyDescent="0.25">
      <c r="A15" s="35">
        <v>12</v>
      </c>
      <c r="B15" s="77" t="s">
        <v>316</v>
      </c>
      <c r="C15" s="17">
        <v>28506</v>
      </c>
    </row>
    <row r="16" spans="1:6" x14ac:dyDescent="0.25">
      <c r="A16" s="35">
        <v>13</v>
      </c>
      <c r="B16" s="77" t="s">
        <v>317</v>
      </c>
      <c r="C16" s="17">
        <v>34035</v>
      </c>
    </row>
    <row r="17" spans="1:5" x14ac:dyDescent="0.25">
      <c r="A17" s="35">
        <v>14</v>
      </c>
      <c r="B17" s="77" t="s">
        <v>118</v>
      </c>
      <c r="C17" s="17">
        <v>40571</v>
      </c>
    </row>
    <row r="18" spans="1:5" x14ac:dyDescent="0.25">
      <c r="A18" s="35">
        <v>15</v>
      </c>
      <c r="B18" s="77" t="s">
        <v>318</v>
      </c>
      <c r="C18" s="17">
        <v>62100</v>
      </c>
    </row>
    <row r="19" spans="1:5" x14ac:dyDescent="0.25">
      <c r="A19" s="35">
        <v>16</v>
      </c>
      <c r="B19" s="77" t="s">
        <v>319</v>
      </c>
      <c r="C19" s="17">
        <v>66792</v>
      </c>
    </row>
    <row r="20" spans="1:5" x14ac:dyDescent="0.25">
      <c r="A20" s="35">
        <v>17</v>
      </c>
      <c r="B20" s="77" t="s">
        <v>123</v>
      </c>
      <c r="C20" s="17">
        <v>74019</v>
      </c>
    </row>
    <row r="21" spans="1:5" x14ac:dyDescent="0.25">
      <c r="A21" s="35">
        <v>18</v>
      </c>
      <c r="B21" s="77" t="s">
        <v>320</v>
      </c>
      <c r="C21" s="17">
        <v>76880</v>
      </c>
    </row>
    <row r="22" spans="1:5" x14ac:dyDescent="0.25">
      <c r="A22" s="35">
        <v>19</v>
      </c>
      <c r="B22" s="77" t="s">
        <v>321</v>
      </c>
      <c r="C22" s="17">
        <v>79192</v>
      </c>
    </row>
    <row r="23" spans="1:5" x14ac:dyDescent="0.25">
      <c r="A23" s="35">
        <v>20</v>
      </c>
      <c r="B23" s="77" t="s">
        <v>121</v>
      </c>
      <c r="C23" s="17">
        <v>97183</v>
      </c>
    </row>
    <row r="24" spans="1:5" x14ac:dyDescent="0.25">
      <c r="A24" s="35">
        <v>21</v>
      </c>
      <c r="B24" s="77" t="s">
        <v>322</v>
      </c>
      <c r="C24" s="17">
        <v>103046</v>
      </c>
    </row>
    <row r="25" spans="1:5" x14ac:dyDescent="0.25">
      <c r="A25" s="35">
        <v>22</v>
      </c>
      <c r="B25" s="7" t="s">
        <v>78</v>
      </c>
      <c r="C25" s="17">
        <v>1665831</v>
      </c>
      <c r="E25" s="8"/>
    </row>
    <row r="26" spans="1:5" s="42" customFormat="1" ht="15.75" x14ac:dyDescent="0.25">
      <c r="A26" s="185"/>
      <c r="B26" s="45" t="s">
        <v>10</v>
      </c>
      <c r="C26" s="47">
        <f>SUM(C4:C25)</f>
        <v>2510705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61"/>
  <sheetViews>
    <sheetView workbookViewId="0">
      <selection activeCell="R7" sqref="R7"/>
    </sheetView>
  </sheetViews>
  <sheetFormatPr defaultColWidth="9.140625" defaultRowHeight="15" x14ac:dyDescent="0.25"/>
  <cols>
    <col min="1" max="1" width="4.42578125" customWidth="1"/>
    <col min="2" max="2" width="9.28515625" bestFit="1" customWidth="1"/>
    <col min="3" max="3" width="10.140625" style="8" bestFit="1" customWidth="1"/>
    <col min="4" max="4" width="18.7109375" style="15" customWidth="1"/>
    <col min="5" max="5" width="9" style="15" bestFit="1" customWidth="1"/>
    <col min="6" max="6" width="10.28515625" style="8" bestFit="1" customWidth="1"/>
    <col min="7" max="7" width="8.42578125" style="15" bestFit="1" customWidth="1"/>
    <col min="8" max="8" width="17" style="15" customWidth="1"/>
    <col min="9" max="9" width="9.140625" style="15" bestFit="1" customWidth="1"/>
    <col min="10" max="10" width="10.5703125" style="8" customWidth="1"/>
    <col min="11" max="11" width="9.42578125" style="15" customWidth="1"/>
    <col min="12" max="12" width="17.42578125" style="15" bestFit="1" customWidth="1"/>
    <col min="13" max="13" width="9.140625" style="15" bestFit="1" customWidth="1"/>
    <col min="14" max="14" width="9.5703125" style="8" customWidth="1"/>
    <col min="15" max="15" width="8.42578125" style="15" bestFit="1" customWidth="1"/>
    <col min="16" max="16" width="15.85546875" style="15" customWidth="1"/>
    <col min="17" max="17" width="9.140625" style="15" bestFit="1" customWidth="1"/>
    <col min="18" max="18" width="10.28515625" style="8" customWidth="1"/>
    <col min="19" max="19" width="10.140625" style="15" bestFit="1" customWidth="1"/>
    <col min="20" max="20" width="19.140625" style="15" bestFit="1" customWidth="1"/>
    <col min="21" max="21" width="10.85546875" style="15" bestFit="1" customWidth="1"/>
    <col min="22" max="22" width="12.28515625" customWidth="1"/>
    <col min="23" max="23" width="9.85546875" customWidth="1"/>
  </cols>
  <sheetData>
    <row r="1" spans="1:23" s="38" customFormat="1" ht="15.75" x14ac:dyDescent="0.25">
      <c r="A1" s="260" t="s">
        <v>792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</row>
    <row r="2" spans="1:23" ht="15.75" customHeight="1" x14ac:dyDescent="0.25">
      <c r="C2" s="39"/>
    </row>
    <row r="3" spans="1:23" s="38" customFormat="1" ht="14.25" customHeight="1" x14ac:dyDescent="0.25">
      <c r="A3" s="261" t="s">
        <v>52</v>
      </c>
      <c r="B3" s="261" t="s">
        <v>102</v>
      </c>
      <c r="C3" s="262" t="s">
        <v>105</v>
      </c>
      <c r="D3" s="262"/>
      <c r="E3" s="262"/>
      <c r="F3" s="262"/>
      <c r="G3" s="262" t="s">
        <v>106</v>
      </c>
      <c r="H3" s="262"/>
      <c r="I3" s="262"/>
      <c r="J3" s="262"/>
      <c r="K3" s="262" t="s">
        <v>107</v>
      </c>
      <c r="L3" s="262"/>
      <c r="M3" s="262"/>
      <c r="N3" s="262"/>
      <c r="O3" s="262" t="s">
        <v>108</v>
      </c>
      <c r="P3" s="262"/>
      <c r="Q3" s="262"/>
      <c r="R3" s="262"/>
      <c r="S3" s="262" t="s">
        <v>104</v>
      </c>
      <c r="T3" s="262"/>
      <c r="U3" s="262"/>
      <c r="V3" s="262"/>
      <c r="W3" s="262"/>
    </row>
    <row r="4" spans="1:23" s="38" customFormat="1" ht="15.75" x14ac:dyDescent="0.25">
      <c r="A4" s="261"/>
      <c r="B4" s="261"/>
      <c r="C4" s="61" t="s">
        <v>1</v>
      </c>
      <c r="D4" s="182" t="s">
        <v>103</v>
      </c>
      <c r="E4" s="182" t="s">
        <v>21</v>
      </c>
      <c r="F4" s="182" t="s">
        <v>432</v>
      </c>
      <c r="G4" s="61" t="s">
        <v>1</v>
      </c>
      <c r="H4" s="182" t="s">
        <v>103</v>
      </c>
      <c r="I4" s="182" t="s">
        <v>21</v>
      </c>
      <c r="J4" s="182" t="s">
        <v>432</v>
      </c>
      <c r="K4" s="61" t="s">
        <v>1</v>
      </c>
      <c r="L4" s="182" t="s">
        <v>103</v>
      </c>
      <c r="M4" s="182" t="s">
        <v>21</v>
      </c>
      <c r="N4" s="182" t="s">
        <v>432</v>
      </c>
      <c r="O4" s="61" t="s">
        <v>1</v>
      </c>
      <c r="P4" s="182" t="s">
        <v>103</v>
      </c>
      <c r="Q4" s="182" t="s">
        <v>21</v>
      </c>
      <c r="R4" s="182" t="s">
        <v>432</v>
      </c>
      <c r="S4" s="61" t="s">
        <v>1</v>
      </c>
      <c r="T4" s="182" t="s">
        <v>103</v>
      </c>
      <c r="U4" s="182" t="s">
        <v>21</v>
      </c>
      <c r="V4" s="182" t="s">
        <v>432</v>
      </c>
      <c r="W4" s="182" t="s">
        <v>528</v>
      </c>
    </row>
    <row r="5" spans="1:23" x14ac:dyDescent="0.25">
      <c r="A5" s="35">
        <v>1</v>
      </c>
      <c r="B5" s="130" t="s">
        <v>76</v>
      </c>
      <c r="C5" s="130">
        <v>0</v>
      </c>
      <c r="D5" s="137">
        <v>0</v>
      </c>
      <c r="E5" s="136">
        <v>0</v>
      </c>
      <c r="F5" s="137" t="s">
        <v>430</v>
      </c>
      <c r="G5" s="136">
        <v>32876</v>
      </c>
      <c r="H5" s="137">
        <v>11504810.529999999</v>
      </c>
      <c r="I5" s="130">
        <v>349.95</v>
      </c>
      <c r="J5" s="137">
        <v>314.82</v>
      </c>
      <c r="K5" s="136">
        <v>1288</v>
      </c>
      <c r="L5" s="137">
        <v>1060377.58</v>
      </c>
      <c r="M5" s="130">
        <v>823.27</v>
      </c>
      <c r="N5" s="137">
        <v>846</v>
      </c>
      <c r="O5" s="136">
        <v>1306</v>
      </c>
      <c r="P5" s="137">
        <v>1104997.47</v>
      </c>
      <c r="Q5" s="183">
        <v>846.09</v>
      </c>
      <c r="R5" s="137">
        <v>846</v>
      </c>
      <c r="S5" s="184">
        <v>35470</v>
      </c>
      <c r="T5" s="137">
        <v>13670185.58</v>
      </c>
      <c r="U5" s="137">
        <v>385.4</v>
      </c>
      <c r="V5" s="137">
        <v>409.13</v>
      </c>
      <c r="W5" s="138">
        <v>1.41</v>
      </c>
    </row>
    <row r="6" spans="1:23" x14ac:dyDescent="0.25">
      <c r="A6" s="35">
        <v>2</v>
      </c>
      <c r="B6" s="130" t="s">
        <v>77</v>
      </c>
      <c r="C6" s="136">
        <v>2933</v>
      </c>
      <c r="D6" s="137">
        <v>4177056.56</v>
      </c>
      <c r="E6" s="137">
        <v>1424.16</v>
      </c>
      <c r="F6" s="137">
        <v>1477.84</v>
      </c>
      <c r="G6" s="136">
        <v>16178</v>
      </c>
      <c r="H6" s="137">
        <v>9348094.8499999996</v>
      </c>
      <c r="I6" s="130">
        <v>577.83000000000004</v>
      </c>
      <c r="J6" s="137">
        <v>483.68</v>
      </c>
      <c r="K6" s="136">
        <v>18180</v>
      </c>
      <c r="L6" s="137">
        <v>11927969.01</v>
      </c>
      <c r="M6" s="130">
        <v>656.1</v>
      </c>
      <c r="N6" s="137">
        <v>529.36</v>
      </c>
      <c r="O6" s="136">
        <v>1715</v>
      </c>
      <c r="P6" s="137">
        <v>1437920.71</v>
      </c>
      <c r="Q6" s="130">
        <v>838.44</v>
      </c>
      <c r="R6" s="137">
        <v>846</v>
      </c>
      <c r="S6" s="136">
        <v>39006</v>
      </c>
      <c r="T6" s="137">
        <v>26891041.129999999</v>
      </c>
      <c r="U6" s="137">
        <v>689.41</v>
      </c>
      <c r="V6" s="137">
        <v>545.72</v>
      </c>
      <c r="W6" s="138">
        <v>1.55</v>
      </c>
    </row>
    <row r="7" spans="1:23" x14ac:dyDescent="0.25">
      <c r="A7" s="35">
        <v>3</v>
      </c>
      <c r="B7" s="130" t="s">
        <v>95</v>
      </c>
      <c r="C7" s="136">
        <v>9026</v>
      </c>
      <c r="D7" s="137">
        <v>13826854.15</v>
      </c>
      <c r="E7" s="137">
        <v>1531.89</v>
      </c>
      <c r="F7" s="137">
        <v>1510.72</v>
      </c>
      <c r="G7" s="136">
        <v>15063</v>
      </c>
      <c r="H7" s="137">
        <v>9527816.3599999994</v>
      </c>
      <c r="I7" s="130">
        <v>632.53</v>
      </c>
      <c r="J7" s="137">
        <v>537.1</v>
      </c>
      <c r="K7" s="136">
        <v>14074</v>
      </c>
      <c r="L7" s="137">
        <v>9723132.1699999999</v>
      </c>
      <c r="M7" s="130">
        <v>690.86</v>
      </c>
      <c r="N7" s="137">
        <v>574.17999999999995</v>
      </c>
      <c r="O7" s="136">
        <v>446</v>
      </c>
      <c r="P7" s="137">
        <v>371488.8</v>
      </c>
      <c r="Q7" s="130">
        <v>832.93</v>
      </c>
      <c r="R7" s="137">
        <v>846</v>
      </c>
      <c r="S7" s="136">
        <v>38609</v>
      </c>
      <c r="T7" s="137">
        <v>33449291.48</v>
      </c>
      <c r="U7" s="137">
        <v>866.36</v>
      </c>
      <c r="V7" s="137">
        <v>670.61</v>
      </c>
      <c r="W7" s="138">
        <v>1.54</v>
      </c>
    </row>
    <row r="8" spans="1:23" x14ac:dyDescent="0.25">
      <c r="A8" s="35">
        <v>4</v>
      </c>
      <c r="B8" s="130" t="s">
        <v>96</v>
      </c>
      <c r="C8" s="136">
        <v>49979</v>
      </c>
      <c r="D8" s="137">
        <v>72945047.390000001</v>
      </c>
      <c r="E8" s="137">
        <v>1459.51</v>
      </c>
      <c r="F8" s="137">
        <v>1425.32</v>
      </c>
      <c r="G8" s="136">
        <v>25967</v>
      </c>
      <c r="H8" s="137">
        <v>18016939.289999999</v>
      </c>
      <c r="I8" s="130">
        <v>693.84</v>
      </c>
      <c r="J8" s="137">
        <v>583.73</v>
      </c>
      <c r="K8" s="136">
        <v>21597</v>
      </c>
      <c r="L8" s="137">
        <v>16016896.98</v>
      </c>
      <c r="M8" s="130">
        <v>741.63</v>
      </c>
      <c r="N8" s="137">
        <v>614.15</v>
      </c>
      <c r="O8" s="136">
        <v>428</v>
      </c>
      <c r="P8" s="137">
        <v>357315.4</v>
      </c>
      <c r="Q8" s="130">
        <v>834.85</v>
      </c>
      <c r="R8" s="137">
        <v>846</v>
      </c>
      <c r="S8" s="136">
        <v>97971</v>
      </c>
      <c r="T8" s="137">
        <v>107336199.06</v>
      </c>
      <c r="U8" s="137">
        <v>1095.5899999999999</v>
      </c>
      <c r="V8" s="137">
        <v>987</v>
      </c>
      <c r="W8" s="138">
        <v>3.9</v>
      </c>
    </row>
    <row r="9" spans="1:23" x14ac:dyDescent="0.25">
      <c r="A9" s="35">
        <v>5</v>
      </c>
      <c r="B9" s="130" t="s">
        <v>97</v>
      </c>
      <c r="C9" s="136">
        <v>216590</v>
      </c>
      <c r="D9" s="137">
        <v>294684813.36000001</v>
      </c>
      <c r="E9" s="137">
        <v>1360.57</v>
      </c>
      <c r="F9" s="137">
        <v>1239.74</v>
      </c>
      <c r="G9" s="136">
        <v>34313</v>
      </c>
      <c r="H9" s="137">
        <v>25707725.809999999</v>
      </c>
      <c r="I9" s="130">
        <v>749.21</v>
      </c>
      <c r="J9" s="137">
        <v>652.1</v>
      </c>
      <c r="K9" s="136">
        <v>26238</v>
      </c>
      <c r="L9" s="137">
        <v>19931054.129999999</v>
      </c>
      <c r="M9" s="130">
        <v>759.63</v>
      </c>
      <c r="N9" s="137">
        <v>626.61</v>
      </c>
      <c r="O9" s="136">
        <v>376</v>
      </c>
      <c r="P9" s="137">
        <v>310045.2</v>
      </c>
      <c r="Q9" s="130">
        <v>824.59</v>
      </c>
      <c r="R9" s="137">
        <v>846</v>
      </c>
      <c r="S9" s="136">
        <v>277517</v>
      </c>
      <c r="T9" s="137">
        <v>340633638.5</v>
      </c>
      <c r="U9" s="137">
        <v>1227.43</v>
      </c>
      <c r="V9" s="137">
        <v>1116.43</v>
      </c>
      <c r="W9" s="138">
        <v>11.05</v>
      </c>
    </row>
    <row r="10" spans="1:23" x14ac:dyDescent="0.25">
      <c r="A10" s="35">
        <v>6</v>
      </c>
      <c r="B10" s="130" t="s">
        <v>98</v>
      </c>
      <c r="C10" s="136">
        <v>387959</v>
      </c>
      <c r="D10" s="137">
        <v>494432722.23000002</v>
      </c>
      <c r="E10" s="137">
        <v>1274.45</v>
      </c>
      <c r="F10" s="137">
        <v>1175.8800000000001</v>
      </c>
      <c r="G10" s="136">
        <v>39127</v>
      </c>
      <c r="H10" s="137">
        <v>32241067.370000001</v>
      </c>
      <c r="I10" s="130">
        <v>824.01</v>
      </c>
      <c r="J10" s="137">
        <v>747.8</v>
      </c>
      <c r="K10" s="136">
        <v>26854</v>
      </c>
      <c r="L10" s="137">
        <v>20464029.77</v>
      </c>
      <c r="M10" s="130">
        <v>762.05</v>
      </c>
      <c r="N10" s="137">
        <v>634.22</v>
      </c>
      <c r="O10" s="136">
        <v>4423</v>
      </c>
      <c r="P10" s="137">
        <v>1798870.55</v>
      </c>
      <c r="Q10" s="130">
        <v>406.71</v>
      </c>
      <c r="R10" s="137">
        <v>409.13</v>
      </c>
      <c r="S10" s="136">
        <v>458363</v>
      </c>
      <c r="T10" s="137">
        <v>548936689.91999996</v>
      </c>
      <c r="U10" s="137">
        <v>1197.5999999999999</v>
      </c>
      <c r="V10" s="137">
        <v>1089.3499999999999</v>
      </c>
      <c r="W10" s="138">
        <v>18.260000000000002</v>
      </c>
    </row>
    <row r="11" spans="1:23" x14ac:dyDescent="0.25">
      <c r="A11" s="35">
        <v>7</v>
      </c>
      <c r="B11" s="130" t="s">
        <v>99</v>
      </c>
      <c r="C11" s="136">
        <v>402455</v>
      </c>
      <c r="D11" s="137">
        <v>500107300.66000003</v>
      </c>
      <c r="E11" s="137">
        <v>1242.6400000000001</v>
      </c>
      <c r="F11" s="137">
        <v>1165.55</v>
      </c>
      <c r="G11" s="136">
        <v>40626</v>
      </c>
      <c r="H11" s="137">
        <v>34488955.189999998</v>
      </c>
      <c r="I11" s="130">
        <v>848.94</v>
      </c>
      <c r="J11" s="137">
        <v>778.52</v>
      </c>
      <c r="K11" s="136">
        <v>21828</v>
      </c>
      <c r="L11" s="137">
        <v>16373583.869999999</v>
      </c>
      <c r="M11" s="130">
        <v>750.12</v>
      </c>
      <c r="N11" s="137">
        <v>631.05999999999995</v>
      </c>
      <c r="O11" s="136">
        <v>10577</v>
      </c>
      <c r="P11" s="137">
        <v>3903120.65</v>
      </c>
      <c r="Q11" s="130">
        <v>369.02</v>
      </c>
      <c r="R11" s="137">
        <v>409.13</v>
      </c>
      <c r="S11" s="136">
        <v>475486</v>
      </c>
      <c r="T11" s="137">
        <v>554872960.37</v>
      </c>
      <c r="U11" s="137">
        <v>1166.96</v>
      </c>
      <c r="V11" s="137">
        <v>1050.52</v>
      </c>
      <c r="W11" s="138">
        <v>18.940000000000001</v>
      </c>
    </row>
    <row r="12" spans="1:23" x14ac:dyDescent="0.25">
      <c r="A12" s="35">
        <v>8</v>
      </c>
      <c r="B12" s="130" t="s">
        <v>100</v>
      </c>
      <c r="C12" s="136">
        <v>351318</v>
      </c>
      <c r="D12" s="137">
        <v>415194407.73000002</v>
      </c>
      <c r="E12" s="137">
        <v>1181.82</v>
      </c>
      <c r="F12" s="137">
        <v>1088.21</v>
      </c>
      <c r="G12" s="136">
        <v>55371</v>
      </c>
      <c r="H12" s="137">
        <v>46287478.350000001</v>
      </c>
      <c r="I12" s="130">
        <v>835.95</v>
      </c>
      <c r="J12" s="137">
        <v>752.45</v>
      </c>
      <c r="K12" s="136">
        <v>18652</v>
      </c>
      <c r="L12" s="137">
        <v>13398407.67</v>
      </c>
      <c r="M12" s="130">
        <v>718.34</v>
      </c>
      <c r="N12" s="137">
        <v>615.69000000000005</v>
      </c>
      <c r="O12" s="136">
        <v>5209</v>
      </c>
      <c r="P12" s="137">
        <v>1886444.42</v>
      </c>
      <c r="Q12" s="130">
        <v>362.15</v>
      </c>
      <c r="R12" s="137">
        <v>409.13</v>
      </c>
      <c r="S12" s="136">
        <v>430550</v>
      </c>
      <c r="T12" s="137">
        <v>476766738.17000002</v>
      </c>
      <c r="U12" s="137">
        <v>1107.3399999999999</v>
      </c>
      <c r="V12" s="137">
        <v>987.57</v>
      </c>
      <c r="W12" s="138">
        <v>17.149999999999999</v>
      </c>
    </row>
    <row r="13" spans="1:23" x14ac:dyDescent="0.25">
      <c r="A13" s="35">
        <v>9</v>
      </c>
      <c r="B13" s="130" t="s">
        <v>101</v>
      </c>
      <c r="C13" s="136">
        <v>235778</v>
      </c>
      <c r="D13" s="137">
        <v>254304189.77000001</v>
      </c>
      <c r="E13" s="137">
        <v>1078.57</v>
      </c>
      <c r="F13" s="137">
        <v>947.9</v>
      </c>
      <c r="G13" s="136">
        <v>48248</v>
      </c>
      <c r="H13" s="137">
        <v>39687520.189999998</v>
      </c>
      <c r="I13" s="130">
        <v>822.57</v>
      </c>
      <c r="J13" s="137">
        <v>724.72</v>
      </c>
      <c r="K13" s="136">
        <v>12606</v>
      </c>
      <c r="L13" s="137">
        <v>8758402.7100000009</v>
      </c>
      <c r="M13" s="130">
        <v>694.78</v>
      </c>
      <c r="N13" s="137">
        <v>599.33000000000004</v>
      </c>
      <c r="O13" s="136">
        <v>1381</v>
      </c>
      <c r="P13" s="137">
        <v>475336.65</v>
      </c>
      <c r="Q13" s="130">
        <v>344.2</v>
      </c>
      <c r="R13" s="137">
        <v>233.79</v>
      </c>
      <c r="S13" s="136">
        <v>298013</v>
      </c>
      <c r="T13" s="137">
        <v>303225449.31999999</v>
      </c>
      <c r="U13" s="137">
        <v>1017.49</v>
      </c>
      <c r="V13" s="137">
        <v>871.39</v>
      </c>
      <c r="W13" s="138">
        <v>11.87</v>
      </c>
    </row>
    <row r="14" spans="1:23" x14ac:dyDescent="0.25">
      <c r="A14" s="35">
        <v>10</v>
      </c>
      <c r="B14" s="130" t="s">
        <v>109</v>
      </c>
      <c r="C14" s="136">
        <v>178399</v>
      </c>
      <c r="D14" s="137">
        <v>181658372.06</v>
      </c>
      <c r="E14" s="137">
        <v>1018.27</v>
      </c>
      <c r="F14" s="137">
        <v>835.61</v>
      </c>
      <c r="G14" s="136">
        <v>44993</v>
      </c>
      <c r="H14" s="137">
        <v>37155256.57</v>
      </c>
      <c r="I14" s="130">
        <v>825.8</v>
      </c>
      <c r="J14" s="137">
        <v>720.73</v>
      </c>
      <c r="K14" s="136">
        <v>8349</v>
      </c>
      <c r="L14" s="137">
        <v>5733766.3700000001</v>
      </c>
      <c r="M14" s="130">
        <v>686.76</v>
      </c>
      <c r="N14" s="137">
        <v>561.42999999999995</v>
      </c>
      <c r="O14" s="136">
        <v>795</v>
      </c>
      <c r="P14" s="137">
        <v>263902.37</v>
      </c>
      <c r="Q14" s="130">
        <v>331.95</v>
      </c>
      <c r="R14" s="137">
        <v>204.84</v>
      </c>
      <c r="S14" s="136">
        <v>232536</v>
      </c>
      <c r="T14" s="137">
        <v>224811297.37</v>
      </c>
      <c r="U14" s="137">
        <v>966.78</v>
      </c>
      <c r="V14" s="137">
        <v>790.82</v>
      </c>
      <c r="W14" s="138">
        <v>9.26</v>
      </c>
    </row>
    <row r="15" spans="1:23" x14ac:dyDescent="0.25">
      <c r="A15" s="35">
        <v>11</v>
      </c>
      <c r="B15" s="130" t="s">
        <v>110</v>
      </c>
      <c r="C15" s="136">
        <v>76179</v>
      </c>
      <c r="D15" s="137">
        <v>73537287.980000004</v>
      </c>
      <c r="E15" s="137">
        <v>965.32</v>
      </c>
      <c r="F15" s="137">
        <v>762.65</v>
      </c>
      <c r="G15" s="136">
        <v>23295</v>
      </c>
      <c r="H15" s="137">
        <v>19420222.449999999</v>
      </c>
      <c r="I15" s="130">
        <v>833.66</v>
      </c>
      <c r="J15" s="137">
        <v>720.73</v>
      </c>
      <c r="K15" s="136">
        <v>3173</v>
      </c>
      <c r="L15" s="137">
        <v>2290714.88</v>
      </c>
      <c r="M15" s="130">
        <v>721.94</v>
      </c>
      <c r="N15" s="137">
        <v>598.48</v>
      </c>
      <c r="O15" s="136">
        <v>289</v>
      </c>
      <c r="P15" s="137">
        <v>102004.59</v>
      </c>
      <c r="Q15" s="130">
        <v>352.96</v>
      </c>
      <c r="R15" s="137">
        <v>215.93</v>
      </c>
      <c r="S15" s="136">
        <v>102936</v>
      </c>
      <c r="T15" s="137">
        <v>95350229.900000006</v>
      </c>
      <c r="U15" s="137">
        <v>926.31</v>
      </c>
      <c r="V15" s="137">
        <v>744.09</v>
      </c>
      <c r="W15" s="138">
        <v>4.0999999999999996</v>
      </c>
    </row>
    <row r="16" spans="1:23" x14ac:dyDescent="0.25">
      <c r="A16" s="35">
        <v>12</v>
      </c>
      <c r="B16" s="130" t="s">
        <v>111</v>
      </c>
      <c r="C16" s="136">
        <v>16719</v>
      </c>
      <c r="D16" s="137">
        <v>15162092.73</v>
      </c>
      <c r="E16" s="137">
        <v>906.87796698367129</v>
      </c>
      <c r="F16" s="137">
        <v>671.22</v>
      </c>
      <c r="G16" s="136">
        <v>6552</v>
      </c>
      <c r="H16" s="137">
        <v>5492296.1400000006</v>
      </c>
      <c r="I16" s="183">
        <v>838.26253663003672</v>
      </c>
      <c r="J16" s="137">
        <v>711.31</v>
      </c>
      <c r="K16" s="136">
        <v>918</v>
      </c>
      <c r="L16" s="137">
        <v>648439.07999999996</v>
      </c>
      <c r="M16" s="137">
        <v>706.36065359477118</v>
      </c>
      <c r="N16" s="137">
        <v>600.32000000000005</v>
      </c>
      <c r="O16" s="136">
        <v>59</v>
      </c>
      <c r="P16" s="137">
        <v>15900.74</v>
      </c>
      <c r="Q16" s="137">
        <v>269.50406779661017</v>
      </c>
      <c r="R16" s="137">
        <v>186.61</v>
      </c>
      <c r="S16" s="136">
        <v>24248</v>
      </c>
      <c r="T16" s="137">
        <v>21318728.690000001</v>
      </c>
      <c r="U16" s="137">
        <v>879.1953435334874</v>
      </c>
      <c r="V16" s="137">
        <v>678.97</v>
      </c>
      <c r="W16" s="138">
        <v>0.96578451072507521</v>
      </c>
    </row>
    <row r="17" spans="1:23" s="42" customFormat="1" ht="15.75" x14ac:dyDescent="0.25">
      <c r="A17" s="185"/>
      <c r="B17" s="186" t="s">
        <v>527</v>
      </c>
      <c r="C17" s="187">
        <v>1927335</v>
      </c>
      <c r="D17" s="188">
        <v>2320030144.6200004</v>
      </c>
      <c r="E17" s="188">
        <v>1203.7503312190152</v>
      </c>
      <c r="F17" s="188">
        <v>1107.0999999999999</v>
      </c>
      <c r="G17" s="187">
        <v>382609</v>
      </c>
      <c r="H17" s="188">
        <v>288878183.09999996</v>
      </c>
      <c r="I17" s="188">
        <v>755.02192342574267</v>
      </c>
      <c r="J17" s="188">
        <v>646.55999999999995</v>
      </c>
      <c r="K17" s="187">
        <v>173757</v>
      </c>
      <c r="L17" s="188">
        <v>126326774.21999998</v>
      </c>
      <c r="M17" s="188">
        <v>727.03128058150162</v>
      </c>
      <c r="N17" s="188">
        <v>609.64</v>
      </c>
      <c r="O17" s="187">
        <v>27004</v>
      </c>
      <c r="P17" s="188">
        <v>12027347.549999999</v>
      </c>
      <c r="Q17" s="188">
        <v>445.39133276551615</v>
      </c>
      <c r="R17" s="188">
        <v>409.13</v>
      </c>
      <c r="S17" s="187">
        <v>2510705</v>
      </c>
      <c r="T17" s="188">
        <v>2747262449.4900002</v>
      </c>
      <c r="U17" s="188">
        <v>1094.2195317609994</v>
      </c>
      <c r="V17" s="186">
        <v>966.98</v>
      </c>
      <c r="W17" s="48">
        <v>100</v>
      </c>
    </row>
    <row r="18" spans="1:23" x14ac:dyDescent="0.25">
      <c r="C18" s="15"/>
    </row>
    <row r="19" spans="1:23" ht="15" customHeight="1" x14ac:dyDescent="0.25">
      <c r="A19" s="260" t="s">
        <v>793</v>
      </c>
      <c r="B19" s="260"/>
      <c r="C19" s="260"/>
      <c r="D19" s="260"/>
      <c r="E19" s="260"/>
      <c r="F19" s="260"/>
      <c r="G19" s="260"/>
      <c r="H19" s="260"/>
      <c r="I19" s="260"/>
      <c r="J19" s="260"/>
      <c r="K19" s="260"/>
      <c r="L19" s="260"/>
      <c r="M19" s="260"/>
      <c r="N19" s="260"/>
      <c r="O19" s="260"/>
      <c r="P19" s="260"/>
      <c r="Q19" s="260"/>
      <c r="R19" s="260"/>
      <c r="S19" s="260"/>
      <c r="T19" s="260"/>
      <c r="U19" s="260"/>
      <c r="V19" s="260"/>
      <c r="W19" s="260"/>
    </row>
    <row r="21" spans="1:23" ht="15.75" x14ac:dyDescent="0.25">
      <c r="A21" s="261" t="s">
        <v>52</v>
      </c>
      <c r="B21" s="261" t="s">
        <v>102</v>
      </c>
      <c r="C21" s="262" t="s">
        <v>105</v>
      </c>
      <c r="D21" s="262"/>
      <c r="E21" s="262"/>
      <c r="F21" s="262"/>
      <c r="G21" s="262" t="s">
        <v>106</v>
      </c>
      <c r="H21" s="262"/>
      <c r="I21" s="262"/>
      <c r="J21" s="262"/>
      <c r="K21" s="262" t="s">
        <v>107</v>
      </c>
      <c r="L21" s="262"/>
      <c r="M21" s="262"/>
      <c r="N21" s="262"/>
      <c r="O21" s="262" t="s">
        <v>108</v>
      </c>
      <c r="P21" s="262"/>
      <c r="Q21" s="262"/>
      <c r="R21" s="262"/>
      <c r="S21" s="262" t="s">
        <v>104</v>
      </c>
      <c r="T21" s="262"/>
      <c r="U21" s="262"/>
      <c r="V21" s="262"/>
      <c r="W21" s="262"/>
    </row>
    <row r="22" spans="1:23" ht="15.75" x14ac:dyDescent="0.25">
      <c r="A22" s="261"/>
      <c r="B22" s="261"/>
      <c r="C22" s="61" t="s">
        <v>1</v>
      </c>
      <c r="D22" s="182" t="s">
        <v>103</v>
      </c>
      <c r="E22" s="182" t="s">
        <v>21</v>
      </c>
      <c r="F22" s="182" t="s">
        <v>432</v>
      </c>
      <c r="G22" s="61" t="s">
        <v>1</v>
      </c>
      <c r="H22" s="182" t="s">
        <v>103</v>
      </c>
      <c r="I22" s="182" t="s">
        <v>21</v>
      </c>
      <c r="J22" s="182" t="s">
        <v>432</v>
      </c>
      <c r="K22" s="61" t="s">
        <v>1</v>
      </c>
      <c r="L22" s="182" t="s">
        <v>103</v>
      </c>
      <c r="M22" s="182" t="s">
        <v>21</v>
      </c>
      <c r="N22" s="182" t="s">
        <v>432</v>
      </c>
      <c r="O22" s="61" t="s">
        <v>1</v>
      </c>
      <c r="P22" s="182" t="s">
        <v>103</v>
      </c>
      <c r="Q22" s="182" t="s">
        <v>21</v>
      </c>
      <c r="R22" s="182" t="s">
        <v>432</v>
      </c>
      <c r="S22" s="61" t="s">
        <v>1</v>
      </c>
      <c r="T22" s="182" t="s">
        <v>103</v>
      </c>
      <c r="U22" s="182" t="s">
        <v>21</v>
      </c>
      <c r="V22" s="182" t="s">
        <v>432</v>
      </c>
      <c r="W22" s="182" t="s">
        <v>528</v>
      </c>
    </row>
    <row r="23" spans="1:23" x14ac:dyDescent="0.25">
      <c r="A23" s="35">
        <v>1</v>
      </c>
      <c r="B23" s="130" t="s">
        <v>76</v>
      </c>
      <c r="C23" s="130">
        <v>0</v>
      </c>
      <c r="D23" s="137">
        <v>0</v>
      </c>
      <c r="E23" s="130">
        <v>0</v>
      </c>
      <c r="F23" s="137" t="s">
        <v>430</v>
      </c>
      <c r="G23" s="136">
        <v>16812</v>
      </c>
      <c r="H23" s="137">
        <v>5875823.5499999998</v>
      </c>
      <c r="I23" s="130">
        <v>349.5</v>
      </c>
      <c r="J23" s="137">
        <v>308.08999999999997</v>
      </c>
      <c r="K23" s="136">
        <v>725</v>
      </c>
      <c r="L23" s="137">
        <v>596938.17000000004</v>
      </c>
      <c r="M23" s="130">
        <v>823.36</v>
      </c>
      <c r="N23" s="137">
        <v>846</v>
      </c>
      <c r="O23" s="136">
        <v>762</v>
      </c>
      <c r="P23" s="137">
        <v>643535.46</v>
      </c>
      <c r="Q23" s="130">
        <v>844.53</v>
      </c>
      <c r="R23" s="137">
        <v>846</v>
      </c>
      <c r="S23" s="184">
        <v>18299</v>
      </c>
      <c r="T23" s="137">
        <v>7116297.1799999997</v>
      </c>
      <c r="U23" s="137">
        <v>388.89</v>
      </c>
      <c r="V23" s="137">
        <v>409.13</v>
      </c>
      <c r="W23" s="138">
        <v>1.55</v>
      </c>
    </row>
    <row r="24" spans="1:23" x14ac:dyDescent="0.25">
      <c r="A24" s="35">
        <v>2</v>
      </c>
      <c r="B24" s="130" t="s">
        <v>77</v>
      </c>
      <c r="C24" s="136">
        <v>2227</v>
      </c>
      <c r="D24" s="137">
        <v>3209053.07</v>
      </c>
      <c r="E24" s="137">
        <v>1440.98</v>
      </c>
      <c r="F24" s="137">
        <v>1456.26</v>
      </c>
      <c r="G24" s="136">
        <v>3565</v>
      </c>
      <c r="H24" s="137">
        <v>2238115.83</v>
      </c>
      <c r="I24" s="130">
        <v>627.79999999999995</v>
      </c>
      <c r="J24" s="137">
        <v>489.74</v>
      </c>
      <c r="K24" s="136">
        <v>10806</v>
      </c>
      <c r="L24" s="137">
        <v>7274870.8300000001</v>
      </c>
      <c r="M24" s="130">
        <v>673.23</v>
      </c>
      <c r="N24" s="137">
        <v>548.67999999999995</v>
      </c>
      <c r="O24" s="136">
        <v>916</v>
      </c>
      <c r="P24" s="137">
        <v>765711.02</v>
      </c>
      <c r="Q24" s="183">
        <v>835.93</v>
      </c>
      <c r="R24" s="137">
        <v>846</v>
      </c>
      <c r="S24" s="136">
        <v>17514</v>
      </c>
      <c r="T24" s="137">
        <v>13487750.75</v>
      </c>
      <c r="U24" s="137">
        <v>770.11</v>
      </c>
      <c r="V24" s="137">
        <v>610.67999999999995</v>
      </c>
      <c r="W24" s="138">
        <v>1.49</v>
      </c>
    </row>
    <row r="25" spans="1:23" x14ac:dyDescent="0.25">
      <c r="A25" s="35">
        <v>3</v>
      </c>
      <c r="B25" s="130" t="s">
        <v>95</v>
      </c>
      <c r="C25" s="136">
        <v>6268</v>
      </c>
      <c r="D25" s="137">
        <v>10128159.66</v>
      </c>
      <c r="E25" s="137">
        <v>1615.85</v>
      </c>
      <c r="F25" s="137">
        <v>1580.77</v>
      </c>
      <c r="G25" s="136">
        <v>2085</v>
      </c>
      <c r="H25" s="137">
        <v>1294323.54</v>
      </c>
      <c r="I25" s="130">
        <v>620.78</v>
      </c>
      <c r="J25" s="137">
        <v>487.72</v>
      </c>
      <c r="K25" s="136">
        <v>8254</v>
      </c>
      <c r="L25" s="137">
        <v>5943747.46</v>
      </c>
      <c r="M25" s="130">
        <v>720.11</v>
      </c>
      <c r="N25" s="137">
        <v>606.70000000000005</v>
      </c>
      <c r="O25" s="136">
        <v>204</v>
      </c>
      <c r="P25" s="137">
        <v>167944</v>
      </c>
      <c r="Q25" s="130">
        <v>823.25</v>
      </c>
      <c r="R25" s="137">
        <v>846</v>
      </c>
      <c r="S25" s="136">
        <v>16811</v>
      </c>
      <c r="T25" s="137">
        <v>17534174.66</v>
      </c>
      <c r="U25" s="137">
        <v>1043.02</v>
      </c>
      <c r="V25" s="137">
        <v>854.08</v>
      </c>
      <c r="W25" s="138">
        <v>1.43</v>
      </c>
    </row>
    <row r="26" spans="1:23" x14ac:dyDescent="0.25">
      <c r="A26" s="35">
        <v>4</v>
      </c>
      <c r="B26" s="189" t="s">
        <v>96</v>
      </c>
      <c r="C26" s="184">
        <v>22998</v>
      </c>
      <c r="D26" s="190">
        <v>39115021.960000001</v>
      </c>
      <c r="E26" s="137">
        <v>1700.8</v>
      </c>
      <c r="F26" s="137">
        <v>1611.69</v>
      </c>
      <c r="G26" s="136">
        <v>2869</v>
      </c>
      <c r="H26" s="137">
        <v>1836309.02</v>
      </c>
      <c r="I26" s="130">
        <v>640.04999999999995</v>
      </c>
      <c r="J26" s="137">
        <v>507.18</v>
      </c>
      <c r="K26" s="136">
        <v>13009</v>
      </c>
      <c r="L26" s="137">
        <v>10177124.09</v>
      </c>
      <c r="M26" s="130">
        <v>782.31</v>
      </c>
      <c r="N26" s="137">
        <v>652.76</v>
      </c>
      <c r="O26" s="136">
        <v>202</v>
      </c>
      <c r="P26" s="137">
        <v>167497.79999999999</v>
      </c>
      <c r="Q26" s="130">
        <v>829.2</v>
      </c>
      <c r="R26" s="137">
        <v>846</v>
      </c>
      <c r="S26" s="136">
        <v>39078</v>
      </c>
      <c r="T26" s="137">
        <v>51295952.869999997</v>
      </c>
      <c r="U26" s="137">
        <v>1312.66</v>
      </c>
      <c r="V26" s="137">
        <v>1362.36</v>
      </c>
      <c r="W26" s="138">
        <v>3.32</v>
      </c>
    </row>
    <row r="27" spans="1:23" x14ac:dyDescent="0.25">
      <c r="A27" s="35">
        <v>5</v>
      </c>
      <c r="B27" s="130" t="s">
        <v>97</v>
      </c>
      <c r="C27" s="136">
        <v>115719</v>
      </c>
      <c r="D27" s="137">
        <v>175035263.78</v>
      </c>
      <c r="E27" s="137">
        <v>1512.59</v>
      </c>
      <c r="F27" s="137">
        <v>1370.73</v>
      </c>
      <c r="G27" s="136">
        <v>2673</v>
      </c>
      <c r="H27" s="137">
        <v>1779424.21</v>
      </c>
      <c r="I27" s="130">
        <v>665.7</v>
      </c>
      <c r="J27" s="137">
        <v>528.6</v>
      </c>
      <c r="K27" s="136">
        <v>16548</v>
      </c>
      <c r="L27" s="137">
        <v>13561844.869999999</v>
      </c>
      <c r="M27" s="130">
        <v>819.55</v>
      </c>
      <c r="N27" s="137">
        <v>689.84</v>
      </c>
      <c r="O27" s="136">
        <v>152</v>
      </c>
      <c r="P27" s="137">
        <v>123406.6</v>
      </c>
      <c r="Q27" s="130">
        <v>811.89</v>
      </c>
      <c r="R27" s="137">
        <v>846</v>
      </c>
      <c r="S27" s="136">
        <v>135092</v>
      </c>
      <c r="T27" s="137">
        <v>190499939.46000001</v>
      </c>
      <c r="U27" s="137">
        <v>1410.15</v>
      </c>
      <c r="V27" s="137">
        <v>1271.42</v>
      </c>
      <c r="W27" s="138">
        <v>11.47</v>
      </c>
    </row>
    <row r="28" spans="1:23" x14ac:dyDescent="0.25">
      <c r="A28" s="35">
        <v>6</v>
      </c>
      <c r="B28" s="130" t="s">
        <v>98</v>
      </c>
      <c r="C28" s="136">
        <v>214572</v>
      </c>
      <c r="D28" s="137">
        <v>302500280.93000001</v>
      </c>
      <c r="E28" s="137">
        <v>1409.78</v>
      </c>
      <c r="F28" s="137">
        <v>1292.17</v>
      </c>
      <c r="G28" s="136">
        <v>1893</v>
      </c>
      <c r="H28" s="137">
        <v>1436436.91</v>
      </c>
      <c r="I28" s="130">
        <v>758.82</v>
      </c>
      <c r="J28" s="137">
        <v>577.13</v>
      </c>
      <c r="K28" s="136">
        <v>17126</v>
      </c>
      <c r="L28" s="137">
        <v>14212461.93</v>
      </c>
      <c r="M28" s="130">
        <v>829.88</v>
      </c>
      <c r="N28" s="137">
        <v>715.1</v>
      </c>
      <c r="O28" s="136">
        <v>1843</v>
      </c>
      <c r="P28" s="137">
        <v>738834.34</v>
      </c>
      <c r="Q28" s="130">
        <v>400.89</v>
      </c>
      <c r="R28" s="137">
        <v>409.13</v>
      </c>
      <c r="S28" s="136">
        <v>235434</v>
      </c>
      <c r="T28" s="137">
        <v>318888014.11000001</v>
      </c>
      <c r="U28" s="137">
        <v>1354.47</v>
      </c>
      <c r="V28" s="137">
        <v>1239.6500000000001</v>
      </c>
      <c r="W28" s="138">
        <v>20</v>
      </c>
    </row>
    <row r="29" spans="1:23" x14ac:dyDescent="0.25">
      <c r="A29" s="35">
        <v>7</v>
      </c>
      <c r="B29" s="130" t="s">
        <v>99</v>
      </c>
      <c r="C29" s="136">
        <v>220336</v>
      </c>
      <c r="D29" s="137">
        <v>302985035.14999998</v>
      </c>
      <c r="E29" s="137">
        <v>1375.1</v>
      </c>
      <c r="F29" s="137">
        <v>1324.93</v>
      </c>
      <c r="G29" s="136">
        <v>1218</v>
      </c>
      <c r="H29" s="137">
        <v>1048206.73</v>
      </c>
      <c r="I29" s="130">
        <v>860.6</v>
      </c>
      <c r="J29" s="137">
        <v>709.14</v>
      </c>
      <c r="K29" s="136">
        <v>14012</v>
      </c>
      <c r="L29" s="137">
        <v>11449702.76</v>
      </c>
      <c r="M29" s="130">
        <v>817.14</v>
      </c>
      <c r="N29" s="137">
        <v>716.07</v>
      </c>
      <c r="O29" s="136">
        <v>4406</v>
      </c>
      <c r="P29" s="137">
        <v>1623814.65</v>
      </c>
      <c r="Q29" s="130">
        <v>368.55</v>
      </c>
      <c r="R29" s="137">
        <v>409.13</v>
      </c>
      <c r="S29" s="136">
        <v>239972</v>
      </c>
      <c r="T29" s="137">
        <v>317106759.29000002</v>
      </c>
      <c r="U29" s="137">
        <v>1321.43</v>
      </c>
      <c r="V29" s="137">
        <v>1276.6400000000001</v>
      </c>
      <c r="W29" s="138">
        <v>20.38</v>
      </c>
    </row>
    <row r="30" spans="1:23" x14ac:dyDescent="0.25">
      <c r="A30" s="35">
        <v>8</v>
      </c>
      <c r="B30" s="130" t="s">
        <v>100</v>
      </c>
      <c r="C30" s="136">
        <v>191272</v>
      </c>
      <c r="D30" s="137">
        <v>250479724.34999999</v>
      </c>
      <c r="E30" s="137">
        <v>1309.55</v>
      </c>
      <c r="F30" s="137">
        <v>1265.8399999999999</v>
      </c>
      <c r="G30" s="136">
        <v>1133</v>
      </c>
      <c r="H30" s="137">
        <v>993824.27</v>
      </c>
      <c r="I30" s="130">
        <v>877.16</v>
      </c>
      <c r="J30" s="137">
        <v>785.06</v>
      </c>
      <c r="K30" s="136">
        <v>11558</v>
      </c>
      <c r="L30" s="137">
        <v>9018255.0199999996</v>
      </c>
      <c r="M30" s="130">
        <v>780.26</v>
      </c>
      <c r="N30" s="137">
        <v>686.07</v>
      </c>
      <c r="O30" s="136">
        <v>1916</v>
      </c>
      <c r="P30" s="137">
        <v>671788.78</v>
      </c>
      <c r="Q30" s="130">
        <v>350.62</v>
      </c>
      <c r="R30" s="137">
        <v>409.13</v>
      </c>
      <c r="S30" s="136">
        <v>205879</v>
      </c>
      <c r="T30" s="137">
        <v>261163592.41999999</v>
      </c>
      <c r="U30" s="137">
        <v>1268.53</v>
      </c>
      <c r="V30" s="137">
        <v>1226.28</v>
      </c>
      <c r="W30" s="138">
        <v>17.489999999999998</v>
      </c>
    </row>
    <row r="31" spans="1:23" x14ac:dyDescent="0.25">
      <c r="A31" s="35">
        <v>9</v>
      </c>
      <c r="B31" s="130" t="s">
        <v>101</v>
      </c>
      <c r="C31" s="136">
        <v>122933</v>
      </c>
      <c r="D31" s="137">
        <v>145613712.58000001</v>
      </c>
      <c r="E31" s="137">
        <v>1184.5</v>
      </c>
      <c r="F31" s="137">
        <v>1095</v>
      </c>
      <c r="G31" s="136">
        <v>912</v>
      </c>
      <c r="H31" s="137">
        <v>771296.07</v>
      </c>
      <c r="I31" s="130">
        <v>845.72</v>
      </c>
      <c r="J31" s="137">
        <v>721.49</v>
      </c>
      <c r="K31" s="136">
        <v>7194</v>
      </c>
      <c r="L31" s="137">
        <v>5422819.3399999999</v>
      </c>
      <c r="M31" s="130">
        <v>753.8</v>
      </c>
      <c r="N31" s="137">
        <v>656.87</v>
      </c>
      <c r="O31" s="136">
        <v>433</v>
      </c>
      <c r="P31" s="137">
        <v>122842.13</v>
      </c>
      <c r="Q31" s="130">
        <v>283.7</v>
      </c>
      <c r="R31" s="137">
        <v>233.79</v>
      </c>
      <c r="S31" s="136">
        <v>131472</v>
      </c>
      <c r="T31" s="137">
        <v>151930670.12</v>
      </c>
      <c r="U31" s="137">
        <v>1155.6099999999999</v>
      </c>
      <c r="V31" s="137">
        <v>1054.3800000000001</v>
      </c>
      <c r="W31" s="138">
        <v>11.17</v>
      </c>
    </row>
    <row r="32" spans="1:23" x14ac:dyDescent="0.25">
      <c r="A32" s="35">
        <v>10</v>
      </c>
      <c r="B32" s="130" t="s">
        <v>109</v>
      </c>
      <c r="C32" s="136">
        <v>87351</v>
      </c>
      <c r="D32" s="137">
        <v>97506456.310000002</v>
      </c>
      <c r="E32" s="137">
        <v>1116.26</v>
      </c>
      <c r="F32" s="137">
        <v>983.64</v>
      </c>
      <c r="G32" s="136">
        <v>802</v>
      </c>
      <c r="H32" s="137">
        <v>635702.43000000005</v>
      </c>
      <c r="I32" s="130">
        <v>792.65</v>
      </c>
      <c r="J32" s="137">
        <v>634.04</v>
      </c>
      <c r="K32" s="136">
        <v>4259</v>
      </c>
      <c r="L32" s="137">
        <v>3124266.48</v>
      </c>
      <c r="M32" s="183">
        <v>733.57</v>
      </c>
      <c r="N32" s="137">
        <v>636.39</v>
      </c>
      <c r="O32" s="136">
        <v>214</v>
      </c>
      <c r="P32" s="137">
        <v>48204.93</v>
      </c>
      <c r="Q32" s="130">
        <v>225.26</v>
      </c>
      <c r="R32" s="137">
        <v>184.18</v>
      </c>
      <c r="S32" s="136">
        <v>92626</v>
      </c>
      <c r="T32" s="137">
        <v>101314630.15000001</v>
      </c>
      <c r="U32" s="137">
        <v>1093.8</v>
      </c>
      <c r="V32" s="137">
        <v>954.86</v>
      </c>
      <c r="W32" s="138">
        <v>7.87</v>
      </c>
    </row>
    <row r="33" spans="1:23" x14ac:dyDescent="0.25">
      <c r="A33" s="35">
        <v>11</v>
      </c>
      <c r="B33" s="130" t="s">
        <v>110</v>
      </c>
      <c r="C33" s="136">
        <v>35443</v>
      </c>
      <c r="D33" s="137">
        <v>37594848.25</v>
      </c>
      <c r="E33" s="137">
        <v>1060.71</v>
      </c>
      <c r="F33" s="137">
        <v>911.33</v>
      </c>
      <c r="G33" s="136">
        <v>506</v>
      </c>
      <c r="H33" s="137">
        <v>380080.22</v>
      </c>
      <c r="I33" s="130">
        <v>751.15</v>
      </c>
      <c r="J33" s="137">
        <v>499.94</v>
      </c>
      <c r="K33" s="136">
        <v>1477</v>
      </c>
      <c r="L33" s="137">
        <v>1109436.52</v>
      </c>
      <c r="M33" s="130">
        <v>751.14</v>
      </c>
      <c r="N33" s="137">
        <v>672.3</v>
      </c>
      <c r="O33" s="136">
        <v>67</v>
      </c>
      <c r="P33" s="137">
        <v>15952.66</v>
      </c>
      <c r="Q33" s="130">
        <v>238.1</v>
      </c>
      <c r="R33" s="137">
        <v>175.34</v>
      </c>
      <c r="S33" s="136">
        <v>37493</v>
      </c>
      <c r="T33" s="137">
        <v>39100317.649999999</v>
      </c>
      <c r="U33" s="137">
        <v>1042.8699999999999</v>
      </c>
      <c r="V33" s="137">
        <v>887.15</v>
      </c>
      <c r="W33" s="138">
        <v>3.18</v>
      </c>
    </row>
    <row r="34" spans="1:23" x14ac:dyDescent="0.25">
      <c r="A34" s="35">
        <v>12</v>
      </c>
      <c r="B34" s="7" t="s">
        <v>111</v>
      </c>
      <c r="C34" s="6">
        <v>7128</v>
      </c>
      <c r="D34" s="22">
        <v>7200895.8100000005</v>
      </c>
      <c r="E34" s="22">
        <v>1010.2266849046016</v>
      </c>
      <c r="F34" s="137">
        <v>845.56</v>
      </c>
      <c r="G34" s="6">
        <v>138</v>
      </c>
      <c r="H34" s="22">
        <v>92848.92</v>
      </c>
      <c r="I34" s="22">
        <v>672.81826086956517</v>
      </c>
      <c r="J34" s="137">
        <v>467.61</v>
      </c>
      <c r="K34" s="6">
        <v>366</v>
      </c>
      <c r="L34" s="22">
        <v>259615.73</v>
      </c>
      <c r="M34" s="22">
        <v>709.33259562841533</v>
      </c>
      <c r="N34" s="137">
        <v>633.13</v>
      </c>
      <c r="O34" s="6">
        <v>7</v>
      </c>
      <c r="P34" s="22">
        <v>1929.87</v>
      </c>
      <c r="Q34" s="22">
        <v>275.69571428571425</v>
      </c>
      <c r="R34" s="137">
        <v>175.19</v>
      </c>
      <c r="S34" s="6">
        <v>7639</v>
      </c>
      <c r="T34" s="22">
        <v>7555290.3300000001</v>
      </c>
      <c r="U34" s="22">
        <v>989.04180259196232</v>
      </c>
      <c r="V34" s="137">
        <v>825.05</v>
      </c>
      <c r="W34" s="22">
        <v>0.64885259519803207</v>
      </c>
    </row>
    <row r="35" spans="1:23" ht="15.75" x14ac:dyDescent="0.25">
      <c r="A35" s="185"/>
      <c r="B35" s="186" t="s">
        <v>527</v>
      </c>
      <c r="C35" s="47">
        <v>1026247</v>
      </c>
      <c r="D35" s="48">
        <v>1371368451.8499997</v>
      </c>
      <c r="E35" s="48">
        <v>1336.2947242233104</v>
      </c>
      <c r="F35" s="188">
        <v>1264.18</v>
      </c>
      <c r="G35" s="47">
        <v>34606</v>
      </c>
      <c r="H35" s="48">
        <v>18382391.699999999</v>
      </c>
      <c r="I35" s="48">
        <v>531.19088308385824</v>
      </c>
      <c r="J35" s="188">
        <v>436.4</v>
      </c>
      <c r="K35" s="47">
        <v>105334</v>
      </c>
      <c r="L35" s="48">
        <v>82151083.200000003</v>
      </c>
      <c r="M35" s="48">
        <v>779.91041069360324</v>
      </c>
      <c r="N35" s="188">
        <v>666.34</v>
      </c>
      <c r="O35" s="47">
        <v>11122</v>
      </c>
      <c r="P35" s="48">
        <v>5091462.24</v>
      </c>
      <c r="Q35" s="48">
        <v>457.78297428520051</v>
      </c>
      <c r="R35" s="188">
        <v>409.13</v>
      </c>
      <c r="S35" s="47">
        <v>1177309</v>
      </c>
      <c r="T35" s="48">
        <v>1476993388.9900002</v>
      </c>
      <c r="U35" s="48">
        <v>1254.5503253521381</v>
      </c>
      <c r="V35" s="188">
        <v>1171.6199999999999</v>
      </c>
      <c r="W35" s="48">
        <v>100</v>
      </c>
    </row>
    <row r="36" spans="1:23" x14ac:dyDescent="0.25">
      <c r="D36" s="107"/>
    </row>
    <row r="37" spans="1:23" ht="15.75" x14ac:dyDescent="0.25">
      <c r="A37" s="260" t="s">
        <v>794</v>
      </c>
      <c r="B37" s="260"/>
      <c r="C37" s="260"/>
      <c r="D37" s="260"/>
      <c r="E37" s="260"/>
      <c r="F37" s="260"/>
      <c r="G37" s="260"/>
      <c r="H37" s="260"/>
      <c r="I37" s="260"/>
      <c r="J37" s="260"/>
      <c r="K37" s="260"/>
      <c r="L37" s="260"/>
      <c r="M37" s="260"/>
      <c r="N37" s="260"/>
      <c r="O37" s="260"/>
      <c r="P37" s="260"/>
      <c r="Q37" s="260"/>
      <c r="R37" s="260"/>
      <c r="S37" s="260"/>
      <c r="T37" s="260"/>
      <c r="U37" s="260"/>
      <c r="V37" s="260"/>
      <c r="W37" s="260"/>
    </row>
    <row r="39" spans="1:23" ht="15.75" x14ac:dyDescent="0.25">
      <c r="A39" s="261" t="s">
        <v>52</v>
      </c>
      <c r="B39" s="261" t="s">
        <v>102</v>
      </c>
      <c r="C39" s="262" t="s">
        <v>105</v>
      </c>
      <c r="D39" s="262"/>
      <c r="E39" s="262"/>
      <c r="F39" s="262"/>
      <c r="G39" s="262" t="s">
        <v>106</v>
      </c>
      <c r="H39" s="262"/>
      <c r="I39" s="262"/>
      <c r="J39" s="262"/>
      <c r="K39" s="262" t="s">
        <v>107</v>
      </c>
      <c r="L39" s="262"/>
      <c r="M39" s="262"/>
      <c r="N39" s="262"/>
      <c r="O39" s="262" t="s">
        <v>108</v>
      </c>
      <c r="P39" s="262"/>
      <c r="Q39" s="262"/>
      <c r="R39" s="262"/>
      <c r="S39" s="262" t="s">
        <v>104</v>
      </c>
      <c r="T39" s="262"/>
      <c r="U39" s="262"/>
      <c r="V39" s="262"/>
      <c r="W39" s="262"/>
    </row>
    <row r="40" spans="1:23" ht="15.75" x14ac:dyDescent="0.25">
      <c r="A40" s="261"/>
      <c r="B40" s="261"/>
      <c r="C40" s="61" t="s">
        <v>1</v>
      </c>
      <c r="D40" s="182" t="s">
        <v>103</v>
      </c>
      <c r="E40" s="182" t="s">
        <v>21</v>
      </c>
      <c r="F40" s="182" t="s">
        <v>432</v>
      </c>
      <c r="G40" s="61" t="s">
        <v>1</v>
      </c>
      <c r="H40" s="182" t="s">
        <v>103</v>
      </c>
      <c r="I40" s="182" t="s">
        <v>21</v>
      </c>
      <c r="J40" s="182" t="s">
        <v>432</v>
      </c>
      <c r="K40" s="61" t="s">
        <v>1</v>
      </c>
      <c r="L40" s="182" t="s">
        <v>103</v>
      </c>
      <c r="M40" s="182" t="s">
        <v>21</v>
      </c>
      <c r="N40" s="182" t="s">
        <v>432</v>
      </c>
      <c r="O40" s="61" t="s">
        <v>1</v>
      </c>
      <c r="P40" s="182" t="s">
        <v>103</v>
      </c>
      <c r="Q40" s="182" t="s">
        <v>21</v>
      </c>
      <c r="R40" s="182" t="s">
        <v>432</v>
      </c>
      <c r="S40" s="61" t="s">
        <v>1</v>
      </c>
      <c r="T40" s="182" t="s">
        <v>103</v>
      </c>
      <c r="U40" s="182" t="s">
        <v>21</v>
      </c>
      <c r="V40" s="182" t="s">
        <v>432</v>
      </c>
      <c r="W40" s="182" t="s">
        <v>528</v>
      </c>
    </row>
    <row r="41" spans="1:23" x14ac:dyDescent="0.25">
      <c r="A41" s="35">
        <v>1</v>
      </c>
      <c r="B41" s="130" t="s">
        <v>76</v>
      </c>
      <c r="C41" s="130">
        <v>0</v>
      </c>
      <c r="D41" s="137">
        <v>0</v>
      </c>
      <c r="E41" s="130">
        <v>0</v>
      </c>
      <c r="F41" s="137" t="s">
        <v>430</v>
      </c>
      <c r="G41" s="136">
        <v>16064</v>
      </c>
      <c r="H41" s="137">
        <v>5628986.9800000004</v>
      </c>
      <c r="I41" s="130">
        <v>350.41</v>
      </c>
      <c r="J41" s="137">
        <v>324.14999999999998</v>
      </c>
      <c r="K41" s="136">
        <v>563</v>
      </c>
      <c r="L41" s="137">
        <v>463439.41</v>
      </c>
      <c r="M41" s="183">
        <v>823.16</v>
      </c>
      <c r="N41" s="137">
        <v>846</v>
      </c>
      <c r="O41" s="136">
        <v>544</v>
      </c>
      <c r="P41" s="137">
        <v>461462.01</v>
      </c>
      <c r="Q41" s="183">
        <v>848.28</v>
      </c>
      <c r="R41" s="137">
        <v>846</v>
      </c>
      <c r="S41" s="184">
        <v>17171</v>
      </c>
      <c r="T41" s="137">
        <v>6553888.4000000004</v>
      </c>
      <c r="U41" s="137">
        <v>381.68</v>
      </c>
      <c r="V41" s="130">
        <v>409.12</v>
      </c>
      <c r="W41" s="138">
        <v>1.29</v>
      </c>
    </row>
    <row r="42" spans="1:23" x14ac:dyDescent="0.25">
      <c r="A42" s="35">
        <v>2</v>
      </c>
      <c r="B42" s="130" t="s">
        <v>77</v>
      </c>
      <c r="C42" s="136">
        <v>706</v>
      </c>
      <c r="D42" s="137">
        <v>968003.49</v>
      </c>
      <c r="E42" s="137">
        <v>1371.11</v>
      </c>
      <c r="F42" s="137">
        <v>1535.25</v>
      </c>
      <c r="G42" s="136">
        <v>12613</v>
      </c>
      <c r="H42" s="137">
        <v>7109979.0199999996</v>
      </c>
      <c r="I42" s="130">
        <v>563.70000000000005</v>
      </c>
      <c r="J42" s="137">
        <v>481.21</v>
      </c>
      <c r="K42" s="136">
        <v>7374</v>
      </c>
      <c r="L42" s="137">
        <v>4653098.18</v>
      </c>
      <c r="M42" s="130">
        <v>631.01</v>
      </c>
      <c r="N42" s="137">
        <v>501.63</v>
      </c>
      <c r="O42" s="136">
        <v>799</v>
      </c>
      <c r="P42" s="137">
        <v>672209.69</v>
      </c>
      <c r="Q42" s="183">
        <v>841.31</v>
      </c>
      <c r="R42" s="137">
        <v>846</v>
      </c>
      <c r="S42" s="136">
        <v>21492</v>
      </c>
      <c r="T42" s="137">
        <v>13403290.380000001</v>
      </c>
      <c r="U42" s="137">
        <v>623.64</v>
      </c>
      <c r="V42" s="130">
        <v>509.41</v>
      </c>
      <c r="W42" s="138">
        <v>1.61</v>
      </c>
    </row>
    <row r="43" spans="1:23" x14ac:dyDescent="0.25">
      <c r="A43" s="35">
        <v>3</v>
      </c>
      <c r="B43" s="130" t="s">
        <v>95</v>
      </c>
      <c r="C43" s="136">
        <v>2758</v>
      </c>
      <c r="D43" s="137">
        <v>3698694.49</v>
      </c>
      <c r="E43" s="137">
        <v>1341.08</v>
      </c>
      <c r="F43" s="137">
        <v>1282.58</v>
      </c>
      <c r="G43" s="136">
        <v>12978</v>
      </c>
      <c r="H43" s="137">
        <v>8233492.8200000003</v>
      </c>
      <c r="I43" s="130">
        <v>634.41999999999996</v>
      </c>
      <c r="J43" s="137">
        <v>545.91</v>
      </c>
      <c r="K43" s="136">
        <v>5820</v>
      </c>
      <c r="L43" s="137">
        <v>3779384.71</v>
      </c>
      <c r="M43" s="130">
        <v>649.38</v>
      </c>
      <c r="N43" s="137">
        <v>534.35</v>
      </c>
      <c r="O43" s="136">
        <v>242</v>
      </c>
      <c r="P43" s="137">
        <v>203544.8</v>
      </c>
      <c r="Q43" s="130">
        <v>841.09</v>
      </c>
      <c r="R43" s="137">
        <v>846</v>
      </c>
      <c r="S43" s="136">
        <v>21798</v>
      </c>
      <c r="T43" s="137">
        <v>15915116.82</v>
      </c>
      <c r="U43" s="137">
        <v>730.12</v>
      </c>
      <c r="V43" s="183">
        <v>590.08000000000004</v>
      </c>
      <c r="W43" s="138">
        <v>1.63</v>
      </c>
    </row>
    <row r="44" spans="1:23" x14ac:dyDescent="0.25">
      <c r="A44" s="35">
        <v>4</v>
      </c>
      <c r="B44" s="189" t="s">
        <v>96</v>
      </c>
      <c r="C44" s="184">
        <v>26981</v>
      </c>
      <c r="D44" s="190">
        <v>33830025.43</v>
      </c>
      <c r="E44" s="137">
        <v>1253.8499999999999</v>
      </c>
      <c r="F44" s="137">
        <v>1188.76</v>
      </c>
      <c r="G44" s="136">
        <v>23098</v>
      </c>
      <c r="H44" s="137">
        <v>16180630.27</v>
      </c>
      <c r="I44" s="130">
        <v>700.52</v>
      </c>
      <c r="J44" s="137">
        <v>593.35</v>
      </c>
      <c r="K44" s="136">
        <v>8588</v>
      </c>
      <c r="L44" s="137">
        <v>5839772.8899999997</v>
      </c>
      <c r="M44" s="130">
        <v>679.99</v>
      </c>
      <c r="N44" s="137">
        <v>552.72</v>
      </c>
      <c r="O44" s="136">
        <v>226</v>
      </c>
      <c r="P44" s="137">
        <v>189817.60000000001</v>
      </c>
      <c r="Q44" s="130">
        <v>839.9</v>
      </c>
      <c r="R44" s="137">
        <v>846</v>
      </c>
      <c r="S44" s="136">
        <v>58893</v>
      </c>
      <c r="T44" s="137">
        <v>56040246.189999998</v>
      </c>
      <c r="U44" s="137">
        <v>951.56</v>
      </c>
      <c r="V44" s="130">
        <v>855.04</v>
      </c>
      <c r="W44" s="138">
        <v>4.42</v>
      </c>
    </row>
    <row r="45" spans="1:23" x14ac:dyDescent="0.25">
      <c r="A45" s="35">
        <v>5</v>
      </c>
      <c r="B45" s="130" t="s">
        <v>97</v>
      </c>
      <c r="C45" s="136">
        <v>100871</v>
      </c>
      <c r="D45" s="137">
        <v>119649549.58</v>
      </c>
      <c r="E45" s="137">
        <v>1186.1600000000001</v>
      </c>
      <c r="F45" s="137">
        <v>1109.6300000000001</v>
      </c>
      <c r="G45" s="136">
        <v>31640</v>
      </c>
      <c r="H45" s="137">
        <v>23928301.600000001</v>
      </c>
      <c r="I45" s="130">
        <v>756.27</v>
      </c>
      <c r="J45" s="137">
        <v>662.58</v>
      </c>
      <c r="K45" s="136">
        <v>9690</v>
      </c>
      <c r="L45" s="137">
        <v>6369209.2599999998</v>
      </c>
      <c r="M45" s="130">
        <v>657.3</v>
      </c>
      <c r="N45" s="137">
        <v>541.6</v>
      </c>
      <c r="O45" s="136">
        <v>224</v>
      </c>
      <c r="P45" s="137">
        <v>186638.6</v>
      </c>
      <c r="Q45" s="130">
        <v>833.21</v>
      </c>
      <c r="R45" s="137">
        <v>846</v>
      </c>
      <c r="S45" s="136">
        <v>142425</v>
      </c>
      <c r="T45" s="137">
        <v>150133699.03999999</v>
      </c>
      <c r="U45" s="137">
        <v>1054.1199999999999</v>
      </c>
      <c r="V45" s="130">
        <v>954.52</v>
      </c>
      <c r="W45" s="138">
        <v>10.68</v>
      </c>
    </row>
    <row r="46" spans="1:23" x14ac:dyDescent="0.25">
      <c r="A46" s="35">
        <v>6</v>
      </c>
      <c r="B46" s="130" t="s">
        <v>98</v>
      </c>
      <c r="C46" s="136">
        <v>173387</v>
      </c>
      <c r="D46" s="137">
        <v>191932441.30000001</v>
      </c>
      <c r="E46" s="137">
        <v>1106.96</v>
      </c>
      <c r="F46" s="137">
        <v>993.52</v>
      </c>
      <c r="G46" s="136">
        <v>37234</v>
      </c>
      <c r="H46" s="137">
        <v>30804630.460000001</v>
      </c>
      <c r="I46" s="183">
        <v>827.33</v>
      </c>
      <c r="J46" s="137">
        <v>753.92</v>
      </c>
      <c r="K46" s="136">
        <v>9728</v>
      </c>
      <c r="L46" s="137">
        <v>6251567.8399999999</v>
      </c>
      <c r="M46" s="130">
        <v>642.64</v>
      </c>
      <c r="N46" s="137">
        <v>541.87</v>
      </c>
      <c r="O46" s="136">
        <v>2580</v>
      </c>
      <c r="P46" s="137">
        <v>1060036.21</v>
      </c>
      <c r="Q46" s="130">
        <v>410.87</v>
      </c>
      <c r="R46" s="137">
        <v>409.13</v>
      </c>
      <c r="S46" s="136">
        <v>222929</v>
      </c>
      <c r="T46" s="137">
        <v>230048675.81</v>
      </c>
      <c r="U46" s="137">
        <v>1031.94</v>
      </c>
      <c r="V46" s="130">
        <v>903.22</v>
      </c>
      <c r="W46" s="138">
        <v>16.72</v>
      </c>
    </row>
    <row r="47" spans="1:23" x14ac:dyDescent="0.25">
      <c r="A47" s="35">
        <v>7</v>
      </c>
      <c r="B47" s="130" t="s">
        <v>99</v>
      </c>
      <c r="C47" s="136">
        <v>182119</v>
      </c>
      <c r="D47" s="137">
        <v>197122265.50999999</v>
      </c>
      <c r="E47" s="137">
        <v>1082.3800000000001</v>
      </c>
      <c r="F47" s="137">
        <v>931.58</v>
      </c>
      <c r="G47" s="136">
        <v>39408</v>
      </c>
      <c r="H47" s="137">
        <v>33440748.460000001</v>
      </c>
      <c r="I47" s="130">
        <v>848.58</v>
      </c>
      <c r="J47" s="137">
        <v>779.85</v>
      </c>
      <c r="K47" s="136">
        <v>7816</v>
      </c>
      <c r="L47" s="137">
        <v>4923881.1100000003</v>
      </c>
      <c r="M47" s="130">
        <v>629.97</v>
      </c>
      <c r="N47" s="137">
        <v>550.63</v>
      </c>
      <c r="O47" s="136">
        <v>6171</v>
      </c>
      <c r="P47" s="137">
        <v>2279306</v>
      </c>
      <c r="Q47" s="130">
        <v>369.36</v>
      </c>
      <c r="R47" s="137">
        <v>409.13</v>
      </c>
      <c r="S47" s="136">
        <v>235514</v>
      </c>
      <c r="T47" s="137">
        <v>237766201.08000001</v>
      </c>
      <c r="U47" s="137">
        <v>1009.56</v>
      </c>
      <c r="V47" s="130">
        <v>851.27</v>
      </c>
      <c r="W47" s="138">
        <v>17.66</v>
      </c>
    </row>
    <row r="48" spans="1:23" x14ac:dyDescent="0.25">
      <c r="A48" s="35">
        <v>8</v>
      </c>
      <c r="B48" s="130" t="s">
        <v>100</v>
      </c>
      <c r="C48" s="136">
        <v>160046</v>
      </c>
      <c r="D48" s="137">
        <v>164714683.38</v>
      </c>
      <c r="E48" s="137">
        <v>1029.17</v>
      </c>
      <c r="F48" s="137">
        <v>851.5</v>
      </c>
      <c r="G48" s="136">
        <v>54238</v>
      </c>
      <c r="H48" s="137">
        <v>45293654.079999998</v>
      </c>
      <c r="I48" s="130">
        <v>835.09</v>
      </c>
      <c r="J48" s="137">
        <v>752.02</v>
      </c>
      <c r="K48" s="136">
        <v>7094</v>
      </c>
      <c r="L48" s="137">
        <v>4380152.6500000004</v>
      </c>
      <c r="M48" s="130">
        <v>617.44000000000005</v>
      </c>
      <c r="N48" s="137">
        <v>550.88</v>
      </c>
      <c r="O48" s="136">
        <v>3293</v>
      </c>
      <c r="P48" s="137">
        <v>1214655.6399999999</v>
      </c>
      <c r="Q48" s="130">
        <v>368.86</v>
      </c>
      <c r="R48" s="137">
        <v>409.13</v>
      </c>
      <c r="S48" s="136">
        <v>224671</v>
      </c>
      <c r="T48" s="137">
        <v>215603145.75</v>
      </c>
      <c r="U48" s="137">
        <v>959.64</v>
      </c>
      <c r="V48" s="130">
        <v>797.3</v>
      </c>
      <c r="W48" s="138">
        <v>16.850000000000001</v>
      </c>
    </row>
    <row r="49" spans="1:23" x14ac:dyDescent="0.25">
      <c r="A49" s="35">
        <v>9</v>
      </c>
      <c r="B49" s="130" t="s">
        <v>101</v>
      </c>
      <c r="C49" s="136">
        <v>112845</v>
      </c>
      <c r="D49" s="137">
        <v>108690477.19</v>
      </c>
      <c r="E49" s="137">
        <v>963.18</v>
      </c>
      <c r="F49" s="137">
        <v>752.72</v>
      </c>
      <c r="G49" s="136">
        <v>47336</v>
      </c>
      <c r="H49" s="137">
        <v>38916224.119999997</v>
      </c>
      <c r="I49" s="130">
        <v>822.13</v>
      </c>
      <c r="J49" s="137">
        <v>724.75</v>
      </c>
      <c r="K49" s="136">
        <v>5412</v>
      </c>
      <c r="L49" s="137">
        <v>3335583.37</v>
      </c>
      <c r="M49" s="130">
        <v>616.33000000000004</v>
      </c>
      <c r="N49" s="137">
        <v>550.88</v>
      </c>
      <c r="O49" s="136">
        <v>948</v>
      </c>
      <c r="P49" s="137">
        <v>352494.52</v>
      </c>
      <c r="Q49" s="130">
        <v>371.83</v>
      </c>
      <c r="R49" s="137">
        <v>233.79</v>
      </c>
      <c r="S49" s="136">
        <v>166541</v>
      </c>
      <c r="T49" s="137">
        <v>151294779.19999999</v>
      </c>
      <c r="U49" s="137">
        <v>908.45</v>
      </c>
      <c r="V49" s="130">
        <v>734.36</v>
      </c>
      <c r="W49" s="138">
        <v>12.49</v>
      </c>
    </row>
    <row r="50" spans="1:23" x14ac:dyDescent="0.25">
      <c r="A50" s="35">
        <v>10</v>
      </c>
      <c r="B50" s="130" t="s">
        <v>109</v>
      </c>
      <c r="C50" s="136">
        <v>91048</v>
      </c>
      <c r="D50" s="137">
        <v>84151915.75</v>
      </c>
      <c r="E50" s="137">
        <v>924.26</v>
      </c>
      <c r="F50" s="137">
        <v>692.43</v>
      </c>
      <c r="G50" s="136">
        <v>44191</v>
      </c>
      <c r="H50" s="137">
        <v>36519554.140000001</v>
      </c>
      <c r="I50" s="130">
        <v>826.4</v>
      </c>
      <c r="J50" s="137">
        <v>720.73</v>
      </c>
      <c r="K50" s="136">
        <v>4090</v>
      </c>
      <c r="L50" s="137">
        <v>2609499.89</v>
      </c>
      <c r="M50" s="130">
        <v>638.02</v>
      </c>
      <c r="N50" s="137">
        <v>499.58</v>
      </c>
      <c r="O50" s="136">
        <v>581</v>
      </c>
      <c r="P50" s="137">
        <v>215697.44</v>
      </c>
      <c r="Q50" s="130">
        <v>371.25</v>
      </c>
      <c r="R50" s="137">
        <v>210.41</v>
      </c>
      <c r="S50" s="136">
        <v>139910</v>
      </c>
      <c r="T50" s="137">
        <v>123496667.22</v>
      </c>
      <c r="U50" s="137">
        <v>882.69</v>
      </c>
      <c r="V50" s="130">
        <v>692.43</v>
      </c>
      <c r="W50" s="138">
        <v>10.49</v>
      </c>
    </row>
    <row r="51" spans="1:23" x14ac:dyDescent="0.25">
      <c r="A51" s="35">
        <v>11</v>
      </c>
      <c r="B51" s="130" t="s">
        <v>110</v>
      </c>
      <c r="C51" s="136">
        <v>40736</v>
      </c>
      <c r="D51" s="137">
        <v>35942439.729999997</v>
      </c>
      <c r="E51" s="137">
        <v>882.33</v>
      </c>
      <c r="F51" s="137">
        <v>608.78</v>
      </c>
      <c r="G51" s="136">
        <v>22789</v>
      </c>
      <c r="H51" s="137">
        <v>19040142.23</v>
      </c>
      <c r="I51" s="130">
        <v>835.5</v>
      </c>
      <c r="J51" s="137">
        <v>720.73</v>
      </c>
      <c r="K51" s="136">
        <v>1696</v>
      </c>
      <c r="L51" s="137">
        <v>1181278.3600000001</v>
      </c>
      <c r="M51" s="130">
        <v>696.51</v>
      </c>
      <c r="N51" s="137">
        <v>483.52</v>
      </c>
      <c r="O51" s="136">
        <v>222</v>
      </c>
      <c r="P51" s="137">
        <v>86051.93</v>
      </c>
      <c r="Q51" s="130">
        <v>387.62</v>
      </c>
      <c r="R51" s="137">
        <v>233.79</v>
      </c>
      <c r="S51" s="136">
        <v>65443</v>
      </c>
      <c r="T51" s="137">
        <v>56249912.25</v>
      </c>
      <c r="U51" s="137">
        <v>859.53</v>
      </c>
      <c r="V51" s="130">
        <v>643.76</v>
      </c>
      <c r="W51" s="138">
        <v>4.91</v>
      </c>
    </row>
    <row r="52" spans="1:23" x14ac:dyDescent="0.25">
      <c r="A52" s="35">
        <v>12</v>
      </c>
      <c r="B52" s="7" t="s">
        <v>111</v>
      </c>
      <c r="C52" s="6">
        <v>9591</v>
      </c>
      <c r="D52" s="22">
        <v>7961196.9199999999</v>
      </c>
      <c r="E52" s="22">
        <v>830.06953602335523</v>
      </c>
      <c r="F52" s="137">
        <v>504.19</v>
      </c>
      <c r="G52" s="6">
        <v>6414</v>
      </c>
      <c r="H52" s="22">
        <v>5399447.2200000007</v>
      </c>
      <c r="I52" s="22">
        <v>841.82214218896172</v>
      </c>
      <c r="J52" s="137">
        <v>716.79</v>
      </c>
      <c r="K52" s="6">
        <v>552</v>
      </c>
      <c r="L52" s="22">
        <v>388823.35</v>
      </c>
      <c r="M52" s="22">
        <v>704.3901268115942</v>
      </c>
      <c r="N52" s="22">
        <v>504.59</v>
      </c>
      <c r="O52" s="6">
        <v>52</v>
      </c>
      <c r="P52" s="22">
        <v>13970.87</v>
      </c>
      <c r="Q52" s="22">
        <v>268.67057692307696</v>
      </c>
      <c r="R52" s="137">
        <v>186.75</v>
      </c>
      <c r="S52" s="6">
        <v>16609</v>
      </c>
      <c r="T52" s="22">
        <v>13763438.359999999</v>
      </c>
      <c r="U52" s="22">
        <v>828.67351195135166</v>
      </c>
      <c r="V52" s="130">
        <v>603.39</v>
      </c>
      <c r="W52" s="22">
        <v>1.2456164560265668</v>
      </c>
    </row>
    <row r="53" spans="1:23" ht="15.75" x14ac:dyDescent="0.25">
      <c r="A53" s="185"/>
      <c r="B53" s="186" t="s">
        <v>527</v>
      </c>
      <c r="C53" s="47">
        <v>901088</v>
      </c>
      <c r="D53" s="48">
        <v>948661692.76999986</v>
      </c>
      <c r="E53" s="48">
        <v>1052.795834335825</v>
      </c>
      <c r="F53" s="188">
        <v>910.82</v>
      </c>
      <c r="G53" s="47">
        <v>348003</v>
      </c>
      <c r="H53" s="48">
        <v>270495791.39999998</v>
      </c>
      <c r="I53" s="48">
        <v>777.28005620641193</v>
      </c>
      <c r="J53" s="188">
        <v>675.78</v>
      </c>
      <c r="K53" s="47">
        <v>68423</v>
      </c>
      <c r="L53" s="48">
        <v>44175691.020000003</v>
      </c>
      <c r="M53" s="48">
        <v>645.62633938880208</v>
      </c>
      <c r="N53" s="188">
        <v>543.79999999999995</v>
      </c>
      <c r="O53" s="47">
        <v>15882</v>
      </c>
      <c r="P53" s="48">
        <v>6935885.3100000005</v>
      </c>
      <c r="Q53" s="48">
        <v>436.71359463543638</v>
      </c>
      <c r="R53" s="188">
        <v>409.13</v>
      </c>
      <c r="S53" s="47">
        <v>1333396</v>
      </c>
      <c r="T53" s="48">
        <v>1270269060.5</v>
      </c>
      <c r="U53" s="48">
        <v>952.6570204950367</v>
      </c>
      <c r="V53" s="186">
        <v>796.89</v>
      </c>
      <c r="W53" s="48">
        <v>100</v>
      </c>
    </row>
    <row r="58" spans="1:23" x14ac:dyDescent="0.25">
      <c r="B58" s="8"/>
    </row>
    <row r="61" spans="1:23" x14ac:dyDescent="0.25">
      <c r="D61" s="159"/>
    </row>
  </sheetData>
  <mergeCells count="24">
    <mergeCell ref="O21:R21"/>
    <mergeCell ref="S21:W21"/>
    <mergeCell ref="S39:W39"/>
    <mergeCell ref="B39:B40"/>
    <mergeCell ref="C39:F39"/>
    <mergeCell ref="G39:J39"/>
    <mergeCell ref="K39:N39"/>
    <mergeCell ref="O39:R39"/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N119"/>
  <sheetViews>
    <sheetView zoomScale="115" zoomScaleNormal="115" workbookViewId="0">
      <selection activeCell="E104" sqref="E104:L104"/>
    </sheetView>
  </sheetViews>
  <sheetFormatPr defaultColWidth="9.140625" defaultRowHeight="15" x14ac:dyDescent="0.25"/>
  <cols>
    <col min="1" max="1" width="14" customWidth="1"/>
    <col min="2" max="2" width="22.140625" bestFit="1" customWidth="1"/>
    <col min="3" max="3" width="10" customWidth="1"/>
    <col min="4" max="4" width="22.140625" bestFit="1" customWidth="1"/>
    <col min="5" max="5" width="12.28515625" style="8" customWidth="1"/>
    <col min="6" max="6" width="12.5703125" style="8" customWidth="1"/>
    <col min="7" max="7" width="12.7109375" style="8" customWidth="1"/>
    <col min="8" max="8" width="12" style="134" customWidth="1"/>
    <col min="9" max="9" width="18.28515625" style="9" customWidth="1"/>
    <col min="10" max="10" width="17.140625" style="9" customWidth="1"/>
    <col min="11" max="11" width="18.42578125" style="9" customWidth="1"/>
    <col min="12" max="12" width="17" style="9" customWidth="1"/>
  </cols>
  <sheetData>
    <row r="1" spans="1:14" s="2" customFormat="1" ht="15.75" x14ac:dyDescent="0.25">
      <c r="A1" s="260" t="s">
        <v>795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</row>
    <row r="2" spans="1:14" s="2" customFormat="1" x14ac:dyDescent="0.25">
      <c r="A2" s="131"/>
      <c r="E2" s="36"/>
      <c r="F2" s="36"/>
      <c r="G2" s="36"/>
      <c r="H2" s="133"/>
      <c r="I2" s="132"/>
      <c r="J2" s="132"/>
      <c r="K2" s="132"/>
      <c r="L2" s="132"/>
    </row>
    <row r="3" spans="1:14" s="2" customFormat="1" ht="33" customHeight="1" x14ac:dyDescent="0.25">
      <c r="A3" s="179" t="s">
        <v>367</v>
      </c>
      <c r="B3" s="104" t="s">
        <v>368</v>
      </c>
      <c r="C3" s="104" t="s">
        <v>43</v>
      </c>
      <c r="D3" s="104" t="s">
        <v>44</v>
      </c>
      <c r="E3" s="104" t="s">
        <v>5</v>
      </c>
      <c r="F3" s="104" t="s">
        <v>6</v>
      </c>
      <c r="G3" s="104" t="s">
        <v>45</v>
      </c>
      <c r="H3" s="180" t="s">
        <v>49</v>
      </c>
      <c r="I3" s="181" t="s">
        <v>112</v>
      </c>
      <c r="J3" s="181" t="s">
        <v>497</v>
      </c>
      <c r="K3" s="181" t="s">
        <v>498</v>
      </c>
      <c r="L3" s="181" t="s">
        <v>499</v>
      </c>
    </row>
    <row r="4" spans="1:14" s="42" customFormat="1" ht="15.75" x14ac:dyDescent="0.25">
      <c r="A4" s="3">
        <v>1</v>
      </c>
      <c r="B4" s="116" t="s">
        <v>369</v>
      </c>
      <c r="C4" s="3"/>
      <c r="D4" s="116" t="s">
        <v>369</v>
      </c>
      <c r="E4" s="3">
        <v>362332</v>
      </c>
      <c r="F4" s="3">
        <v>87013</v>
      </c>
      <c r="G4" s="3">
        <v>10066</v>
      </c>
      <c r="H4" s="116">
        <v>2534</v>
      </c>
      <c r="I4" s="4">
        <v>520037507.74000001</v>
      </c>
      <c r="J4" s="4">
        <v>9406642.2300000004</v>
      </c>
      <c r="K4" s="4">
        <v>28913025.41</v>
      </c>
      <c r="L4" s="4">
        <v>558357175.38</v>
      </c>
    </row>
    <row r="5" spans="1:14" x14ac:dyDescent="0.25">
      <c r="A5" s="6"/>
      <c r="B5" s="115" t="s">
        <v>369</v>
      </c>
      <c r="C5" s="77" t="s">
        <v>258</v>
      </c>
      <c r="D5" s="115" t="s">
        <v>417</v>
      </c>
      <c r="E5" s="6">
        <v>309</v>
      </c>
      <c r="F5" s="6">
        <v>7481</v>
      </c>
      <c r="G5" s="6">
        <v>1874</v>
      </c>
      <c r="H5" s="115">
        <v>0</v>
      </c>
      <c r="I5" s="22">
        <v>5342692.0199999996</v>
      </c>
      <c r="J5" s="22">
        <v>1888.32</v>
      </c>
      <c r="K5" s="22">
        <v>284035.17</v>
      </c>
      <c r="L5" s="22">
        <v>5628615.5099999998</v>
      </c>
    </row>
    <row r="6" spans="1:14" s="42" customFormat="1" ht="15.75" x14ac:dyDescent="0.25">
      <c r="A6" s="6"/>
      <c r="B6" s="115" t="s">
        <v>369</v>
      </c>
      <c r="C6" s="6" t="s">
        <v>634</v>
      </c>
      <c r="D6" s="115" t="s">
        <v>633</v>
      </c>
      <c r="E6" s="6">
        <v>0</v>
      </c>
      <c r="F6" s="6">
        <v>0</v>
      </c>
      <c r="G6" s="6">
        <v>0</v>
      </c>
      <c r="H6" s="115">
        <v>2534</v>
      </c>
      <c r="I6" s="22">
        <v>586299.03</v>
      </c>
      <c r="J6" s="22">
        <v>0</v>
      </c>
      <c r="K6" s="22">
        <v>5970.16</v>
      </c>
      <c r="L6" s="22">
        <v>592269.18999999994</v>
      </c>
    </row>
    <row r="7" spans="1:14" x14ac:dyDescent="0.25">
      <c r="A7" s="6"/>
      <c r="B7" s="6" t="s">
        <v>369</v>
      </c>
      <c r="C7" s="6" t="s">
        <v>500</v>
      </c>
      <c r="D7" s="6" t="s">
        <v>558</v>
      </c>
      <c r="E7" s="6">
        <v>362023</v>
      </c>
      <c r="F7" s="6">
        <v>79532</v>
      </c>
      <c r="G7" s="6">
        <v>8192</v>
      </c>
      <c r="H7" s="115">
        <v>0</v>
      </c>
      <c r="I7" s="22">
        <v>514108516.69</v>
      </c>
      <c r="J7" s="22">
        <v>9404753.9100000001</v>
      </c>
      <c r="K7" s="22">
        <v>28623020.079999998</v>
      </c>
      <c r="L7" s="22">
        <v>552136290.67999995</v>
      </c>
    </row>
    <row r="8" spans="1:14" s="42" customFormat="1" ht="15.75" x14ac:dyDescent="0.25">
      <c r="A8" s="3">
        <v>1</v>
      </c>
      <c r="B8" s="3" t="s">
        <v>69</v>
      </c>
      <c r="C8" s="3"/>
      <c r="D8" s="3" t="s">
        <v>69</v>
      </c>
      <c r="E8" s="3">
        <v>12987</v>
      </c>
      <c r="F8" s="3">
        <v>3497</v>
      </c>
      <c r="G8" s="3">
        <v>0</v>
      </c>
      <c r="H8" s="116">
        <v>0</v>
      </c>
      <c r="I8" s="4">
        <v>1392996.44</v>
      </c>
      <c r="J8" s="4">
        <v>0</v>
      </c>
      <c r="K8" s="4">
        <v>0</v>
      </c>
      <c r="L8" s="4">
        <v>1392996.44</v>
      </c>
    </row>
    <row r="9" spans="1:14" x14ac:dyDescent="0.25">
      <c r="A9" s="6"/>
      <c r="B9" s="6" t="s">
        <v>69</v>
      </c>
      <c r="C9" s="6" t="s">
        <v>302</v>
      </c>
      <c r="D9" s="6" t="s">
        <v>69</v>
      </c>
      <c r="E9" s="6">
        <v>12987</v>
      </c>
      <c r="F9" s="6">
        <v>3497</v>
      </c>
      <c r="G9" s="6">
        <v>0</v>
      </c>
      <c r="H9" s="115">
        <v>0</v>
      </c>
      <c r="I9" s="22">
        <v>1392996.44</v>
      </c>
      <c r="J9" s="22">
        <v>0</v>
      </c>
      <c r="K9" s="22">
        <v>0</v>
      </c>
      <c r="L9" s="22">
        <v>1392996.44</v>
      </c>
      <c r="N9" s="8"/>
    </row>
    <row r="10" spans="1:14" s="42" customFormat="1" ht="15.75" x14ac:dyDescent="0.25">
      <c r="A10" s="3">
        <v>1</v>
      </c>
      <c r="B10" s="3" t="s">
        <v>370</v>
      </c>
      <c r="C10" s="3"/>
      <c r="D10" s="3" t="s">
        <v>370</v>
      </c>
      <c r="E10" s="3">
        <v>19084</v>
      </c>
      <c r="F10" s="3">
        <v>6333</v>
      </c>
      <c r="G10" s="3">
        <v>0</v>
      </c>
      <c r="H10" s="116">
        <v>0</v>
      </c>
      <c r="I10" s="4">
        <v>3496401.82</v>
      </c>
      <c r="J10" s="4">
        <v>0</v>
      </c>
      <c r="K10" s="4">
        <v>0</v>
      </c>
      <c r="L10" s="4">
        <v>3496401.82</v>
      </c>
    </row>
    <row r="11" spans="1:14" x14ac:dyDescent="0.25">
      <c r="A11" s="6"/>
      <c r="B11" s="6" t="s">
        <v>370</v>
      </c>
      <c r="C11" s="6" t="s">
        <v>303</v>
      </c>
      <c r="D11" s="6" t="s">
        <v>73</v>
      </c>
      <c r="E11" s="6">
        <v>19084</v>
      </c>
      <c r="F11" s="6">
        <v>6333</v>
      </c>
      <c r="G11" s="6">
        <v>0</v>
      </c>
      <c r="H11" s="115">
        <v>0</v>
      </c>
      <c r="I11" s="22">
        <v>3496401.82</v>
      </c>
      <c r="J11" s="22">
        <v>0</v>
      </c>
      <c r="K11" s="22">
        <v>0</v>
      </c>
      <c r="L11" s="22">
        <v>3496401.82</v>
      </c>
    </row>
    <row r="12" spans="1:14" x14ac:dyDescent="0.25">
      <c r="A12" s="3">
        <v>1</v>
      </c>
      <c r="B12" s="3" t="s">
        <v>371</v>
      </c>
      <c r="C12" s="3"/>
      <c r="D12" s="3" t="s">
        <v>371</v>
      </c>
      <c r="E12" s="3">
        <v>40838</v>
      </c>
      <c r="F12" s="3">
        <v>13980</v>
      </c>
      <c r="G12" s="3">
        <v>1726</v>
      </c>
      <c r="H12" s="116">
        <v>162</v>
      </c>
      <c r="I12" s="4">
        <v>60425829.990000002</v>
      </c>
      <c r="J12" s="4">
        <v>2530035.4</v>
      </c>
      <c r="K12" s="4">
        <v>3234222.25</v>
      </c>
      <c r="L12" s="4">
        <v>66190087.640000001</v>
      </c>
    </row>
    <row r="13" spans="1:14" x14ac:dyDescent="0.25">
      <c r="A13" s="6"/>
      <c r="B13" s="6" t="s">
        <v>371</v>
      </c>
      <c r="C13" s="6" t="s">
        <v>267</v>
      </c>
      <c r="D13" s="6" t="s">
        <v>352</v>
      </c>
      <c r="E13" s="6">
        <v>11831</v>
      </c>
      <c r="F13" s="6">
        <v>3800</v>
      </c>
      <c r="G13" s="6">
        <v>513</v>
      </c>
      <c r="H13" s="115">
        <v>0</v>
      </c>
      <c r="I13" s="22">
        <v>11716078.32</v>
      </c>
      <c r="J13" s="22">
        <v>300960.58</v>
      </c>
      <c r="K13" s="22">
        <v>657199.14</v>
      </c>
      <c r="L13" s="22">
        <v>12674238.039999999</v>
      </c>
    </row>
    <row r="14" spans="1:14" x14ac:dyDescent="0.25">
      <c r="A14" s="6"/>
      <c r="B14" s="6" t="s">
        <v>371</v>
      </c>
      <c r="C14" s="6" t="s">
        <v>268</v>
      </c>
      <c r="D14" s="6" t="s">
        <v>62</v>
      </c>
      <c r="E14" s="6">
        <v>12424</v>
      </c>
      <c r="F14" s="6">
        <v>5383</v>
      </c>
      <c r="G14" s="6">
        <v>285</v>
      </c>
      <c r="H14" s="115">
        <v>162</v>
      </c>
      <c r="I14" s="22">
        <v>20992451.059999999</v>
      </c>
      <c r="J14" s="22">
        <v>1214764.3700000001</v>
      </c>
      <c r="K14" s="22">
        <v>1133751.6000000001</v>
      </c>
      <c r="L14" s="22">
        <v>23340967.030000001</v>
      </c>
    </row>
    <row r="15" spans="1:14" x14ac:dyDescent="0.25">
      <c r="A15" s="6"/>
      <c r="B15" s="6" t="s">
        <v>371</v>
      </c>
      <c r="C15" s="6" t="s">
        <v>269</v>
      </c>
      <c r="D15" s="6" t="s">
        <v>63</v>
      </c>
      <c r="E15" s="6">
        <v>16583</v>
      </c>
      <c r="F15" s="6">
        <v>4797</v>
      </c>
      <c r="G15" s="6">
        <v>928</v>
      </c>
      <c r="H15" s="115">
        <v>0</v>
      </c>
      <c r="I15" s="22">
        <v>27717300.609999999</v>
      </c>
      <c r="J15" s="22">
        <v>1014310.45</v>
      </c>
      <c r="K15" s="22">
        <v>1443271.51</v>
      </c>
      <c r="L15" s="22">
        <v>30174882.57</v>
      </c>
    </row>
    <row r="16" spans="1:14" x14ac:dyDescent="0.25">
      <c r="A16" s="3">
        <v>1</v>
      </c>
      <c r="B16" s="3" t="s">
        <v>372</v>
      </c>
      <c r="C16" s="3"/>
      <c r="D16" s="3" t="s">
        <v>372</v>
      </c>
      <c r="E16" s="3">
        <v>3918</v>
      </c>
      <c r="F16" s="3">
        <v>1040</v>
      </c>
      <c r="G16" s="3">
        <v>338</v>
      </c>
      <c r="H16" s="116">
        <v>0</v>
      </c>
      <c r="I16" s="4">
        <v>7021778.1900000004</v>
      </c>
      <c r="J16" s="4">
        <v>299354.78999999998</v>
      </c>
      <c r="K16" s="4">
        <v>153785.25</v>
      </c>
      <c r="L16" s="4">
        <v>7474918.2300000004</v>
      </c>
    </row>
    <row r="17" spans="1:12" s="42" customFormat="1" ht="15.75" x14ac:dyDescent="0.25">
      <c r="A17" s="6"/>
      <c r="B17" s="6" t="s">
        <v>372</v>
      </c>
      <c r="C17" s="6" t="s">
        <v>270</v>
      </c>
      <c r="D17" s="6" t="s">
        <v>353</v>
      </c>
      <c r="E17" s="6">
        <v>2174</v>
      </c>
      <c r="F17" s="6">
        <v>469</v>
      </c>
      <c r="G17" s="6">
        <v>200</v>
      </c>
      <c r="H17" s="115">
        <v>0</v>
      </c>
      <c r="I17" s="22">
        <v>4386988.63</v>
      </c>
      <c r="J17" s="22">
        <v>272402.81</v>
      </c>
      <c r="K17" s="22">
        <v>26184.47</v>
      </c>
      <c r="L17" s="22">
        <v>4685575.91</v>
      </c>
    </row>
    <row r="18" spans="1:12" x14ac:dyDescent="0.25">
      <c r="A18" s="6"/>
      <c r="B18" s="6" t="s">
        <v>372</v>
      </c>
      <c r="C18" s="6" t="s">
        <v>271</v>
      </c>
      <c r="D18" s="6" t="s">
        <v>354</v>
      </c>
      <c r="E18" s="6">
        <v>427</v>
      </c>
      <c r="F18" s="6">
        <v>106</v>
      </c>
      <c r="G18" s="6">
        <v>40</v>
      </c>
      <c r="H18" s="115">
        <v>0</v>
      </c>
      <c r="I18" s="22">
        <v>514090.85</v>
      </c>
      <c r="J18" s="22">
        <v>5461.75</v>
      </c>
      <c r="K18" s="22">
        <v>25736.7</v>
      </c>
      <c r="L18" s="22">
        <v>545289.30000000005</v>
      </c>
    </row>
    <row r="19" spans="1:12" x14ac:dyDescent="0.25">
      <c r="A19" s="6"/>
      <c r="B19" s="6" t="s">
        <v>372</v>
      </c>
      <c r="C19" s="6" t="s">
        <v>397</v>
      </c>
      <c r="D19" s="6" t="s">
        <v>373</v>
      </c>
      <c r="E19" s="6">
        <v>450</v>
      </c>
      <c r="F19" s="6">
        <v>204</v>
      </c>
      <c r="G19" s="6">
        <v>33</v>
      </c>
      <c r="H19" s="115">
        <v>0</v>
      </c>
      <c r="I19" s="22">
        <v>753994.13</v>
      </c>
      <c r="J19" s="22">
        <v>2248.1999999999998</v>
      </c>
      <c r="K19" s="22">
        <v>38327.879999999997</v>
      </c>
      <c r="L19" s="22">
        <v>794570.21</v>
      </c>
    </row>
    <row r="20" spans="1:12" x14ac:dyDescent="0.25">
      <c r="A20" s="6"/>
      <c r="B20" s="6" t="s">
        <v>372</v>
      </c>
      <c r="C20" s="6" t="s">
        <v>398</v>
      </c>
      <c r="D20" s="6" t="s">
        <v>374</v>
      </c>
      <c r="E20" s="6">
        <v>36</v>
      </c>
      <c r="F20" s="6">
        <v>21</v>
      </c>
      <c r="G20" s="6">
        <v>7</v>
      </c>
      <c r="H20" s="115">
        <v>0</v>
      </c>
      <c r="I20" s="22">
        <v>69261.100000000006</v>
      </c>
      <c r="J20" s="22">
        <v>532.89</v>
      </c>
      <c r="K20" s="22">
        <v>3432.19</v>
      </c>
      <c r="L20" s="22">
        <v>73226.179999999993</v>
      </c>
    </row>
    <row r="21" spans="1:12" x14ac:dyDescent="0.25">
      <c r="A21" s="6"/>
      <c r="B21" s="6" t="s">
        <v>372</v>
      </c>
      <c r="C21" s="6" t="s">
        <v>394</v>
      </c>
      <c r="D21" s="6" t="s">
        <v>375</v>
      </c>
      <c r="E21" s="6">
        <v>772</v>
      </c>
      <c r="F21" s="6">
        <v>202</v>
      </c>
      <c r="G21" s="6">
        <v>53</v>
      </c>
      <c r="H21" s="115">
        <v>0</v>
      </c>
      <c r="I21" s="22">
        <v>1185941.3799999999</v>
      </c>
      <c r="J21" s="22">
        <v>17041.55</v>
      </c>
      <c r="K21" s="22">
        <v>54584.59</v>
      </c>
      <c r="L21" s="22">
        <v>1257567.52</v>
      </c>
    </row>
    <row r="22" spans="1:12" x14ac:dyDescent="0.25">
      <c r="A22" s="6"/>
      <c r="B22" s="6" t="s">
        <v>372</v>
      </c>
      <c r="C22" s="6" t="s">
        <v>395</v>
      </c>
      <c r="D22" s="6" t="s">
        <v>376</v>
      </c>
      <c r="E22" s="6">
        <v>23</v>
      </c>
      <c r="F22" s="6">
        <v>27</v>
      </c>
      <c r="G22" s="6">
        <v>5</v>
      </c>
      <c r="H22" s="115">
        <v>0</v>
      </c>
      <c r="I22" s="22">
        <v>46325.03</v>
      </c>
      <c r="J22" s="22">
        <v>66.39</v>
      </c>
      <c r="K22" s="22">
        <v>2417.33</v>
      </c>
      <c r="L22" s="22">
        <v>48808.75</v>
      </c>
    </row>
    <row r="23" spans="1:12" x14ac:dyDescent="0.25">
      <c r="A23" s="6"/>
      <c r="B23" s="6" t="s">
        <v>372</v>
      </c>
      <c r="C23" s="6" t="s">
        <v>392</v>
      </c>
      <c r="D23" s="6" t="s">
        <v>377</v>
      </c>
      <c r="E23" s="6">
        <v>28</v>
      </c>
      <c r="F23" s="6">
        <v>8</v>
      </c>
      <c r="G23" s="6">
        <v>0</v>
      </c>
      <c r="H23" s="115">
        <v>0</v>
      </c>
      <c r="I23" s="22">
        <v>42188.42</v>
      </c>
      <c r="J23" s="22">
        <v>272.38</v>
      </c>
      <c r="K23" s="22">
        <v>2085.27</v>
      </c>
      <c r="L23" s="22">
        <v>44546.07</v>
      </c>
    </row>
    <row r="24" spans="1:12" x14ac:dyDescent="0.25">
      <c r="A24" s="6"/>
      <c r="B24" s="6" t="s">
        <v>372</v>
      </c>
      <c r="C24" s="6" t="s">
        <v>393</v>
      </c>
      <c r="D24" s="6" t="s">
        <v>378</v>
      </c>
      <c r="E24" s="6">
        <v>8</v>
      </c>
      <c r="F24" s="6">
        <v>3</v>
      </c>
      <c r="G24" s="6">
        <v>0</v>
      </c>
      <c r="H24" s="115">
        <v>0</v>
      </c>
      <c r="I24" s="22">
        <v>22988.65</v>
      </c>
      <c r="J24" s="22">
        <v>1328.82</v>
      </c>
      <c r="K24" s="22">
        <v>1016.82</v>
      </c>
      <c r="L24" s="22">
        <v>25334.29</v>
      </c>
    </row>
    <row r="25" spans="1:12" x14ac:dyDescent="0.25">
      <c r="A25" s="3">
        <v>1</v>
      </c>
      <c r="B25" s="3" t="s">
        <v>379</v>
      </c>
      <c r="C25" s="3"/>
      <c r="D25" s="3" t="s">
        <v>379</v>
      </c>
      <c r="E25" s="3">
        <v>9083</v>
      </c>
      <c r="F25" s="3">
        <v>89</v>
      </c>
      <c r="G25" s="3">
        <v>21</v>
      </c>
      <c r="H25" s="116">
        <v>0</v>
      </c>
      <c r="I25" s="4">
        <v>5158486.46</v>
      </c>
      <c r="J25" s="4">
        <v>217970.16</v>
      </c>
      <c r="K25" s="4">
        <v>296397.45</v>
      </c>
      <c r="L25" s="4">
        <v>5672854.0700000003</v>
      </c>
    </row>
    <row r="26" spans="1:12" x14ac:dyDescent="0.25">
      <c r="A26" s="6"/>
      <c r="B26" s="6" t="s">
        <v>379</v>
      </c>
      <c r="C26" s="6" t="s">
        <v>401</v>
      </c>
      <c r="D26" s="6" t="s">
        <v>574</v>
      </c>
      <c r="E26" s="6">
        <v>5895</v>
      </c>
      <c r="F26" s="6">
        <v>73</v>
      </c>
      <c r="G26" s="6">
        <v>17</v>
      </c>
      <c r="H26" s="115">
        <v>0</v>
      </c>
      <c r="I26" s="22">
        <v>3460577.74</v>
      </c>
      <c r="J26" s="22">
        <v>152012.57999999999</v>
      </c>
      <c r="K26" s="22">
        <v>198514.53</v>
      </c>
      <c r="L26" s="22">
        <v>3811104.85</v>
      </c>
    </row>
    <row r="27" spans="1:12" x14ac:dyDescent="0.25">
      <c r="A27" s="6"/>
      <c r="B27" s="6" t="s">
        <v>379</v>
      </c>
      <c r="C27" s="6" t="s">
        <v>400</v>
      </c>
      <c r="D27" s="6" t="s">
        <v>323</v>
      </c>
      <c r="E27" s="6">
        <v>2726</v>
      </c>
      <c r="F27" s="6">
        <v>0</v>
      </c>
      <c r="G27" s="6">
        <v>0</v>
      </c>
      <c r="H27" s="115">
        <v>0</v>
      </c>
      <c r="I27" s="22">
        <v>1511757.91</v>
      </c>
      <c r="J27" s="22">
        <v>60444.36</v>
      </c>
      <c r="K27" s="22">
        <v>87044.6</v>
      </c>
      <c r="L27" s="22">
        <v>1659246.87</v>
      </c>
    </row>
    <row r="28" spans="1:12" s="42" customFormat="1" ht="15.75" x14ac:dyDescent="0.25">
      <c r="A28" s="6"/>
      <c r="B28" s="6" t="s">
        <v>379</v>
      </c>
      <c r="C28" s="6" t="s">
        <v>399</v>
      </c>
      <c r="D28" s="6" t="s">
        <v>425</v>
      </c>
      <c r="E28" s="6">
        <v>462</v>
      </c>
      <c r="F28" s="6">
        <v>16</v>
      </c>
      <c r="G28" s="6">
        <v>4</v>
      </c>
      <c r="H28" s="115">
        <v>0</v>
      </c>
      <c r="I28" s="22">
        <v>186150.81</v>
      </c>
      <c r="J28" s="22">
        <v>5513.22</v>
      </c>
      <c r="K28" s="22">
        <v>10838.32</v>
      </c>
      <c r="L28" s="22">
        <v>202502.35</v>
      </c>
    </row>
    <row r="29" spans="1:12" x14ac:dyDescent="0.25">
      <c r="A29" s="3">
        <v>1</v>
      </c>
      <c r="B29" s="3" t="s">
        <v>555</v>
      </c>
      <c r="C29" s="3"/>
      <c r="D29" s="3" t="s">
        <v>555</v>
      </c>
      <c r="E29" s="3">
        <v>995992</v>
      </c>
      <c r="F29" s="3">
        <v>310155</v>
      </c>
      <c r="G29" s="3">
        <v>71570</v>
      </c>
      <c r="H29" s="116">
        <v>1</v>
      </c>
      <c r="I29" s="4">
        <v>269107394.36000001</v>
      </c>
      <c r="J29" s="4">
        <v>9222788.7400000002</v>
      </c>
      <c r="K29" s="4">
        <v>15354659.199999999</v>
      </c>
      <c r="L29" s="4">
        <v>293684842.30000001</v>
      </c>
    </row>
    <row r="30" spans="1:12" x14ac:dyDescent="0.25">
      <c r="A30" s="6"/>
      <c r="B30" s="6" t="s">
        <v>555</v>
      </c>
      <c r="C30" s="6" t="s">
        <v>403</v>
      </c>
      <c r="D30" s="6" t="s">
        <v>531</v>
      </c>
      <c r="E30" s="6">
        <v>14</v>
      </c>
      <c r="F30" s="6">
        <v>5</v>
      </c>
      <c r="G30" s="6">
        <v>0</v>
      </c>
      <c r="H30" s="115">
        <v>0</v>
      </c>
      <c r="I30" s="22">
        <v>20654.93</v>
      </c>
      <c r="J30" s="22">
        <v>326.98</v>
      </c>
      <c r="K30" s="22">
        <v>1165.24</v>
      </c>
      <c r="L30" s="22">
        <v>22147.15</v>
      </c>
    </row>
    <row r="31" spans="1:12" x14ac:dyDescent="0.25">
      <c r="A31" s="6"/>
      <c r="B31" s="6" t="s">
        <v>555</v>
      </c>
      <c r="C31" s="6" t="s">
        <v>273</v>
      </c>
      <c r="D31" s="6" t="s">
        <v>503</v>
      </c>
      <c r="E31" s="6">
        <v>4944</v>
      </c>
      <c r="F31" s="6">
        <v>1303</v>
      </c>
      <c r="G31" s="6">
        <v>326</v>
      </c>
      <c r="H31" s="115">
        <v>0</v>
      </c>
      <c r="I31" s="22">
        <v>2574771.5699999998</v>
      </c>
      <c r="J31" s="22">
        <v>238735.72</v>
      </c>
      <c r="K31" s="22">
        <v>138585.37</v>
      </c>
      <c r="L31" s="22">
        <v>2952092.66</v>
      </c>
    </row>
    <row r="32" spans="1:12" s="42" customFormat="1" ht="15.75" x14ac:dyDescent="0.25">
      <c r="A32" s="6"/>
      <c r="B32" s="6" t="s">
        <v>555</v>
      </c>
      <c r="C32" s="6" t="s">
        <v>274</v>
      </c>
      <c r="D32" s="6" t="s">
        <v>504</v>
      </c>
      <c r="E32" s="6">
        <v>27119</v>
      </c>
      <c r="F32" s="6">
        <v>7963</v>
      </c>
      <c r="G32" s="6">
        <v>3114</v>
      </c>
      <c r="H32" s="115">
        <v>0</v>
      </c>
      <c r="I32" s="22">
        <v>8998789.2300000004</v>
      </c>
      <c r="J32" s="22">
        <v>404206.87</v>
      </c>
      <c r="K32" s="22">
        <v>509510.85</v>
      </c>
      <c r="L32" s="22">
        <v>9912506.9499999993</v>
      </c>
    </row>
    <row r="33" spans="1:12" x14ac:dyDescent="0.25">
      <c r="A33" s="6"/>
      <c r="B33" s="6" t="s">
        <v>555</v>
      </c>
      <c r="C33" s="6" t="s">
        <v>638</v>
      </c>
      <c r="D33" s="6" t="s">
        <v>639</v>
      </c>
      <c r="E33" s="6">
        <v>13182</v>
      </c>
      <c r="F33" s="6">
        <v>2594</v>
      </c>
      <c r="G33" s="6">
        <v>348</v>
      </c>
      <c r="H33" s="115">
        <v>0</v>
      </c>
      <c r="I33" s="22">
        <v>6076515.7199999997</v>
      </c>
      <c r="J33" s="22">
        <v>305557.81</v>
      </c>
      <c r="K33" s="22">
        <v>305831.63</v>
      </c>
      <c r="L33" s="22">
        <v>6687905.1600000001</v>
      </c>
    </row>
    <row r="34" spans="1:12" x14ac:dyDescent="0.25">
      <c r="A34" s="6"/>
      <c r="B34" s="6" t="s">
        <v>555</v>
      </c>
      <c r="C34" s="6" t="s">
        <v>350</v>
      </c>
      <c r="D34" s="6" t="s">
        <v>505</v>
      </c>
      <c r="E34" s="6">
        <v>2919</v>
      </c>
      <c r="F34" s="6">
        <v>1336</v>
      </c>
      <c r="G34" s="6">
        <v>276</v>
      </c>
      <c r="H34" s="115">
        <v>0</v>
      </c>
      <c r="I34" s="22">
        <v>974041.38</v>
      </c>
      <c r="J34" s="22">
        <v>21282.05</v>
      </c>
      <c r="K34" s="22">
        <v>57093.25</v>
      </c>
      <c r="L34" s="22">
        <v>1052416.68</v>
      </c>
    </row>
    <row r="35" spans="1:12" x14ac:dyDescent="0.25">
      <c r="A35" s="6"/>
      <c r="B35" s="6" t="s">
        <v>555</v>
      </c>
      <c r="C35" s="6" t="s">
        <v>275</v>
      </c>
      <c r="D35" s="6" t="s">
        <v>506</v>
      </c>
      <c r="E35" s="6">
        <v>2407</v>
      </c>
      <c r="F35" s="6">
        <v>745</v>
      </c>
      <c r="G35" s="6">
        <v>45</v>
      </c>
      <c r="H35" s="115">
        <v>0</v>
      </c>
      <c r="I35" s="22">
        <v>706838.56</v>
      </c>
      <c r="J35" s="22">
        <v>18462.79</v>
      </c>
      <c r="K35" s="22">
        <v>40930.25</v>
      </c>
      <c r="L35" s="22">
        <v>766231.6</v>
      </c>
    </row>
    <row r="36" spans="1:12" x14ac:dyDescent="0.25">
      <c r="A36" s="6"/>
      <c r="B36" s="6" t="s">
        <v>555</v>
      </c>
      <c r="C36" s="6" t="s">
        <v>276</v>
      </c>
      <c r="D36" s="6" t="s">
        <v>507</v>
      </c>
      <c r="E36" s="6">
        <v>23208</v>
      </c>
      <c r="F36" s="6">
        <v>4468</v>
      </c>
      <c r="G36" s="6">
        <v>187</v>
      </c>
      <c r="H36" s="115">
        <v>0</v>
      </c>
      <c r="I36" s="22">
        <v>7034283.0599999996</v>
      </c>
      <c r="J36" s="22">
        <v>303752.43</v>
      </c>
      <c r="K36" s="22">
        <v>381296.02</v>
      </c>
      <c r="L36" s="22">
        <v>7719331.5099999998</v>
      </c>
    </row>
    <row r="37" spans="1:12" x14ac:dyDescent="0.25">
      <c r="A37" s="6"/>
      <c r="B37" s="6" t="s">
        <v>555</v>
      </c>
      <c r="C37" s="6" t="s">
        <v>277</v>
      </c>
      <c r="D37" s="6" t="s">
        <v>508</v>
      </c>
      <c r="E37" s="6">
        <v>28208</v>
      </c>
      <c r="F37" s="6">
        <v>7160</v>
      </c>
      <c r="G37" s="6">
        <v>184</v>
      </c>
      <c r="H37" s="115">
        <v>0</v>
      </c>
      <c r="I37" s="22">
        <v>8134082.4199999999</v>
      </c>
      <c r="J37" s="22">
        <v>258506.56</v>
      </c>
      <c r="K37" s="22">
        <v>465900.26</v>
      </c>
      <c r="L37" s="22">
        <v>8858489.2400000002</v>
      </c>
    </row>
    <row r="38" spans="1:12" x14ac:dyDescent="0.25">
      <c r="A38" s="6"/>
      <c r="B38" s="6" t="s">
        <v>555</v>
      </c>
      <c r="C38" s="6" t="s">
        <v>278</v>
      </c>
      <c r="D38" s="6" t="s">
        <v>509</v>
      </c>
      <c r="E38" s="6">
        <v>3772</v>
      </c>
      <c r="F38" s="6">
        <v>870</v>
      </c>
      <c r="G38" s="6">
        <v>63</v>
      </c>
      <c r="H38" s="115">
        <v>0</v>
      </c>
      <c r="I38" s="22">
        <v>1700513.83</v>
      </c>
      <c r="J38" s="22">
        <v>144129.91</v>
      </c>
      <c r="K38" s="22">
        <v>88862.84</v>
      </c>
      <c r="L38" s="22">
        <v>1933506.58</v>
      </c>
    </row>
    <row r="39" spans="1:12" x14ac:dyDescent="0.25">
      <c r="A39" s="6"/>
      <c r="B39" s="6" t="s">
        <v>555</v>
      </c>
      <c r="C39" s="6" t="s">
        <v>407</v>
      </c>
      <c r="D39" s="6" t="s">
        <v>556</v>
      </c>
      <c r="E39" s="6">
        <v>1873</v>
      </c>
      <c r="F39" s="6">
        <v>989</v>
      </c>
      <c r="G39" s="6">
        <v>273</v>
      </c>
      <c r="H39" s="115">
        <v>0</v>
      </c>
      <c r="I39" s="22">
        <v>376023.48</v>
      </c>
      <c r="J39" s="22">
        <v>1835.84</v>
      </c>
      <c r="K39" s="22">
        <v>22433.59</v>
      </c>
      <c r="L39" s="22">
        <v>400292.91</v>
      </c>
    </row>
    <row r="40" spans="1:12" x14ac:dyDescent="0.25">
      <c r="A40" s="6"/>
      <c r="B40" s="6" t="s">
        <v>555</v>
      </c>
      <c r="C40" s="6" t="s">
        <v>279</v>
      </c>
      <c r="D40" s="6" t="s">
        <v>510</v>
      </c>
      <c r="E40" s="6">
        <v>1305</v>
      </c>
      <c r="F40" s="6">
        <v>416</v>
      </c>
      <c r="G40" s="6">
        <v>6</v>
      </c>
      <c r="H40" s="115">
        <v>0</v>
      </c>
      <c r="I40" s="22">
        <v>794661.41</v>
      </c>
      <c r="J40" s="22">
        <v>55993.52</v>
      </c>
      <c r="K40" s="22">
        <v>44275.76</v>
      </c>
      <c r="L40" s="22">
        <v>894930.69</v>
      </c>
    </row>
    <row r="41" spans="1:12" x14ac:dyDescent="0.25">
      <c r="A41" s="6"/>
      <c r="B41" s="6" t="s">
        <v>555</v>
      </c>
      <c r="C41" s="6" t="s">
        <v>280</v>
      </c>
      <c r="D41" s="6" t="s">
        <v>630</v>
      </c>
      <c r="E41" s="6">
        <v>230314</v>
      </c>
      <c r="F41" s="6">
        <v>33740</v>
      </c>
      <c r="G41" s="6">
        <v>1005</v>
      </c>
      <c r="H41" s="115">
        <v>0</v>
      </c>
      <c r="I41" s="22">
        <v>49897114.659999996</v>
      </c>
      <c r="J41" s="22">
        <v>446012.56</v>
      </c>
      <c r="K41" s="22">
        <v>2947181.83</v>
      </c>
      <c r="L41" s="22">
        <v>53290309.049999997</v>
      </c>
    </row>
    <row r="42" spans="1:12" x14ac:dyDescent="0.25">
      <c r="A42" s="6"/>
      <c r="B42" s="6" t="s">
        <v>555</v>
      </c>
      <c r="C42" s="6" t="s">
        <v>281</v>
      </c>
      <c r="D42" s="6" t="s">
        <v>511</v>
      </c>
      <c r="E42" s="6">
        <v>11033</v>
      </c>
      <c r="F42" s="6">
        <v>3582</v>
      </c>
      <c r="G42" s="6">
        <v>88</v>
      </c>
      <c r="H42" s="115">
        <v>0</v>
      </c>
      <c r="I42" s="22">
        <v>1219179.67</v>
      </c>
      <c r="J42" s="22">
        <v>110.32</v>
      </c>
      <c r="K42" s="22">
        <v>73147.42</v>
      </c>
      <c r="L42" s="22">
        <v>1292437.4099999999</v>
      </c>
    </row>
    <row r="43" spans="1:12" x14ac:dyDescent="0.25">
      <c r="A43" s="6"/>
      <c r="B43" s="6" t="s">
        <v>555</v>
      </c>
      <c r="C43" s="6" t="s">
        <v>282</v>
      </c>
      <c r="D43" s="6" t="s">
        <v>512</v>
      </c>
      <c r="E43" s="6">
        <v>6017</v>
      </c>
      <c r="F43" s="6">
        <v>1553</v>
      </c>
      <c r="G43" s="6">
        <v>85</v>
      </c>
      <c r="H43" s="115">
        <v>0</v>
      </c>
      <c r="I43" s="22">
        <v>843573.14</v>
      </c>
      <c r="J43" s="22">
        <v>139.91</v>
      </c>
      <c r="K43" s="22">
        <v>50601.440000000002</v>
      </c>
      <c r="L43" s="22">
        <v>894314.49</v>
      </c>
    </row>
    <row r="44" spans="1:12" x14ac:dyDescent="0.25">
      <c r="A44" s="6"/>
      <c r="B44" s="6" t="s">
        <v>555</v>
      </c>
      <c r="C44" s="6" t="s">
        <v>283</v>
      </c>
      <c r="D44" s="6" t="s">
        <v>513</v>
      </c>
      <c r="E44" s="6">
        <v>24337</v>
      </c>
      <c r="F44" s="6">
        <v>9982</v>
      </c>
      <c r="G44" s="6">
        <v>593</v>
      </c>
      <c r="H44" s="115">
        <v>1</v>
      </c>
      <c r="I44" s="22">
        <v>3864761.36</v>
      </c>
      <c r="J44" s="22">
        <v>0</v>
      </c>
      <c r="K44" s="22">
        <v>231590.55</v>
      </c>
      <c r="L44" s="22">
        <v>4096351.91</v>
      </c>
    </row>
    <row r="45" spans="1:12" x14ac:dyDescent="0.25">
      <c r="A45" s="6"/>
      <c r="B45" s="6" t="s">
        <v>555</v>
      </c>
      <c r="C45" s="6" t="s">
        <v>284</v>
      </c>
      <c r="D45" s="6" t="s">
        <v>514</v>
      </c>
      <c r="E45" s="6">
        <v>1409</v>
      </c>
      <c r="F45" s="6">
        <v>277</v>
      </c>
      <c r="G45" s="6">
        <v>24</v>
      </c>
      <c r="H45" s="115">
        <v>0</v>
      </c>
      <c r="I45" s="22">
        <v>430820.32</v>
      </c>
      <c r="J45" s="22">
        <v>22685.98</v>
      </c>
      <c r="K45" s="22">
        <v>24404.68</v>
      </c>
      <c r="L45" s="22">
        <v>477910.98</v>
      </c>
    </row>
    <row r="46" spans="1:12" x14ac:dyDescent="0.25">
      <c r="A46" s="6"/>
      <c r="B46" s="6" t="s">
        <v>555</v>
      </c>
      <c r="C46" s="6" t="s">
        <v>285</v>
      </c>
      <c r="D46" s="6" t="s">
        <v>515</v>
      </c>
      <c r="E46" s="6">
        <v>3999</v>
      </c>
      <c r="F46" s="6">
        <v>1008</v>
      </c>
      <c r="G46" s="6">
        <v>89</v>
      </c>
      <c r="H46" s="115">
        <v>0</v>
      </c>
      <c r="I46" s="22">
        <v>2503159.9900000002</v>
      </c>
      <c r="J46" s="22">
        <v>329249.02</v>
      </c>
      <c r="K46" s="22">
        <v>119927.26</v>
      </c>
      <c r="L46" s="22">
        <v>2952336.27</v>
      </c>
    </row>
    <row r="47" spans="1:12" x14ac:dyDescent="0.25">
      <c r="A47" s="6"/>
      <c r="B47" s="6" t="s">
        <v>555</v>
      </c>
      <c r="C47" s="6" t="s">
        <v>286</v>
      </c>
      <c r="D47" s="6" t="s">
        <v>516</v>
      </c>
      <c r="E47" s="6">
        <v>9235</v>
      </c>
      <c r="F47" s="6">
        <v>3013</v>
      </c>
      <c r="G47" s="6">
        <v>338</v>
      </c>
      <c r="H47" s="115">
        <v>0</v>
      </c>
      <c r="I47" s="22">
        <v>2984000</v>
      </c>
      <c r="J47" s="22">
        <v>94885.91</v>
      </c>
      <c r="K47" s="22">
        <v>167710.24</v>
      </c>
      <c r="L47" s="22">
        <v>3246596.15</v>
      </c>
    </row>
    <row r="48" spans="1:12" x14ac:dyDescent="0.25">
      <c r="A48" s="6"/>
      <c r="B48" s="6" t="s">
        <v>555</v>
      </c>
      <c r="C48" s="6" t="s">
        <v>287</v>
      </c>
      <c r="D48" s="6" t="s">
        <v>517</v>
      </c>
      <c r="E48" s="6">
        <v>275943</v>
      </c>
      <c r="F48" s="6">
        <v>84817</v>
      </c>
      <c r="G48" s="6">
        <v>37392</v>
      </c>
      <c r="H48" s="115">
        <v>0</v>
      </c>
      <c r="I48" s="22">
        <v>72884625.599999994</v>
      </c>
      <c r="J48" s="22">
        <v>2757791.98</v>
      </c>
      <c r="K48" s="22">
        <v>4162637.87</v>
      </c>
      <c r="L48" s="22">
        <v>79805055.450000003</v>
      </c>
    </row>
    <row r="49" spans="1:12" x14ac:dyDescent="0.25">
      <c r="A49" s="6"/>
      <c r="B49" s="6" t="s">
        <v>555</v>
      </c>
      <c r="C49" s="6" t="s">
        <v>288</v>
      </c>
      <c r="D49" s="6" t="s">
        <v>518</v>
      </c>
      <c r="E49" s="6">
        <v>30801</v>
      </c>
      <c r="F49" s="6">
        <v>10908</v>
      </c>
      <c r="G49" s="6">
        <v>205</v>
      </c>
      <c r="H49" s="115">
        <v>0</v>
      </c>
      <c r="I49" s="22">
        <v>12277898.76</v>
      </c>
      <c r="J49" s="22">
        <v>538849.06999999995</v>
      </c>
      <c r="K49" s="22">
        <v>703965</v>
      </c>
      <c r="L49" s="22">
        <v>13520712.83</v>
      </c>
    </row>
    <row r="50" spans="1:12" x14ac:dyDescent="0.25">
      <c r="A50" s="6"/>
      <c r="B50" s="6" t="s">
        <v>555</v>
      </c>
      <c r="C50" s="6" t="s">
        <v>406</v>
      </c>
      <c r="D50" s="6" t="s">
        <v>519</v>
      </c>
      <c r="E50" s="6">
        <v>440</v>
      </c>
      <c r="F50" s="6">
        <v>51</v>
      </c>
      <c r="G50" s="6">
        <v>1</v>
      </c>
      <c r="H50" s="115">
        <v>0</v>
      </c>
      <c r="I50" s="22">
        <v>119592.34</v>
      </c>
      <c r="J50" s="22">
        <v>3189.42</v>
      </c>
      <c r="K50" s="22">
        <v>6933.76</v>
      </c>
      <c r="L50" s="22">
        <v>129715.52</v>
      </c>
    </row>
    <row r="51" spans="1:12" x14ac:dyDescent="0.25">
      <c r="A51" s="6"/>
      <c r="B51" s="6" t="s">
        <v>555</v>
      </c>
      <c r="C51" s="6" t="s">
        <v>396</v>
      </c>
      <c r="D51" s="6" t="s">
        <v>557</v>
      </c>
      <c r="E51" s="6">
        <v>786</v>
      </c>
      <c r="F51" s="6">
        <v>289</v>
      </c>
      <c r="G51" s="6">
        <v>61</v>
      </c>
      <c r="H51" s="115">
        <v>0</v>
      </c>
      <c r="I51" s="22">
        <v>241676.3</v>
      </c>
      <c r="J51" s="22">
        <v>4616.1099999999997</v>
      </c>
      <c r="K51" s="22">
        <v>14224.04</v>
      </c>
      <c r="L51" s="22">
        <v>260516.45</v>
      </c>
    </row>
    <row r="52" spans="1:12" x14ac:dyDescent="0.25">
      <c r="A52" s="6"/>
      <c r="B52" s="6" t="s">
        <v>555</v>
      </c>
      <c r="C52" s="6" t="s">
        <v>289</v>
      </c>
      <c r="D52" s="6" t="s">
        <v>627</v>
      </c>
      <c r="E52" s="6">
        <v>550</v>
      </c>
      <c r="F52" s="6">
        <v>180</v>
      </c>
      <c r="G52" s="6">
        <v>3</v>
      </c>
      <c r="H52" s="115">
        <v>0</v>
      </c>
      <c r="I52" s="22">
        <v>284559.15999999997</v>
      </c>
      <c r="J52" s="22">
        <v>34220.730000000003</v>
      </c>
      <c r="K52" s="22">
        <v>14780.38</v>
      </c>
      <c r="L52" s="22">
        <v>333560.27</v>
      </c>
    </row>
    <row r="53" spans="1:12" s="42" customFormat="1" ht="15.75" x14ac:dyDescent="0.25">
      <c r="A53" s="6"/>
      <c r="B53" s="6" t="s">
        <v>555</v>
      </c>
      <c r="C53" s="6" t="s">
        <v>290</v>
      </c>
      <c r="D53" s="6" t="s">
        <v>520</v>
      </c>
      <c r="E53" s="6">
        <v>6525</v>
      </c>
      <c r="F53" s="6">
        <v>2278</v>
      </c>
      <c r="G53" s="6">
        <v>495</v>
      </c>
      <c r="H53" s="115">
        <v>0</v>
      </c>
      <c r="I53" s="22">
        <v>1641872.46</v>
      </c>
      <c r="J53" s="22">
        <v>49038.79</v>
      </c>
      <c r="K53" s="22">
        <v>94886.8</v>
      </c>
      <c r="L53" s="22">
        <v>1785798.05</v>
      </c>
    </row>
    <row r="54" spans="1:12" x14ac:dyDescent="0.25">
      <c r="A54" s="6"/>
      <c r="B54" s="6" t="s">
        <v>555</v>
      </c>
      <c r="C54" s="6" t="s">
        <v>291</v>
      </c>
      <c r="D54" s="6" t="s">
        <v>521</v>
      </c>
      <c r="E54" s="6">
        <v>2655</v>
      </c>
      <c r="F54" s="6">
        <v>435</v>
      </c>
      <c r="G54" s="6">
        <v>41</v>
      </c>
      <c r="H54" s="115">
        <v>0</v>
      </c>
      <c r="I54" s="22">
        <v>1556960.71</v>
      </c>
      <c r="J54" s="22">
        <v>225908.99</v>
      </c>
      <c r="K54" s="22">
        <v>78283.960000000006</v>
      </c>
      <c r="L54" s="22">
        <v>1861153.66</v>
      </c>
    </row>
    <row r="55" spans="1:12" x14ac:dyDescent="0.25">
      <c r="A55" s="6"/>
      <c r="B55" s="6" t="s">
        <v>555</v>
      </c>
      <c r="C55" s="6" t="s">
        <v>292</v>
      </c>
      <c r="D55" s="6" t="s">
        <v>522</v>
      </c>
      <c r="E55" s="6">
        <v>26243</v>
      </c>
      <c r="F55" s="6">
        <v>8773</v>
      </c>
      <c r="G55" s="6">
        <v>578</v>
      </c>
      <c r="H55" s="115">
        <v>0</v>
      </c>
      <c r="I55" s="22">
        <v>12519859.449999999</v>
      </c>
      <c r="J55" s="22">
        <v>1096819.24</v>
      </c>
      <c r="K55" s="22">
        <v>649580.55000000005</v>
      </c>
      <c r="L55" s="22">
        <v>14266259.24</v>
      </c>
    </row>
    <row r="56" spans="1:12" x14ac:dyDescent="0.25">
      <c r="A56" s="6"/>
      <c r="B56" s="6" t="s">
        <v>555</v>
      </c>
      <c r="C56" s="6" t="s">
        <v>293</v>
      </c>
      <c r="D56" s="6" t="s">
        <v>523</v>
      </c>
      <c r="E56" s="6">
        <v>21626</v>
      </c>
      <c r="F56" s="6">
        <v>5763</v>
      </c>
      <c r="G56" s="6">
        <v>405</v>
      </c>
      <c r="H56" s="115">
        <v>0</v>
      </c>
      <c r="I56" s="22">
        <v>6770820.2300000004</v>
      </c>
      <c r="J56" s="22">
        <v>443240.92</v>
      </c>
      <c r="K56" s="22">
        <v>360925.66</v>
      </c>
      <c r="L56" s="22">
        <v>7574986.8099999996</v>
      </c>
    </row>
    <row r="57" spans="1:12" x14ac:dyDescent="0.25">
      <c r="A57" s="6"/>
      <c r="B57" s="6" t="s">
        <v>555</v>
      </c>
      <c r="C57" s="6" t="s">
        <v>294</v>
      </c>
      <c r="D57" s="6" t="s">
        <v>628</v>
      </c>
      <c r="E57" s="6">
        <v>8655</v>
      </c>
      <c r="F57" s="6">
        <v>2452</v>
      </c>
      <c r="G57" s="6">
        <v>291</v>
      </c>
      <c r="H57" s="115">
        <v>0</v>
      </c>
      <c r="I57" s="22">
        <v>2215488.7599999998</v>
      </c>
      <c r="J57" s="22">
        <v>47322.81</v>
      </c>
      <c r="K57" s="22">
        <v>129342.88</v>
      </c>
      <c r="L57" s="22">
        <v>2392154.4500000002</v>
      </c>
    </row>
    <row r="58" spans="1:12" x14ac:dyDescent="0.25">
      <c r="A58" s="6"/>
      <c r="B58" s="6" t="s">
        <v>555</v>
      </c>
      <c r="C58" s="6" t="s">
        <v>351</v>
      </c>
      <c r="D58" s="6" t="s">
        <v>524</v>
      </c>
      <c r="E58" s="6">
        <v>537</v>
      </c>
      <c r="F58" s="6">
        <v>190</v>
      </c>
      <c r="G58" s="6">
        <v>39</v>
      </c>
      <c r="H58" s="115">
        <v>0</v>
      </c>
      <c r="I58" s="22">
        <v>169732.77</v>
      </c>
      <c r="J58" s="22">
        <v>4656.71</v>
      </c>
      <c r="K58" s="22">
        <v>9871.48</v>
      </c>
      <c r="L58" s="22">
        <v>184260.96</v>
      </c>
    </row>
    <row r="59" spans="1:12" x14ac:dyDescent="0.25">
      <c r="A59" s="6"/>
      <c r="B59" s="6" t="s">
        <v>555</v>
      </c>
      <c r="C59" s="6" t="s">
        <v>295</v>
      </c>
      <c r="D59" s="6" t="s">
        <v>525</v>
      </c>
      <c r="E59" s="6">
        <v>1733</v>
      </c>
      <c r="F59" s="6">
        <v>465</v>
      </c>
      <c r="G59" s="6">
        <v>32</v>
      </c>
      <c r="H59" s="115">
        <v>0</v>
      </c>
      <c r="I59" s="22">
        <v>946428.34</v>
      </c>
      <c r="J59" s="22">
        <v>106485.16</v>
      </c>
      <c r="K59" s="22">
        <v>49868.45</v>
      </c>
      <c r="L59" s="22">
        <v>1102781.95</v>
      </c>
    </row>
    <row r="60" spans="1:12" x14ac:dyDescent="0.25">
      <c r="A60" s="6"/>
      <c r="B60" s="6" t="s">
        <v>555</v>
      </c>
      <c r="C60" s="6" t="s">
        <v>402</v>
      </c>
      <c r="D60" s="6" t="s">
        <v>380</v>
      </c>
      <c r="E60" s="6">
        <v>220367</v>
      </c>
      <c r="F60" s="6">
        <v>111492</v>
      </c>
      <c r="G60" s="6">
        <v>24713</v>
      </c>
      <c r="H60" s="115">
        <v>0</v>
      </c>
      <c r="I60" s="22">
        <v>57593312.240000002</v>
      </c>
      <c r="J60" s="22">
        <v>1226438.5900000001</v>
      </c>
      <c r="K60" s="22">
        <v>3366207.68</v>
      </c>
      <c r="L60" s="22">
        <v>62185958.509999998</v>
      </c>
    </row>
    <row r="61" spans="1:12" x14ac:dyDescent="0.25">
      <c r="A61" s="6"/>
      <c r="B61" s="6" t="s">
        <v>555</v>
      </c>
      <c r="C61" s="6" t="s">
        <v>391</v>
      </c>
      <c r="D61" s="6" t="s">
        <v>631</v>
      </c>
      <c r="E61" s="6">
        <v>1872</v>
      </c>
      <c r="F61" s="6">
        <v>514</v>
      </c>
      <c r="G61" s="6">
        <v>202</v>
      </c>
      <c r="H61" s="115">
        <v>0</v>
      </c>
      <c r="I61" s="22">
        <v>166161.25</v>
      </c>
      <c r="J61" s="22">
        <v>573.30999999999995</v>
      </c>
      <c r="K61" s="22">
        <v>9931.74</v>
      </c>
      <c r="L61" s="22">
        <v>176666.3</v>
      </c>
    </row>
    <row r="62" spans="1:12" x14ac:dyDescent="0.25">
      <c r="A62" s="6"/>
      <c r="B62" s="6" t="s">
        <v>555</v>
      </c>
      <c r="C62" s="6" t="s">
        <v>584</v>
      </c>
      <c r="D62" s="6" t="s">
        <v>585</v>
      </c>
      <c r="E62" s="6">
        <v>636</v>
      </c>
      <c r="F62" s="6">
        <v>164</v>
      </c>
      <c r="G62" s="6">
        <v>0</v>
      </c>
      <c r="H62" s="115">
        <v>0</v>
      </c>
      <c r="I62" s="22">
        <v>26401.18</v>
      </c>
      <c r="J62" s="22">
        <v>0</v>
      </c>
      <c r="K62" s="22">
        <v>1584.21</v>
      </c>
      <c r="L62" s="22">
        <v>27985.39</v>
      </c>
    </row>
    <row r="63" spans="1:12" x14ac:dyDescent="0.25">
      <c r="A63" s="6"/>
      <c r="B63" s="6" t="s">
        <v>555</v>
      </c>
      <c r="C63" s="6" t="s">
        <v>296</v>
      </c>
      <c r="D63" s="6" t="s">
        <v>526</v>
      </c>
      <c r="E63" s="6">
        <v>1168</v>
      </c>
      <c r="F63" s="6">
        <v>314</v>
      </c>
      <c r="G63" s="6">
        <v>68</v>
      </c>
      <c r="H63" s="115">
        <v>0</v>
      </c>
      <c r="I63" s="22">
        <v>476126.32</v>
      </c>
      <c r="J63" s="22">
        <v>33923.82</v>
      </c>
      <c r="K63" s="22">
        <v>26517.95</v>
      </c>
      <c r="L63" s="22">
        <v>536568.09</v>
      </c>
    </row>
    <row r="64" spans="1:12" x14ac:dyDescent="0.25">
      <c r="A64" s="6"/>
      <c r="B64" s="6" t="s">
        <v>555</v>
      </c>
      <c r="C64" s="6" t="s">
        <v>646</v>
      </c>
      <c r="D64" s="6" t="s">
        <v>645</v>
      </c>
      <c r="E64" s="6">
        <v>160</v>
      </c>
      <c r="F64" s="6">
        <v>66</v>
      </c>
      <c r="G64" s="6">
        <v>0</v>
      </c>
      <c r="H64" s="115">
        <v>0</v>
      </c>
      <c r="I64" s="22">
        <v>82093.759999999995</v>
      </c>
      <c r="J64" s="22">
        <v>3838.91</v>
      </c>
      <c r="K64" s="22">
        <v>4668.3100000000004</v>
      </c>
      <c r="L64" s="22">
        <v>90600.98</v>
      </c>
    </row>
    <row r="65" spans="1:12" x14ac:dyDescent="0.25">
      <c r="A65" s="3">
        <v>1</v>
      </c>
      <c r="B65" s="3" t="s">
        <v>635</v>
      </c>
      <c r="C65" s="3"/>
      <c r="D65" s="3" t="s">
        <v>635</v>
      </c>
      <c r="E65" s="3">
        <v>1084322</v>
      </c>
      <c r="F65" s="3">
        <v>455070</v>
      </c>
      <c r="G65" s="3">
        <v>112217</v>
      </c>
      <c r="H65" s="116">
        <v>33986</v>
      </c>
      <c r="I65" s="4">
        <v>1394856300.4000001</v>
      </c>
      <c r="J65" s="4">
        <v>26295703.129999999</v>
      </c>
      <c r="K65" s="4">
        <v>79011282.519999996</v>
      </c>
      <c r="L65" s="4">
        <v>1500163286.05</v>
      </c>
    </row>
    <row r="66" spans="1:12" x14ac:dyDescent="0.25">
      <c r="A66" s="6"/>
      <c r="B66" s="6" t="s">
        <v>635</v>
      </c>
      <c r="C66" s="6" t="s">
        <v>259</v>
      </c>
      <c r="D66" s="6" t="s">
        <v>55</v>
      </c>
      <c r="E66" s="6">
        <v>402452</v>
      </c>
      <c r="F66" s="6">
        <v>126345</v>
      </c>
      <c r="G66" s="6">
        <v>59183</v>
      </c>
      <c r="H66" s="115">
        <v>0</v>
      </c>
      <c r="I66" s="22">
        <v>433926991.58999997</v>
      </c>
      <c r="J66" s="22">
        <v>4666695.05</v>
      </c>
      <c r="K66" s="22">
        <v>25100278.940000001</v>
      </c>
      <c r="L66" s="22">
        <v>463693965.57999998</v>
      </c>
    </row>
    <row r="67" spans="1:12" s="42" customFormat="1" ht="15.75" x14ac:dyDescent="0.25">
      <c r="A67" s="6"/>
      <c r="B67" s="6" t="s">
        <v>635</v>
      </c>
      <c r="C67" s="6" t="s">
        <v>261</v>
      </c>
      <c r="D67" s="6" t="s">
        <v>56</v>
      </c>
      <c r="E67" s="6">
        <v>8126</v>
      </c>
      <c r="F67" s="6">
        <v>1572</v>
      </c>
      <c r="G67" s="6">
        <v>535</v>
      </c>
      <c r="H67" s="115">
        <v>0</v>
      </c>
      <c r="I67" s="22">
        <v>9660205.25</v>
      </c>
      <c r="J67" s="22">
        <v>40520.94</v>
      </c>
      <c r="K67" s="22">
        <v>569058.47</v>
      </c>
      <c r="L67" s="22">
        <v>10269784.66</v>
      </c>
    </row>
    <row r="68" spans="1:12" x14ac:dyDescent="0.25">
      <c r="A68" s="6"/>
      <c r="B68" s="6" t="s">
        <v>635</v>
      </c>
      <c r="C68" s="6" t="s">
        <v>405</v>
      </c>
      <c r="D68" s="6" t="s">
        <v>381</v>
      </c>
      <c r="E68" s="6">
        <v>947</v>
      </c>
      <c r="F68" s="6">
        <v>317</v>
      </c>
      <c r="G68" s="6">
        <v>91</v>
      </c>
      <c r="H68" s="115">
        <v>0</v>
      </c>
      <c r="I68" s="22">
        <v>3151794.79</v>
      </c>
      <c r="J68" s="22">
        <v>309415.14</v>
      </c>
      <c r="K68" s="22">
        <v>170230.35</v>
      </c>
      <c r="L68" s="22">
        <v>3631440.28</v>
      </c>
    </row>
    <row r="69" spans="1:12" s="42" customFormat="1" ht="15.75" x14ac:dyDescent="0.25">
      <c r="A69" s="6"/>
      <c r="B69" s="6" t="s">
        <v>635</v>
      </c>
      <c r="C69" s="6" t="s">
        <v>349</v>
      </c>
      <c r="D69" s="6" t="s">
        <v>502</v>
      </c>
      <c r="E69" s="6">
        <v>1205</v>
      </c>
      <c r="F69" s="6">
        <v>124</v>
      </c>
      <c r="G69" s="6">
        <v>24</v>
      </c>
      <c r="H69" s="115">
        <v>6</v>
      </c>
      <c r="I69" s="22">
        <v>1880484.19</v>
      </c>
      <c r="J69" s="22">
        <v>64650.41</v>
      </c>
      <c r="K69" s="22">
        <v>102935.6</v>
      </c>
      <c r="L69" s="22">
        <v>2048070.2</v>
      </c>
    </row>
    <row r="70" spans="1:12" x14ac:dyDescent="0.25">
      <c r="A70" s="6"/>
      <c r="B70" s="6" t="s">
        <v>635</v>
      </c>
      <c r="C70" s="6" t="s">
        <v>262</v>
      </c>
      <c r="D70" s="6" t="s">
        <v>57</v>
      </c>
      <c r="E70" s="6">
        <v>10482</v>
      </c>
      <c r="F70" s="6">
        <v>1490</v>
      </c>
      <c r="G70" s="6">
        <v>235</v>
      </c>
      <c r="H70" s="115">
        <v>0</v>
      </c>
      <c r="I70" s="22">
        <v>16030672.34</v>
      </c>
      <c r="J70" s="22">
        <v>564107.05000000005</v>
      </c>
      <c r="K70" s="22">
        <v>796928.24</v>
      </c>
      <c r="L70" s="22">
        <v>17391707.629999999</v>
      </c>
    </row>
    <row r="71" spans="1:12" s="42" customFormat="1" ht="15.75" x14ac:dyDescent="0.25">
      <c r="A71" s="6"/>
      <c r="B71" s="6" t="s">
        <v>635</v>
      </c>
      <c r="C71" s="6" t="s">
        <v>263</v>
      </c>
      <c r="D71" s="6" t="s">
        <v>58</v>
      </c>
      <c r="E71" s="6">
        <v>4467</v>
      </c>
      <c r="F71" s="6">
        <v>1102</v>
      </c>
      <c r="G71" s="6">
        <v>124</v>
      </c>
      <c r="H71" s="115">
        <v>41</v>
      </c>
      <c r="I71" s="22">
        <v>7610754.1100000003</v>
      </c>
      <c r="J71" s="22">
        <v>288898.05</v>
      </c>
      <c r="K71" s="22">
        <v>422547.41</v>
      </c>
      <c r="L71" s="22">
        <v>8322199.5700000003</v>
      </c>
    </row>
    <row r="72" spans="1:12" x14ac:dyDescent="0.25">
      <c r="A72" s="6"/>
      <c r="B72" s="6" t="s">
        <v>635</v>
      </c>
      <c r="C72" s="6" t="s">
        <v>404</v>
      </c>
      <c r="D72" s="6" t="s">
        <v>382</v>
      </c>
      <c r="E72" s="6">
        <v>1968</v>
      </c>
      <c r="F72" s="6">
        <v>283</v>
      </c>
      <c r="G72" s="6">
        <v>86</v>
      </c>
      <c r="H72" s="115">
        <v>0</v>
      </c>
      <c r="I72" s="22">
        <v>3700929.82</v>
      </c>
      <c r="J72" s="22">
        <v>190550.47</v>
      </c>
      <c r="K72" s="22">
        <v>207814.5</v>
      </c>
      <c r="L72" s="22">
        <v>4099294.79</v>
      </c>
    </row>
    <row r="73" spans="1:12" s="42" customFormat="1" ht="15.75" x14ac:dyDescent="0.25">
      <c r="A73" s="6"/>
      <c r="B73" s="6" t="s">
        <v>635</v>
      </c>
      <c r="C73" s="6" t="s">
        <v>264</v>
      </c>
      <c r="D73" s="6" t="s">
        <v>59</v>
      </c>
      <c r="E73" s="6">
        <v>493</v>
      </c>
      <c r="F73" s="6">
        <v>113</v>
      </c>
      <c r="G73" s="6">
        <v>0</v>
      </c>
      <c r="H73" s="115">
        <v>3</v>
      </c>
      <c r="I73" s="22">
        <v>809313.77</v>
      </c>
      <c r="J73" s="22">
        <v>36689.18</v>
      </c>
      <c r="K73" s="22">
        <v>43299.25</v>
      </c>
      <c r="L73" s="22">
        <v>889302.2</v>
      </c>
    </row>
    <row r="74" spans="1:12" x14ac:dyDescent="0.25">
      <c r="A74" s="6"/>
      <c r="B74" s="6" t="s">
        <v>635</v>
      </c>
      <c r="C74" s="6" t="s">
        <v>265</v>
      </c>
      <c r="D74" s="6" t="s">
        <v>60</v>
      </c>
      <c r="E74" s="6">
        <v>35090</v>
      </c>
      <c r="F74" s="6">
        <v>7097</v>
      </c>
      <c r="G74" s="6">
        <v>898</v>
      </c>
      <c r="H74" s="115">
        <v>284</v>
      </c>
      <c r="I74" s="22">
        <v>63512869.990000002</v>
      </c>
      <c r="J74" s="22">
        <v>2588943.27</v>
      </c>
      <c r="K74" s="22">
        <v>3437816.83</v>
      </c>
      <c r="L74" s="22">
        <v>69539630.090000004</v>
      </c>
    </row>
    <row r="75" spans="1:12" s="42" customFormat="1" ht="15.75" x14ac:dyDescent="0.25">
      <c r="A75" s="6"/>
      <c r="B75" s="6" t="s">
        <v>635</v>
      </c>
      <c r="C75" s="6" t="s">
        <v>272</v>
      </c>
      <c r="D75" s="6" t="s">
        <v>355</v>
      </c>
      <c r="E75" s="6">
        <v>19936</v>
      </c>
      <c r="F75" s="6">
        <v>5462</v>
      </c>
      <c r="G75" s="6">
        <v>564</v>
      </c>
      <c r="H75" s="115">
        <v>0</v>
      </c>
      <c r="I75" s="22">
        <v>41401033.549999997</v>
      </c>
      <c r="J75" s="22">
        <v>1722452.7</v>
      </c>
      <c r="K75" s="22">
        <v>2148999.41</v>
      </c>
      <c r="L75" s="22">
        <v>45272485.659999996</v>
      </c>
    </row>
    <row r="76" spans="1:12" x14ac:dyDescent="0.25">
      <c r="A76" s="6"/>
      <c r="B76" s="6" t="s">
        <v>635</v>
      </c>
      <c r="C76" s="6" t="s">
        <v>390</v>
      </c>
      <c r="D76" s="6" t="s">
        <v>383</v>
      </c>
      <c r="E76" s="6">
        <v>100490</v>
      </c>
      <c r="F76" s="6">
        <v>30118</v>
      </c>
      <c r="G76" s="6">
        <v>10278</v>
      </c>
      <c r="H76" s="115">
        <v>358</v>
      </c>
      <c r="I76" s="22">
        <v>113327101.53</v>
      </c>
      <c r="J76" s="22">
        <v>893534.61</v>
      </c>
      <c r="K76" s="22">
        <v>6640718.9100000001</v>
      </c>
      <c r="L76" s="22">
        <v>120861355.05</v>
      </c>
    </row>
    <row r="77" spans="1:12" x14ac:dyDescent="0.25">
      <c r="A77" s="6"/>
      <c r="B77" s="6" t="s">
        <v>635</v>
      </c>
      <c r="C77" s="6" t="s">
        <v>567</v>
      </c>
      <c r="D77" s="6" t="s">
        <v>568</v>
      </c>
      <c r="E77" s="6">
        <v>498587</v>
      </c>
      <c r="F77" s="6">
        <v>281044</v>
      </c>
      <c r="G77" s="6">
        <v>40197</v>
      </c>
      <c r="H77" s="115">
        <v>33294</v>
      </c>
      <c r="I77" s="22">
        <v>699763925.05999994</v>
      </c>
      <c r="J77" s="22">
        <v>14927480.85</v>
      </c>
      <c r="K77" s="22">
        <v>39366134.810000002</v>
      </c>
      <c r="L77" s="22">
        <v>754057540.72000003</v>
      </c>
    </row>
    <row r="78" spans="1:12" s="42" customFormat="1" ht="15.75" x14ac:dyDescent="0.25">
      <c r="A78" s="6"/>
      <c r="B78" s="6" t="s">
        <v>635</v>
      </c>
      <c r="C78" s="6" t="s">
        <v>413</v>
      </c>
      <c r="D78" s="6" t="s">
        <v>389</v>
      </c>
      <c r="E78" s="6">
        <v>79</v>
      </c>
      <c r="F78" s="6">
        <v>3</v>
      </c>
      <c r="G78" s="6">
        <v>2</v>
      </c>
      <c r="H78" s="115">
        <v>0</v>
      </c>
      <c r="I78" s="22">
        <v>80224.41</v>
      </c>
      <c r="J78" s="22">
        <v>1765.41</v>
      </c>
      <c r="K78" s="22">
        <v>4519.8</v>
      </c>
      <c r="L78" s="22">
        <v>86509.62</v>
      </c>
    </row>
    <row r="79" spans="1:12" x14ac:dyDescent="0.25">
      <c r="A79" s="3">
        <v>1</v>
      </c>
      <c r="B79" s="3" t="s">
        <v>384</v>
      </c>
      <c r="C79" s="3"/>
      <c r="D79" s="3" t="s">
        <v>384</v>
      </c>
      <c r="E79" s="3">
        <v>12286</v>
      </c>
      <c r="F79" s="3">
        <v>3229</v>
      </c>
      <c r="G79" s="3">
        <v>16</v>
      </c>
      <c r="H79" s="116">
        <v>0</v>
      </c>
      <c r="I79" s="4">
        <v>6582260.4800000004</v>
      </c>
      <c r="J79" s="4">
        <v>0</v>
      </c>
      <c r="K79" s="4">
        <v>135754.32999999999</v>
      </c>
      <c r="L79" s="4">
        <v>6718014.8099999996</v>
      </c>
    </row>
    <row r="80" spans="1:12" x14ac:dyDescent="0.25">
      <c r="A80" s="6"/>
      <c r="B80" s="6" t="s">
        <v>384</v>
      </c>
      <c r="C80" s="6" t="s">
        <v>300</v>
      </c>
      <c r="D80" s="6" t="s">
        <v>67</v>
      </c>
      <c r="E80" s="6">
        <v>12286</v>
      </c>
      <c r="F80" s="6">
        <v>3229</v>
      </c>
      <c r="G80" s="6">
        <v>16</v>
      </c>
      <c r="H80" s="115">
        <v>0</v>
      </c>
      <c r="I80" s="22">
        <v>6582260.4800000004</v>
      </c>
      <c r="J80" s="22">
        <v>0</v>
      </c>
      <c r="K80" s="22">
        <v>135754.32999999999</v>
      </c>
      <c r="L80" s="22">
        <v>6718014.8099999996</v>
      </c>
    </row>
    <row r="81" spans="1:12" x14ac:dyDescent="0.25">
      <c r="A81" s="3">
        <v>1</v>
      </c>
      <c r="B81" s="3" t="s">
        <v>66</v>
      </c>
      <c r="C81" s="3"/>
      <c r="D81" s="3" t="s">
        <v>66</v>
      </c>
      <c r="E81" s="3">
        <v>12987</v>
      </c>
      <c r="F81" s="3">
        <v>3497</v>
      </c>
      <c r="G81" s="3">
        <v>0</v>
      </c>
      <c r="H81" s="116">
        <v>0</v>
      </c>
      <c r="I81" s="4">
        <v>3325312.08</v>
      </c>
      <c r="J81" s="4">
        <v>0</v>
      </c>
      <c r="K81" s="4">
        <v>0</v>
      </c>
      <c r="L81" s="4">
        <v>3325312.08</v>
      </c>
    </row>
    <row r="82" spans="1:12" s="42" customFormat="1" ht="15.75" x14ac:dyDescent="0.25">
      <c r="A82" s="6"/>
      <c r="B82" s="6" t="s">
        <v>66</v>
      </c>
      <c r="C82" s="6" t="s">
        <v>299</v>
      </c>
      <c r="D82" s="6" t="s">
        <v>66</v>
      </c>
      <c r="E82" s="6">
        <v>12987</v>
      </c>
      <c r="F82" s="6">
        <v>3497</v>
      </c>
      <c r="G82" s="6">
        <v>0</v>
      </c>
      <c r="H82" s="115">
        <v>0</v>
      </c>
      <c r="I82" s="22">
        <v>3325312.08</v>
      </c>
      <c r="J82" s="22">
        <v>0</v>
      </c>
      <c r="K82" s="22">
        <v>0</v>
      </c>
      <c r="L82" s="22">
        <v>3325312.08</v>
      </c>
    </row>
    <row r="83" spans="1:12" x14ac:dyDescent="0.25">
      <c r="A83" s="3">
        <v>1</v>
      </c>
      <c r="B83" s="3" t="s">
        <v>68</v>
      </c>
      <c r="C83" s="3"/>
      <c r="D83" s="3" t="s">
        <v>68</v>
      </c>
      <c r="E83" s="3">
        <v>258838</v>
      </c>
      <c r="F83" s="3">
        <v>42140</v>
      </c>
      <c r="G83" s="3">
        <v>0</v>
      </c>
      <c r="H83" s="116">
        <v>0</v>
      </c>
      <c r="I83" s="4">
        <v>26983234.789999999</v>
      </c>
      <c r="J83" s="4">
        <v>802.23</v>
      </c>
      <c r="K83" s="4">
        <v>0</v>
      </c>
      <c r="L83" s="4">
        <v>26984037.02</v>
      </c>
    </row>
    <row r="84" spans="1:12" x14ac:dyDescent="0.25">
      <c r="A84" s="6"/>
      <c r="B84" s="6" t="s">
        <v>68</v>
      </c>
      <c r="C84" s="6" t="s">
        <v>301</v>
      </c>
      <c r="D84" s="6" t="s">
        <v>68</v>
      </c>
      <c r="E84" s="6">
        <v>258838</v>
      </c>
      <c r="F84" s="6">
        <v>42140</v>
      </c>
      <c r="G84" s="6">
        <v>0</v>
      </c>
      <c r="H84" s="115">
        <v>0</v>
      </c>
      <c r="I84" s="22">
        <v>26983234.789999999</v>
      </c>
      <c r="J84" s="22">
        <v>802.23</v>
      </c>
      <c r="K84" s="22">
        <v>0</v>
      </c>
      <c r="L84" s="22">
        <v>26984037.02</v>
      </c>
    </row>
    <row r="85" spans="1:12" x14ac:dyDescent="0.25">
      <c r="A85" s="3">
        <v>1</v>
      </c>
      <c r="B85" s="3" t="s">
        <v>65</v>
      </c>
      <c r="C85" s="3"/>
      <c r="D85" s="3" t="s">
        <v>65</v>
      </c>
      <c r="E85" s="3">
        <v>44073</v>
      </c>
      <c r="F85" s="3">
        <v>17756</v>
      </c>
      <c r="G85" s="3">
        <v>0</v>
      </c>
      <c r="H85" s="116">
        <v>0</v>
      </c>
      <c r="I85" s="4">
        <v>7741232.4500000002</v>
      </c>
      <c r="J85" s="4">
        <v>0</v>
      </c>
      <c r="K85" s="4">
        <v>208499.92</v>
      </c>
      <c r="L85" s="4">
        <v>7949732.3700000001</v>
      </c>
    </row>
    <row r="86" spans="1:12" x14ac:dyDescent="0.25">
      <c r="A86" s="6"/>
      <c r="B86" s="6" t="s">
        <v>65</v>
      </c>
      <c r="C86" s="6" t="s">
        <v>298</v>
      </c>
      <c r="D86" s="6" t="s">
        <v>65</v>
      </c>
      <c r="E86" s="6">
        <v>44073</v>
      </c>
      <c r="F86" s="6">
        <v>17756</v>
      </c>
      <c r="G86" s="6">
        <v>0</v>
      </c>
      <c r="H86" s="115">
        <v>0</v>
      </c>
      <c r="I86" s="22">
        <v>7741232.4500000002</v>
      </c>
      <c r="J86" s="22">
        <v>0</v>
      </c>
      <c r="K86" s="22">
        <v>208499.92</v>
      </c>
      <c r="L86" s="22">
        <v>7949732.3700000001</v>
      </c>
    </row>
    <row r="87" spans="1:12" x14ac:dyDescent="0.25">
      <c r="A87" s="3">
        <v>1</v>
      </c>
      <c r="B87" s="3" t="s">
        <v>64</v>
      </c>
      <c r="C87" s="3"/>
      <c r="D87" s="3" t="s">
        <v>64</v>
      </c>
      <c r="E87" s="3">
        <v>28873</v>
      </c>
      <c r="F87" s="3">
        <v>14397</v>
      </c>
      <c r="G87" s="3">
        <v>2196</v>
      </c>
      <c r="H87" s="116">
        <v>0</v>
      </c>
      <c r="I87" s="4">
        <v>45663940.950000003</v>
      </c>
      <c r="J87" s="4">
        <v>824359.62</v>
      </c>
      <c r="K87" s="4">
        <v>2572937.2200000002</v>
      </c>
      <c r="L87" s="4">
        <v>49061237.789999999</v>
      </c>
    </row>
    <row r="88" spans="1:12" x14ac:dyDescent="0.25">
      <c r="A88" s="6"/>
      <c r="B88" s="6" t="s">
        <v>64</v>
      </c>
      <c r="C88" s="6" t="s">
        <v>297</v>
      </c>
      <c r="D88" s="6" t="s">
        <v>64</v>
      </c>
      <c r="E88" s="6">
        <v>28873</v>
      </c>
      <c r="F88" s="6">
        <v>14397</v>
      </c>
      <c r="G88" s="6">
        <v>2196</v>
      </c>
      <c r="H88" s="115">
        <v>0</v>
      </c>
      <c r="I88" s="22">
        <v>45663940.950000003</v>
      </c>
      <c r="J88" s="22">
        <v>824359.62</v>
      </c>
      <c r="K88" s="22">
        <v>2572937.2200000002</v>
      </c>
      <c r="L88" s="22">
        <v>49061237.789999999</v>
      </c>
    </row>
    <row r="89" spans="1:12" s="42" customFormat="1" ht="15.75" x14ac:dyDescent="0.25">
      <c r="A89" s="3">
        <v>1</v>
      </c>
      <c r="B89" s="3" t="s">
        <v>385</v>
      </c>
      <c r="C89" s="6"/>
      <c r="D89" s="3" t="s">
        <v>385</v>
      </c>
      <c r="E89" s="3">
        <v>141930</v>
      </c>
      <c r="F89" s="3">
        <v>74484</v>
      </c>
      <c r="G89" s="3">
        <v>19672</v>
      </c>
      <c r="H89" s="116">
        <v>2743</v>
      </c>
      <c r="I89" s="4">
        <v>201993990.34</v>
      </c>
      <c r="J89" s="4">
        <v>371053.11</v>
      </c>
      <c r="K89" s="4">
        <v>10178591.01</v>
      </c>
      <c r="L89" s="4">
        <v>212543634.46000001</v>
      </c>
    </row>
    <row r="90" spans="1:12" x14ac:dyDescent="0.25">
      <c r="A90" s="6"/>
      <c r="B90" s="6" t="s">
        <v>385</v>
      </c>
      <c r="C90" s="6" t="s">
        <v>260</v>
      </c>
      <c r="D90" s="6" t="s">
        <v>75</v>
      </c>
      <c r="E90" s="6">
        <v>267</v>
      </c>
      <c r="F90" s="6">
        <v>59</v>
      </c>
      <c r="G90" s="6">
        <v>1</v>
      </c>
      <c r="H90" s="115">
        <v>0</v>
      </c>
      <c r="I90" s="22">
        <v>307961.51</v>
      </c>
      <c r="J90" s="22">
        <v>3370.93</v>
      </c>
      <c r="K90" s="22">
        <v>17250.7</v>
      </c>
      <c r="L90" s="22">
        <v>328583.14</v>
      </c>
    </row>
    <row r="91" spans="1:12" x14ac:dyDescent="0.25">
      <c r="A91" s="3"/>
      <c r="B91" s="6" t="s">
        <v>385</v>
      </c>
      <c r="C91" s="6" t="s">
        <v>266</v>
      </c>
      <c r="D91" s="6" t="s">
        <v>61</v>
      </c>
      <c r="E91" s="6">
        <v>140600</v>
      </c>
      <c r="F91" s="6">
        <v>74025</v>
      </c>
      <c r="G91" s="6">
        <v>19630</v>
      </c>
      <c r="H91" s="115">
        <v>2738</v>
      </c>
      <c r="I91" s="22">
        <v>200527702.46000001</v>
      </c>
      <c r="J91" s="22">
        <v>352191.84</v>
      </c>
      <c r="K91" s="22">
        <v>10094689.02</v>
      </c>
      <c r="L91" s="22">
        <v>210974583.31999999</v>
      </c>
    </row>
    <row r="92" spans="1:12" s="42" customFormat="1" ht="15.75" x14ac:dyDescent="0.25">
      <c r="A92" s="6"/>
      <c r="B92" s="6" t="s">
        <v>385</v>
      </c>
      <c r="C92" s="6" t="s">
        <v>408</v>
      </c>
      <c r="D92" s="6" t="s">
        <v>386</v>
      </c>
      <c r="E92" s="6">
        <v>1063</v>
      </c>
      <c r="F92" s="6">
        <v>400</v>
      </c>
      <c r="G92" s="6">
        <v>41</v>
      </c>
      <c r="H92" s="115">
        <v>5</v>
      </c>
      <c r="I92" s="22">
        <v>1158326.3700000001</v>
      </c>
      <c r="J92" s="22">
        <v>15490.34</v>
      </c>
      <c r="K92" s="22">
        <v>66651.289999999994</v>
      </c>
      <c r="L92" s="22">
        <v>1240468</v>
      </c>
    </row>
    <row r="93" spans="1:12" x14ac:dyDescent="0.25">
      <c r="A93" s="3">
        <v>1</v>
      </c>
      <c r="B93" s="3" t="s">
        <v>591</v>
      </c>
      <c r="C93" s="3"/>
      <c r="D93" s="3" t="s">
        <v>591</v>
      </c>
      <c r="E93" s="3">
        <v>272138</v>
      </c>
      <c r="F93" s="3">
        <v>6715</v>
      </c>
      <c r="G93" s="3">
        <v>57927</v>
      </c>
      <c r="H93" s="116">
        <v>5</v>
      </c>
      <c r="I93" s="4">
        <v>172538775.25999999</v>
      </c>
      <c r="J93" s="4">
        <v>94302.23</v>
      </c>
      <c r="K93" s="4">
        <v>10018468.029999999</v>
      </c>
      <c r="L93" s="4">
        <v>182651545.52000001</v>
      </c>
    </row>
    <row r="94" spans="1:12" s="42" customFormat="1" ht="15.75" x14ac:dyDescent="0.25">
      <c r="A94" s="6"/>
      <c r="B94" s="6" t="s">
        <v>591</v>
      </c>
      <c r="C94" s="6" t="s">
        <v>409</v>
      </c>
      <c r="D94" s="6" t="s">
        <v>591</v>
      </c>
      <c r="E94" s="6">
        <v>271703</v>
      </c>
      <c r="F94" s="6">
        <v>0</v>
      </c>
      <c r="G94" s="6">
        <v>57920</v>
      </c>
      <c r="H94" s="115">
        <v>0</v>
      </c>
      <c r="I94" s="22">
        <v>170299174.59</v>
      </c>
      <c r="J94" s="22">
        <v>51868.24</v>
      </c>
      <c r="K94" s="22">
        <v>9884311.4900000002</v>
      </c>
      <c r="L94" s="22">
        <v>180235354.31999999</v>
      </c>
    </row>
    <row r="95" spans="1:12" x14ac:dyDescent="0.25">
      <c r="A95" s="6"/>
      <c r="B95" s="6" t="s">
        <v>591</v>
      </c>
      <c r="C95" s="6" t="s">
        <v>415</v>
      </c>
      <c r="D95" s="6" t="s">
        <v>595</v>
      </c>
      <c r="E95" s="6">
        <v>0</v>
      </c>
      <c r="F95" s="6">
        <v>5514</v>
      </c>
      <c r="G95" s="6">
        <v>0</v>
      </c>
      <c r="H95" s="115">
        <v>0</v>
      </c>
      <c r="I95" s="22">
        <v>1016050.09</v>
      </c>
      <c r="J95" s="22">
        <v>0</v>
      </c>
      <c r="K95" s="22">
        <v>60965.37</v>
      </c>
      <c r="L95" s="22">
        <v>1077015.46</v>
      </c>
    </row>
    <row r="96" spans="1:12" x14ac:dyDescent="0.25">
      <c r="A96" s="6"/>
      <c r="B96" s="6" t="s">
        <v>591</v>
      </c>
      <c r="C96" s="6" t="s">
        <v>410</v>
      </c>
      <c r="D96" s="6" t="s">
        <v>596</v>
      </c>
      <c r="E96" s="6">
        <v>435</v>
      </c>
      <c r="F96" s="6">
        <v>50</v>
      </c>
      <c r="G96" s="6">
        <v>7</v>
      </c>
      <c r="H96" s="115">
        <v>5</v>
      </c>
      <c r="I96" s="22">
        <v>743335.18</v>
      </c>
      <c r="J96" s="22">
        <v>41748.69</v>
      </c>
      <c r="K96" s="22">
        <v>44420.37</v>
      </c>
      <c r="L96" s="22">
        <v>829504.24</v>
      </c>
    </row>
    <row r="97" spans="1:12" x14ac:dyDescent="0.25">
      <c r="A97" s="3"/>
      <c r="B97" s="115" t="s">
        <v>591</v>
      </c>
      <c r="C97" s="6" t="s">
        <v>581</v>
      </c>
      <c r="D97" s="115" t="s">
        <v>594</v>
      </c>
      <c r="E97" s="6">
        <v>0</v>
      </c>
      <c r="F97" s="6">
        <v>1151</v>
      </c>
      <c r="G97" s="6">
        <v>0</v>
      </c>
      <c r="H97" s="115">
        <v>0</v>
      </c>
      <c r="I97" s="22">
        <v>480215.4</v>
      </c>
      <c r="J97" s="22">
        <v>685.3</v>
      </c>
      <c r="K97" s="22">
        <v>28770.799999999999</v>
      </c>
      <c r="L97" s="22">
        <v>509671.5</v>
      </c>
    </row>
    <row r="98" spans="1:12" s="42" customFormat="1" ht="15.75" x14ac:dyDescent="0.25">
      <c r="A98" s="3">
        <v>1</v>
      </c>
      <c r="B98" s="116" t="s">
        <v>588</v>
      </c>
      <c r="C98" s="6"/>
      <c r="D98" s="116" t="s">
        <v>588</v>
      </c>
      <c r="E98" s="3">
        <v>13086</v>
      </c>
      <c r="F98" s="3">
        <v>0</v>
      </c>
      <c r="G98" s="3">
        <v>0</v>
      </c>
      <c r="H98" s="116">
        <v>21562</v>
      </c>
      <c r="I98" s="4">
        <v>12683762.5</v>
      </c>
      <c r="J98" s="4">
        <v>34.28</v>
      </c>
      <c r="K98" s="4">
        <v>321286.21000000002</v>
      </c>
      <c r="L98" s="4">
        <v>13005082.99</v>
      </c>
    </row>
    <row r="99" spans="1:12" s="42" customFormat="1" ht="15.75" x14ac:dyDescent="0.25">
      <c r="A99" s="6"/>
      <c r="B99" s="115" t="s">
        <v>588</v>
      </c>
      <c r="C99" s="6" t="s">
        <v>587</v>
      </c>
      <c r="D99" s="115" t="s">
        <v>588</v>
      </c>
      <c r="E99" s="6">
        <v>13086</v>
      </c>
      <c r="F99" s="6">
        <v>0</v>
      </c>
      <c r="G99" s="6">
        <v>0</v>
      </c>
      <c r="H99" s="115">
        <v>21562</v>
      </c>
      <c r="I99" s="22">
        <v>12683762.5</v>
      </c>
      <c r="J99" s="22">
        <v>34.28</v>
      </c>
      <c r="K99" s="22">
        <v>321286.21000000002</v>
      </c>
      <c r="L99" s="22">
        <v>13005082.99</v>
      </c>
    </row>
    <row r="100" spans="1:12" s="42" customFormat="1" ht="15.75" x14ac:dyDescent="0.25">
      <c r="A100" s="3">
        <v>1</v>
      </c>
      <c r="B100" s="116" t="s">
        <v>387</v>
      </c>
      <c r="C100" s="6"/>
      <c r="D100" s="116" t="s">
        <v>387</v>
      </c>
      <c r="E100" s="3">
        <v>11</v>
      </c>
      <c r="F100" s="3">
        <v>2</v>
      </c>
      <c r="G100" s="3">
        <v>0</v>
      </c>
      <c r="H100" s="116">
        <v>0</v>
      </c>
      <c r="I100" s="4">
        <v>6240.97</v>
      </c>
      <c r="J100" s="4">
        <v>489.73</v>
      </c>
      <c r="K100" s="4">
        <v>0</v>
      </c>
      <c r="L100" s="4">
        <v>6730.7</v>
      </c>
    </row>
    <row r="101" spans="1:12" x14ac:dyDescent="0.25">
      <c r="A101" s="6"/>
      <c r="B101" s="115" t="s">
        <v>387</v>
      </c>
      <c r="C101" s="6" t="s">
        <v>411</v>
      </c>
      <c r="D101" s="115" t="s">
        <v>387</v>
      </c>
      <c r="E101" s="6">
        <v>11</v>
      </c>
      <c r="F101" s="6">
        <v>2</v>
      </c>
      <c r="G101" s="6">
        <v>0</v>
      </c>
      <c r="H101" s="115">
        <v>0</v>
      </c>
      <c r="I101" s="22">
        <v>6240.97</v>
      </c>
      <c r="J101" s="22">
        <v>489.73</v>
      </c>
      <c r="K101" s="22">
        <v>0</v>
      </c>
      <c r="L101" s="22">
        <v>6730.7</v>
      </c>
    </row>
    <row r="102" spans="1:12" x14ac:dyDescent="0.25">
      <c r="A102" s="1">
        <v>1</v>
      </c>
      <c r="B102" s="1" t="s">
        <v>492</v>
      </c>
      <c r="C102" s="1"/>
      <c r="D102" s="1" t="s">
        <v>492</v>
      </c>
      <c r="E102" s="3">
        <v>2988</v>
      </c>
      <c r="F102" s="3">
        <v>975</v>
      </c>
      <c r="G102" s="3">
        <v>116</v>
      </c>
      <c r="H102" s="116">
        <v>0</v>
      </c>
      <c r="I102" s="4">
        <v>8247004.2699999996</v>
      </c>
      <c r="J102" s="4">
        <v>719972.55</v>
      </c>
      <c r="K102" s="4">
        <v>414468.81</v>
      </c>
      <c r="L102" s="4">
        <v>9381445.6300000008</v>
      </c>
    </row>
    <row r="103" spans="1:12" x14ac:dyDescent="0.25">
      <c r="A103" s="7"/>
      <c r="B103" s="7" t="s">
        <v>492</v>
      </c>
      <c r="C103" s="7" t="s">
        <v>412</v>
      </c>
      <c r="D103" s="7" t="s">
        <v>388</v>
      </c>
      <c r="E103" s="6">
        <v>2988</v>
      </c>
      <c r="F103" s="6">
        <v>975</v>
      </c>
      <c r="G103" s="6">
        <v>116</v>
      </c>
      <c r="H103" s="115">
        <v>0</v>
      </c>
      <c r="I103" s="22">
        <v>8247004.2699999996</v>
      </c>
      <c r="J103" s="22">
        <v>719972.55</v>
      </c>
      <c r="K103" s="22">
        <v>414468.81</v>
      </c>
      <c r="L103" s="22">
        <v>9381445.6300000008</v>
      </c>
    </row>
    <row r="113" spans="12:12" x14ac:dyDescent="0.25">
      <c r="L113" s="108"/>
    </row>
    <row r="119" spans="12:12" x14ac:dyDescent="0.25">
      <c r="L119" s="96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/>
  </sheetPr>
  <dimension ref="A1:K73"/>
  <sheetViews>
    <sheetView workbookViewId="0">
      <selection activeCell="D74" sqref="D74:K74"/>
    </sheetView>
  </sheetViews>
  <sheetFormatPr defaultRowHeight="15" x14ac:dyDescent="0.25"/>
  <cols>
    <col min="1" max="1" width="12.7109375" customWidth="1"/>
    <col min="2" max="2" width="22.7109375" customWidth="1"/>
    <col min="3" max="3" width="9.28515625" customWidth="1"/>
    <col min="4" max="4" width="14.7109375" customWidth="1"/>
    <col min="5" max="5" width="16" customWidth="1"/>
    <col min="6" max="6" width="11.140625" customWidth="1"/>
    <col min="7" max="7" width="12.7109375" customWidth="1"/>
    <col min="8" max="8" width="13.42578125" customWidth="1"/>
    <col min="9" max="9" width="18.28515625" customWidth="1"/>
    <col min="10" max="10" width="20.28515625" customWidth="1"/>
    <col min="11" max="11" width="16.85546875" customWidth="1"/>
  </cols>
  <sheetData>
    <row r="1" spans="1:11" ht="18.75" x14ac:dyDescent="0.3">
      <c r="A1" s="280" t="s">
        <v>697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spans="1:1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</row>
    <row r="3" spans="1:11" ht="39" customHeight="1" x14ac:dyDescent="0.25">
      <c r="A3" s="128" t="s">
        <v>622</v>
      </c>
      <c r="B3" s="129" t="s">
        <v>44</v>
      </c>
      <c r="C3" s="128" t="s">
        <v>307</v>
      </c>
      <c r="D3" s="129" t="s">
        <v>5</v>
      </c>
      <c r="E3" s="129" t="s">
        <v>6</v>
      </c>
      <c r="F3" s="129" t="s">
        <v>45</v>
      </c>
      <c r="G3" s="128" t="s">
        <v>617</v>
      </c>
      <c r="H3" s="128" t="s">
        <v>563</v>
      </c>
      <c r="I3" s="128" t="s">
        <v>623</v>
      </c>
      <c r="J3" s="128" t="s">
        <v>624</v>
      </c>
      <c r="K3" s="128" t="s">
        <v>3</v>
      </c>
    </row>
    <row r="4" spans="1:11" x14ac:dyDescent="0.25">
      <c r="A4" s="79" t="s">
        <v>500</v>
      </c>
      <c r="B4" s="79" t="s">
        <v>501</v>
      </c>
      <c r="C4" s="79" t="s">
        <v>76</v>
      </c>
      <c r="D4" s="80">
        <v>0</v>
      </c>
      <c r="E4" s="80">
        <v>0</v>
      </c>
      <c r="F4" s="80">
        <v>0</v>
      </c>
      <c r="G4" s="80">
        <v>0</v>
      </c>
      <c r="H4" s="80">
        <v>0</v>
      </c>
      <c r="I4" s="56">
        <v>0</v>
      </c>
      <c r="J4" s="56">
        <v>0</v>
      </c>
      <c r="K4" s="112">
        <v>0</v>
      </c>
    </row>
    <row r="5" spans="1:11" x14ac:dyDescent="0.25">
      <c r="A5" s="79" t="s">
        <v>500</v>
      </c>
      <c r="B5" s="79" t="s">
        <v>501</v>
      </c>
      <c r="C5" s="79" t="s">
        <v>77</v>
      </c>
      <c r="D5" s="80">
        <v>0</v>
      </c>
      <c r="E5" s="80">
        <v>0</v>
      </c>
      <c r="F5" s="80">
        <v>0</v>
      </c>
      <c r="G5" s="80">
        <v>0</v>
      </c>
      <c r="H5" s="80">
        <v>0</v>
      </c>
      <c r="I5" s="56">
        <v>0</v>
      </c>
      <c r="J5" s="56">
        <v>0</v>
      </c>
      <c r="K5" s="7">
        <v>0</v>
      </c>
    </row>
    <row r="6" spans="1:11" x14ac:dyDescent="0.25">
      <c r="A6" s="79" t="s">
        <v>500</v>
      </c>
      <c r="B6" s="79" t="s">
        <v>501</v>
      </c>
      <c r="C6" s="79" t="s">
        <v>95</v>
      </c>
      <c r="D6" s="80">
        <v>0</v>
      </c>
      <c r="E6" s="80">
        <v>0</v>
      </c>
      <c r="F6" s="80">
        <v>0</v>
      </c>
      <c r="G6" s="80">
        <v>0</v>
      </c>
      <c r="H6" s="80">
        <v>0</v>
      </c>
      <c r="I6" s="56">
        <v>0</v>
      </c>
      <c r="J6" s="56">
        <v>0</v>
      </c>
      <c r="K6" s="7">
        <v>0</v>
      </c>
    </row>
    <row r="7" spans="1:11" x14ac:dyDescent="0.25">
      <c r="A7" s="79" t="s">
        <v>500</v>
      </c>
      <c r="B7" s="79" t="s">
        <v>501</v>
      </c>
      <c r="C7" s="79" t="s">
        <v>96</v>
      </c>
      <c r="D7" s="80">
        <v>1</v>
      </c>
      <c r="E7" s="80">
        <v>0</v>
      </c>
      <c r="F7" s="80">
        <v>0</v>
      </c>
      <c r="G7" s="80">
        <v>0</v>
      </c>
      <c r="H7" s="80">
        <v>1</v>
      </c>
      <c r="I7" s="56">
        <v>4614</v>
      </c>
      <c r="J7" s="56">
        <v>461.4</v>
      </c>
      <c r="K7" s="7">
        <v>461.4</v>
      </c>
    </row>
    <row r="8" spans="1:11" x14ac:dyDescent="0.25">
      <c r="A8" s="79" t="s">
        <v>500</v>
      </c>
      <c r="B8" s="79" t="s">
        <v>501</v>
      </c>
      <c r="C8" s="79" t="s">
        <v>97</v>
      </c>
      <c r="D8" s="80">
        <v>10</v>
      </c>
      <c r="E8" s="80">
        <v>0</v>
      </c>
      <c r="F8" s="80">
        <v>0</v>
      </c>
      <c r="G8" s="80">
        <v>0</v>
      </c>
      <c r="H8" s="80">
        <v>10</v>
      </c>
      <c r="I8" s="56">
        <v>16275.85</v>
      </c>
      <c r="J8" s="56">
        <v>5987.75</v>
      </c>
      <c r="K8" s="7">
        <v>598.78</v>
      </c>
    </row>
    <row r="9" spans="1:11" x14ac:dyDescent="0.25">
      <c r="A9" s="79" t="s">
        <v>500</v>
      </c>
      <c r="B9" s="79" t="s">
        <v>501</v>
      </c>
      <c r="C9" s="79" t="s">
        <v>98</v>
      </c>
      <c r="D9" s="80">
        <v>1</v>
      </c>
      <c r="E9" s="80">
        <v>0</v>
      </c>
      <c r="F9" s="80">
        <v>0</v>
      </c>
      <c r="G9" s="80">
        <v>0</v>
      </c>
      <c r="H9" s="80">
        <v>1</v>
      </c>
      <c r="I9" s="56">
        <v>2304</v>
      </c>
      <c r="J9" s="56">
        <v>384</v>
      </c>
      <c r="K9" s="7">
        <v>384</v>
      </c>
    </row>
    <row r="10" spans="1:11" x14ac:dyDescent="0.25">
      <c r="A10" s="79" t="s">
        <v>500</v>
      </c>
      <c r="B10" s="79" t="s">
        <v>501</v>
      </c>
      <c r="C10" s="79" t="s">
        <v>99</v>
      </c>
      <c r="D10" s="80">
        <v>0</v>
      </c>
      <c r="E10" s="80">
        <v>0</v>
      </c>
      <c r="F10" s="80">
        <v>0</v>
      </c>
      <c r="G10" s="80">
        <v>0</v>
      </c>
      <c r="H10" s="80">
        <v>0</v>
      </c>
      <c r="I10" s="56">
        <v>0</v>
      </c>
      <c r="J10" s="56">
        <v>0</v>
      </c>
      <c r="K10" s="7">
        <v>0</v>
      </c>
    </row>
    <row r="11" spans="1:11" x14ac:dyDescent="0.25">
      <c r="A11" s="79" t="s">
        <v>500</v>
      </c>
      <c r="B11" s="79" t="s">
        <v>501</v>
      </c>
      <c r="C11" s="79" t="s">
        <v>100</v>
      </c>
      <c r="D11" s="80">
        <v>0</v>
      </c>
      <c r="E11" s="80">
        <v>0</v>
      </c>
      <c r="F11" s="80">
        <v>0</v>
      </c>
      <c r="G11" s="80">
        <v>0</v>
      </c>
      <c r="H11" s="80">
        <v>0</v>
      </c>
      <c r="I11" s="56">
        <v>0</v>
      </c>
      <c r="J11" s="56">
        <v>0</v>
      </c>
      <c r="K11" s="7">
        <v>0</v>
      </c>
    </row>
    <row r="12" spans="1:11" x14ac:dyDescent="0.25">
      <c r="A12" s="79" t="s">
        <v>500</v>
      </c>
      <c r="B12" s="79" t="s">
        <v>501</v>
      </c>
      <c r="C12" s="79" t="s">
        <v>101</v>
      </c>
      <c r="D12" s="80">
        <v>0</v>
      </c>
      <c r="E12" s="80">
        <v>0</v>
      </c>
      <c r="F12" s="80">
        <v>0</v>
      </c>
      <c r="G12" s="80">
        <v>0</v>
      </c>
      <c r="H12" s="80">
        <v>0</v>
      </c>
      <c r="I12" s="56">
        <v>0</v>
      </c>
      <c r="J12" s="56">
        <v>0</v>
      </c>
      <c r="K12" s="7">
        <v>0</v>
      </c>
    </row>
    <row r="13" spans="1:11" x14ac:dyDescent="0.25">
      <c r="A13" s="79" t="s">
        <v>500</v>
      </c>
      <c r="B13" s="79" t="s">
        <v>501</v>
      </c>
      <c r="C13" s="79" t="s">
        <v>109</v>
      </c>
      <c r="D13" s="80">
        <v>0</v>
      </c>
      <c r="E13" s="80">
        <v>0</v>
      </c>
      <c r="F13" s="80">
        <v>0</v>
      </c>
      <c r="G13" s="80">
        <v>0</v>
      </c>
      <c r="H13" s="80">
        <v>0</v>
      </c>
      <c r="I13" s="56">
        <v>0</v>
      </c>
      <c r="J13" s="56">
        <v>0</v>
      </c>
      <c r="K13" s="7">
        <v>0</v>
      </c>
    </row>
    <row r="14" spans="1:11" x14ac:dyDescent="0.25">
      <c r="A14" s="79" t="s">
        <v>500</v>
      </c>
      <c r="B14" s="79" t="s">
        <v>501</v>
      </c>
      <c r="C14" s="79" t="s">
        <v>110</v>
      </c>
      <c r="D14" s="80">
        <v>0</v>
      </c>
      <c r="E14" s="80">
        <v>0</v>
      </c>
      <c r="F14" s="80">
        <v>0</v>
      </c>
      <c r="G14" s="80">
        <v>0</v>
      </c>
      <c r="H14" s="80">
        <v>0</v>
      </c>
      <c r="I14" s="56">
        <v>0</v>
      </c>
      <c r="J14" s="56">
        <v>0</v>
      </c>
      <c r="K14" s="7">
        <v>0</v>
      </c>
    </row>
    <row r="15" spans="1:11" x14ac:dyDescent="0.25">
      <c r="A15" s="79" t="s">
        <v>500</v>
      </c>
      <c r="B15" s="79" t="s">
        <v>501</v>
      </c>
      <c r="C15" s="79" t="s">
        <v>111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56">
        <v>0</v>
      </c>
      <c r="J15" s="56">
        <v>0</v>
      </c>
      <c r="K15" s="7">
        <v>0</v>
      </c>
    </row>
    <row r="16" spans="1:11" x14ac:dyDescent="0.25">
      <c r="A16" s="79" t="s">
        <v>500</v>
      </c>
      <c r="B16" s="79" t="s">
        <v>501</v>
      </c>
      <c r="C16" s="79" t="s">
        <v>420</v>
      </c>
      <c r="D16" s="80">
        <v>0</v>
      </c>
      <c r="E16" s="80">
        <v>0</v>
      </c>
      <c r="F16" s="80">
        <v>0</v>
      </c>
      <c r="G16" s="80">
        <v>0</v>
      </c>
      <c r="H16" s="80">
        <v>0</v>
      </c>
      <c r="I16" s="56">
        <v>0</v>
      </c>
      <c r="J16" s="56">
        <v>0</v>
      </c>
      <c r="K16" s="7">
        <v>0</v>
      </c>
    </row>
    <row r="17" spans="1:11" x14ac:dyDescent="0.25">
      <c r="A17" s="79" t="s">
        <v>500</v>
      </c>
      <c r="B17" s="79" t="s">
        <v>501</v>
      </c>
      <c r="C17" s="79" t="s">
        <v>485</v>
      </c>
      <c r="D17" s="80">
        <v>12</v>
      </c>
      <c r="E17" s="80">
        <v>0</v>
      </c>
      <c r="F17" s="80">
        <v>0</v>
      </c>
      <c r="G17" s="80">
        <v>0</v>
      </c>
      <c r="H17" s="80">
        <v>12</v>
      </c>
      <c r="I17" s="56">
        <v>23193.85</v>
      </c>
      <c r="J17" s="56">
        <v>6833.15</v>
      </c>
      <c r="K17" s="7">
        <v>569.42999999999995</v>
      </c>
    </row>
    <row r="18" spans="1:11" x14ac:dyDescent="0.25">
      <c r="A18" s="79" t="s">
        <v>608</v>
      </c>
      <c r="B18" s="79" t="s">
        <v>417</v>
      </c>
      <c r="C18" s="79" t="s">
        <v>76</v>
      </c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56">
        <v>0</v>
      </c>
      <c r="J18" s="56">
        <v>0</v>
      </c>
      <c r="K18" s="7">
        <v>0</v>
      </c>
    </row>
    <row r="19" spans="1:11" x14ac:dyDescent="0.25">
      <c r="A19" s="79" t="s">
        <v>608</v>
      </c>
      <c r="B19" s="79" t="s">
        <v>417</v>
      </c>
      <c r="C19" s="79" t="s">
        <v>77</v>
      </c>
      <c r="D19" s="80">
        <v>0</v>
      </c>
      <c r="E19" s="80">
        <v>0</v>
      </c>
      <c r="F19" s="80">
        <v>0</v>
      </c>
      <c r="G19" s="80">
        <v>0</v>
      </c>
      <c r="H19" s="80">
        <v>0</v>
      </c>
      <c r="I19" s="56">
        <v>0</v>
      </c>
      <c r="J19" s="56">
        <v>0</v>
      </c>
      <c r="K19" s="7">
        <v>0</v>
      </c>
    </row>
    <row r="20" spans="1:11" x14ac:dyDescent="0.25">
      <c r="A20" s="79" t="s">
        <v>608</v>
      </c>
      <c r="B20" s="79" t="s">
        <v>417</v>
      </c>
      <c r="C20" s="79" t="s">
        <v>95</v>
      </c>
      <c r="D20" s="80">
        <v>0</v>
      </c>
      <c r="E20" s="80">
        <v>0</v>
      </c>
      <c r="F20" s="80">
        <v>0</v>
      </c>
      <c r="G20" s="80">
        <v>0</v>
      </c>
      <c r="H20" s="80">
        <v>0</v>
      </c>
      <c r="I20" s="56">
        <v>0</v>
      </c>
      <c r="J20" s="56">
        <v>0</v>
      </c>
      <c r="K20" s="7">
        <v>0</v>
      </c>
    </row>
    <row r="21" spans="1:11" x14ac:dyDescent="0.25">
      <c r="A21" s="79" t="s">
        <v>608</v>
      </c>
      <c r="B21" s="79" t="s">
        <v>417</v>
      </c>
      <c r="C21" s="79" t="s">
        <v>96</v>
      </c>
      <c r="D21" s="80">
        <v>0</v>
      </c>
      <c r="E21" s="80">
        <v>0</v>
      </c>
      <c r="F21" s="80">
        <v>0</v>
      </c>
      <c r="G21" s="80">
        <v>0</v>
      </c>
      <c r="H21" s="80">
        <v>0</v>
      </c>
      <c r="I21" s="56">
        <v>0</v>
      </c>
      <c r="J21" s="56">
        <v>0</v>
      </c>
      <c r="K21" s="7">
        <v>0</v>
      </c>
    </row>
    <row r="22" spans="1:11" x14ac:dyDescent="0.25">
      <c r="A22" s="79" t="s">
        <v>608</v>
      </c>
      <c r="B22" s="79" t="s">
        <v>417</v>
      </c>
      <c r="C22" s="79" t="s">
        <v>97</v>
      </c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56">
        <v>0</v>
      </c>
      <c r="J22" s="56">
        <v>0</v>
      </c>
      <c r="K22" s="7">
        <v>0</v>
      </c>
    </row>
    <row r="23" spans="1:11" x14ac:dyDescent="0.25">
      <c r="A23" s="79" t="s">
        <v>608</v>
      </c>
      <c r="B23" s="79" t="s">
        <v>417</v>
      </c>
      <c r="C23" s="79" t="s">
        <v>98</v>
      </c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56">
        <v>0</v>
      </c>
      <c r="J23" s="56">
        <v>0</v>
      </c>
      <c r="K23" s="7">
        <v>0</v>
      </c>
    </row>
    <row r="24" spans="1:11" x14ac:dyDescent="0.25">
      <c r="A24" s="79" t="s">
        <v>608</v>
      </c>
      <c r="B24" s="79" t="s">
        <v>417</v>
      </c>
      <c r="C24" s="79" t="s">
        <v>99</v>
      </c>
      <c r="D24" s="80">
        <v>0</v>
      </c>
      <c r="E24" s="80">
        <v>0</v>
      </c>
      <c r="F24" s="80">
        <v>0</v>
      </c>
      <c r="G24" s="80">
        <v>0</v>
      </c>
      <c r="H24" s="80">
        <v>0</v>
      </c>
      <c r="I24" s="56">
        <v>0</v>
      </c>
      <c r="J24" s="56">
        <v>0</v>
      </c>
      <c r="K24" s="7">
        <v>0</v>
      </c>
    </row>
    <row r="25" spans="1:11" x14ac:dyDescent="0.25">
      <c r="A25" s="79" t="s">
        <v>608</v>
      </c>
      <c r="B25" s="79" t="s">
        <v>417</v>
      </c>
      <c r="C25" s="79" t="s">
        <v>100</v>
      </c>
      <c r="D25" s="80">
        <v>0</v>
      </c>
      <c r="E25" s="80">
        <v>0</v>
      </c>
      <c r="F25" s="80">
        <v>0</v>
      </c>
      <c r="G25" s="80">
        <v>0</v>
      </c>
      <c r="H25" s="80">
        <v>0</v>
      </c>
      <c r="I25" s="56">
        <v>0</v>
      </c>
      <c r="J25" s="56">
        <v>0</v>
      </c>
      <c r="K25" s="7">
        <v>0</v>
      </c>
    </row>
    <row r="26" spans="1:11" x14ac:dyDescent="0.25">
      <c r="A26" s="79" t="s">
        <v>608</v>
      </c>
      <c r="B26" s="79" t="s">
        <v>417</v>
      </c>
      <c r="C26" s="79" t="s">
        <v>101</v>
      </c>
      <c r="D26" s="80">
        <v>0</v>
      </c>
      <c r="E26" s="80">
        <v>0</v>
      </c>
      <c r="F26" s="80">
        <v>0</v>
      </c>
      <c r="G26" s="80">
        <v>0</v>
      </c>
      <c r="H26" s="80">
        <v>0</v>
      </c>
      <c r="I26" s="56">
        <v>0</v>
      </c>
      <c r="J26" s="56">
        <v>0</v>
      </c>
      <c r="K26" s="7">
        <v>0</v>
      </c>
    </row>
    <row r="27" spans="1:11" x14ac:dyDescent="0.25">
      <c r="A27" s="79" t="s">
        <v>608</v>
      </c>
      <c r="B27" s="79" t="s">
        <v>417</v>
      </c>
      <c r="C27" s="79" t="s">
        <v>109</v>
      </c>
      <c r="D27" s="80">
        <v>0</v>
      </c>
      <c r="E27" s="80">
        <v>0</v>
      </c>
      <c r="F27" s="80">
        <v>0</v>
      </c>
      <c r="G27" s="80">
        <v>0</v>
      </c>
      <c r="H27" s="80">
        <v>0</v>
      </c>
      <c r="I27" s="56">
        <v>0</v>
      </c>
      <c r="J27" s="56">
        <v>0</v>
      </c>
      <c r="K27" s="7">
        <v>0</v>
      </c>
    </row>
    <row r="28" spans="1:11" x14ac:dyDescent="0.25">
      <c r="A28" s="79" t="s">
        <v>608</v>
      </c>
      <c r="B28" s="79" t="s">
        <v>417</v>
      </c>
      <c r="C28" s="79" t="s">
        <v>110</v>
      </c>
      <c r="D28" s="80">
        <v>0</v>
      </c>
      <c r="E28" s="80">
        <v>0</v>
      </c>
      <c r="F28" s="80">
        <v>0</v>
      </c>
      <c r="G28" s="80">
        <v>0</v>
      </c>
      <c r="H28" s="80">
        <v>0</v>
      </c>
      <c r="I28" s="56">
        <v>0</v>
      </c>
      <c r="J28" s="56">
        <v>0</v>
      </c>
      <c r="K28" s="7">
        <v>0</v>
      </c>
    </row>
    <row r="29" spans="1:11" x14ac:dyDescent="0.25">
      <c r="A29" s="79" t="s">
        <v>608</v>
      </c>
      <c r="B29" s="79" t="s">
        <v>417</v>
      </c>
      <c r="C29" s="79" t="s">
        <v>111</v>
      </c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56">
        <v>0</v>
      </c>
      <c r="J29" s="56">
        <v>0</v>
      </c>
      <c r="K29" s="7">
        <v>0</v>
      </c>
    </row>
    <row r="30" spans="1:11" x14ac:dyDescent="0.25">
      <c r="A30" s="79" t="s">
        <v>608</v>
      </c>
      <c r="B30" s="79" t="s">
        <v>417</v>
      </c>
      <c r="C30" s="79" t="s">
        <v>420</v>
      </c>
      <c r="D30" s="80">
        <v>0</v>
      </c>
      <c r="E30" s="80">
        <v>0</v>
      </c>
      <c r="F30" s="80">
        <v>0</v>
      </c>
      <c r="G30" s="80">
        <v>0</v>
      </c>
      <c r="H30" s="80">
        <v>0</v>
      </c>
      <c r="I30" s="56">
        <v>0</v>
      </c>
      <c r="J30" s="56">
        <v>0</v>
      </c>
      <c r="K30" s="7">
        <v>0</v>
      </c>
    </row>
    <row r="31" spans="1:11" x14ac:dyDescent="0.25">
      <c r="A31" s="79" t="s">
        <v>608</v>
      </c>
      <c r="B31" s="79" t="s">
        <v>417</v>
      </c>
      <c r="C31" s="79" t="s">
        <v>485</v>
      </c>
      <c r="D31" s="80">
        <v>0</v>
      </c>
      <c r="E31" s="80">
        <v>0</v>
      </c>
      <c r="F31" s="80">
        <v>0</v>
      </c>
      <c r="G31" s="80">
        <v>0</v>
      </c>
      <c r="H31" s="80">
        <v>0</v>
      </c>
      <c r="I31" s="56">
        <v>0</v>
      </c>
      <c r="J31" s="56">
        <v>0</v>
      </c>
      <c r="K31" s="7">
        <v>0</v>
      </c>
    </row>
    <row r="32" spans="1:11" x14ac:dyDescent="0.25">
      <c r="A32" s="79" t="s">
        <v>412</v>
      </c>
      <c r="B32" s="79" t="s">
        <v>492</v>
      </c>
      <c r="C32" s="79" t="s">
        <v>76</v>
      </c>
      <c r="D32" s="80">
        <v>0</v>
      </c>
      <c r="E32" s="80">
        <v>0</v>
      </c>
      <c r="F32" s="80">
        <v>0</v>
      </c>
      <c r="G32" s="80">
        <v>0</v>
      </c>
      <c r="H32" s="80">
        <v>0</v>
      </c>
      <c r="I32" s="56">
        <v>0</v>
      </c>
      <c r="J32" s="56">
        <v>0</v>
      </c>
      <c r="K32" s="7">
        <v>0</v>
      </c>
    </row>
    <row r="33" spans="1:11" x14ac:dyDescent="0.25">
      <c r="A33" s="79" t="s">
        <v>412</v>
      </c>
      <c r="B33" s="79" t="s">
        <v>492</v>
      </c>
      <c r="C33" s="79" t="s">
        <v>77</v>
      </c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56">
        <v>0</v>
      </c>
      <c r="J33" s="56">
        <v>0</v>
      </c>
      <c r="K33" s="7">
        <v>0</v>
      </c>
    </row>
    <row r="34" spans="1:11" x14ac:dyDescent="0.25">
      <c r="A34" s="79" t="s">
        <v>412</v>
      </c>
      <c r="B34" s="79" t="s">
        <v>492</v>
      </c>
      <c r="C34" s="79" t="s">
        <v>95</v>
      </c>
      <c r="D34" s="80">
        <v>0</v>
      </c>
      <c r="E34" s="80">
        <v>0</v>
      </c>
      <c r="F34" s="80">
        <v>0</v>
      </c>
      <c r="G34" s="80">
        <v>0</v>
      </c>
      <c r="H34" s="80">
        <v>0</v>
      </c>
      <c r="I34" s="56">
        <v>0</v>
      </c>
      <c r="J34" s="56">
        <v>0</v>
      </c>
      <c r="K34" s="7">
        <v>0</v>
      </c>
    </row>
    <row r="35" spans="1:11" x14ac:dyDescent="0.25">
      <c r="A35" s="79" t="s">
        <v>412</v>
      </c>
      <c r="B35" s="79" t="s">
        <v>492</v>
      </c>
      <c r="C35" s="79" t="s">
        <v>96</v>
      </c>
      <c r="D35" s="80">
        <v>0</v>
      </c>
      <c r="E35" s="80">
        <v>0</v>
      </c>
      <c r="F35" s="80">
        <v>0</v>
      </c>
      <c r="G35" s="80">
        <v>0</v>
      </c>
      <c r="H35" s="80">
        <v>0</v>
      </c>
      <c r="I35" s="56">
        <v>0</v>
      </c>
      <c r="J35" s="56">
        <v>0</v>
      </c>
      <c r="K35" s="7">
        <v>0</v>
      </c>
    </row>
    <row r="36" spans="1:11" x14ac:dyDescent="0.25">
      <c r="A36" s="79" t="s">
        <v>412</v>
      </c>
      <c r="B36" s="79" t="s">
        <v>492</v>
      </c>
      <c r="C36" s="79" t="s">
        <v>97</v>
      </c>
      <c r="D36" s="80">
        <v>0</v>
      </c>
      <c r="E36" s="80">
        <v>0</v>
      </c>
      <c r="F36" s="80">
        <v>0</v>
      </c>
      <c r="G36" s="80">
        <v>0</v>
      </c>
      <c r="H36" s="80">
        <v>0</v>
      </c>
      <c r="I36" s="56">
        <v>0</v>
      </c>
      <c r="J36" s="56">
        <v>0</v>
      </c>
      <c r="K36" s="7">
        <v>0</v>
      </c>
    </row>
    <row r="37" spans="1:11" x14ac:dyDescent="0.25">
      <c r="A37" s="79" t="s">
        <v>412</v>
      </c>
      <c r="B37" s="79" t="s">
        <v>492</v>
      </c>
      <c r="C37" s="79" t="s">
        <v>98</v>
      </c>
      <c r="D37" s="80">
        <v>0</v>
      </c>
      <c r="E37" s="80">
        <v>0</v>
      </c>
      <c r="F37" s="80">
        <v>0</v>
      </c>
      <c r="G37" s="80">
        <v>0</v>
      </c>
      <c r="H37" s="80">
        <v>0</v>
      </c>
      <c r="I37" s="56">
        <v>0</v>
      </c>
      <c r="J37" s="56">
        <v>0</v>
      </c>
      <c r="K37" s="7">
        <v>0</v>
      </c>
    </row>
    <row r="38" spans="1:11" x14ac:dyDescent="0.25">
      <c r="A38" s="79" t="s">
        <v>412</v>
      </c>
      <c r="B38" s="79" t="s">
        <v>492</v>
      </c>
      <c r="C38" s="79" t="s">
        <v>99</v>
      </c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56">
        <v>0</v>
      </c>
      <c r="J38" s="56">
        <v>0</v>
      </c>
      <c r="K38" s="7">
        <v>0</v>
      </c>
    </row>
    <row r="39" spans="1:11" x14ac:dyDescent="0.25">
      <c r="A39" s="79" t="s">
        <v>412</v>
      </c>
      <c r="B39" s="79" t="s">
        <v>492</v>
      </c>
      <c r="C39" s="79" t="s">
        <v>100</v>
      </c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56">
        <v>0</v>
      </c>
      <c r="J39" s="56">
        <v>0</v>
      </c>
      <c r="K39" s="7">
        <v>0</v>
      </c>
    </row>
    <row r="40" spans="1:11" x14ac:dyDescent="0.25">
      <c r="A40" s="79" t="s">
        <v>412</v>
      </c>
      <c r="B40" s="79" t="s">
        <v>492</v>
      </c>
      <c r="C40" s="79" t="s">
        <v>101</v>
      </c>
      <c r="D40" s="80">
        <v>0</v>
      </c>
      <c r="E40" s="80">
        <v>0</v>
      </c>
      <c r="F40" s="80">
        <v>0</v>
      </c>
      <c r="G40" s="80">
        <v>0</v>
      </c>
      <c r="H40" s="80">
        <v>0</v>
      </c>
      <c r="I40" s="56">
        <v>0</v>
      </c>
      <c r="J40" s="56">
        <v>0</v>
      </c>
      <c r="K40" s="7">
        <v>0</v>
      </c>
    </row>
    <row r="41" spans="1:11" x14ac:dyDescent="0.25">
      <c r="A41" s="79" t="s">
        <v>412</v>
      </c>
      <c r="B41" s="79" t="s">
        <v>492</v>
      </c>
      <c r="C41" s="79" t="s">
        <v>109</v>
      </c>
      <c r="D41" s="80">
        <v>0</v>
      </c>
      <c r="E41" s="80">
        <v>0</v>
      </c>
      <c r="F41" s="80">
        <v>0</v>
      </c>
      <c r="G41" s="80">
        <v>0</v>
      </c>
      <c r="H41" s="80">
        <v>0</v>
      </c>
      <c r="I41" s="56">
        <v>0</v>
      </c>
      <c r="J41" s="56">
        <v>0</v>
      </c>
      <c r="K41" s="7">
        <v>0</v>
      </c>
    </row>
    <row r="42" spans="1:11" x14ac:dyDescent="0.25">
      <c r="A42" s="79" t="s">
        <v>412</v>
      </c>
      <c r="B42" s="79" t="s">
        <v>492</v>
      </c>
      <c r="C42" s="79" t="s">
        <v>110</v>
      </c>
      <c r="D42" s="80">
        <v>0</v>
      </c>
      <c r="E42" s="80">
        <v>0</v>
      </c>
      <c r="F42" s="80">
        <v>0</v>
      </c>
      <c r="G42" s="80">
        <v>0</v>
      </c>
      <c r="H42" s="80">
        <v>0</v>
      </c>
      <c r="I42" s="56">
        <v>0</v>
      </c>
      <c r="J42" s="56">
        <v>0</v>
      </c>
      <c r="K42" s="7">
        <v>0</v>
      </c>
    </row>
    <row r="43" spans="1:11" x14ac:dyDescent="0.25">
      <c r="A43" s="79" t="s">
        <v>412</v>
      </c>
      <c r="B43" s="79" t="s">
        <v>492</v>
      </c>
      <c r="C43" s="79" t="s">
        <v>111</v>
      </c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56">
        <v>0</v>
      </c>
      <c r="J43" s="56">
        <v>0</v>
      </c>
      <c r="K43" s="7">
        <v>0</v>
      </c>
    </row>
    <row r="44" spans="1:11" x14ac:dyDescent="0.25">
      <c r="A44" s="79" t="s">
        <v>412</v>
      </c>
      <c r="B44" s="79" t="s">
        <v>492</v>
      </c>
      <c r="C44" s="79" t="s">
        <v>420</v>
      </c>
      <c r="D44" s="80">
        <v>0</v>
      </c>
      <c r="E44" s="80">
        <v>0</v>
      </c>
      <c r="F44" s="80">
        <v>0</v>
      </c>
      <c r="G44" s="80">
        <v>0</v>
      </c>
      <c r="H44" s="80">
        <v>0</v>
      </c>
      <c r="I44" s="56">
        <v>0</v>
      </c>
      <c r="J44" s="56">
        <v>0</v>
      </c>
      <c r="K44" s="7">
        <v>0</v>
      </c>
    </row>
    <row r="45" spans="1:11" x14ac:dyDescent="0.25">
      <c r="A45" s="79" t="s">
        <v>412</v>
      </c>
      <c r="B45" s="79" t="s">
        <v>492</v>
      </c>
      <c r="C45" s="79" t="s">
        <v>485</v>
      </c>
      <c r="D45" s="80">
        <v>0</v>
      </c>
      <c r="E45" s="80">
        <v>0</v>
      </c>
      <c r="F45" s="80">
        <v>0</v>
      </c>
      <c r="G45" s="80">
        <v>0</v>
      </c>
      <c r="H45" s="80">
        <v>0</v>
      </c>
      <c r="I45" s="56">
        <v>0</v>
      </c>
      <c r="J45" s="56">
        <v>0</v>
      </c>
      <c r="K45" s="7">
        <v>0</v>
      </c>
    </row>
    <row r="46" spans="1:11" x14ac:dyDescent="0.25">
      <c r="A46" s="79" t="s">
        <v>403</v>
      </c>
      <c r="B46" s="79" t="s">
        <v>555</v>
      </c>
      <c r="C46" s="79" t="s">
        <v>76</v>
      </c>
      <c r="D46" s="80">
        <v>0</v>
      </c>
      <c r="E46" s="80">
        <v>18</v>
      </c>
      <c r="F46" s="80">
        <v>0</v>
      </c>
      <c r="G46" s="80">
        <v>0</v>
      </c>
      <c r="H46" s="80">
        <v>18</v>
      </c>
      <c r="I46" s="56">
        <v>0</v>
      </c>
      <c r="J46" s="56">
        <v>1043.69</v>
      </c>
      <c r="K46" s="7">
        <v>57.98</v>
      </c>
    </row>
    <row r="47" spans="1:11" x14ac:dyDescent="0.25">
      <c r="A47" s="79" t="s">
        <v>403</v>
      </c>
      <c r="B47" s="79" t="s">
        <v>555</v>
      </c>
      <c r="C47" s="79" t="s">
        <v>77</v>
      </c>
      <c r="D47" s="80">
        <v>0</v>
      </c>
      <c r="E47" s="80">
        <v>3</v>
      </c>
      <c r="F47" s="80">
        <v>2</v>
      </c>
      <c r="G47" s="80">
        <v>0</v>
      </c>
      <c r="H47" s="80">
        <v>5</v>
      </c>
      <c r="I47" s="56">
        <v>0</v>
      </c>
      <c r="J47" s="56">
        <v>347.95</v>
      </c>
      <c r="K47" s="7">
        <v>69.59</v>
      </c>
    </row>
    <row r="48" spans="1:11" x14ac:dyDescent="0.25">
      <c r="A48" s="79" t="s">
        <v>403</v>
      </c>
      <c r="B48" s="79" t="s">
        <v>555</v>
      </c>
      <c r="C48" s="79" t="s">
        <v>95</v>
      </c>
      <c r="D48" s="80">
        <v>0</v>
      </c>
      <c r="E48" s="80">
        <v>0</v>
      </c>
      <c r="F48" s="80">
        <v>5</v>
      </c>
      <c r="G48" s="80">
        <v>0</v>
      </c>
      <c r="H48" s="80">
        <v>5</v>
      </c>
      <c r="I48" s="56">
        <v>0</v>
      </c>
      <c r="J48" s="56">
        <v>289.79000000000002</v>
      </c>
      <c r="K48" s="7">
        <v>57.96</v>
      </c>
    </row>
    <row r="49" spans="1:11" x14ac:dyDescent="0.25">
      <c r="A49" s="79" t="s">
        <v>403</v>
      </c>
      <c r="B49" s="79" t="s">
        <v>555</v>
      </c>
      <c r="C49" s="79" t="s">
        <v>96</v>
      </c>
      <c r="D49" s="80">
        <v>0</v>
      </c>
      <c r="E49" s="80">
        <v>2</v>
      </c>
      <c r="F49" s="80">
        <v>1</v>
      </c>
      <c r="G49" s="80">
        <v>0</v>
      </c>
      <c r="H49" s="80">
        <v>3</v>
      </c>
      <c r="I49" s="56">
        <v>0</v>
      </c>
      <c r="J49" s="56">
        <v>223.94</v>
      </c>
      <c r="K49" s="7">
        <v>74.650000000000006</v>
      </c>
    </row>
    <row r="50" spans="1:11" x14ac:dyDescent="0.25">
      <c r="A50" s="79" t="s">
        <v>403</v>
      </c>
      <c r="B50" s="79" t="s">
        <v>555</v>
      </c>
      <c r="C50" s="79" t="s">
        <v>97</v>
      </c>
      <c r="D50" s="80">
        <v>0</v>
      </c>
      <c r="E50" s="80">
        <v>3</v>
      </c>
      <c r="F50" s="80">
        <v>0</v>
      </c>
      <c r="G50" s="80">
        <v>0</v>
      </c>
      <c r="H50" s="80">
        <v>3</v>
      </c>
      <c r="I50" s="56">
        <v>0</v>
      </c>
      <c r="J50" s="56">
        <v>236.49</v>
      </c>
      <c r="K50" s="7">
        <v>78.83</v>
      </c>
    </row>
    <row r="51" spans="1:11" x14ac:dyDescent="0.25">
      <c r="A51" s="79" t="s">
        <v>403</v>
      </c>
      <c r="B51" s="79" t="s">
        <v>555</v>
      </c>
      <c r="C51" s="79" t="s">
        <v>98</v>
      </c>
      <c r="D51" s="80">
        <v>1</v>
      </c>
      <c r="E51" s="80">
        <v>0</v>
      </c>
      <c r="F51" s="80">
        <v>1</v>
      </c>
      <c r="G51" s="80">
        <v>0</v>
      </c>
      <c r="H51" s="80">
        <v>2</v>
      </c>
      <c r="I51" s="56">
        <v>18749.099999999999</v>
      </c>
      <c r="J51" s="56">
        <v>349.22</v>
      </c>
      <c r="K51" s="7">
        <v>174.61</v>
      </c>
    </row>
    <row r="52" spans="1:11" x14ac:dyDescent="0.25">
      <c r="A52" s="79" t="s">
        <v>403</v>
      </c>
      <c r="B52" s="79" t="s">
        <v>555</v>
      </c>
      <c r="C52" s="79" t="s">
        <v>99</v>
      </c>
      <c r="D52" s="80">
        <v>3</v>
      </c>
      <c r="E52" s="80">
        <v>0</v>
      </c>
      <c r="F52" s="80">
        <v>0</v>
      </c>
      <c r="G52" s="80">
        <v>0</v>
      </c>
      <c r="H52" s="80">
        <v>3</v>
      </c>
      <c r="I52" s="56">
        <v>3182.72</v>
      </c>
      <c r="J52" s="56">
        <v>707.86</v>
      </c>
      <c r="K52" s="7">
        <v>235.95</v>
      </c>
    </row>
    <row r="53" spans="1:11" x14ac:dyDescent="0.25">
      <c r="A53" s="79" t="s">
        <v>403</v>
      </c>
      <c r="B53" s="79" t="s">
        <v>555</v>
      </c>
      <c r="C53" s="79" t="s">
        <v>100</v>
      </c>
      <c r="D53" s="80">
        <v>0</v>
      </c>
      <c r="E53" s="80">
        <v>2</v>
      </c>
      <c r="F53" s="80">
        <v>0</v>
      </c>
      <c r="G53" s="80">
        <v>0</v>
      </c>
      <c r="H53" s="80">
        <v>2</v>
      </c>
      <c r="I53" s="56">
        <v>0</v>
      </c>
      <c r="J53" s="56">
        <v>200.35</v>
      </c>
      <c r="K53" s="7">
        <v>100.18</v>
      </c>
    </row>
    <row r="54" spans="1:11" x14ac:dyDescent="0.25">
      <c r="A54" s="7" t="s">
        <v>403</v>
      </c>
      <c r="B54" s="7" t="s">
        <v>555</v>
      </c>
      <c r="C54" s="7" t="s">
        <v>101</v>
      </c>
      <c r="D54" s="7">
        <v>0</v>
      </c>
      <c r="E54" s="7">
        <v>2</v>
      </c>
      <c r="F54" s="7">
        <v>0</v>
      </c>
      <c r="G54" s="7">
        <v>0</v>
      </c>
      <c r="H54" s="7">
        <v>2</v>
      </c>
      <c r="I54" s="7">
        <v>0</v>
      </c>
      <c r="J54" s="7">
        <v>182.19</v>
      </c>
      <c r="K54" s="7">
        <v>91.1</v>
      </c>
    </row>
    <row r="55" spans="1:11" x14ac:dyDescent="0.25">
      <c r="A55" s="7" t="s">
        <v>403</v>
      </c>
      <c r="B55" s="7" t="s">
        <v>555</v>
      </c>
      <c r="C55" s="7" t="s">
        <v>109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</row>
    <row r="56" spans="1:11" x14ac:dyDescent="0.25">
      <c r="A56" s="7" t="s">
        <v>403</v>
      </c>
      <c r="B56" s="7" t="s">
        <v>555</v>
      </c>
      <c r="C56" s="7" t="s">
        <v>110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</row>
    <row r="57" spans="1:11" x14ac:dyDescent="0.25">
      <c r="A57" s="7" t="s">
        <v>403</v>
      </c>
      <c r="B57" s="7" t="s">
        <v>555</v>
      </c>
      <c r="C57" s="7" t="s">
        <v>111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</row>
    <row r="58" spans="1:11" x14ac:dyDescent="0.25">
      <c r="A58" s="7" t="s">
        <v>403</v>
      </c>
      <c r="B58" s="7" t="s">
        <v>555</v>
      </c>
      <c r="C58" s="7" t="s">
        <v>420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</row>
    <row r="59" spans="1:11" x14ac:dyDescent="0.25">
      <c r="A59" s="7" t="s">
        <v>403</v>
      </c>
      <c r="B59" s="7" t="s">
        <v>555</v>
      </c>
      <c r="C59" s="7" t="s">
        <v>485</v>
      </c>
      <c r="D59" s="7">
        <v>4</v>
      </c>
      <c r="E59" s="7">
        <v>30</v>
      </c>
      <c r="F59" s="7">
        <v>9</v>
      </c>
      <c r="G59" s="7">
        <v>0</v>
      </c>
      <c r="H59" s="7">
        <v>43</v>
      </c>
      <c r="I59" s="7">
        <v>21931.82</v>
      </c>
      <c r="J59" s="7">
        <v>3581.48</v>
      </c>
      <c r="K59" s="7">
        <v>83.29</v>
      </c>
    </row>
    <row r="60" spans="1:11" x14ac:dyDescent="0.25">
      <c r="A60" s="7" t="s">
        <v>587</v>
      </c>
      <c r="B60" s="7" t="s">
        <v>588</v>
      </c>
      <c r="C60" s="7" t="s">
        <v>76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22">
        <v>0</v>
      </c>
      <c r="J60" s="22">
        <v>0</v>
      </c>
      <c r="K60" s="7">
        <v>0</v>
      </c>
    </row>
    <row r="61" spans="1:11" x14ac:dyDescent="0.25">
      <c r="A61" s="7" t="s">
        <v>587</v>
      </c>
      <c r="B61" s="7" t="s">
        <v>588</v>
      </c>
      <c r="C61" s="7" t="s">
        <v>77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22">
        <v>0</v>
      </c>
      <c r="J61" s="22">
        <v>0</v>
      </c>
      <c r="K61" s="7">
        <v>0</v>
      </c>
    </row>
    <row r="62" spans="1:11" x14ac:dyDescent="0.25">
      <c r="A62" s="7" t="s">
        <v>587</v>
      </c>
      <c r="B62" s="7" t="s">
        <v>588</v>
      </c>
      <c r="C62" s="7" t="s">
        <v>95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22">
        <v>0</v>
      </c>
      <c r="J62" s="22">
        <v>0</v>
      </c>
      <c r="K62" s="7">
        <v>0</v>
      </c>
    </row>
    <row r="63" spans="1:11" x14ac:dyDescent="0.25">
      <c r="A63" s="7" t="s">
        <v>587</v>
      </c>
      <c r="B63" s="7" t="s">
        <v>588</v>
      </c>
      <c r="C63" s="7" t="s">
        <v>96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22">
        <v>0</v>
      </c>
      <c r="J63" s="22">
        <v>0</v>
      </c>
      <c r="K63" s="7">
        <v>0</v>
      </c>
    </row>
    <row r="64" spans="1:11" x14ac:dyDescent="0.25">
      <c r="A64" s="7" t="s">
        <v>587</v>
      </c>
      <c r="B64" s="7" t="s">
        <v>588</v>
      </c>
      <c r="C64" s="7" t="s">
        <v>97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22">
        <v>0</v>
      </c>
      <c r="J64" s="22">
        <v>0</v>
      </c>
      <c r="K64" s="7">
        <v>0</v>
      </c>
    </row>
    <row r="65" spans="1:11" x14ac:dyDescent="0.25">
      <c r="A65" s="7" t="s">
        <v>587</v>
      </c>
      <c r="B65" s="7" t="s">
        <v>588</v>
      </c>
      <c r="C65" s="7" t="s">
        <v>98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22">
        <v>0</v>
      </c>
      <c r="J65" s="22">
        <v>0</v>
      </c>
      <c r="K65" s="7">
        <v>0</v>
      </c>
    </row>
    <row r="66" spans="1:11" x14ac:dyDescent="0.25">
      <c r="A66" s="7" t="s">
        <v>587</v>
      </c>
      <c r="B66" s="7" t="s">
        <v>588</v>
      </c>
      <c r="C66" s="7" t="s">
        <v>99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22">
        <v>0</v>
      </c>
      <c r="J66" s="22">
        <v>0</v>
      </c>
      <c r="K66" s="7">
        <v>0</v>
      </c>
    </row>
    <row r="67" spans="1:11" x14ac:dyDescent="0.25">
      <c r="A67" s="7" t="s">
        <v>587</v>
      </c>
      <c r="B67" s="7" t="s">
        <v>588</v>
      </c>
      <c r="C67" s="7" t="s">
        <v>100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22">
        <v>0</v>
      </c>
      <c r="J67" s="22">
        <v>0</v>
      </c>
      <c r="K67" s="7">
        <v>0</v>
      </c>
    </row>
    <row r="68" spans="1:11" x14ac:dyDescent="0.25">
      <c r="A68" s="79" t="s">
        <v>587</v>
      </c>
      <c r="B68" s="79" t="s">
        <v>588</v>
      </c>
      <c r="C68" s="79" t="s">
        <v>101</v>
      </c>
      <c r="D68" s="80">
        <v>0</v>
      </c>
      <c r="E68" s="80">
        <v>0</v>
      </c>
      <c r="F68" s="80">
        <v>0</v>
      </c>
      <c r="G68" s="80">
        <v>0</v>
      </c>
      <c r="H68" s="80">
        <v>0</v>
      </c>
      <c r="I68" s="56">
        <v>0</v>
      </c>
      <c r="J68" s="56">
        <v>0</v>
      </c>
      <c r="K68" s="7">
        <v>0</v>
      </c>
    </row>
    <row r="69" spans="1:11" x14ac:dyDescent="0.25">
      <c r="A69" s="79" t="s">
        <v>587</v>
      </c>
      <c r="B69" s="79" t="s">
        <v>588</v>
      </c>
      <c r="C69" s="79" t="s">
        <v>109</v>
      </c>
      <c r="D69" s="80">
        <v>0</v>
      </c>
      <c r="E69" s="80">
        <v>0</v>
      </c>
      <c r="F69" s="80">
        <v>0</v>
      </c>
      <c r="G69" s="80">
        <v>0</v>
      </c>
      <c r="H69" s="80">
        <v>0</v>
      </c>
      <c r="I69" s="56">
        <v>0</v>
      </c>
      <c r="J69" s="56">
        <v>0</v>
      </c>
      <c r="K69" s="7">
        <v>0</v>
      </c>
    </row>
    <row r="70" spans="1:11" x14ac:dyDescent="0.25">
      <c r="A70" s="79" t="s">
        <v>587</v>
      </c>
      <c r="B70" s="79" t="s">
        <v>588</v>
      </c>
      <c r="C70" s="79" t="s">
        <v>110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56">
        <v>0</v>
      </c>
      <c r="J70" s="56">
        <v>0</v>
      </c>
      <c r="K70" s="7">
        <v>0</v>
      </c>
    </row>
    <row r="71" spans="1:11" x14ac:dyDescent="0.25">
      <c r="A71" s="79" t="s">
        <v>587</v>
      </c>
      <c r="B71" s="79" t="s">
        <v>588</v>
      </c>
      <c r="C71" s="79" t="s">
        <v>111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56">
        <v>0</v>
      </c>
      <c r="J71" s="56">
        <v>0</v>
      </c>
      <c r="K71" s="7">
        <v>0</v>
      </c>
    </row>
    <row r="72" spans="1:11" x14ac:dyDescent="0.25">
      <c r="A72" s="79" t="s">
        <v>587</v>
      </c>
      <c r="B72" s="79" t="s">
        <v>588</v>
      </c>
      <c r="C72" s="79" t="s">
        <v>420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56">
        <v>0</v>
      </c>
      <c r="J72" s="56">
        <v>0</v>
      </c>
      <c r="K72" s="7">
        <v>0</v>
      </c>
    </row>
    <row r="73" spans="1:11" x14ac:dyDescent="0.25">
      <c r="A73" s="79" t="s">
        <v>587</v>
      </c>
      <c r="B73" s="79" t="s">
        <v>588</v>
      </c>
      <c r="C73" s="79" t="s">
        <v>485</v>
      </c>
      <c r="D73" s="80">
        <v>0</v>
      </c>
      <c r="E73" s="80">
        <v>0</v>
      </c>
      <c r="F73" s="80">
        <v>0</v>
      </c>
      <c r="G73" s="80">
        <v>0</v>
      </c>
      <c r="H73" s="80">
        <v>0</v>
      </c>
      <c r="I73" s="56">
        <v>0</v>
      </c>
      <c r="J73" s="56">
        <v>0</v>
      </c>
      <c r="K73" s="7">
        <v>0</v>
      </c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K74"/>
  <sheetViews>
    <sheetView workbookViewId="0">
      <selection activeCell="M67" sqref="M67"/>
    </sheetView>
  </sheetViews>
  <sheetFormatPr defaultColWidth="15.42578125" defaultRowHeight="15" x14ac:dyDescent="0.25"/>
  <cols>
    <col min="1" max="1" width="12.140625" customWidth="1"/>
    <col min="2" max="2" width="22" bestFit="1" customWidth="1"/>
    <col min="3" max="4" width="12.85546875" customWidth="1"/>
    <col min="5" max="5" width="13" customWidth="1"/>
    <col min="6" max="6" width="12.85546875" customWidth="1"/>
    <col min="7" max="7" width="14.85546875" customWidth="1"/>
    <col min="8" max="8" width="13.85546875" customWidth="1"/>
    <col min="9" max="9" width="18.5703125" customWidth="1"/>
    <col min="10" max="10" width="18.85546875" customWidth="1"/>
    <col min="11" max="11" width="15.85546875" customWidth="1"/>
  </cols>
  <sheetData>
    <row r="1" spans="1:11" ht="18.75" x14ac:dyDescent="0.3">
      <c r="A1" s="280" t="s">
        <v>698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spans="1:1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</row>
    <row r="3" spans="1:11" ht="39" customHeight="1" x14ac:dyDescent="0.25">
      <c r="A3" s="128" t="s">
        <v>622</v>
      </c>
      <c r="B3" s="129" t="s">
        <v>44</v>
      </c>
      <c r="C3" s="128" t="s">
        <v>307</v>
      </c>
      <c r="D3" s="129" t="s">
        <v>5</v>
      </c>
      <c r="E3" s="129" t="s">
        <v>6</v>
      </c>
      <c r="F3" s="129" t="s">
        <v>45</v>
      </c>
      <c r="G3" s="128" t="s">
        <v>617</v>
      </c>
      <c r="H3" s="128" t="s">
        <v>563</v>
      </c>
      <c r="I3" s="128" t="s">
        <v>623</v>
      </c>
      <c r="J3" s="128" t="s">
        <v>624</v>
      </c>
      <c r="K3" s="128" t="s">
        <v>3</v>
      </c>
    </row>
    <row r="4" spans="1:11" x14ac:dyDescent="0.25">
      <c r="A4" s="79" t="s">
        <v>500</v>
      </c>
      <c r="B4" s="79" t="s">
        <v>501</v>
      </c>
      <c r="C4" s="79" t="s">
        <v>76</v>
      </c>
      <c r="D4" s="113">
        <v>0</v>
      </c>
      <c r="E4" s="113">
        <v>35</v>
      </c>
      <c r="F4" s="113">
        <v>0</v>
      </c>
      <c r="G4" s="113">
        <v>0</v>
      </c>
      <c r="H4" s="113">
        <v>35</v>
      </c>
      <c r="I4" s="56">
        <v>22063.599999999999</v>
      </c>
      <c r="J4" s="56">
        <v>11282.86</v>
      </c>
      <c r="K4" s="7">
        <v>322.37</v>
      </c>
    </row>
    <row r="5" spans="1:11" x14ac:dyDescent="0.25">
      <c r="A5" s="79" t="s">
        <v>500</v>
      </c>
      <c r="B5" s="79" t="s">
        <v>501</v>
      </c>
      <c r="C5" s="79" t="s">
        <v>77</v>
      </c>
      <c r="D5" s="113">
        <v>5</v>
      </c>
      <c r="E5" s="113">
        <v>18</v>
      </c>
      <c r="F5" s="113">
        <v>218</v>
      </c>
      <c r="G5" s="113">
        <v>1</v>
      </c>
      <c r="H5" s="113">
        <v>242</v>
      </c>
      <c r="I5" s="56">
        <v>137783.1</v>
      </c>
      <c r="J5" s="56">
        <v>120984.19</v>
      </c>
      <c r="K5" s="7">
        <v>499.93</v>
      </c>
    </row>
    <row r="6" spans="1:11" x14ac:dyDescent="0.25">
      <c r="A6" s="79" t="s">
        <v>500</v>
      </c>
      <c r="B6" s="79" t="s">
        <v>501</v>
      </c>
      <c r="C6" s="79" t="s">
        <v>95</v>
      </c>
      <c r="D6" s="113">
        <v>13</v>
      </c>
      <c r="E6" s="113">
        <v>22</v>
      </c>
      <c r="F6" s="113">
        <v>227</v>
      </c>
      <c r="G6" s="113">
        <v>0</v>
      </c>
      <c r="H6" s="113">
        <v>262</v>
      </c>
      <c r="I6" s="56">
        <v>174189.44</v>
      </c>
      <c r="J6" s="56">
        <v>157635.38</v>
      </c>
      <c r="K6" s="7">
        <v>601.66</v>
      </c>
    </row>
    <row r="7" spans="1:11" x14ac:dyDescent="0.25">
      <c r="A7" s="79" t="s">
        <v>500</v>
      </c>
      <c r="B7" s="79" t="s">
        <v>501</v>
      </c>
      <c r="C7" s="79" t="s">
        <v>96</v>
      </c>
      <c r="D7" s="113">
        <v>102</v>
      </c>
      <c r="E7" s="113">
        <v>23</v>
      </c>
      <c r="F7" s="113">
        <v>292</v>
      </c>
      <c r="G7" s="113">
        <v>0</v>
      </c>
      <c r="H7" s="113">
        <v>417</v>
      </c>
      <c r="I7" s="56">
        <v>461624.95</v>
      </c>
      <c r="J7" s="56">
        <v>350319.01</v>
      </c>
      <c r="K7" s="7">
        <v>840.09</v>
      </c>
    </row>
    <row r="8" spans="1:11" x14ac:dyDescent="0.25">
      <c r="A8" s="79" t="s">
        <v>500</v>
      </c>
      <c r="B8" s="79" t="s">
        <v>501</v>
      </c>
      <c r="C8" s="79" t="s">
        <v>97</v>
      </c>
      <c r="D8" s="113">
        <v>1071</v>
      </c>
      <c r="E8" s="113">
        <v>23</v>
      </c>
      <c r="F8" s="113">
        <v>251</v>
      </c>
      <c r="G8" s="113">
        <v>3</v>
      </c>
      <c r="H8" s="113">
        <v>1348</v>
      </c>
      <c r="I8" s="56">
        <v>2348800.0099999998</v>
      </c>
      <c r="J8" s="56">
        <v>1465058.93</v>
      </c>
      <c r="K8" s="7">
        <v>1086.8399999999999</v>
      </c>
    </row>
    <row r="9" spans="1:11" x14ac:dyDescent="0.25">
      <c r="A9" s="79" t="s">
        <v>500</v>
      </c>
      <c r="B9" s="79" t="s">
        <v>501</v>
      </c>
      <c r="C9" s="79" t="s">
        <v>98</v>
      </c>
      <c r="D9" s="113">
        <v>1335</v>
      </c>
      <c r="E9" s="113">
        <v>37</v>
      </c>
      <c r="F9" s="113">
        <v>109</v>
      </c>
      <c r="G9" s="113">
        <v>4</v>
      </c>
      <c r="H9" s="113">
        <v>1485</v>
      </c>
      <c r="I9" s="56">
        <v>4795243.96</v>
      </c>
      <c r="J9" s="56">
        <v>1480321.23</v>
      </c>
      <c r="K9" s="7">
        <v>996.85</v>
      </c>
    </row>
    <row r="10" spans="1:11" x14ac:dyDescent="0.25">
      <c r="A10" s="79" t="s">
        <v>500</v>
      </c>
      <c r="B10" s="79" t="s">
        <v>501</v>
      </c>
      <c r="C10" s="79" t="s">
        <v>99</v>
      </c>
      <c r="D10" s="113">
        <v>367</v>
      </c>
      <c r="E10" s="113">
        <v>37</v>
      </c>
      <c r="F10" s="113">
        <v>18</v>
      </c>
      <c r="G10" s="113">
        <v>2</v>
      </c>
      <c r="H10" s="113">
        <v>424</v>
      </c>
      <c r="I10" s="56">
        <v>2703345.31</v>
      </c>
      <c r="J10" s="56">
        <v>504087.67</v>
      </c>
      <c r="K10" s="7">
        <v>1188.8900000000001</v>
      </c>
    </row>
    <row r="11" spans="1:11" x14ac:dyDescent="0.25">
      <c r="A11" s="79" t="s">
        <v>500</v>
      </c>
      <c r="B11" s="79" t="s">
        <v>501</v>
      </c>
      <c r="C11" s="79" t="s">
        <v>100</v>
      </c>
      <c r="D11" s="113">
        <v>48</v>
      </c>
      <c r="E11" s="113">
        <v>43</v>
      </c>
      <c r="F11" s="113">
        <v>3</v>
      </c>
      <c r="G11" s="113">
        <v>4</v>
      </c>
      <c r="H11" s="113">
        <v>98</v>
      </c>
      <c r="I11" s="56">
        <v>617805.43999999994</v>
      </c>
      <c r="J11" s="56">
        <v>128477.15</v>
      </c>
      <c r="K11" s="7">
        <v>1310.99</v>
      </c>
    </row>
    <row r="12" spans="1:11" x14ac:dyDescent="0.25">
      <c r="A12" s="79" t="s">
        <v>500</v>
      </c>
      <c r="B12" s="79" t="s">
        <v>501</v>
      </c>
      <c r="C12" s="79" t="s">
        <v>101</v>
      </c>
      <c r="D12" s="113">
        <v>20</v>
      </c>
      <c r="E12" s="113">
        <v>43</v>
      </c>
      <c r="F12" s="113">
        <v>4</v>
      </c>
      <c r="G12" s="113">
        <v>14</v>
      </c>
      <c r="H12" s="113">
        <v>81</v>
      </c>
      <c r="I12" s="56">
        <v>175315.32</v>
      </c>
      <c r="J12" s="56">
        <v>78164.789999999994</v>
      </c>
      <c r="K12" s="7">
        <v>965</v>
      </c>
    </row>
    <row r="13" spans="1:11" x14ac:dyDescent="0.25">
      <c r="A13" s="79" t="s">
        <v>500</v>
      </c>
      <c r="B13" s="79" t="s">
        <v>501</v>
      </c>
      <c r="C13" s="79" t="s">
        <v>109</v>
      </c>
      <c r="D13" s="113">
        <v>11</v>
      </c>
      <c r="E13" s="113">
        <v>48</v>
      </c>
      <c r="F13" s="113">
        <v>2</v>
      </c>
      <c r="G13" s="113">
        <v>5</v>
      </c>
      <c r="H13" s="113">
        <v>66</v>
      </c>
      <c r="I13" s="56">
        <v>153150.47</v>
      </c>
      <c r="J13" s="56">
        <v>60328.83</v>
      </c>
      <c r="K13" s="7">
        <v>914.07</v>
      </c>
    </row>
    <row r="14" spans="1:11" x14ac:dyDescent="0.25">
      <c r="A14" s="79" t="s">
        <v>500</v>
      </c>
      <c r="B14" s="79" t="s">
        <v>501</v>
      </c>
      <c r="C14" s="79" t="s">
        <v>110</v>
      </c>
      <c r="D14" s="113">
        <v>3</v>
      </c>
      <c r="E14" s="113">
        <v>21</v>
      </c>
      <c r="F14" s="113">
        <v>0</v>
      </c>
      <c r="G14" s="113">
        <v>4</v>
      </c>
      <c r="H14" s="113">
        <v>28</v>
      </c>
      <c r="I14" s="56">
        <v>62524.54</v>
      </c>
      <c r="J14" s="56">
        <v>23286.44</v>
      </c>
      <c r="K14" s="7">
        <v>831.66</v>
      </c>
    </row>
    <row r="15" spans="1:11" x14ac:dyDescent="0.25">
      <c r="A15" s="79" t="s">
        <v>500</v>
      </c>
      <c r="B15" s="79" t="s">
        <v>501</v>
      </c>
      <c r="C15" s="79" t="s">
        <v>111</v>
      </c>
      <c r="D15" s="113">
        <v>0</v>
      </c>
      <c r="E15" s="113">
        <v>0</v>
      </c>
      <c r="F15" s="113">
        <v>0</v>
      </c>
      <c r="G15" s="113">
        <v>1</v>
      </c>
      <c r="H15" s="113">
        <v>1</v>
      </c>
      <c r="I15" s="56">
        <v>1299.02</v>
      </c>
      <c r="J15" s="56">
        <v>846</v>
      </c>
      <c r="K15" s="7">
        <v>846</v>
      </c>
    </row>
    <row r="16" spans="1:11" x14ac:dyDescent="0.25">
      <c r="A16" s="79" t="s">
        <v>500</v>
      </c>
      <c r="B16" s="79" t="s">
        <v>501</v>
      </c>
      <c r="C16" s="79" t="s">
        <v>420</v>
      </c>
      <c r="D16" s="113">
        <v>0</v>
      </c>
      <c r="E16" s="113">
        <v>0</v>
      </c>
      <c r="F16" s="113">
        <v>0</v>
      </c>
      <c r="G16" s="113">
        <v>0</v>
      </c>
      <c r="H16" s="113">
        <v>0</v>
      </c>
      <c r="I16" s="56">
        <v>0</v>
      </c>
      <c r="J16" s="56">
        <v>0</v>
      </c>
      <c r="K16" s="7">
        <v>0</v>
      </c>
    </row>
    <row r="17" spans="1:11" x14ac:dyDescent="0.25">
      <c r="A17" s="79" t="s">
        <v>500</v>
      </c>
      <c r="B17" s="79" t="s">
        <v>501</v>
      </c>
      <c r="C17" s="79" t="s">
        <v>485</v>
      </c>
      <c r="D17" s="113">
        <v>2975</v>
      </c>
      <c r="E17" s="113">
        <v>350</v>
      </c>
      <c r="F17" s="113">
        <v>1124</v>
      </c>
      <c r="G17" s="113">
        <v>38</v>
      </c>
      <c r="H17" s="113">
        <v>4487</v>
      </c>
      <c r="I17" s="56">
        <v>11653145.16</v>
      </c>
      <c r="J17" s="56">
        <v>4380792.4800000004</v>
      </c>
      <c r="K17" s="7">
        <v>976.33</v>
      </c>
    </row>
    <row r="18" spans="1:11" x14ac:dyDescent="0.25">
      <c r="A18" s="79" t="s">
        <v>608</v>
      </c>
      <c r="B18" s="79" t="s">
        <v>417</v>
      </c>
      <c r="C18" s="79" t="s">
        <v>76</v>
      </c>
      <c r="D18" s="113">
        <v>0</v>
      </c>
      <c r="E18" s="113">
        <v>14</v>
      </c>
      <c r="F18" s="113">
        <v>0</v>
      </c>
      <c r="G18" s="113">
        <v>0</v>
      </c>
      <c r="H18" s="113">
        <v>14</v>
      </c>
      <c r="I18" s="56">
        <v>1752.44</v>
      </c>
      <c r="J18" s="56">
        <v>4573.0200000000004</v>
      </c>
      <c r="K18" s="7">
        <v>326.64</v>
      </c>
    </row>
    <row r="19" spans="1:11" x14ac:dyDescent="0.25">
      <c r="A19" s="79" t="s">
        <v>608</v>
      </c>
      <c r="B19" s="79" t="s">
        <v>417</v>
      </c>
      <c r="C19" s="79" t="s">
        <v>77</v>
      </c>
      <c r="D19" s="113">
        <v>6</v>
      </c>
      <c r="E19" s="113">
        <v>7</v>
      </c>
      <c r="F19" s="113">
        <v>5</v>
      </c>
      <c r="G19" s="113">
        <v>0</v>
      </c>
      <c r="H19" s="113">
        <v>18</v>
      </c>
      <c r="I19" s="56">
        <v>27314.71</v>
      </c>
      <c r="J19" s="56">
        <v>20309.46</v>
      </c>
      <c r="K19" s="7">
        <v>1128.3</v>
      </c>
    </row>
    <row r="20" spans="1:11" x14ac:dyDescent="0.25">
      <c r="A20" s="79" t="s">
        <v>608</v>
      </c>
      <c r="B20" s="79" t="s">
        <v>417</v>
      </c>
      <c r="C20" s="79" t="s">
        <v>95</v>
      </c>
      <c r="D20" s="113">
        <v>8</v>
      </c>
      <c r="E20" s="113">
        <v>4</v>
      </c>
      <c r="F20" s="113">
        <v>6</v>
      </c>
      <c r="G20" s="113">
        <v>0</v>
      </c>
      <c r="H20" s="113">
        <v>18</v>
      </c>
      <c r="I20" s="56">
        <v>23319.24</v>
      </c>
      <c r="J20" s="56">
        <v>20616.3</v>
      </c>
      <c r="K20" s="7">
        <v>1145.3499999999999</v>
      </c>
    </row>
    <row r="21" spans="1:11" x14ac:dyDescent="0.25">
      <c r="A21" s="79" t="s">
        <v>608</v>
      </c>
      <c r="B21" s="79" t="s">
        <v>417</v>
      </c>
      <c r="C21" s="79" t="s">
        <v>96</v>
      </c>
      <c r="D21" s="113">
        <v>46</v>
      </c>
      <c r="E21" s="113">
        <v>5</v>
      </c>
      <c r="F21" s="113">
        <v>9</v>
      </c>
      <c r="G21" s="113">
        <v>0</v>
      </c>
      <c r="H21" s="113">
        <v>60</v>
      </c>
      <c r="I21" s="56">
        <v>132188.84</v>
      </c>
      <c r="J21" s="56">
        <v>78051.240000000005</v>
      </c>
      <c r="K21" s="7">
        <v>1300.8499999999999</v>
      </c>
    </row>
    <row r="22" spans="1:11" x14ac:dyDescent="0.25">
      <c r="A22" s="79" t="s">
        <v>608</v>
      </c>
      <c r="B22" s="79" t="s">
        <v>417</v>
      </c>
      <c r="C22" s="79" t="s">
        <v>97</v>
      </c>
      <c r="D22" s="113">
        <v>123</v>
      </c>
      <c r="E22" s="113">
        <v>3</v>
      </c>
      <c r="F22" s="113">
        <v>4</v>
      </c>
      <c r="G22" s="113">
        <v>0</v>
      </c>
      <c r="H22" s="113">
        <v>130</v>
      </c>
      <c r="I22" s="56">
        <v>287406.15999999997</v>
      </c>
      <c r="J22" s="56">
        <v>163023.09</v>
      </c>
      <c r="K22" s="7">
        <v>1254.02</v>
      </c>
    </row>
    <row r="23" spans="1:11" x14ac:dyDescent="0.25">
      <c r="A23" s="79" t="s">
        <v>608</v>
      </c>
      <c r="B23" s="79" t="s">
        <v>417</v>
      </c>
      <c r="C23" s="79" t="s">
        <v>98</v>
      </c>
      <c r="D23" s="113">
        <v>148</v>
      </c>
      <c r="E23" s="113">
        <v>5</v>
      </c>
      <c r="F23" s="113">
        <v>1</v>
      </c>
      <c r="G23" s="113">
        <v>0</v>
      </c>
      <c r="H23" s="113">
        <v>154</v>
      </c>
      <c r="I23" s="56">
        <v>470363.76</v>
      </c>
      <c r="J23" s="56">
        <v>208017.48</v>
      </c>
      <c r="K23" s="7">
        <v>1350.76</v>
      </c>
    </row>
    <row r="24" spans="1:11" x14ac:dyDescent="0.25">
      <c r="A24" s="79" t="s">
        <v>608</v>
      </c>
      <c r="B24" s="79" t="s">
        <v>417</v>
      </c>
      <c r="C24" s="79" t="s">
        <v>99</v>
      </c>
      <c r="D24" s="113">
        <v>78</v>
      </c>
      <c r="E24" s="113">
        <v>2</v>
      </c>
      <c r="F24" s="113">
        <v>1</v>
      </c>
      <c r="G24" s="113">
        <v>0</v>
      </c>
      <c r="H24" s="113">
        <v>81</v>
      </c>
      <c r="I24" s="56">
        <v>348043.17</v>
      </c>
      <c r="J24" s="56">
        <v>109775.35</v>
      </c>
      <c r="K24" s="7">
        <v>1355.25</v>
      </c>
    </row>
    <row r="25" spans="1:11" x14ac:dyDescent="0.25">
      <c r="A25" s="79" t="s">
        <v>608</v>
      </c>
      <c r="B25" s="79" t="s">
        <v>417</v>
      </c>
      <c r="C25" s="79" t="s">
        <v>100</v>
      </c>
      <c r="D25" s="113">
        <v>18</v>
      </c>
      <c r="E25" s="113">
        <v>4</v>
      </c>
      <c r="F25" s="113">
        <v>0</v>
      </c>
      <c r="G25" s="113">
        <v>0</v>
      </c>
      <c r="H25" s="113">
        <v>22</v>
      </c>
      <c r="I25" s="56">
        <v>25856.880000000001</v>
      </c>
      <c r="J25" s="56">
        <v>41133.85</v>
      </c>
      <c r="K25" s="7">
        <v>1869.72</v>
      </c>
    </row>
    <row r="26" spans="1:11" x14ac:dyDescent="0.25">
      <c r="A26" s="79" t="s">
        <v>608</v>
      </c>
      <c r="B26" s="79" t="s">
        <v>417</v>
      </c>
      <c r="C26" s="79" t="s">
        <v>101</v>
      </c>
      <c r="D26" s="113">
        <v>3</v>
      </c>
      <c r="E26" s="113">
        <v>3</v>
      </c>
      <c r="F26" s="113">
        <v>1</v>
      </c>
      <c r="G26" s="113">
        <v>0</v>
      </c>
      <c r="H26" s="113">
        <v>7</v>
      </c>
      <c r="I26" s="56">
        <v>42625.38</v>
      </c>
      <c r="J26" s="56">
        <v>8384.59</v>
      </c>
      <c r="K26" s="7">
        <v>1197.8</v>
      </c>
    </row>
    <row r="27" spans="1:11" x14ac:dyDescent="0.25">
      <c r="A27" s="79" t="s">
        <v>608</v>
      </c>
      <c r="B27" s="79" t="s">
        <v>417</v>
      </c>
      <c r="C27" s="79" t="s">
        <v>109</v>
      </c>
      <c r="D27" s="113">
        <v>5</v>
      </c>
      <c r="E27" s="113">
        <v>4</v>
      </c>
      <c r="F27" s="113">
        <v>0</v>
      </c>
      <c r="G27" s="113">
        <v>0</v>
      </c>
      <c r="H27" s="113">
        <v>9</v>
      </c>
      <c r="I27" s="56">
        <v>48252.84</v>
      </c>
      <c r="J27" s="56">
        <v>12380.66</v>
      </c>
      <c r="K27" s="7">
        <v>1375.63</v>
      </c>
    </row>
    <row r="28" spans="1:11" x14ac:dyDescent="0.25">
      <c r="A28" s="79" t="s">
        <v>608</v>
      </c>
      <c r="B28" s="79" t="s">
        <v>417</v>
      </c>
      <c r="C28" s="79" t="s">
        <v>110</v>
      </c>
      <c r="D28" s="113">
        <v>1</v>
      </c>
      <c r="E28" s="113">
        <v>2</v>
      </c>
      <c r="F28" s="113">
        <v>0</v>
      </c>
      <c r="G28" s="113">
        <v>0</v>
      </c>
      <c r="H28" s="113">
        <v>3</v>
      </c>
      <c r="I28" s="56">
        <v>36578.74</v>
      </c>
      <c r="J28" s="56">
        <v>4782.54</v>
      </c>
      <c r="K28" s="7">
        <v>1594.18</v>
      </c>
    </row>
    <row r="29" spans="1:11" x14ac:dyDescent="0.25">
      <c r="A29" s="79" t="s">
        <v>608</v>
      </c>
      <c r="B29" s="79" t="s">
        <v>417</v>
      </c>
      <c r="C29" s="79" t="s">
        <v>111</v>
      </c>
      <c r="D29" s="113">
        <v>0</v>
      </c>
      <c r="E29" s="113">
        <v>0</v>
      </c>
      <c r="F29" s="113">
        <v>0</v>
      </c>
      <c r="G29" s="113">
        <v>0</v>
      </c>
      <c r="H29" s="113">
        <v>0</v>
      </c>
      <c r="I29" s="56">
        <v>0</v>
      </c>
      <c r="J29" s="56">
        <v>0</v>
      </c>
      <c r="K29" s="7">
        <v>0</v>
      </c>
    </row>
    <row r="30" spans="1:11" x14ac:dyDescent="0.25">
      <c r="A30" s="79" t="s">
        <v>608</v>
      </c>
      <c r="B30" s="79" t="s">
        <v>417</v>
      </c>
      <c r="C30" s="79" t="s">
        <v>420</v>
      </c>
      <c r="D30" s="113">
        <v>0</v>
      </c>
      <c r="E30" s="113">
        <v>0</v>
      </c>
      <c r="F30" s="113">
        <v>0</v>
      </c>
      <c r="G30" s="113">
        <v>0</v>
      </c>
      <c r="H30" s="113">
        <v>0</v>
      </c>
      <c r="I30" s="56">
        <v>0</v>
      </c>
      <c r="J30" s="56">
        <v>0</v>
      </c>
      <c r="K30" s="7">
        <v>0</v>
      </c>
    </row>
    <row r="31" spans="1:11" x14ac:dyDescent="0.25">
      <c r="A31" s="79" t="s">
        <v>608</v>
      </c>
      <c r="B31" s="79" t="s">
        <v>417</v>
      </c>
      <c r="C31" s="79" t="s">
        <v>485</v>
      </c>
      <c r="D31" s="113">
        <v>436</v>
      </c>
      <c r="E31" s="113">
        <v>53</v>
      </c>
      <c r="F31" s="113">
        <v>27</v>
      </c>
      <c r="G31" s="113">
        <v>0</v>
      </c>
      <c r="H31" s="113">
        <v>516</v>
      </c>
      <c r="I31" s="56">
        <v>1443702.16</v>
      </c>
      <c r="J31" s="56">
        <v>671047.57999999996</v>
      </c>
      <c r="K31" s="7">
        <v>1300.48</v>
      </c>
    </row>
    <row r="32" spans="1:11" x14ac:dyDescent="0.25">
      <c r="A32" s="79" t="s">
        <v>412</v>
      </c>
      <c r="B32" s="79" t="s">
        <v>492</v>
      </c>
      <c r="C32" s="79" t="s">
        <v>76</v>
      </c>
      <c r="D32" s="113">
        <v>0</v>
      </c>
      <c r="E32" s="113">
        <v>0</v>
      </c>
      <c r="F32" s="113">
        <v>0</v>
      </c>
      <c r="G32" s="113">
        <v>0</v>
      </c>
      <c r="H32" s="113">
        <v>0</v>
      </c>
      <c r="I32" s="56">
        <v>0</v>
      </c>
      <c r="J32" s="56">
        <v>0</v>
      </c>
      <c r="K32" s="7">
        <v>0</v>
      </c>
    </row>
    <row r="33" spans="1:11" x14ac:dyDescent="0.25">
      <c r="A33" s="79" t="s">
        <v>412</v>
      </c>
      <c r="B33" s="79" t="s">
        <v>492</v>
      </c>
      <c r="C33" s="79" t="s">
        <v>77</v>
      </c>
      <c r="D33" s="113">
        <v>0</v>
      </c>
      <c r="E33" s="113">
        <v>0</v>
      </c>
      <c r="F33" s="113">
        <v>0</v>
      </c>
      <c r="G33" s="113">
        <v>0</v>
      </c>
      <c r="H33" s="113">
        <v>0</v>
      </c>
      <c r="I33" s="56">
        <v>0</v>
      </c>
      <c r="J33" s="56">
        <v>0</v>
      </c>
      <c r="K33" s="7">
        <v>0</v>
      </c>
    </row>
    <row r="34" spans="1:11" x14ac:dyDescent="0.25">
      <c r="A34" s="79" t="s">
        <v>412</v>
      </c>
      <c r="B34" s="79" t="s">
        <v>492</v>
      </c>
      <c r="C34" s="79" t="s">
        <v>95</v>
      </c>
      <c r="D34" s="113">
        <v>0</v>
      </c>
      <c r="E34" s="113">
        <v>0</v>
      </c>
      <c r="F34" s="113">
        <v>0</v>
      </c>
      <c r="G34" s="113">
        <v>0</v>
      </c>
      <c r="H34" s="113">
        <v>0</v>
      </c>
      <c r="I34" s="56">
        <v>0</v>
      </c>
      <c r="J34" s="56">
        <v>0</v>
      </c>
      <c r="K34" s="7">
        <v>0</v>
      </c>
    </row>
    <row r="35" spans="1:11" x14ac:dyDescent="0.25">
      <c r="A35" s="79" t="s">
        <v>412</v>
      </c>
      <c r="B35" s="79" t="s">
        <v>492</v>
      </c>
      <c r="C35" s="79" t="s">
        <v>96</v>
      </c>
      <c r="D35" s="113">
        <v>0</v>
      </c>
      <c r="E35" s="113">
        <v>0</v>
      </c>
      <c r="F35" s="113">
        <v>0</v>
      </c>
      <c r="G35" s="113">
        <v>0</v>
      </c>
      <c r="H35" s="113">
        <v>0</v>
      </c>
      <c r="I35" s="56">
        <v>0</v>
      </c>
      <c r="J35" s="56">
        <v>0</v>
      </c>
      <c r="K35" s="7">
        <v>0</v>
      </c>
    </row>
    <row r="36" spans="1:11" x14ac:dyDescent="0.25">
      <c r="A36" s="79" t="s">
        <v>412</v>
      </c>
      <c r="B36" s="79" t="s">
        <v>492</v>
      </c>
      <c r="C36" s="79" t="s">
        <v>97</v>
      </c>
      <c r="D36" s="113">
        <v>0</v>
      </c>
      <c r="E36" s="113">
        <v>0</v>
      </c>
      <c r="F36" s="113">
        <v>0</v>
      </c>
      <c r="G36" s="113">
        <v>0</v>
      </c>
      <c r="H36" s="113">
        <v>0</v>
      </c>
      <c r="I36" s="56">
        <v>0</v>
      </c>
      <c r="J36" s="56">
        <v>0</v>
      </c>
      <c r="K36" s="7">
        <v>0</v>
      </c>
    </row>
    <row r="37" spans="1:11" x14ac:dyDescent="0.25">
      <c r="A37" s="79" t="s">
        <v>412</v>
      </c>
      <c r="B37" s="79" t="s">
        <v>492</v>
      </c>
      <c r="C37" s="79" t="s">
        <v>98</v>
      </c>
      <c r="D37" s="113">
        <v>0</v>
      </c>
      <c r="E37" s="113">
        <v>0</v>
      </c>
      <c r="F37" s="113">
        <v>0</v>
      </c>
      <c r="G37" s="113">
        <v>0</v>
      </c>
      <c r="H37" s="113">
        <v>0</v>
      </c>
      <c r="I37" s="56">
        <v>0</v>
      </c>
      <c r="J37" s="56">
        <v>0</v>
      </c>
      <c r="K37" s="7">
        <v>0</v>
      </c>
    </row>
    <row r="38" spans="1:11" x14ac:dyDescent="0.25">
      <c r="A38" s="79" t="s">
        <v>412</v>
      </c>
      <c r="B38" s="79" t="s">
        <v>492</v>
      </c>
      <c r="C38" s="79" t="s">
        <v>99</v>
      </c>
      <c r="D38" s="113">
        <v>0</v>
      </c>
      <c r="E38" s="113">
        <v>0</v>
      </c>
      <c r="F38" s="113">
        <v>0</v>
      </c>
      <c r="G38" s="113">
        <v>0</v>
      </c>
      <c r="H38" s="113">
        <v>0</v>
      </c>
      <c r="I38" s="56">
        <v>0</v>
      </c>
      <c r="J38" s="56">
        <v>0</v>
      </c>
      <c r="K38" s="7">
        <v>0</v>
      </c>
    </row>
    <row r="39" spans="1:11" x14ac:dyDescent="0.25">
      <c r="A39" s="79" t="s">
        <v>412</v>
      </c>
      <c r="B39" s="79" t="s">
        <v>492</v>
      </c>
      <c r="C39" s="79" t="s">
        <v>100</v>
      </c>
      <c r="D39" s="113">
        <v>0</v>
      </c>
      <c r="E39" s="113">
        <v>0</v>
      </c>
      <c r="F39" s="113">
        <v>0</v>
      </c>
      <c r="G39" s="113">
        <v>0</v>
      </c>
      <c r="H39" s="113">
        <v>0</v>
      </c>
      <c r="I39" s="56">
        <v>0</v>
      </c>
      <c r="J39" s="56">
        <v>0</v>
      </c>
      <c r="K39" s="7">
        <v>0</v>
      </c>
    </row>
    <row r="40" spans="1:11" x14ac:dyDescent="0.25">
      <c r="A40" s="79" t="s">
        <v>412</v>
      </c>
      <c r="B40" s="79" t="s">
        <v>492</v>
      </c>
      <c r="C40" s="79" t="s">
        <v>101</v>
      </c>
      <c r="D40" s="113">
        <v>0</v>
      </c>
      <c r="E40" s="113">
        <v>0</v>
      </c>
      <c r="F40" s="113">
        <v>0</v>
      </c>
      <c r="G40" s="113">
        <v>0</v>
      </c>
      <c r="H40" s="113">
        <v>0</v>
      </c>
      <c r="I40" s="56">
        <v>0</v>
      </c>
      <c r="J40" s="56">
        <v>0</v>
      </c>
      <c r="K40" s="7">
        <v>0</v>
      </c>
    </row>
    <row r="41" spans="1:11" x14ac:dyDescent="0.25">
      <c r="A41" s="79" t="s">
        <v>412</v>
      </c>
      <c r="B41" s="79" t="s">
        <v>492</v>
      </c>
      <c r="C41" s="79" t="s">
        <v>109</v>
      </c>
      <c r="D41" s="113">
        <v>0</v>
      </c>
      <c r="E41" s="113">
        <v>0</v>
      </c>
      <c r="F41" s="113">
        <v>0</v>
      </c>
      <c r="G41" s="113">
        <v>0</v>
      </c>
      <c r="H41" s="113">
        <v>0</v>
      </c>
      <c r="I41" s="56">
        <v>0</v>
      </c>
      <c r="J41" s="56">
        <v>0</v>
      </c>
      <c r="K41" s="7">
        <v>0</v>
      </c>
    </row>
    <row r="42" spans="1:11" x14ac:dyDescent="0.25">
      <c r="A42" s="79" t="s">
        <v>412</v>
      </c>
      <c r="B42" s="79" t="s">
        <v>492</v>
      </c>
      <c r="C42" s="79" t="s">
        <v>110</v>
      </c>
      <c r="D42" s="113">
        <v>0</v>
      </c>
      <c r="E42" s="113">
        <v>0</v>
      </c>
      <c r="F42" s="113">
        <v>0</v>
      </c>
      <c r="G42" s="113">
        <v>0</v>
      </c>
      <c r="H42" s="113">
        <v>0</v>
      </c>
      <c r="I42" s="56">
        <v>0</v>
      </c>
      <c r="J42" s="56">
        <v>0</v>
      </c>
      <c r="K42" s="7">
        <v>0</v>
      </c>
    </row>
    <row r="43" spans="1:11" x14ac:dyDescent="0.25">
      <c r="A43" s="79" t="s">
        <v>412</v>
      </c>
      <c r="B43" s="79" t="s">
        <v>492</v>
      </c>
      <c r="C43" s="79" t="s">
        <v>111</v>
      </c>
      <c r="D43" s="113">
        <v>0</v>
      </c>
      <c r="E43" s="113">
        <v>0</v>
      </c>
      <c r="F43" s="113">
        <v>0</v>
      </c>
      <c r="G43" s="113">
        <v>0</v>
      </c>
      <c r="H43" s="113">
        <v>0</v>
      </c>
      <c r="I43" s="56">
        <v>0</v>
      </c>
      <c r="J43" s="56">
        <v>0</v>
      </c>
      <c r="K43" s="7">
        <v>0</v>
      </c>
    </row>
    <row r="44" spans="1:11" x14ac:dyDescent="0.25">
      <c r="A44" s="79" t="s">
        <v>412</v>
      </c>
      <c r="B44" s="79" t="s">
        <v>492</v>
      </c>
      <c r="C44" s="79" t="s">
        <v>420</v>
      </c>
      <c r="D44" s="113">
        <v>0</v>
      </c>
      <c r="E44" s="113">
        <v>0</v>
      </c>
      <c r="F44" s="113">
        <v>0</v>
      </c>
      <c r="G44" s="113">
        <v>0</v>
      </c>
      <c r="H44" s="113">
        <v>0</v>
      </c>
      <c r="I44" s="56">
        <v>0</v>
      </c>
      <c r="J44" s="56">
        <v>0</v>
      </c>
      <c r="K44" s="7">
        <v>0</v>
      </c>
    </row>
    <row r="45" spans="1:11" x14ac:dyDescent="0.25">
      <c r="A45" s="7" t="s">
        <v>412</v>
      </c>
      <c r="B45" s="7" t="s">
        <v>492</v>
      </c>
      <c r="C45" s="7" t="s">
        <v>485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7">
        <v>0</v>
      </c>
      <c r="J45" s="7">
        <v>0</v>
      </c>
      <c r="K45" s="7">
        <v>0</v>
      </c>
    </row>
    <row r="46" spans="1:11" x14ac:dyDescent="0.25">
      <c r="A46" s="79" t="s">
        <v>403</v>
      </c>
      <c r="B46" s="79" t="s">
        <v>555</v>
      </c>
      <c r="C46" s="79" t="s">
        <v>76</v>
      </c>
      <c r="D46" s="113">
        <v>0</v>
      </c>
      <c r="E46" s="113">
        <v>13</v>
      </c>
      <c r="F46" s="113">
        <v>0</v>
      </c>
      <c r="G46" s="113">
        <v>0</v>
      </c>
      <c r="H46" s="113">
        <v>13</v>
      </c>
      <c r="I46" s="56">
        <v>0</v>
      </c>
      <c r="J46" s="56">
        <v>1911.24</v>
      </c>
      <c r="K46" s="7">
        <v>147.02000000000001</v>
      </c>
    </row>
    <row r="47" spans="1:11" x14ac:dyDescent="0.25">
      <c r="A47" s="79" t="s">
        <v>403</v>
      </c>
      <c r="B47" s="79" t="s">
        <v>555</v>
      </c>
      <c r="C47" s="79" t="s">
        <v>77</v>
      </c>
      <c r="D47" s="113">
        <v>0</v>
      </c>
      <c r="E47" s="113">
        <v>1</v>
      </c>
      <c r="F47" s="113">
        <v>3</v>
      </c>
      <c r="G47" s="113">
        <v>0</v>
      </c>
      <c r="H47" s="113">
        <v>4</v>
      </c>
      <c r="I47" s="56">
        <v>0</v>
      </c>
      <c r="J47" s="56">
        <v>737.26</v>
      </c>
      <c r="K47" s="7">
        <v>184.32</v>
      </c>
    </row>
    <row r="48" spans="1:11" x14ac:dyDescent="0.25">
      <c r="A48" s="79" t="s">
        <v>403</v>
      </c>
      <c r="B48" s="79" t="s">
        <v>555</v>
      </c>
      <c r="C48" s="79" t="s">
        <v>95</v>
      </c>
      <c r="D48" s="113">
        <v>2</v>
      </c>
      <c r="E48" s="113">
        <v>5</v>
      </c>
      <c r="F48" s="113">
        <v>8</v>
      </c>
      <c r="G48" s="113">
        <v>0</v>
      </c>
      <c r="H48" s="113">
        <v>15</v>
      </c>
      <c r="I48" s="56">
        <v>0</v>
      </c>
      <c r="J48" s="56">
        <v>2305.3000000000002</v>
      </c>
      <c r="K48" s="7">
        <v>153.69</v>
      </c>
    </row>
    <row r="49" spans="1:11" x14ac:dyDescent="0.25">
      <c r="A49" s="79" t="s">
        <v>403</v>
      </c>
      <c r="B49" s="79" t="s">
        <v>555</v>
      </c>
      <c r="C49" s="79" t="s">
        <v>96</v>
      </c>
      <c r="D49" s="113">
        <v>16</v>
      </c>
      <c r="E49" s="113">
        <v>6</v>
      </c>
      <c r="F49" s="113">
        <v>12</v>
      </c>
      <c r="G49" s="113">
        <v>0</v>
      </c>
      <c r="H49" s="113">
        <v>34</v>
      </c>
      <c r="I49" s="56">
        <v>0</v>
      </c>
      <c r="J49" s="56">
        <v>6325.64</v>
      </c>
      <c r="K49" s="7">
        <v>186.05</v>
      </c>
    </row>
    <row r="50" spans="1:11" x14ac:dyDescent="0.25">
      <c r="A50" s="79" t="s">
        <v>403</v>
      </c>
      <c r="B50" s="79" t="s">
        <v>555</v>
      </c>
      <c r="C50" s="79" t="s">
        <v>97</v>
      </c>
      <c r="D50" s="113">
        <v>164</v>
      </c>
      <c r="E50" s="113">
        <v>7</v>
      </c>
      <c r="F50" s="113">
        <v>12</v>
      </c>
      <c r="G50" s="113">
        <v>0</v>
      </c>
      <c r="H50" s="113">
        <v>183</v>
      </c>
      <c r="I50" s="56">
        <v>0</v>
      </c>
      <c r="J50" s="56">
        <v>52224.14</v>
      </c>
      <c r="K50" s="7">
        <v>285.38</v>
      </c>
    </row>
    <row r="51" spans="1:11" x14ac:dyDescent="0.25">
      <c r="A51" s="79" t="s">
        <v>403</v>
      </c>
      <c r="B51" s="79" t="s">
        <v>555</v>
      </c>
      <c r="C51" s="79" t="s">
        <v>98</v>
      </c>
      <c r="D51" s="113">
        <v>241</v>
      </c>
      <c r="E51" s="113">
        <v>6</v>
      </c>
      <c r="F51" s="113">
        <v>12</v>
      </c>
      <c r="G51" s="113">
        <v>0</v>
      </c>
      <c r="H51" s="113">
        <v>259</v>
      </c>
      <c r="I51" s="56">
        <v>0</v>
      </c>
      <c r="J51" s="56">
        <v>84866.72</v>
      </c>
      <c r="K51" s="7">
        <v>327.67</v>
      </c>
    </row>
    <row r="52" spans="1:11" x14ac:dyDescent="0.25">
      <c r="A52" s="79" t="s">
        <v>403</v>
      </c>
      <c r="B52" s="79" t="s">
        <v>555</v>
      </c>
      <c r="C52" s="79" t="s">
        <v>99</v>
      </c>
      <c r="D52" s="113">
        <v>301</v>
      </c>
      <c r="E52" s="113">
        <v>4</v>
      </c>
      <c r="F52" s="113">
        <v>6</v>
      </c>
      <c r="G52" s="113">
        <v>0</v>
      </c>
      <c r="H52" s="113">
        <v>311</v>
      </c>
      <c r="I52" s="56">
        <v>0</v>
      </c>
      <c r="J52" s="56">
        <v>108184.81</v>
      </c>
      <c r="K52" s="7">
        <v>347.86</v>
      </c>
    </row>
    <row r="53" spans="1:11" x14ac:dyDescent="0.25">
      <c r="A53" s="79" t="s">
        <v>403</v>
      </c>
      <c r="B53" s="79" t="s">
        <v>555</v>
      </c>
      <c r="C53" s="79" t="s">
        <v>100</v>
      </c>
      <c r="D53" s="113">
        <v>103</v>
      </c>
      <c r="E53" s="113">
        <v>0</v>
      </c>
      <c r="F53" s="113">
        <v>0</v>
      </c>
      <c r="G53" s="113">
        <v>0</v>
      </c>
      <c r="H53" s="113">
        <v>103</v>
      </c>
      <c r="I53" s="56">
        <v>0</v>
      </c>
      <c r="J53" s="56">
        <v>37393.269999999997</v>
      </c>
      <c r="K53" s="7">
        <v>363.04</v>
      </c>
    </row>
    <row r="54" spans="1:11" x14ac:dyDescent="0.25">
      <c r="A54" s="79" t="s">
        <v>403</v>
      </c>
      <c r="B54" s="79" t="s">
        <v>555</v>
      </c>
      <c r="C54" s="79" t="s">
        <v>101</v>
      </c>
      <c r="D54" s="113">
        <v>13</v>
      </c>
      <c r="E54" s="113">
        <v>0</v>
      </c>
      <c r="F54" s="113">
        <v>0</v>
      </c>
      <c r="G54" s="113">
        <v>0</v>
      </c>
      <c r="H54" s="113">
        <v>13</v>
      </c>
      <c r="I54" s="56">
        <v>0</v>
      </c>
      <c r="J54" s="56">
        <v>4452.03</v>
      </c>
      <c r="K54" s="7">
        <v>342.46</v>
      </c>
    </row>
    <row r="55" spans="1:11" x14ac:dyDescent="0.25">
      <c r="A55" s="79" t="s">
        <v>403</v>
      </c>
      <c r="B55" s="79" t="s">
        <v>555</v>
      </c>
      <c r="C55" s="79" t="s">
        <v>109</v>
      </c>
      <c r="D55" s="113">
        <v>3</v>
      </c>
      <c r="E55" s="113">
        <v>0</v>
      </c>
      <c r="F55" s="113">
        <v>0</v>
      </c>
      <c r="G55" s="113">
        <v>0</v>
      </c>
      <c r="H55" s="113">
        <v>3</v>
      </c>
      <c r="I55" s="56">
        <v>0</v>
      </c>
      <c r="J55" s="56">
        <v>770.78</v>
      </c>
      <c r="K55" s="7">
        <v>256.93</v>
      </c>
    </row>
    <row r="56" spans="1:11" x14ac:dyDescent="0.25">
      <c r="A56" s="79" t="s">
        <v>403</v>
      </c>
      <c r="B56" s="79" t="s">
        <v>555</v>
      </c>
      <c r="C56" s="79" t="s">
        <v>110</v>
      </c>
      <c r="D56" s="113">
        <v>1</v>
      </c>
      <c r="E56" s="113">
        <v>0</v>
      </c>
      <c r="F56" s="113">
        <v>0</v>
      </c>
      <c r="G56" s="113">
        <v>0</v>
      </c>
      <c r="H56" s="113">
        <v>1</v>
      </c>
      <c r="I56" s="56">
        <v>0</v>
      </c>
      <c r="J56" s="56">
        <v>134.71</v>
      </c>
      <c r="K56" s="7">
        <v>134.71</v>
      </c>
    </row>
    <row r="57" spans="1:11" x14ac:dyDescent="0.25">
      <c r="A57" s="79" t="s">
        <v>403</v>
      </c>
      <c r="B57" s="79" t="s">
        <v>555</v>
      </c>
      <c r="C57" s="79" t="s">
        <v>111</v>
      </c>
      <c r="D57" s="113">
        <v>0</v>
      </c>
      <c r="E57" s="113">
        <v>0</v>
      </c>
      <c r="F57" s="113">
        <v>0</v>
      </c>
      <c r="G57" s="113">
        <v>0</v>
      </c>
      <c r="H57" s="113">
        <v>0</v>
      </c>
      <c r="I57" s="56">
        <v>0</v>
      </c>
      <c r="J57" s="56">
        <v>0</v>
      </c>
      <c r="K57" s="7">
        <v>0</v>
      </c>
    </row>
    <row r="58" spans="1:11" x14ac:dyDescent="0.25">
      <c r="A58" s="79" t="s">
        <v>403</v>
      </c>
      <c r="B58" s="79" t="s">
        <v>555</v>
      </c>
      <c r="C58" s="79" t="s">
        <v>420</v>
      </c>
      <c r="D58" s="113">
        <v>0</v>
      </c>
      <c r="E58" s="113">
        <v>0</v>
      </c>
      <c r="F58" s="113">
        <v>0</v>
      </c>
      <c r="G58" s="113">
        <v>0</v>
      </c>
      <c r="H58" s="113">
        <v>0</v>
      </c>
      <c r="I58" s="56">
        <v>0</v>
      </c>
      <c r="J58" s="56">
        <v>0</v>
      </c>
      <c r="K58" s="7">
        <v>0</v>
      </c>
    </row>
    <row r="59" spans="1:11" x14ac:dyDescent="0.25">
      <c r="A59" s="79" t="s">
        <v>403</v>
      </c>
      <c r="B59" s="79" t="s">
        <v>555</v>
      </c>
      <c r="C59" s="79" t="s">
        <v>485</v>
      </c>
      <c r="D59" s="113">
        <v>844</v>
      </c>
      <c r="E59" s="113">
        <v>42</v>
      </c>
      <c r="F59" s="113">
        <v>53</v>
      </c>
      <c r="G59" s="113">
        <v>0</v>
      </c>
      <c r="H59" s="113">
        <v>939</v>
      </c>
      <c r="I59" s="56">
        <v>0</v>
      </c>
      <c r="J59" s="56">
        <v>299305.90000000002</v>
      </c>
      <c r="K59" s="7">
        <v>318.75</v>
      </c>
    </row>
    <row r="60" spans="1:11" x14ac:dyDescent="0.25">
      <c r="A60" s="79" t="s">
        <v>587</v>
      </c>
      <c r="B60" s="79" t="s">
        <v>588</v>
      </c>
      <c r="C60" s="79" t="s">
        <v>76</v>
      </c>
      <c r="D60" s="113">
        <v>0</v>
      </c>
      <c r="E60" s="113">
        <v>0</v>
      </c>
      <c r="F60" s="113">
        <v>0</v>
      </c>
      <c r="G60" s="113">
        <v>0</v>
      </c>
      <c r="H60" s="113">
        <v>0</v>
      </c>
      <c r="I60" s="56">
        <v>0</v>
      </c>
      <c r="J60" s="56">
        <v>0</v>
      </c>
      <c r="K60" s="7">
        <v>0</v>
      </c>
    </row>
    <row r="61" spans="1:11" x14ac:dyDescent="0.25">
      <c r="A61" s="79" t="s">
        <v>587</v>
      </c>
      <c r="B61" s="79" t="s">
        <v>588</v>
      </c>
      <c r="C61" s="79" t="s">
        <v>77</v>
      </c>
      <c r="D61" s="113">
        <v>0</v>
      </c>
      <c r="E61" s="113">
        <v>0</v>
      </c>
      <c r="F61" s="113">
        <v>0</v>
      </c>
      <c r="G61" s="113">
        <v>0</v>
      </c>
      <c r="H61" s="113">
        <v>0</v>
      </c>
      <c r="I61" s="56">
        <v>0</v>
      </c>
      <c r="J61" s="56">
        <v>0</v>
      </c>
      <c r="K61" s="7">
        <v>0</v>
      </c>
    </row>
    <row r="62" spans="1:11" x14ac:dyDescent="0.25">
      <c r="A62" s="79" t="s">
        <v>587</v>
      </c>
      <c r="B62" s="79" t="s">
        <v>588</v>
      </c>
      <c r="C62" s="79" t="s">
        <v>95</v>
      </c>
      <c r="D62" s="113">
        <v>0</v>
      </c>
      <c r="E62" s="113">
        <v>0</v>
      </c>
      <c r="F62" s="113">
        <v>0</v>
      </c>
      <c r="G62" s="113">
        <v>0</v>
      </c>
      <c r="H62" s="113">
        <v>0</v>
      </c>
      <c r="I62" s="56">
        <v>0</v>
      </c>
      <c r="J62" s="56">
        <v>0</v>
      </c>
      <c r="K62" s="7">
        <v>0</v>
      </c>
    </row>
    <row r="63" spans="1:11" x14ac:dyDescent="0.25">
      <c r="A63" s="79" t="s">
        <v>587</v>
      </c>
      <c r="B63" s="79" t="s">
        <v>588</v>
      </c>
      <c r="C63" s="79" t="s">
        <v>96</v>
      </c>
      <c r="D63" s="113">
        <v>0</v>
      </c>
      <c r="E63" s="113">
        <v>0</v>
      </c>
      <c r="F63" s="113">
        <v>0</v>
      </c>
      <c r="G63" s="113">
        <v>0</v>
      </c>
      <c r="H63" s="113">
        <v>0</v>
      </c>
      <c r="I63" s="56">
        <v>0</v>
      </c>
      <c r="J63" s="56">
        <v>0</v>
      </c>
      <c r="K63" s="7">
        <v>0</v>
      </c>
    </row>
    <row r="64" spans="1:11" x14ac:dyDescent="0.25">
      <c r="A64" s="79" t="s">
        <v>587</v>
      </c>
      <c r="B64" s="79" t="s">
        <v>588</v>
      </c>
      <c r="C64" s="79" t="s">
        <v>97</v>
      </c>
      <c r="D64" s="113">
        <v>0</v>
      </c>
      <c r="E64" s="113">
        <v>0</v>
      </c>
      <c r="F64" s="113">
        <v>0</v>
      </c>
      <c r="G64" s="113">
        <v>0</v>
      </c>
      <c r="H64" s="113">
        <v>0</v>
      </c>
      <c r="I64" s="56">
        <v>0</v>
      </c>
      <c r="J64" s="56">
        <v>0</v>
      </c>
      <c r="K64" s="7">
        <v>0</v>
      </c>
    </row>
    <row r="65" spans="1:11" x14ac:dyDescent="0.25">
      <c r="A65" s="79" t="s">
        <v>587</v>
      </c>
      <c r="B65" s="79" t="s">
        <v>588</v>
      </c>
      <c r="C65" s="79" t="s">
        <v>98</v>
      </c>
      <c r="D65" s="113">
        <v>0</v>
      </c>
      <c r="E65" s="113">
        <v>0</v>
      </c>
      <c r="F65" s="113">
        <v>0</v>
      </c>
      <c r="G65" s="113">
        <v>0</v>
      </c>
      <c r="H65" s="113">
        <v>0</v>
      </c>
      <c r="I65" s="56">
        <v>0</v>
      </c>
      <c r="J65" s="56">
        <v>0</v>
      </c>
      <c r="K65" s="7">
        <v>0</v>
      </c>
    </row>
    <row r="66" spans="1:11" x14ac:dyDescent="0.25">
      <c r="A66" s="79" t="s">
        <v>587</v>
      </c>
      <c r="B66" s="79" t="s">
        <v>588</v>
      </c>
      <c r="C66" s="79" t="s">
        <v>99</v>
      </c>
      <c r="D66" s="113">
        <v>0</v>
      </c>
      <c r="E66" s="113">
        <v>0</v>
      </c>
      <c r="F66" s="113">
        <v>0</v>
      </c>
      <c r="G66" s="113">
        <v>0</v>
      </c>
      <c r="H66" s="113">
        <v>0</v>
      </c>
      <c r="I66" s="56">
        <v>0</v>
      </c>
      <c r="J66" s="56">
        <v>0</v>
      </c>
      <c r="K66" s="7">
        <v>0</v>
      </c>
    </row>
    <row r="67" spans="1:11" x14ac:dyDescent="0.25">
      <c r="A67" s="79" t="s">
        <v>587</v>
      </c>
      <c r="B67" s="79" t="s">
        <v>588</v>
      </c>
      <c r="C67" s="79" t="s">
        <v>100</v>
      </c>
      <c r="D67" s="113">
        <v>0</v>
      </c>
      <c r="E67" s="113">
        <v>0</v>
      </c>
      <c r="F67" s="113">
        <v>0</v>
      </c>
      <c r="G67" s="113">
        <v>0</v>
      </c>
      <c r="H67" s="113">
        <v>0</v>
      </c>
      <c r="I67" s="56">
        <v>0</v>
      </c>
      <c r="J67" s="56">
        <v>0</v>
      </c>
      <c r="K67" s="7">
        <v>0</v>
      </c>
    </row>
    <row r="68" spans="1:11" x14ac:dyDescent="0.25">
      <c r="A68" s="79" t="s">
        <v>587</v>
      </c>
      <c r="B68" s="79" t="s">
        <v>588</v>
      </c>
      <c r="C68" s="79" t="s">
        <v>101</v>
      </c>
      <c r="D68" s="113">
        <v>0</v>
      </c>
      <c r="E68" s="113">
        <v>0</v>
      </c>
      <c r="F68" s="113">
        <v>0</v>
      </c>
      <c r="G68" s="113">
        <v>0</v>
      </c>
      <c r="H68" s="113">
        <v>0</v>
      </c>
      <c r="I68" s="56">
        <v>0</v>
      </c>
      <c r="J68" s="56">
        <v>0</v>
      </c>
      <c r="K68" s="7">
        <v>0</v>
      </c>
    </row>
    <row r="69" spans="1:11" x14ac:dyDescent="0.25">
      <c r="A69" s="79" t="s">
        <v>587</v>
      </c>
      <c r="B69" s="79" t="s">
        <v>588</v>
      </c>
      <c r="C69" s="79" t="s">
        <v>109</v>
      </c>
      <c r="D69" s="113">
        <v>0</v>
      </c>
      <c r="E69" s="113">
        <v>0</v>
      </c>
      <c r="F69" s="113">
        <v>0</v>
      </c>
      <c r="G69" s="113">
        <v>0</v>
      </c>
      <c r="H69" s="113">
        <v>0</v>
      </c>
      <c r="I69" s="56">
        <v>0</v>
      </c>
      <c r="J69" s="56">
        <v>0</v>
      </c>
      <c r="K69" s="7">
        <v>0</v>
      </c>
    </row>
    <row r="70" spans="1:11" x14ac:dyDescent="0.25">
      <c r="A70" s="79" t="s">
        <v>587</v>
      </c>
      <c r="B70" s="79" t="s">
        <v>588</v>
      </c>
      <c r="C70" s="79" t="s">
        <v>110</v>
      </c>
      <c r="D70" s="113">
        <v>0</v>
      </c>
      <c r="E70" s="113">
        <v>0</v>
      </c>
      <c r="F70" s="113">
        <v>0</v>
      </c>
      <c r="G70" s="113">
        <v>0</v>
      </c>
      <c r="H70" s="113">
        <v>0</v>
      </c>
      <c r="I70" s="56">
        <v>0</v>
      </c>
      <c r="J70" s="56">
        <v>0</v>
      </c>
      <c r="K70" s="7">
        <v>0</v>
      </c>
    </row>
    <row r="71" spans="1:11" x14ac:dyDescent="0.25">
      <c r="A71" s="79" t="s">
        <v>587</v>
      </c>
      <c r="B71" s="79" t="s">
        <v>588</v>
      </c>
      <c r="C71" s="79" t="s">
        <v>111</v>
      </c>
      <c r="D71" s="113">
        <v>0</v>
      </c>
      <c r="E71" s="113">
        <v>0</v>
      </c>
      <c r="F71" s="113">
        <v>0</v>
      </c>
      <c r="G71" s="113">
        <v>0</v>
      </c>
      <c r="H71" s="113">
        <v>0</v>
      </c>
      <c r="I71" s="56">
        <v>0</v>
      </c>
      <c r="J71" s="56">
        <v>0</v>
      </c>
      <c r="K71" s="7">
        <v>0</v>
      </c>
    </row>
    <row r="72" spans="1:11" x14ac:dyDescent="0.25">
      <c r="A72" s="79" t="s">
        <v>587</v>
      </c>
      <c r="B72" s="79" t="s">
        <v>588</v>
      </c>
      <c r="C72" s="79" t="s">
        <v>420</v>
      </c>
      <c r="D72" s="113">
        <v>0</v>
      </c>
      <c r="E72" s="113">
        <v>0</v>
      </c>
      <c r="F72" s="113">
        <v>0</v>
      </c>
      <c r="G72" s="113">
        <v>0</v>
      </c>
      <c r="H72" s="113">
        <v>0</v>
      </c>
      <c r="I72" s="56">
        <v>0</v>
      </c>
      <c r="J72" s="56">
        <v>0</v>
      </c>
      <c r="K72" s="7">
        <v>0</v>
      </c>
    </row>
    <row r="73" spans="1:11" x14ac:dyDescent="0.25">
      <c r="A73" s="79" t="s">
        <v>587</v>
      </c>
      <c r="B73" s="79" t="s">
        <v>588</v>
      </c>
      <c r="C73" s="79" t="s">
        <v>485</v>
      </c>
      <c r="D73" s="113">
        <v>0</v>
      </c>
      <c r="E73" s="113">
        <v>0</v>
      </c>
      <c r="F73" s="113">
        <v>0</v>
      </c>
      <c r="G73" s="113">
        <v>0</v>
      </c>
      <c r="H73" s="113">
        <v>0</v>
      </c>
      <c r="I73" s="56">
        <v>0</v>
      </c>
      <c r="J73" s="56">
        <v>0</v>
      </c>
      <c r="K73" s="7">
        <v>0</v>
      </c>
    </row>
    <row r="74" spans="1:11" x14ac:dyDescent="0.25">
      <c r="D74" s="8"/>
      <c r="E74" s="8"/>
      <c r="F74" s="8"/>
      <c r="G74" s="8"/>
      <c r="H74" s="8"/>
      <c r="I74" s="9"/>
      <c r="J74" s="9"/>
      <c r="K74" s="8"/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U34"/>
  <sheetViews>
    <sheetView workbookViewId="0">
      <selection activeCell="Q11" sqref="Q11"/>
    </sheetView>
  </sheetViews>
  <sheetFormatPr defaultColWidth="9.140625" defaultRowHeight="15" x14ac:dyDescent="0.25"/>
  <cols>
    <col min="1" max="1" width="4.5703125" style="63" customWidth="1"/>
    <col min="2" max="2" width="21" customWidth="1"/>
    <col min="3" max="3" width="10.5703125" bestFit="1" customWidth="1"/>
    <col min="4" max="4" width="14.42578125" customWidth="1"/>
    <col min="5" max="5" width="13" customWidth="1"/>
    <col min="6" max="6" width="9.5703125" customWidth="1"/>
    <col min="7" max="7" width="14.28515625" customWidth="1"/>
    <col min="8" max="8" width="12.85546875" customWidth="1"/>
    <col min="9" max="9" width="9.5703125" bestFit="1" customWidth="1"/>
    <col min="10" max="10" width="14.140625" customWidth="1"/>
    <col min="11" max="11" width="13.28515625" customWidth="1"/>
    <col min="12" max="12" width="9.5703125" bestFit="1" customWidth="1"/>
    <col min="13" max="13" width="15" customWidth="1"/>
    <col min="14" max="14" width="13.5703125" customWidth="1"/>
    <col min="15" max="15" width="11.7109375" customWidth="1"/>
    <col min="16" max="16" width="17.28515625" customWidth="1"/>
    <col min="17" max="17" width="15.7109375" customWidth="1"/>
    <col min="18" max="18" width="15.140625" customWidth="1"/>
  </cols>
  <sheetData>
    <row r="1" spans="1:21" s="38" customFormat="1" ht="15" customHeight="1" x14ac:dyDescent="0.25">
      <c r="A1" s="260" t="s">
        <v>796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</row>
    <row r="3" spans="1:21" s="40" customFormat="1" ht="23.25" customHeight="1" x14ac:dyDescent="0.25">
      <c r="A3" s="264" t="s">
        <v>17</v>
      </c>
      <c r="B3" s="264" t="s">
        <v>419</v>
      </c>
      <c r="C3" s="264" t="s">
        <v>5</v>
      </c>
      <c r="D3" s="264"/>
      <c r="E3" s="264"/>
      <c r="F3" s="264" t="s">
        <v>6</v>
      </c>
      <c r="G3" s="264"/>
      <c r="H3" s="264"/>
      <c r="I3" s="264" t="s">
        <v>45</v>
      </c>
      <c r="J3" s="264"/>
      <c r="K3" s="264"/>
      <c r="L3" s="264" t="s">
        <v>8</v>
      </c>
      <c r="M3" s="264"/>
      <c r="N3" s="264"/>
      <c r="O3" s="263" t="s">
        <v>491</v>
      </c>
      <c r="P3" s="263" t="s">
        <v>572</v>
      </c>
      <c r="Q3" s="263" t="s">
        <v>573</v>
      </c>
      <c r="R3" s="263" t="s">
        <v>580</v>
      </c>
    </row>
    <row r="4" spans="1:21" s="40" customFormat="1" ht="52.5" customHeight="1" x14ac:dyDescent="0.25">
      <c r="A4" s="264"/>
      <c r="B4" s="264"/>
      <c r="C4" s="174" t="s">
        <v>1</v>
      </c>
      <c r="D4" s="175" t="s">
        <v>578</v>
      </c>
      <c r="E4" s="175" t="s">
        <v>579</v>
      </c>
      <c r="F4" s="174" t="s">
        <v>1</v>
      </c>
      <c r="G4" s="175" t="s">
        <v>578</v>
      </c>
      <c r="H4" s="175" t="s">
        <v>579</v>
      </c>
      <c r="I4" s="174" t="s">
        <v>1</v>
      </c>
      <c r="J4" s="175" t="s">
        <v>578</v>
      </c>
      <c r="K4" s="175" t="s">
        <v>579</v>
      </c>
      <c r="L4" s="174" t="s">
        <v>1</v>
      </c>
      <c r="M4" s="175" t="s">
        <v>578</v>
      </c>
      <c r="N4" s="175" t="s">
        <v>579</v>
      </c>
      <c r="O4" s="263"/>
      <c r="P4" s="263"/>
      <c r="Q4" s="263"/>
      <c r="R4" s="263"/>
      <c r="T4"/>
      <c r="U4"/>
    </row>
    <row r="5" spans="1:21" x14ac:dyDescent="0.25">
      <c r="A5" s="176">
        <v>1</v>
      </c>
      <c r="B5" s="163" t="s">
        <v>501</v>
      </c>
      <c r="C5" s="90">
        <v>8386</v>
      </c>
      <c r="D5" s="138">
        <v>45368799.109999999</v>
      </c>
      <c r="E5" s="138">
        <v>7519246.04</v>
      </c>
      <c r="F5" s="90">
        <v>4763</v>
      </c>
      <c r="G5" s="138">
        <v>13283684.439999999</v>
      </c>
      <c r="H5" s="138">
        <v>3144370.53</v>
      </c>
      <c r="I5" s="90">
        <v>3000</v>
      </c>
      <c r="J5" s="138">
        <v>7579548.1600000001</v>
      </c>
      <c r="K5" s="138">
        <v>1751797.93</v>
      </c>
      <c r="L5" s="90">
        <v>1752</v>
      </c>
      <c r="M5" s="138">
        <v>12842692.619999999</v>
      </c>
      <c r="N5" s="138">
        <v>1477962</v>
      </c>
      <c r="O5" s="90">
        <v>17901</v>
      </c>
      <c r="P5" s="138">
        <v>79074724.329999998</v>
      </c>
      <c r="Q5" s="138">
        <v>13893376.5</v>
      </c>
      <c r="R5" s="138">
        <v>776.12</v>
      </c>
    </row>
    <row r="6" spans="1:21" x14ac:dyDescent="0.25">
      <c r="A6" s="176">
        <v>2</v>
      </c>
      <c r="B6" s="163" t="s">
        <v>417</v>
      </c>
      <c r="C6" s="90">
        <v>967</v>
      </c>
      <c r="D6" s="138">
        <v>4335096.4400000004</v>
      </c>
      <c r="E6" s="138">
        <v>1284236.8700000001</v>
      </c>
      <c r="F6" s="90">
        <v>142</v>
      </c>
      <c r="G6" s="138">
        <v>614845.71</v>
      </c>
      <c r="H6" s="138">
        <v>85159.59</v>
      </c>
      <c r="I6" s="90">
        <v>50</v>
      </c>
      <c r="J6" s="138">
        <v>217700.24</v>
      </c>
      <c r="K6" s="138">
        <v>54442.080000000002</v>
      </c>
      <c r="L6" s="90">
        <v>5</v>
      </c>
      <c r="M6" s="138">
        <v>106126.99</v>
      </c>
      <c r="N6" s="138">
        <v>4091.2</v>
      </c>
      <c r="O6" s="90">
        <v>1164</v>
      </c>
      <c r="P6" s="138">
        <v>5273769.38</v>
      </c>
      <c r="Q6" s="138">
        <v>1427929.74</v>
      </c>
      <c r="R6" s="138">
        <v>1226.74</v>
      </c>
    </row>
    <row r="7" spans="1:21" x14ac:dyDescent="0.25">
      <c r="A7" s="176">
        <v>3</v>
      </c>
      <c r="B7" s="163" t="s">
        <v>588</v>
      </c>
      <c r="C7" s="90" t="s">
        <v>430</v>
      </c>
      <c r="D7" s="138" t="s">
        <v>430</v>
      </c>
      <c r="E7" s="138" t="s">
        <v>430</v>
      </c>
      <c r="F7" s="90" t="s">
        <v>430</v>
      </c>
      <c r="G7" s="138" t="s">
        <v>430</v>
      </c>
      <c r="H7" s="138" t="s">
        <v>430</v>
      </c>
      <c r="I7" s="90" t="s">
        <v>430</v>
      </c>
      <c r="J7" s="138" t="s">
        <v>430</v>
      </c>
      <c r="K7" s="138" t="s">
        <v>430</v>
      </c>
      <c r="L7" s="90">
        <v>261</v>
      </c>
      <c r="M7" s="138">
        <v>1326614.6599999999</v>
      </c>
      <c r="N7" s="138">
        <v>94473.919999999998</v>
      </c>
      <c r="O7" s="90">
        <v>261</v>
      </c>
      <c r="P7" s="138">
        <v>1326614.6599999999</v>
      </c>
      <c r="Q7" s="138">
        <v>94473.919999999998</v>
      </c>
      <c r="R7" s="138">
        <v>361.97</v>
      </c>
    </row>
    <row r="8" spans="1:21" x14ac:dyDescent="0.25">
      <c r="A8" s="176">
        <v>4</v>
      </c>
      <c r="B8" s="163" t="s">
        <v>492</v>
      </c>
      <c r="C8" s="90">
        <v>1</v>
      </c>
      <c r="D8" s="138" t="s">
        <v>430</v>
      </c>
      <c r="E8" s="138">
        <v>5236.8</v>
      </c>
      <c r="F8" s="90">
        <v>4</v>
      </c>
      <c r="G8" s="138">
        <v>10702.48</v>
      </c>
      <c r="H8" s="138">
        <v>3366.1</v>
      </c>
      <c r="I8" s="90">
        <v>2</v>
      </c>
      <c r="J8" s="138">
        <v>12061.75</v>
      </c>
      <c r="K8" s="138">
        <v>1691.92</v>
      </c>
      <c r="L8" s="90" t="s">
        <v>430</v>
      </c>
      <c r="M8" s="138" t="s">
        <v>430</v>
      </c>
      <c r="N8" s="138" t="s">
        <v>430</v>
      </c>
      <c r="O8" s="90">
        <v>7</v>
      </c>
      <c r="P8" s="138">
        <v>22764.23</v>
      </c>
      <c r="Q8" s="138">
        <v>10294.82</v>
      </c>
      <c r="R8" s="138">
        <v>1470.69</v>
      </c>
    </row>
    <row r="9" spans="1:21" x14ac:dyDescent="0.25">
      <c r="A9" s="176">
        <v>5</v>
      </c>
      <c r="B9" s="163" t="s">
        <v>555</v>
      </c>
      <c r="C9" s="90">
        <v>4713</v>
      </c>
      <c r="D9" s="138">
        <v>11377430.73</v>
      </c>
      <c r="E9" s="138">
        <v>992644.23</v>
      </c>
      <c r="F9" s="90">
        <v>2456</v>
      </c>
      <c r="G9" s="138">
        <v>1073746.78</v>
      </c>
      <c r="H9" s="138">
        <v>331219.18</v>
      </c>
      <c r="I9" s="90">
        <v>1296</v>
      </c>
      <c r="J9" s="138">
        <v>468331.63</v>
      </c>
      <c r="K9" s="138">
        <v>232036.74</v>
      </c>
      <c r="L9" s="90" t="s">
        <v>430</v>
      </c>
      <c r="M9" s="138" t="s">
        <v>430</v>
      </c>
      <c r="N9" s="138" t="s">
        <v>430</v>
      </c>
      <c r="O9" s="90">
        <v>8465</v>
      </c>
      <c r="P9" s="138">
        <v>12919509.140000001</v>
      </c>
      <c r="Q9" s="138">
        <v>1555900.15</v>
      </c>
      <c r="R9" s="138">
        <v>183.8</v>
      </c>
    </row>
    <row r="10" spans="1:21" x14ac:dyDescent="0.25">
      <c r="A10" s="176">
        <v>6</v>
      </c>
      <c r="B10" s="163" t="s">
        <v>490</v>
      </c>
      <c r="C10" s="90">
        <v>1153</v>
      </c>
      <c r="D10" s="138">
        <v>567882.48</v>
      </c>
      <c r="E10" s="138">
        <v>229572.39</v>
      </c>
      <c r="F10" s="90">
        <v>313</v>
      </c>
      <c r="G10" s="138">
        <v>94601.84</v>
      </c>
      <c r="H10" s="138">
        <v>30355.439999999999</v>
      </c>
      <c r="I10" s="90" t="s">
        <v>430</v>
      </c>
      <c r="J10" s="138" t="s">
        <v>430</v>
      </c>
      <c r="K10" s="138" t="s">
        <v>430</v>
      </c>
      <c r="L10" s="90" t="s">
        <v>430</v>
      </c>
      <c r="M10" s="138" t="s">
        <v>430</v>
      </c>
      <c r="N10" s="138" t="s">
        <v>430</v>
      </c>
      <c r="O10" s="90">
        <v>1466</v>
      </c>
      <c r="P10" s="138">
        <v>662484.31999999995</v>
      </c>
      <c r="Q10" s="138">
        <v>259927.83</v>
      </c>
      <c r="R10" s="138">
        <v>177.3</v>
      </c>
    </row>
    <row r="11" spans="1:21" x14ac:dyDescent="0.25">
      <c r="A11" s="177"/>
      <c r="B11" s="1" t="s">
        <v>10</v>
      </c>
      <c r="C11" s="3">
        <f t="shared" ref="C11:Q11" si="0">SUM(C5:C10)</f>
        <v>15220</v>
      </c>
      <c r="D11" s="4">
        <f t="shared" si="0"/>
        <v>61649208.759999998</v>
      </c>
      <c r="E11" s="4">
        <f t="shared" si="0"/>
        <v>10030936.330000002</v>
      </c>
      <c r="F11" s="3">
        <f t="shared" si="0"/>
        <v>7678</v>
      </c>
      <c r="G11" s="4">
        <f t="shared" si="0"/>
        <v>15077581.249999998</v>
      </c>
      <c r="H11" s="4">
        <f t="shared" si="0"/>
        <v>3594470.84</v>
      </c>
      <c r="I11" s="3">
        <f t="shared" si="0"/>
        <v>4348</v>
      </c>
      <c r="J11" s="4">
        <f t="shared" si="0"/>
        <v>8277641.7800000003</v>
      </c>
      <c r="K11" s="4">
        <f t="shared" si="0"/>
        <v>2039968.67</v>
      </c>
      <c r="L11" s="3">
        <f t="shared" si="0"/>
        <v>2018</v>
      </c>
      <c r="M11" s="4">
        <f t="shared" si="0"/>
        <v>14275434.27</v>
      </c>
      <c r="N11" s="4">
        <f t="shared" si="0"/>
        <v>1576527.1199999999</v>
      </c>
      <c r="O11" s="3">
        <f t="shared" si="0"/>
        <v>29264</v>
      </c>
      <c r="P11" s="4">
        <f t="shared" si="0"/>
        <v>99279866.059999987</v>
      </c>
      <c r="Q11" s="4">
        <f t="shared" si="0"/>
        <v>17241902.959999997</v>
      </c>
      <c r="R11" s="178"/>
    </row>
    <row r="12" spans="1:21" x14ac:dyDescent="0.25">
      <c r="O12" s="8"/>
      <c r="Q12" s="9"/>
    </row>
    <row r="13" spans="1:21" x14ac:dyDescent="0.25">
      <c r="C13" s="8"/>
      <c r="O13" s="8"/>
      <c r="Q13" s="9"/>
    </row>
    <row r="14" spans="1:21" x14ac:dyDescent="0.25">
      <c r="N14" s="8"/>
      <c r="O14" s="8"/>
      <c r="Q14" s="9"/>
    </row>
    <row r="15" spans="1:21" x14ac:dyDescent="0.25">
      <c r="O15" s="8"/>
      <c r="P15" s="9"/>
      <c r="Q15" s="9"/>
    </row>
    <row r="16" spans="1:21" x14ac:dyDescent="0.25">
      <c r="N16" s="8"/>
      <c r="O16" s="8"/>
      <c r="P16" s="9"/>
      <c r="Q16" s="9"/>
    </row>
    <row r="17" spans="10:17" x14ac:dyDescent="0.25">
      <c r="J17" s="8"/>
      <c r="N17" s="8"/>
      <c r="O17" s="8"/>
      <c r="P17" s="9"/>
      <c r="Q17" s="9"/>
    </row>
    <row r="18" spans="10:17" x14ac:dyDescent="0.25">
      <c r="M18" s="8"/>
      <c r="O18" s="8"/>
      <c r="Q18" s="9"/>
    </row>
    <row r="19" spans="10:17" x14ac:dyDescent="0.25">
      <c r="L19" s="9"/>
      <c r="M19" s="8"/>
      <c r="O19" s="8"/>
    </row>
    <row r="20" spans="10:17" x14ac:dyDescent="0.25">
      <c r="P20" s="9"/>
    </row>
    <row r="21" spans="10:17" x14ac:dyDescent="0.25">
      <c r="O21" s="8"/>
    </row>
    <row r="22" spans="10:17" x14ac:dyDescent="0.25">
      <c r="N22" s="8"/>
    </row>
    <row r="23" spans="10:17" x14ac:dyDescent="0.25">
      <c r="P23" s="9"/>
    </row>
    <row r="24" spans="10:17" x14ac:dyDescent="0.25">
      <c r="K24" s="9"/>
    </row>
    <row r="34" spans="3:3" x14ac:dyDescent="0.25">
      <c r="C34" s="8"/>
    </row>
  </sheetData>
  <mergeCells count="11">
    <mergeCell ref="A1:R1"/>
    <mergeCell ref="I3:K3"/>
    <mergeCell ref="L3:N3"/>
    <mergeCell ref="A3:A4"/>
    <mergeCell ref="B3:B4"/>
    <mergeCell ref="C3:E3"/>
    <mergeCell ref="F3:H3"/>
    <mergeCell ref="Q3:Q4"/>
    <mergeCell ref="R3:R4"/>
    <mergeCell ref="O3:O4"/>
    <mergeCell ref="P3:P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75"/>
  <sheetViews>
    <sheetView topLeftCell="A27" workbookViewId="0">
      <selection activeCell="C53" sqref="C53"/>
    </sheetView>
  </sheetViews>
  <sheetFormatPr defaultRowHeight="15" x14ac:dyDescent="0.25"/>
  <cols>
    <col min="1" max="1" width="4.28515625" customWidth="1"/>
    <col min="2" max="2" width="10.7109375" customWidth="1"/>
    <col min="3" max="3" width="10.140625" bestFit="1" customWidth="1"/>
    <col min="4" max="4" width="18.42578125" customWidth="1"/>
    <col min="5" max="5" width="9" bestFit="1" customWidth="1"/>
    <col min="6" max="6" width="10" customWidth="1"/>
    <col min="7" max="7" width="8.42578125" bestFit="1" customWidth="1"/>
    <col min="8" max="8" width="17.28515625" customWidth="1"/>
    <col min="9" max="9" width="9.5703125" customWidth="1"/>
    <col min="10" max="10" width="10.85546875" customWidth="1"/>
    <col min="11" max="11" width="8.42578125" bestFit="1" customWidth="1"/>
    <col min="12" max="12" width="16.85546875" customWidth="1"/>
    <col min="14" max="14" width="11" customWidth="1"/>
    <col min="15" max="15" width="8.42578125" bestFit="1" customWidth="1"/>
    <col min="16" max="16" width="16" bestFit="1" customWidth="1"/>
    <col min="17" max="17" width="8.5703125" customWidth="1"/>
    <col min="18" max="18" width="10.7109375" customWidth="1"/>
    <col min="19" max="19" width="10.5703125" customWidth="1"/>
    <col min="20" max="20" width="18.5703125" customWidth="1"/>
    <col min="21" max="21" width="10.7109375" bestFit="1" customWidth="1"/>
    <col min="22" max="22" width="10" customWidth="1"/>
    <col min="23" max="23" width="9.5703125" customWidth="1"/>
    <col min="25" max="25" width="15.42578125" bestFit="1" customWidth="1"/>
  </cols>
  <sheetData>
    <row r="1" spans="1:23" ht="15.75" x14ac:dyDescent="0.25">
      <c r="A1" s="260" t="s">
        <v>703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</row>
    <row r="2" spans="1:23" x14ac:dyDescent="0.25">
      <c r="C2" s="39"/>
      <c r="D2" s="15"/>
      <c r="E2" s="15"/>
      <c r="F2" s="8"/>
      <c r="G2" s="15"/>
      <c r="H2" s="15"/>
      <c r="I2" s="15"/>
      <c r="J2" s="8"/>
      <c r="K2" s="15"/>
      <c r="L2" s="15"/>
      <c r="M2" s="15"/>
      <c r="N2" s="8"/>
      <c r="O2" s="15"/>
      <c r="P2" s="15"/>
      <c r="Q2" s="15"/>
      <c r="R2" s="8"/>
      <c r="S2" s="15"/>
      <c r="T2" s="15"/>
      <c r="U2" s="15"/>
    </row>
    <row r="3" spans="1:23" ht="15.75" x14ac:dyDescent="0.25">
      <c r="A3" s="261" t="s">
        <v>52</v>
      </c>
      <c r="B3" s="261" t="s">
        <v>102</v>
      </c>
      <c r="C3" s="262" t="s">
        <v>105</v>
      </c>
      <c r="D3" s="262"/>
      <c r="E3" s="262"/>
      <c r="F3" s="262"/>
      <c r="G3" s="262" t="s">
        <v>106</v>
      </c>
      <c r="H3" s="262"/>
      <c r="I3" s="262"/>
      <c r="J3" s="262"/>
      <c r="K3" s="262" t="s">
        <v>107</v>
      </c>
      <c r="L3" s="262"/>
      <c r="M3" s="262"/>
      <c r="N3" s="262"/>
      <c r="O3" s="262" t="s">
        <v>108</v>
      </c>
      <c r="P3" s="262"/>
      <c r="Q3" s="262"/>
      <c r="R3" s="262"/>
      <c r="S3" s="262" t="s">
        <v>104</v>
      </c>
      <c r="T3" s="262"/>
      <c r="U3" s="262"/>
      <c r="V3" s="262"/>
      <c r="W3" s="262"/>
    </row>
    <row r="4" spans="1:23" ht="15.75" x14ac:dyDescent="0.25">
      <c r="A4" s="261"/>
      <c r="B4" s="261"/>
      <c r="C4" s="61" t="s">
        <v>1</v>
      </c>
      <c r="D4" s="182" t="s">
        <v>103</v>
      </c>
      <c r="E4" s="182" t="s">
        <v>21</v>
      </c>
      <c r="F4" s="182" t="s">
        <v>432</v>
      </c>
      <c r="G4" s="61" t="s">
        <v>1</v>
      </c>
      <c r="H4" s="182" t="s">
        <v>103</v>
      </c>
      <c r="I4" s="182" t="s">
        <v>21</v>
      </c>
      <c r="J4" s="182" t="s">
        <v>432</v>
      </c>
      <c r="K4" s="61" t="s">
        <v>1</v>
      </c>
      <c r="L4" s="182" t="s">
        <v>103</v>
      </c>
      <c r="M4" s="182" t="s">
        <v>21</v>
      </c>
      <c r="N4" s="182" t="s">
        <v>432</v>
      </c>
      <c r="O4" s="61" t="s">
        <v>1</v>
      </c>
      <c r="P4" s="182" t="s">
        <v>103</v>
      </c>
      <c r="Q4" s="182" t="s">
        <v>21</v>
      </c>
      <c r="R4" s="182" t="s">
        <v>432</v>
      </c>
      <c r="S4" s="61" t="s">
        <v>1</v>
      </c>
      <c r="T4" s="182" t="s">
        <v>103</v>
      </c>
      <c r="U4" s="182" t="s">
        <v>21</v>
      </c>
      <c r="V4" s="182" t="s">
        <v>432</v>
      </c>
      <c r="W4" s="182" t="s">
        <v>528</v>
      </c>
    </row>
    <row r="5" spans="1:23" x14ac:dyDescent="0.25">
      <c r="A5" s="35">
        <v>1</v>
      </c>
      <c r="B5" s="130" t="s">
        <v>76</v>
      </c>
      <c r="C5" s="130">
        <v>0</v>
      </c>
      <c r="D5" s="137">
        <v>0</v>
      </c>
      <c r="E5" s="130">
        <v>0</v>
      </c>
      <c r="F5" s="137" t="s">
        <v>430</v>
      </c>
      <c r="G5" s="136">
        <v>32876</v>
      </c>
      <c r="H5" s="137">
        <v>10836052.439999999</v>
      </c>
      <c r="I5" s="130">
        <v>329.6</v>
      </c>
      <c r="J5" s="137">
        <v>296.97000000000003</v>
      </c>
      <c r="K5" s="136">
        <v>1288</v>
      </c>
      <c r="L5" s="137">
        <v>998663.13</v>
      </c>
      <c r="M5" s="130">
        <v>775.36</v>
      </c>
      <c r="N5" s="137">
        <v>795.24</v>
      </c>
      <c r="O5" s="136">
        <v>1306</v>
      </c>
      <c r="P5" s="137">
        <v>1040677.24</v>
      </c>
      <c r="Q5" s="130">
        <v>796.84</v>
      </c>
      <c r="R5" s="137">
        <v>795.24</v>
      </c>
      <c r="S5" s="136">
        <v>35470</v>
      </c>
      <c r="T5" s="137">
        <v>12875392.810000001</v>
      </c>
      <c r="U5" s="130">
        <v>362.99</v>
      </c>
      <c r="V5" s="137">
        <v>384.58</v>
      </c>
      <c r="W5" s="138">
        <v>1.41</v>
      </c>
    </row>
    <row r="6" spans="1:23" x14ac:dyDescent="0.25">
      <c r="A6" s="35">
        <v>2</v>
      </c>
      <c r="B6" s="130" t="s">
        <v>77</v>
      </c>
      <c r="C6" s="136">
        <v>2933</v>
      </c>
      <c r="D6" s="137">
        <v>3888341.52</v>
      </c>
      <c r="E6" s="130">
        <v>1325.72</v>
      </c>
      <c r="F6" s="137">
        <v>1399.04</v>
      </c>
      <c r="G6" s="136">
        <v>16178</v>
      </c>
      <c r="H6" s="137">
        <v>8825938</v>
      </c>
      <c r="I6" s="130">
        <v>545.54999999999995</v>
      </c>
      <c r="J6" s="137">
        <v>455.09</v>
      </c>
      <c r="K6" s="136">
        <v>18180</v>
      </c>
      <c r="L6" s="137">
        <v>11346354.26</v>
      </c>
      <c r="M6" s="130">
        <v>624.11</v>
      </c>
      <c r="N6" s="137">
        <v>498.53</v>
      </c>
      <c r="O6" s="136">
        <v>1715</v>
      </c>
      <c r="P6" s="137">
        <v>1354779.15</v>
      </c>
      <c r="Q6" s="130">
        <v>789.96</v>
      </c>
      <c r="R6" s="137">
        <v>795.24</v>
      </c>
      <c r="S6" s="136">
        <v>39006</v>
      </c>
      <c r="T6" s="137">
        <v>25415412.93</v>
      </c>
      <c r="U6" s="130">
        <v>651.58000000000004</v>
      </c>
      <c r="V6" s="137">
        <v>514</v>
      </c>
      <c r="W6" s="138">
        <v>1.55</v>
      </c>
    </row>
    <row r="7" spans="1:23" x14ac:dyDescent="0.25">
      <c r="A7" s="35">
        <v>3</v>
      </c>
      <c r="B7" s="130" t="s">
        <v>95</v>
      </c>
      <c r="C7" s="136">
        <v>9026</v>
      </c>
      <c r="D7" s="137">
        <v>12885773.24</v>
      </c>
      <c r="E7" s="130">
        <v>1427.63</v>
      </c>
      <c r="F7" s="137">
        <v>1422.14</v>
      </c>
      <c r="G7" s="136">
        <v>15063</v>
      </c>
      <c r="H7" s="137">
        <v>8962840.0899999999</v>
      </c>
      <c r="I7" s="130">
        <v>595.02</v>
      </c>
      <c r="J7" s="137">
        <v>505.63</v>
      </c>
      <c r="K7" s="136">
        <v>14074</v>
      </c>
      <c r="L7" s="137">
        <v>9226798.2899999991</v>
      </c>
      <c r="M7" s="130">
        <v>655.59</v>
      </c>
      <c r="N7" s="137">
        <v>540.05999999999995</v>
      </c>
      <c r="O7" s="136">
        <v>446</v>
      </c>
      <c r="P7" s="137">
        <v>350544.57</v>
      </c>
      <c r="Q7" s="130">
        <v>785.97</v>
      </c>
      <c r="R7" s="137">
        <v>795.24</v>
      </c>
      <c r="S7" s="136">
        <v>38609</v>
      </c>
      <c r="T7" s="137">
        <v>31425956.190000001</v>
      </c>
      <c r="U7" s="130">
        <v>813.95</v>
      </c>
      <c r="V7" s="137">
        <v>631.89</v>
      </c>
      <c r="W7" s="138">
        <v>1.54</v>
      </c>
    </row>
    <row r="8" spans="1:23" x14ac:dyDescent="0.25">
      <c r="A8" s="35">
        <v>4</v>
      </c>
      <c r="B8" s="130" t="s">
        <v>96</v>
      </c>
      <c r="C8" s="136">
        <v>49979</v>
      </c>
      <c r="D8" s="137">
        <v>67419324.299999997</v>
      </c>
      <c r="E8" s="130">
        <v>1348.95</v>
      </c>
      <c r="F8" s="137">
        <v>1344.83</v>
      </c>
      <c r="G8" s="136">
        <v>25967</v>
      </c>
      <c r="H8" s="137">
        <v>16915168.390000001</v>
      </c>
      <c r="I8" s="130">
        <v>651.41</v>
      </c>
      <c r="J8" s="137">
        <v>550.13</v>
      </c>
      <c r="K8" s="136">
        <v>21597</v>
      </c>
      <c r="L8" s="137">
        <v>15145344.6</v>
      </c>
      <c r="M8" s="130">
        <v>701.27</v>
      </c>
      <c r="N8" s="137">
        <v>578.29999999999995</v>
      </c>
      <c r="O8" s="136">
        <v>428</v>
      </c>
      <c r="P8" s="137">
        <v>337576.91</v>
      </c>
      <c r="Q8" s="130">
        <v>788.73</v>
      </c>
      <c r="R8" s="137">
        <v>795.24</v>
      </c>
      <c r="S8" s="136">
        <v>97971</v>
      </c>
      <c r="T8" s="137">
        <v>99817414.200000003</v>
      </c>
      <c r="U8" s="130">
        <v>1018.85</v>
      </c>
      <c r="V8" s="137">
        <v>929.91</v>
      </c>
      <c r="W8" s="138">
        <v>3.9</v>
      </c>
    </row>
    <row r="9" spans="1:23" x14ac:dyDescent="0.25">
      <c r="A9" s="35">
        <v>5</v>
      </c>
      <c r="B9" s="130" t="s">
        <v>97</v>
      </c>
      <c r="C9" s="136">
        <v>216590</v>
      </c>
      <c r="D9" s="137">
        <v>271308272.81999999</v>
      </c>
      <c r="E9" s="130">
        <v>1252.6400000000001</v>
      </c>
      <c r="F9" s="137">
        <v>1166.18</v>
      </c>
      <c r="G9" s="136">
        <v>34313</v>
      </c>
      <c r="H9" s="137">
        <v>24165678.57</v>
      </c>
      <c r="I9" s="130">
        <v>704.27</v>
      </c>
      <c r="J9" s="137">
        <v>614.67999999999995</v>
      </c>
      <c r="K9" s="136">
        <v>26238</v>
      </c>
      <c r="L9" s="137">
        <v>18824809.850000001</v>
      </c>
      <c r="M9" s="130">
        <v>717.46</v>
      </c>
      <c r="N9" s="137">
        <v>590.04</v>
      </c>
      <c r="O9" s="136">
        <v>376</v>
      </c>
      <c r="P9" s="137">
        <v>293752.05</v>
      </c>
      <c r="Q9" s="130">
        <v>781.26</v>
      </c>
      <c r="R9" s="137">
        <v>795.24</v>
      </c>
      <c r="S9" s="136">
        <v>277517</v>
      </c>
      <c r="T9" s="137">
        <v>314592513.29000002</v>
      </c>
      <c r="U9" s="130">
        <v>1133.5999999999999</v>
      </c>
      <c r="V9" s="137">
        <v>1051.43</v>
      </c>
      <c r="W9" s="138">
        <v>11.05</v>
      </c>
    </row>
    <row r="10" spans="1:23" x14ac:dyDescent="0.25">
      <c r="A10" s="35">
        <v>6</v>
      </c>
      <c r="B10" s="130" t="s">
        <v>98</v>
      </c>
      <c r="C10" s="136">
        <v>387959</v>
      </c>
      <c r="D10" s="137">
        <v>455004131.98000002</v>
      </c>
      <c r="E10" s="130">
        <v>1172.81</v>
      </c>
      <c r="F10" s="137">
        <v>1105.9000000000001</v>
      </c>
      <c r="G10" s="136">
        <v>39127</v>
      </c>
      <c r="H10" s="137">
        <v>30319948.239999998</v>
      </c>
      <c r="I10" s="130">
        <v>774.91</v>
      </c>
      <c r="J10" s="137">
        <v>703.57</v>
      </c>
      <c r="K10" s="136">
        <v>26854</v>
      </c>
      <c r="L10" s="137">
        <v>19344459.390000001</v>
      </c>
      <c r="M10" s="130">
        <v>720.36</v>
      </c>
      <c r="N10" s="137">
        <v>597.34</v>
      </c>
      <c r="O10" s="136">
        <v>4423</v>
      </c>
      <c r="P10" s="137">
        <v>1784068.27</v>
      </c>
      <c r="Q10" s="130">
        <v>403.36</v>
      </c>
      <c r="R10" s="137">
        <v>409.13</v>
      </c>
      <c r="S10" s="136">
        <v>458363</v>
      </c>
      <c r="T10" s="137">
        <v>506452607.88</v>
      </c>
      <c r="U10" s="130">
        <v>1104.92</v>
      </c>
      <c r="V10" s="137">
        <v>1025.57</v>
      </c>
      <c r="W10" s="138">
        <v>18.260000000000002</v>
      </c>
    </row>
    <row r="11" spans="1:23" x14ac:dyDescent="0.25">
      <c r="A11" s="35">
        <v>7</v>
      </c>
      <c r="B11" s="130" t="s">
        <v>99</v>
      </c>
      <c r="C11" s="136">
        <v>402455</v>
      </c>
      <c r="D11" s="137">
        <v>460779840.12</v>
      </c>
      <c r="E11" s="130">
        <v>1144.92</v>
      </c>
      <c r="F11" s="137">
        <v>1095.74</v>
      </c>
      <c r="G11" s="136">
        <v>40626</v>
      </c>
      <c r="H11" s="137">
        <v>32437254.98</v>
      </c>
      <c r="I11" s="130">
        <v>798.44</v>
      </c>
      <c r="J11" s="137">
        <v>734.23</v>
      </c>
      <c r="K11" s="136">
        <v>21828</v>
      </c>
      <c r="L11" s="137">
        <v>15485020.539999999</v>
      </c>
      <c r="M11" s="130">
        <v>709.41</v>
      </c>
      <c r="N11" s="137">
        <v>593.86</v>
      </c>
      <c r="O11" s="136">
        <v>10577</v>
      </c>
      <c r="P11" s="137">
        <v>3890298.71</v>
      </c>
      <c r="Q11" s="130">
        <v>367.81</v>
      </c>
      <c r="R11" s="137">
        <v>409.13</v>
      </c>
      <c r="S11" s="136">
        <v>475486</v>
      </c>
      <c r="T11" s="137">
        <v>512592414.35000002</v>
      </c>
      <c r="U11" s="130">
        <v>1078.04</v>
      </c>
      <c r="V11" s="137">
        <v>987.28</v>
      </c>
      <c r="W11" s="138">
        <v>18.940000000000001</v>
      </c>
    </row>
    <row r="12" spans="1:23" x14ac:dyDescent="0.25">
      <c r="A12" s="35">
        <v>8</v>
      </c>
      <c r="B12" s="130" t="s">
        <v>100</v>
      </c>
      <c r="C12" s="136">
        <v>351318</v>
      </c>
      <c r="D12" s="137">
        <v>383873572.17000002</v>
      </c>
      <c r="E12" s="130">
        <v>1092.67</v>
      </c>
      <c r="F12" s="137">
        <v>1024.33</v>
      </c>
      <c r="G12" s="136">
        <v>55371</v>
      </c>
      <c r="H12" s="137">
        <v>43552448.289999999</v>
      </c>
      <c r="I12" s="130">
        <v>786.56</v>
      </c>
      <c r="J12" s="137">
        <v>710.33</v>
      </c>
      <c r="K12" s="136">
        <v>18652</v>
      </c>
      <c r="L12" s="137">
        <v>12675035.199999999</v>
      </c>
      <c r="M12" s="130">
        <v>679.55</v>
      </c>
      <c r="N12" s="137">
        <v>578.76</v>
      </c>
      <c r="O12" s="136">
        <v>5209</v>
      </c>
      <c r="P12" s="137">
        <v>1872226.58</v>
      </c>
      <c r="Q12" s="130">
        <v>359.42</v>
      </c>
      <c r="R12" s="137">
        <v>409.13</v>
      </c>
      <c r="S12" s="136">
        <v>430550</v>
      </c>
      <c r="T12" s="137">
        <v>441973282.24000001</v>
      </c>
      <c r="U12" s="130">
        <v>1026.53</v>
      </c>
      <c r="V12" s="137">
        <v>932.96</v>
      </c>
      <c r="W12" s="138">
        <v>17.149999999999999</v>
      </c>
    </row>
    <row r="13" spans="1:23" x14ac:dyDescent="0.25">
      <c r="A13" s="35">
        <v>9</v>
      </c>
      <c r="B13" s="130" t="s">
        <v>101</v>
      </c>
      <c r="C13" s="136">
        <v>235778</v>
      </c>
      <c r="D13" s="137">
        <v>236072966.91999999</v>
      </c>
      <c r="E13" s="130">
        <v>1001.25</v>
      </c>
      <c r="F13" s="137">
        <v>892.98</v>
      </c>
      <c r="G13" s="136">
        <v>48248</v>
      </c>
      <c r="H13" s="137">
        <v>37357606.539999999</v>
      </c>
      <c r="I13" s="130">
        <v>774.28</v>
      </c>
      <c r="J13" s="137">
        <v>683.37</v>
      </c>
      <c r="K13" s="136">
        <v>12606</v>
      </c>
      <c r="L13" s="137">
        <v>8296816.5899999999</v>
      </c>
      <c r="M13" s="130">
        <v>658.16</v>
      </c>
      <c r="N13" s="137">
        <v>565.66999999999996</v>
      </c>
      <c r="O13" s="136">
        <v>1381</v>
      </c>
      <c r="P13" s="137">
        <v>464727.81</v>
      </c>
      <c r="Q13" s="130">
        <v>336.52</v>
      </c>
      <c r="R13" s="137">
        <v>233.79</v>
      </c>
      <c r="S13" s="136">
        <v>298013</v>
      </c>
      <c r="T13" s="137">
        <v>282192117.86000001</v>
      </c>
      <c r="U13" s="130">
        <v>946.91</v>
      </c>
      <c r="V13" s="137">
        <v>820.43</v>
      </c>
      <c r="W13" s="138">
        <v>11.87</v>
      </c>
    </row>
    <row r="14" spans="1:23" x14ac:dyDescent="0.25">
      <c r="A14" s="35">
        <v>10</v>
      </c>
      <c r="B14" s="130" t="s">
        <v>109</v>
      </c>
      <c r="C14" s="136">
        <v>178399</v>
      </c>
      <c r="D14" s="137">
        <v>169133790.22</v>
      </c>
      <c r="E14" s="130">
        <v>948.06</v>
      </c>
      <c r="F14" s="137">
        <v>786.25</v>
      </c>
      <c r="G14" s="136">
        <v>44993</v>
      </c>
      <c r="H14" s="137">
        <v>35024461.399999999</v>
      </c>
      <c r="I14" s="130">
        <v>778.44</v>
      </c>
      <c r="J14" s="137">
        <v>677.57</v>
      </c>
      <c r="K14" s="136">
        <v>8349</v>
      </c>
      <c r="L14" s="137">
        <v>5453255.0499999998</v>
      </c>
      <c r="M14" s="130">
        <v>653.16</v>
      </c>
      <c r="N14" s="137">
        <v>527.74</v>
      </c>
      <c r="O14" s="136">
        <v>795</v>
      </c>
      <c r="P14" s="137">
        <v>257075.15</v>
      </c>
      <c r="Q14" s="130">
        <v>323.36</v>
      </c>
      <c r="R14" s="137">
        <v>204.84</v>
      </c>
      <c r="S14" s="136">
        <v>232536</v>
      </c>
      <c r="T14" s="137">
        <v>209868581.81999999</v>
      </c>
      <c r="U14" s="130">
        <v>902.52</v>
      </c>
      <c r="V14" s="137">
        <v>744.59</v>
      </c>
      <c r="W14" s="138">
        <v>9.26</v>
      </c>
    </row>
    <row r="15" spans="1:23" x14ac:dyDescent="0.25">
      <c r="A15" s="35">
        <v>11</v>
      </c>
      <c r="B15" s="130" t="s">
        <v>110</v>
      </c>
      <c r="C15" s="136">
        <v>76179</v>
      </c>
      <c r="D15" s="137">
        <v>68624530.170000002</v>
      </c>
      <c r="E15" s="130">
        <v>900.83</v>
      </c>
      <c r="F15" s="137">
        <v>717.65</v>
      </c>
      <c r="G15" s="136">
        <v>23295</v>
      </c>
      <c r="H15" s="137">
        <v>18347093.100000001</v>
      </c>
      <c r="I15" s="130">
        <v>787.6</v>
      </c>
      <c r="J15" s="137">
        <v>677.99</v>
      </c>
      <c r="K15" s="136">
        <v>3173</v>
      </c>
      <c r="L15" s="137">
        <v>2190109.73</v>
      </c>
      <c r="M15" s="130">
        <v>690.23</v>
      </c>
      <c r="N15" s="137">
        <v>565.96</v>
      </c>
      <c r="O15" s="136">
        <v>289</v>
      </c>
      <c r="P15" s="137">
        <v>99314.31</v>
      </c>
      <c r="Q15" s="130">
        <v>343.65</v>
      </c>
      <c r="R15" s="137">
        <v>215.93</v>
      </c>
      <c r="S15" s="136">
        <v>102936</v>
      </c>
      <c r="T15" s="137">
        <v>89261047.310000002</v>
      </c>
      <c r="U15" s="130">
        <v>867.15</v>
      </c>
      <c r="V15" s="137">
        <v>700.99</v>
      </c>
      <c r="W15" s="138">
        <v>4.0999999999999996</v>
      </c>
    </row>
    <row r="16" spans="1:23" x14ac:dyDescent="0.25">
      <c r="A16" s="35">
        <v>12</v>
      </c>
      <c r="B16" s="130" t="s">
        <v>111</v>
      </c>
      <c r="C16" s="136">
        <v>16719</v>
      </c>
      <c r="D16" s="137">
        <v>14167258.59</v>
      </c>
      <c r="E16" s="137">
        <v>847.37475865781448</v>
      </c>
      <c r="F16" s="137">
        <v>631.36599999999999</v>
      </c>
      <c r="G16" s="136">
        <v>6552</v>
      </c>
      <c r="H16" s="137">
        <v>5192856.1099999994</v>
      </c>
      <c r="I16" s="137">
        <v>792.56045634920622</v>
      </c>
      <c r="J16" s="137">
        <v>670.41</v>
      </c>
      <c r="K16" s="136">
        <v>918</v>
      </c>
      <c r="L16" s="137">
        <v>622959.64</v>
      </c>
      <c r="M16" s="137">
        <v>678.60527233115465</v>
      </c>
      <c r="N16" s="137">
        <v>542.91999999999996</v>
      </c>
      <c r="O16" s="136">
        <v>59</v>
      </c>
      <c r="P16" s="137">
        <v>15748.46</v>
      </c>
      <c r="Q16" s="130">
        <v>266.9230508474576</v>
      </c>
      <c r="R16" s="137">
        <v>186.61</v>
      </c>
      <c r="S16" s="136">
        <v>24248</v>
      </c>
      <c r="T16" s="137">
        <v>19998822.800000001</v>
      </c>
      <c r="U16" s="137">
        <v>824.76174529858133</v>
      </c>
      <c r="V16" s="137">
        <v>639.42999999999995</v>
      </c>
      <c r="W16" s="138">
        <v>0.96578451072507521</v>
      </c>
    </row>
    <row r="17" spans="1:25" ht="15.75" x14ac:dyDescent="0.25">
      <c r="A17" s="185"/>
      <c r="B17" s="186" t="s">
        <v>527</v>
      </c>
      <c r="C17" s="187">
        <v>1927335</v>
      </c>
      <c r="D17" s="188">
        <v>2143157802.0500002</v>
      </c>
      <c r="E17" s="188">
        <v>1111.9799111467389</v>
      </c>
      <c r="F17" s="188">
        <v>1041.58</v>
      </c>
      <c r="G17" s="187">
        <v>382609</v>
      </c>
      <c r="H17" s="188">
        <v>271937346.14999998</v>
      </c>
      <c r="I17" s="188">
        <v>710.74477116325011</v>
      </c>
      <c r="J17" s="188">
        <v>609.24</v>
      </c>
      <c r="K17" s="187">
        <v>173757</v>
      </c>
      <c r="L17" s="188">
        <v>119609626.27000001</v>
      </c>
      <c r="M17" s="188">
        <v>688.37299372111636</v>
      </c>
      <c r="N17" s="188">
        <v>573.54</v>
      </c>
      <c r="O17" s="187">
        <v>27004</v>
      </c>
      <c r="P17" s="188">
        <v>11760789.210000001</v>
      </c>
      <c r="Q17" s="188">
        <v>435.52026403495779</v>
      </c>
      <c r="R17" s="188">
        <v>409.13</v>
      </c>
      <c r="S17" s="187">
        <v>2510705</v>
      </c>
      <c r="T17" s="188">
        <v>2546465563.6800003</v>
      </c>
      <c r="U17" s="188">
        <v>1014.2432359357233</v>
      </c>
      <c r="V17" s="186">
        <v>910.42</v>
      </c>
      <c r="W17" s="48">
        <v>100</v>
      </c>
      <c r="X17" s="8"/>
      <c r="Y17" s="9"/>
    </row>
    <row r="18" spans="1:25" x14ac:dyDescent="0.25">
      <c r="C18" s="107"/>
      <c r="D18" s="107"/>
      <c r="E18" s="107"/>
      <c r="F18" s="108"/>
      <c r="G18" s="107"/>
      <c r="H18" s="107"/>
      <c r="I18" s="107"/>
      <c r="J18" s="108"/>
      <c r="K18" s="107"/>
      <c r="L18" s="107"/>
      <c r="M18" s="107"/>
      <c r="N18" s="108"/>
      <c r="O18" s="107"/>
      <c r="P18" s="107"/>
      <c r="Q18" s="107"/>
      <c r="R18" s="108"/>
      <c r="S18" s="107"/>
      <c r="T18" s="107"/>
      <c r="U18" s="107"/>
      <c r="V18" s="107"/>
      <c r="W18" s="107"/>
    </row>
    <row r="19" spans="1:25" ht="15.75" x14ac:dyDescent="0.25">
      <c r="A19" s="260" t="s">
        <v>704</v>
      </c>
      <c r="B19" s="260"/>
      <c r="C19" s="260"/>
      <c r="D19" s="260"/>
      <c r="E19" s="260"/>
      <c r="F19" s="260"/>
      <c r="G19" s="260"/>
      <c r="H19" s="260"/>
      <c r="I19" s="260"/>
      <c r="J19" s="260"/>
      <c r="K19" s="260"/>
      <c r="L19" s="260"/>
      <c r="M19" s="260"/>
      <c r="N19" s="260"/>
      <c r="O19" s="260"/>
      <c r="P19" s="260"/>
      <c r="Q19" s="260"/>
      <c r="R19" s="260"/>
      <c r="S19" s="260"/>
      <c r="T19" s="260"/>
      <c r="U19" s="260"/>
      <c r="V19" s="260"/>
      <c r="W19" s="260"/>
    </row>
    <row r="20" spans="1:25" x14ac:dyDescent="0.25">
      <c r="C20" s="8"/>
      <c r="D20" s="15"/>
      <c r="E20" s="15"/>
      <c r="F20" s="8"/>
      <c r="G20" s="15"/>
      <c r="H20" s="15"/>
      <c r="I20" s="15"/>
      <c r="J20" s="8"/>
      <c r="K20" s="15"/>
      <c r="L20" s="15"/>
      <c r="M20" s="15"/>
      <c r="N20" s="8"/>
      <c r="O20" s="15"/>
      <c r="P20" s="15"/>
      <c r="Q20" s="15"/>
      <c r="R20" s="8"/>
      <c r="S20" s="15"/>
      <c r="T20" s="15"/>
      <c r="U20" s="15"/>
    </row>
    <row r="21" spans="1:25" ht="15.75" x14ac:dyDescent="0.25">
      <c r="A21" s="261" t="s">
        <v>52</v>
      </c>
      <c r="B21" s="261" t="s">
        <v>102</v>
      </c>
      <c r="C21" s="262" t="s">
        <v>105</v>
      </c>
      <c r="D21" s="262"/>
      <c r="E21" s="262"/>
      <c r="F21" s="262"/>
      <c r="G21" s="262" t="s">
        <v>106</v>
      </c>
      <c r="H21" s="262"/>
      <c r="I21" s="262"/>
      <c r="J21" s="262"/>
      <c r="K21" s="262" t="s">
        <v>107</v>
      </c>
      <c r="L21" s="262"/>
      <c r="M21" s="262"/>
      <c r="N21" s="262"/>
      <c r="O21" s="262" t="s">
        <v>108</v>
      </c>
      <c r="P21" s="262"/>
      <c r="Q21" s="262"/>
      <c r="R21" s="262"/>
      <c r="S21" s="262" t="s">
        <v>104</v>
      </c>
      <c r="T21" s="262"/>
      <c r="U21" s="262"/>
      <c r="V21" s="262"/>
      <c r="W21" s="262"/>
    </row>
    <row r="22" spans="1:25" ht="15.75" x14ac:dyDescent="0.25">
      <c r="A22" s="261"/>
      <c r="B22" s="261"/>
      <c r="C22" s="61" t="s">
        <v>1</v>
      </c>
      <c r="D22" s="182" t="s">
        <v>103</v>
      </c>
      <c r="E22" s="182" t="s">
        <v>21</v>
      </c>
      <c r="F22" s="182" t="s">
        <v>432</v>
      </c>
      <c r="G22" s="61" t="s">
        <v>1</v>
      </c>
      <c r="H22" s="182" t="s">
        <v>103</v>
      </c>
      <c r="I22" s="182" t="s">
        <v>21</v>
      </c>
      <c r="J22" s="182" t="s">
        <v>432</v>
      </c>
      <c r="K22" s="61" t="s">
        <v>1</v>
      </c>
      <c r="L22" s="182" t="s">
        <v>103</v>
      </c>
      <c r="M22" s="182" t="s">
        <v>21</v>
      </c>
      <c r="N22" s="182" t="s">
        <v>432</v>
      </c>
      <c r="O22" s="61" t="s">
        <v>1</v>
      </c>
      <c r="P22" s="182" t="s">
        <v>103</v>
      </c>
      <c r="Q22" s="182" t="s">
        <v>21</v>
      </c>
      <c r="R22" s="182" t="s">
        <v>432</v>
      </c>
      <c r="S22" s="61" t="s">
        <v>1</v>
      </c>
      <c r="T22" s="182" t="s">
        <v>103</v>
      </c>
      <c r="U22" s="182" t="s">
        <v>21</v>
      </c>
      <c r="V22" s="182" t="s">
        <v>432</v>
      </c>
      <c r="W22" s="182" t="s">
        <v>528</v>
      </c>
    </row>
    <row r="23" spans="1:25" x14ac:dyDescent="0.25">
      <c r="A23" s="35">
        <v>1</v>
      </c>
      <c r="B23" s="130" t="s">
        <v>76</v>
      </c>
      <c r="C23" s="130">
        <v>0</v>
      </c>
      <c r="D23" s="137">
        <v>0</v>
      </c>
      <c r="E23" s="130">
        <v>0</v>
      </c>
      <c r="F23" s="137" t="s">
        <v>430</v>
      </c>
      <c r="G23" s="136">
        <v>16812</v>
      </c>
      <c r="H23" s="137">
        <v>5535625.9699999997</v>
      </c>
      <c r="I23" s="130">
        <v>329.27</v>
      </c>
      <c r="J23" s="137">
        <v>290.88</v>
      </c>
      <c r="K23" s="136">
        <v>725</v>
      </c>
      <c r="L23" s="137">
        <v>562334.04</v>
      </c>
      <c r="M23" s="130">
        <v>775.63</v>
      </c>
      <c r="N23" s="137">
        <v>795.24</v>
      </c>
      <c r="O23" s="136">
        <v>762</v>
      </c>
      <c r="P23" s="137">
        <v>606243.07999999996</v>
      </c>
      <c r="Q23" s="130">
        <v>795.59</v>
      </c>
      <c r="R23" s="137">
        <v>795.24</v>
      </c>
      <c r="S23" s="136">
        <v>18299</v>
      </c>
      <c r="T23" s="137">
        <v>6704203.0899999999</v>
      </c>
      <c r="U23" s="130">
        <v>366.37</v>
      </c>
      <c r="V23" s="137">
        <v>384.58</v>
      </c>
      <c r="W23" s="138">
        <v>1.55</v>
      </c>
    </row>
    <row r="24" spans="1:25" x14ac:dyDescent="0.25">
      <c r="A24" s="35">
        <v>2</v>
      </c>
      <c r="B24" s="130" t="s">
        <v>77</v>
      </c>
      <c r="C24" s="136">
        <v>2227</v>
      </c>
      <c r="D24" s="137">
        <v>2965706.76</v>
      </c>
      <c r="E24" s="130">
        <v>1331.7</v>
      </c>
      <c r="F24" s="137">
        <v>1374.44</v>
      </c>
      <c r="G24" s="136">
        <v>3565</v>
      </c>
      <c r="H24" s="137">
        <v>2120887.21</v>
      </c>
      <c r="I24" s="130">
        <v>594.91999999999996</v>
      </c>
      <c r="J24" s="137">
        <v>460.74</v>
      </c>
      <c r="K24" s="136">
        <v>10806</v>
      </c>
      <c r="L24" s="137">
        <v>6923893.8200000003</v>
      </c>
      <c r="M24" s="130">
        <v>640.75</v>
      </c>
      <c r="N24" s="137">
        <v>517.59</v>
      </c>
      <c r="O24" s="136">
        <v>916</v>
      </c>
      <c r="P24" s="137">
        <v>721316.51</v>
      </c>
      <c r="Q24" s="130">
        <v>787.46</v>
      </c>
      <c r="R24" s="137">
        <v>795.24</v>
      </c>
      <c r="S24" s="136">
        <v>17514</v>
      </c>
      <c r="T24" s="137">
        <v>12731804.300000001</v>
      </c>
      <c r="U24" s="130">
        <v>726.95</v>
      </c>
      <c r="V24" s="137">
        <v>576.63</v>
      </c>
      <c r="W24" s="138">
        <v>1.49</v>
      </c>
    </row>
    <row r="25" spans="1:25" x14ac:dyDescent="0.25">
      <c r="A25" s="35">
        <v>3</v>
      </c>
      <c r="B25" s="130" t="s">
        <v>95</v>
      </c>
      <c r="C25" s="136">
        <v>6268</v>
      </c>
      <c r="D25" s="137">
        <v>9422711.2300000004</v>
      </c>
      <c r="E25" s="130">
        <v>1503.3</v>
      </c>
      <c r="F25" s="137">
        <v>1495.06</v>
      </c>
      <c r="G25" s="136">
        <v>2085</v>
      </c>
      <c r="H25" s="137">
        <v>1223038.08</v>
      </c>
      <c r="I25" s="130">
        <v>586.59</v>
      </c>
      <c r="J25" s="137">
        <v>458.5</v>
      </c>
      <c r="K25" s="136">
        <v>8254</v>
      </c>
      <c r="L25" s="137">
        <v>5641241.8300000001</v>
      </c>
      <c r="M25" s="130">
        <v>683.46</v>
      </c>
      <c r="N25" s="137">
        <v>571.24</v>
      </c>
      <c r="O25" s="136">
        <v>204</v>
      </c>
      <c r="P25" s="137">
        <v>158603.35999999999</v>
      </c>
      <c r="Q25" s="130">
        <v>777.47</v>
      </c>
      <c r="R25" s="137">
        <v>795.24</v>
      </c>
      <c r="S25" s="136">
        <v>16811</v>
      </c>
      <c r="T25" s="137">
        <v>16445594.5</v>
      </c>
      <c r="U25" s="130">
        <v>978.26</v>
      </c>
      <c r="V25" s="137">
        <v>809.97</v>
      </c>
      <c r="W25" s="138">
        <v>1.43</v>
      </c>
    </row>
    <row r="26" spans="1:25" x14ac:dyDescent="0.25">
      <c r="A26" s="35">
        <v>4</v>
      </c>
      <c r="B26" s="189" t="s">
        <v>96</v>
      </c>
      <c r="C26" s="184">
        <v>22998</v>
      </c>
      <c r="D26" s="190">
        <v>36011948.990000002</v>
      </c>
      <c r="E26" s="130">
        <v>1565.87</v>
      </c>
      <c r="F26" s="137">
        <v>1526.88</v>
      </c>
      <c r="G26" s="136">
        <v>2869</v>
      </c>
      <c r="H26" s="137">
        <v>1732428.74</v>
      </c>
      <c r="I26" s="130">
        <v>603.84</v>
      </c>
      <c r="J26" s="137">
        <v>477.41</v>
      </c>
      <c r="K26" s="136">
        <v>13009</v>
      </c>
      <c r="L26" s="137">
        <v>9620770.4199999999</v>
      </c>
      <c r="M26" s="130">
        <v>739.55</v>
      </c>
      <c r="N26" s="137">
        <v>614.78</v>
      </c>
      <c r="O26" s="136">
        <v>202</v>
      </c>
      <c r="P26" s="137">
        <v>158437.74</v>
      </c>
      <c r="Q26" s="130">
        <v>784.35</v>
      </c>
      <c r="R26" s="137">
        <v>795.24</v>
      </c>
      <c r="S26" s="136">
        <v>39078</v>
      </c>
      <c r="T26" s="137">
        <v>47523585.890000001</v>
      </c>
      <c r="U26" s="130">
        <v>1216.1199999999999</v>
      </c>
      <c r="V26" s="137">
        <v>1288.48</v>
      </c>
      <c r="W26" s="138">
        <v>3.32</v>
      </c>
    </row>
    <row r="27" spans="1:25" x14ac:dyDescent="0.25">
      <c r="A27" s="35">
        <v>5</v>
      </c>
      <c r="B27" s="130" t="s">
        <v>97</v>
      </c>
      <c r="C27" s="136">
        <v>115719</v>
      </c>
      <c r="D27" s="137">
        <v>160112966.34999999</v>
      </c>
      <c r="E27" s="130">
        <v>1383.64</v>
      </c>
      <c r="F27" s="137">
        <v>1290.28</v>
      </c>
      <c r="G27" s="136">
        <v>2673</v>
      </c>
      <c r="H27" s="137">
        <v>1680117.11</v>
      </c>
      <c r="I27" s="130">
        <v>628.54999999999995</v>
      </c>
      <c r="J27" s="137">
        <v>498.52</v>
      </c>
      <c r="K27" s="136">
        <v>16548</v>
      </c>
      <c r="L27" s="137">
        <v>12798085.52</v>
      </c>
      <c r="M27" s="130">
        <v>773.39</v>
      </c>
      <c r="N27" s="137">
        <v>649.24</v>
      </c>
      <c r="O27" s="136">
        <v>152</v>
      </c>
      <c r="P27" s="137">
        <v>117068.15</v>
      </c>
      <c r="Q27" s="130">
        <v>770.19</v>
      </c>
      <c r="R27" s="137">
        <v>795.24</v>
      </c>
      <c r="S27" s="136">
        <v>135092</v>
      </c>
      <c r="T27" s="137">
        <v>174708237.13</v>
      </c>
      <c r="U27" s="130">
        <v>1293.25</v>
      </c>
      <c r="V27" s="137">
        <v>1196.43</v>
      </c>
      <c r="W27" s="138">
        <v>11.47</v>
      </c>
    </row>
    <row r="28" spans="1:25" x14ac:dyDescent="0.25">
      <c r="A28" s="35">
        <v>6</v>
      </c>
      <c r="B28" s="130" t="s">
        <v>98</v>
      </c>
      <c r="C28" s="136">
        <v>214572</v>
      </c>
      <c r="D28" s="137">
        <v>276919375.27999997</v>
      </c>
      <c r="E28" s="130">
        <v>1290.57</v>
      </c>
      <c r="F28" s="137">
        <v>1216.8599999999999</v>
      </c>
      <c r="G28" s="136">
        <v>1893</v>
      </c>
      <c r="H28" s="137">
        <v>1354806.32</v>
      </c>
      <c r="I28" s="130">
        <v>715.69</v>
      </c>
      <c r="J28" s="137">
        <v>544.28</v>
      </c>
      <c r="K28" s="136">
        <v>17126</v>
      </c>
      <c r="L28" s="137">
        <v>13423117.17</v>
      </c>
      <c r="M28" s="130">
        <v>783.79</v>
      </c>
      <c r="N28" s="137">
        <v>672.81</v>
      </c>
      <c r="O28" s="136">
        <v>1843</v>
      </c>
      <c r="P28" s="137">
        <v>734468.98</v>
      </c>
      <c r="Q28" s="130">
        <v>398.52</v>
      </c>
      <c r="R28" s="137">
        <v>409.13</v>
      </c>
      <c r="S28" s="136">
        <v>235434</v>
      </c>
      <c r="T28" s="137">
        <v>292431767.75</v>
      </c>
      <c r="U28" s="130">
        <v>1242.0999999999999</v>
      </c>
      <c r="V28" s="137">
        <v>1166.26</v>
      </c>
      <c r="W28" s="138">
        <v>20</v>
      </c>
    </row>
    <row r="29" spans="1:25" x14ac:dyDescent="0.25">
      <c r="A29" s="35">
        <v>7</v>
      </c>
      <c r="B29" s="130" t="s">
        <v>99</v>
      </c>
      <c r="C29" s="136">
        <v>220336</v>
      </c>
      <c r="D29" s="137">
        <v>278140316.52999997</v>
      </c>
      <c r="E29" s="130">
        <v>1262.3499999999999</v>
      </c>
      <c r="F29" s="137">
        <v>1253.46</v>
      </c>
      <c r="G29" s="136">
        <v>1218</v>
      </c>
      <c r="H29" s="137">
        <v>988538.85</v>
      </c>
      <c r="I29" s="130">
        <v>811.61</v>
      </c>
      <c r="J29" s="137">
        <v>669.83</v>
      </c>
      <c r="K29" s="136">
        <v>14012</v>
      </c>
      <c r="L29" s="137">
        <v>10818948.26</v>
      </c>
      <c r="M29" s="130">
        <v>772.12</v>
      </c>
      <c r="N29" s="137">
        <v>674.74</v>
      </c>
      <c r="O29" s="136">
        <v>4406</v>
      </c>
      <c r="P29" s="137">
        <v>1621149.75</v>
      </c>
      <c r="Q29" s="130">
        <v>367.94</v>
      </c>
      <c r="R29" s="137">
        <v>409.13</v>
      </c>
      <c r="S29" s="136">
        <v>239972</v>
      </c>
      <c r="T29" s="137">
        <v>291568953.38999999</v>
      </c>
      <c r="U29" s="130">
        <v>1215.01</v>
      </c>
      <c r="V29" s="137">
        <v>1208.05</v>
      </c>
      <c r="W29" s="138">
        <v>20.38</v>
      </c>
    </row>
    <row r="30" spans="1:25" x14ac:dyDescent="0.25">
      <c r="A30" s="35">
        <v>8</v>
      </c>
      <c r="B30" s="130" t="s">
        <v>100</v>
      </c>
      <c r="C30" s="136">
        <v>191272</v>
      </c>
      <c r="D30" s="137">
        <v>230989704.66999999</v>
      </c>
      <c r="E30" s="130">
        <v>1207.6500000000001</v>
      </c>
      <c r="F30" s="137">
        <v>1204.07</v>
      </c>
      <c r="G30" s="136">
        <v>1133</v>
      </c>
      <c r="H30" s="137">
        <v>936543.69</v>
      </c>
      <c r="I30" s="130">
        <v>826.61</v>
      </c>
      <c r="J30" s="137">
        <v>746</v>
      </c>
      <c r="K30" s="136">
        <v>11558</v>
      </c>
      <c r="L30" s="137">
        <v>8522098.1400000006</v>
      </c>
      <c r="M30" s="130">
        <v>737.33</v>
      </c>
      <c r="N30" s="137">
        <v>645.98</v>
      </c>
      <c r="O30" s="136">
        <v>1916</v>
      </c>
      <c r="P30" s="137">
        <v>670418.26</v>
      </c>
      <c r="Q30" s="130">
        <v>349.91</v>
      </c>
      <c r="R30" s="137">
        <v>409.13</v>
      </c>
      <c r="S30" s="136">
        <v>205879</v>
      </c>
      <c r="T30" s="137">
        <v>241118764.75999999</v>
      </c>
      <c r="U30" s="130">
        <v>1171.17</v>
      </c>
      <c r="V30" s="137">
        <v>1158</v>
      </c>
      <c r="W30" s="138">
        <v>17.489999999999998</v>
      </c>
    </row>
    <row r="31" spans="1:25" x14ac:dyDescent="0.25">
      <c r="A31" s="35">
        <v>9</v>
      </c>
      <c r="B31" s="130" t="s">
        <v>101</v>
      </c>
      <c r="C31" s="136">
        <v>122933</v>
      </c>
      <c r="D31" s="137">
        <v>134880728.22</v>
      </c>
      <c r="E31" s="130">
        <v>1097.19</v>
      </c>
      <c r="F31" s="137">
        <v>1032.3499999999999</v>
      </c>
      <c r="G31" s="136">
        <v>912</v>
      </c>
      <c r="H31" s="137">
        <v>725266.76</v>
      </c>
      <c r="I31" s="130">
        <v>795.25</v>
      </c>
      <c r="J31" s="137">
        <v>684.62</v>
      </c>
      <c r="K31" s="136">
        <v>7194</v>
      </c>
      <c r="L31" s="137">
        <v>5128954.75</v>
      </c>
      <c r="M31" s="130">
        <v>712.95</v>
      </c>
      <c r="N31" s="137">
        <v>618.96</v>
      </c>
      <c r="O31" s="136">
        <v>433</v>
      </c>
      <c r="P31" s="137">
        <v>122182.25</v>
      </c>
      <c r="Q31" s="130">
        <v>282.18</v>
      </c>
      <c r="R31" s="137">
        <v>233.79</v>
      </c>
      <c r="S31" s="136">
        <v>131472</v>
      </c>
      <c r="T31" s="137">
        <v>140857131.97999999</v>
      </c>
      <c r="U31" s="130">
        <v>1071.3900000000001</v>
      </c>
      <c r="V31" s="137">
        <v>994.36</v>
      </c>
      <c r="W31" s="138">
        <v>11.17</v>
      </c>
    </row>
    <row r="32" spans="1:25" x14ac:dyDescent="0.25">
      <c r="A32" s="35">
        <v>10</v>
      </c>
      <c r="B32" s="130" t="s">
        <v>109</v>
      </c>
      <c r="C32" s="136">
        <v>87351</v>
      </c>
      <c r="D32" s="137">
        <v>90478840.439999998</v>
      </c>
      <c r="E32" s="130">
        <v>1035.81</v>
      </c>
      <c r="F32" s="137">
        <v>928.5</v>
      </c>
      <c r="G32" s="136">
        <v>802</v>
      </c>
      <c r="H32" s="137">
        <v>598694.01</v>
      </c>
      <c r="I32" s="130">
        <v>746.5</v>
      </c>
      <c r="J32" s="137">
        <v>596.6</v>
      </c>
      <c r="K32" s="136">
        <v>4259</v>
      </c>
      <c r="L32" s="137">
        <v>2962112.65</v>
      </c>
      <c r="M32" s="130">
        <v>695.49</v>
      </c>
      <c r="N32" s="137">
        <v>600.29999999999995</v>
      </c>
      <c r="O32" s="136">
        <v>214</v>
      </c>
      <c r="P32" s="137">
        <v>48001.89</v>
      </c>
      <c r="Q32" s="130">
        <v>224.31</v>
      </c>
      <c r="R32" s="137">
        <v>184.18</v>
      </c>
      <c r="S32" s="136">
        <v>92626</v>
      </c>
      <c r="T32" s="137">
        <v>94087648.989999995</v>
      </c>
      <c r="U32" s="130">
        <v>1015.78</v>
      </c>
      <c r="V32" s="137">
        <v>900.77</v>
      </c>
      <c r="W32" s="138">
        <v>7.87</v>
      </c>
    </row>
    <row r="33" spans="1:23" x14ac:dyDescent="0.25">
      <c r="A33" s="35">
        <v>11</v>
      </c>
      <c r="B33" s="130" t="s">
        <v>110</v>
      </c>
      <c r="C33" s="136">
        <v>35443</v>
      </c>
      <c r="D33" s="137">
        <v>34928653.649999999</v>
      </c>
      <c r="E33" s="130">
        <v>985.49</v>
      </c>
      <c r="F33" s="137">
        <v>858.08</v>
      </c>
      <c r="G33" s="136">
        <v>506</v>
      </c>
      <c r="H33" s="137">
        <v>358823.64</v>
      </c>
      <c r="I33" s="130">
        <v>709.14</v>
      </c>
      <c r="J33" s="137">
        <v>470.31</v>
      </c>
      <c r="K33" s="136">
        <v>1477</v>
      </c>
      <c r="L33" s="137">
        <v>1055463.1299999999</v>
      </c>
      <c r="M33" s="130">
        <v>714.6</v>
      </c>
      <c r="N33" s="137">
        <v>631.97</v>
      </c>
      <c r="O33" s="136">
        <v>67</v>
      </c>
      <c r="P33" s="137">
        <v>15851.14</v>
      </c>
      <c r="Q33" s="130">
        <v>236.58</v>
      </c>
      <c r="R33" s="137">
        <v>175.34</v>
      </c>
      <c r="S33" s="136">
        <v>37493</v>
      </c>
      <c r="T33" s="137">
        <v>36358791.560000002</v>
      </c>
      <c r="U33" s="130">
        <v>969.75</v>
      </c>
      <c r="V33" s="137">
        <v>835.95</v>
      </c>
      <c r="W33" s="138">
        <v>3.18</v>
      </c>
    </row>
    <row r="34" spans="1:23" x14ac:dyDescent="0.25">
      <c r="A34" s="35">
        <v>12</v>
      </c>
      <c r="B34" s="130" t="s">
        <v>111</v>
      </c>
      <c r="C34" s="6">
        <v>7128</v>
      </c>
      <c r="D34" s="22">
        <v>6688959.1899999995</v>
      </c>
      <c r="E34" s="22">
        <v>938.40617143658801</v>
      </c>
      <c r="F34" s="137">
        <v>795.98</v>
      </c>
      <c r="G34" s="6">
        <v>138</v>
      </c>
      <c r="H34" s="22">
        <v>88110.18</v>
      </c>
      <c r="I34" s="22">
        <v>638.47956521739127</v>
      </c>
      <c r="J34" s="137">
        <v>439.55</v>
      </c>
      <c r="K34" s="6">
        <v>366</v>
      </c>
      <c r="L34" s="22">
        <v>248151.37</v>
      </c>
      <c r="M34" s="22">
        <v>678.0092076502732</v>
      </c>
      <c r="N34" s="137">
        <v>600.29999999999995</v>
      </c>
      <c r="O34" s="6">
        <v>7</v>
      </c>
      <c r="P34" s="22">
        <v>1929.87</v>
      </c>
      <c r="Q34" s="22">
        <v>275.69571428571425</v>
      </c>
      <c r="R34" s="137">
        <v>175.19</v>
      </c>
      <c r="S34" s="6">
        <v>7639</v>
      </c>
      <c r="T34" s="22">
        <v>7027150.6099999994</v>
      </c>
      <c r="U34" s="22">
        <v>919.9045176070166</v>
      </c>
      <c r="V34" s="137">
        <v>777.03</v>
      </c>
      <c r="W34" s="222">
        <v>0.64885259519803207</v>
      </c>
    </row>
    <row r="35" spans="1:23" ht="15.75" x14ac:dyDescent="0.25">
      <c r="A35" s="185"/>
      <c r="B35" s="186" t="s">
        <v>527</v>
      </c>
      <c r="C35" s="187">
        <v>1026247</v>
      </c>
      <c r="D35" s="188">
        <v>1261539911.3099999</v>
      </c>
      <c r="E35" s="188">
        <v>1229.2751270503104</v>
      </c>
      <c r="F35" s="188">
        <v>1194.45</v>
      </c>
      <c r="G35" s="187">
        <v>34606</v>
      </c>
      <c r="H35" s="188">
        <v>17342880.559999999</v>
      </c>
      <c r="I35" s="188">
        <v>501.15241749985546</v>
      </c>
      <c r="J35" s="188">
        <v>410.22</v>
      </c>
      <c r="K35" s="187">
        <v>105334</v>
      </c>
      <c r="L35" s="188">
        <v>77705171.099999994</v>
      </c>
      <c r="M35" s="188">
        <v>737.70265156549635</v>
      </c>
      <c r="N35" s="188">
        <v>627.51</v>
      </c>
      <c r="O35" s="187">
        <v>11122</v>
      </c>
      <c r="P35" s="188">
        <v>4975670.9799999986</v>
      </c>
      <c r="Q35" s="188">
        <v>447.37196367559778</v>
      </c>
      <c r="R35" s="188">
        <v>409.13</v>
      </c>
      <c r="S35" s="187">
        <v>1177309</v>
      </c>
      <c r="T35" s="188">
        <v>1361563633.9499998</v>
      </c>
      <c r="U35" s="188">
        <v>1156.5049056364981</v>
      </c>
      <c r="V35" s="186">
        <v>1103.1400000000001</v>
      </c>
      <c r="W35" s="48">
        <v>100</v>
      </c>
    </row>
    <row r="36" spans="1:23" x14ac:dyDescent="0.25">
      <c r="C36" s="8"/>
      <c r="D36" s="15"/>
      <c r="E36" s="15"/>
      <c r="F36" s="8"/>
      <c r="G36" s="15"/>
      <c r="H36" s="15"/>
      <c r="I36" s="15"/>
      <c r="J36" s="8"/>
      <c r="K36" s="15"/>
      <c r="L36" s="15"/>
      <c r="M36" s="15"/>
      <c r="N36" s="8"/>
      <c r="O36" s="15"/>
      <c r="P36" s="15"/>
      <c r="Q36" s="15"/>
      <c r="R36" s="8"/>
      <c r="S36" s="15"/>
      <c r="T36" s="15"/>
      <c r="U36" s="15"/>
    </row>
    <row r="37" spans="1:23" ht="15.75" x14ac:dyDescent="0.25">
      <c r="A37" s="260" t="s">
        <v>705</v>
      </c>
      <c r="B37" s="260"/>
      <c r="C37" s="260"/>
      <c r="D37" s="260"/>
      <c r="E37" s="260"/>
      <c r="F37" s="260"/>
      <c r="G37" s="260"/>
      <c r="H37" s="260"/>
      <c r="I37" s="260"/>
      <c r="J37" s="260"/>
      <c r="K37" s="260"/>
      <c r="L37" s="260"/>
      <c r="M37" s="260"/>
      <c r="N37" s="260"/>
      <c r="O37" s="260"/>
      <c r="P37" s="260"/>
      <c r="Q37" s="260"/>
      <c r="R37" s="260"/>
      <c r="S37" s="260"/>
      <c r="T37" s="260"/>
      <c r="U37" s="260"/>
      <c r="V37" s="260"/>
      <c r="W37" s="260"/>
    </row>
    <row r="38" spans="1:23" x14ac:dyDescent="0.25">
      <c r="C38" s="8"/>
      <c r="D38" s="15"/>
      <c r="E38" s="15"/>
      <c r="F38" s="8"/>
      <c r="G38" s="15"/>
      <c r="H38" s="15"/>
      <c r="I38" s="15"/>
      <c r="J38" s="8"/>
      <c r="K38" s="15"/>
      <c r="L38" s="15"/>
      <c r="M38" s="15"/>
      <c r="N38" s="8"/>
      <c r="O38" s="15"/>
      <c r="P38" s="15"/>
      <c r="Q38" s="15"/>
      <c r="R38" s="8"/>
      <c r="S38" s="15"/>
      <c r="T38" s="15"/>
      <c r="U38" s="15"/>
    </row>
    <row r="39" spans="1:23" ht="15.75" x14ac:dyDescent="0.25">
      <c r="A39" s="261" t="s">
        <v>52</v>
      </c>
      <c r="B39" s="261" t="s">
        <v>102</v>
      </c>
      <c r="C39" s="262" t="s">
        <v>105</v>
      </c>
      <c r="D39" s="262"/>
      <c r="E39" s="262"/>
      <c r="F39" s="262"/>
      <c r="G39" s="262" t="s">
        <v>106</v>
      </c>
      <c r="H39" s="262"/>
      <c r="I39" s="262"/>
      <c r="J39" s="262"/>
      <c r="K39" s="262" t="s">
        <v>107</v>
      </c>
      <c r="L39" s="262"/>
      <c r="M39" s="262"/>
      <c r="N39" s="262"/>
      <c r="O39" s="262" t="s">
        <v>108</v>
      </c>
      <c r="P39" s="262"/>
      <c r="Q39" s="262"/>
      <c r="R39" s="262"/>
      <c r="S39" s="262" t="s">
        <v>104</v>
      </c>
      <c r="T39" s="262"/>
      <c r="U39" s="262"/>
      <c r="V39" s="262"/>
      <c r="W39" s="262"/>
    </row>
    <row r="40" spans="1:23" ht="15.75" x14ac:dyDescent="0.25">
      <c r="A40" s="261"/>
      <c r="B40" s="261"/>
      <c r="C40" s="61" t="s">
        <v>1</v>
      </c>
      <c r="D40" s="182" t="s">
        <v>103</v>
      </c>
      <c r="E40" s="182" t="s">
        <v>21</v>
      </c>
      <c r="F40" s="182" t="s">
        <v>432</v>
      </c>
      <c r="G40" s="61" t="s">
        <v>1</v>
      </c>
      <c r="H40" s="182" t="s">
        <v>103</v>
      </c>
      <c r="I40" s="182" t="s">
        <v>21</v>
      </c>
      <c r="J40" s="182" t="s">
        <v>432</v>
      </c>
      <c r="K40" s="61" t="s">
        <v>1</v>
      </c>
      <c r="L40" s="182" t="s">
        <v>103</v>
      </c>
      <c r="M40" s="182" t="s">
        <v>21</v>
      </c>
      <c r="N40" s="182" t="s">
        <v>432</v>
      </c>
      <c r="O40" s="61" t="s">
        <v>1</v>
      </c>
      <c r="P40" s="182" t="s">
        <v>103</v>
      </c>
      <c r="Q40" s="182" t="s">
        <v>21</v>
      </c>
      <c r="R40" s="182" t="s">
        <v>432</v>
      </c>
      <c r="S40" s="61" t="s">
        <v>1</v>
      </c>
      <c r="T40" s="182" t="s">
        <v>103</v>
      </c>
      <c r="U40" s="182" t="s">
        <v>21</v>
      </c>
      <c r="V40" s="182" t="s">
        <v>432</v>
      </c>
      <c r="W40" s="182" t="s">
        <v>528</v>
      </c>
    </row>
    <row r="41" spans="1:23" x14ac:dyDescent="0.25">
      <c r="A41" s="35">
        <v>1</v>
      </c>
      <c r="B41" s="130" t="s">
        <v>76</v>
      </c>
      <c r="C41" s="130">
        <v>0</v>
      </c>
      <c r="D41" s="137">
        <v>0</v>
      </c>
      <c r="E41" s="130">
        <v>0</v>
      </c>
      <c r="F41" s="137" t="s">
        <v>430</v>
      </c>
      <c r="G41" s="136">
        <v>16064</v>
      </c>
      <c r="H41" s="137">
        <v>5300426.47</v>
      </c>
      <c r="I41" s="130">
        <v>329.96</v>
      </c>
      <c r="J41" s="137">
        <v>305.51</v>
      </c>
      <c r="K41" s="136">
        <v>563</v>
      </c>
      <c r="L41" s="137">
        <v>436329.09</v>
      </c>
      <c r="M41" s="130">
        <v>775.01</v>
      </c>
      <c r="N41" s="137">
        <v>795.24</v>
      </c>
      <c r="O41" s="136">
        <v>544</v>
      </c>
      <c r="P41" s="137">
        <v>434434.16</v>
      </c>
      <c r="Q41" s="130">
        <v>798.59</v>
      </c>
      <c r="R41" s="137">
        <v>795.24</v>
      </c>
      <c r="S41" s="136">
        <v>17171</v>
      </c>
      <c r="T41" s="137">
        <v>6171189.7199999997</v>
      </c>
      <c r="U41" s="130">
        <v>359.4</v>
      </c>
      <c r="V41" s="130">
        <v>384.57</v>
      </c>
      <c r="W41" s="138">
        <v>1.29</v>
      </c>
    </row>
    <row r="42" spans="1:23" x14ac:dyDescent="0.25">
      <c r="A42" s="35">
        <v>2</v>
      </c>
      <c r="B42" s="130" t="s">
        <v>77</v>
      </c>
      <c r="C42" s="136">
        <v>706</v>
      </c>
      <c r="D42" s="137">
        <v>922634.76</v>
      </c>
      <c r="E42" s="130">
        <v>1306.8499999999999</v>
      </c>
      <c r="F42" s="137">
        <v>1469.17</v>
      </c>
      <c r="G42" s="136">
        <v>12613</v>
      </c>
      <c r="H42" s="137">
        <v>6705050.79</v>
      </c>
      <c r="I42" s="130">
        <v>531.6</v>
      </c>
      <c r="J42" s="137">
        <v>453.43</v>
      </c>
      <c r="K42" s="136">
        <v>7374</v>
      </c>
      <c r="L42" s="137">
        <v>4422460.4400000004</v>
      </c>
      <c r="M42" s="130">
        <v>599.74</v>
      </c>
      <c r="N42" s="137">
        <v>471.84</v>
      </c>
      <c r="O42" s="136">
        <v>799</v>
      </c>
      <c r="P42" s="137">
        <v>633462.64</v>
      </c>
      <c r="Q42" s="130">
        <v>792.82</v>
      </c>
      <c r="R42" s="137">
        <v>795.24</v>
      </c>
      <c r="S42" s="136">
        <v>21492</v>
      </c>
      <c r="T42" s="137">
        <v>12683608.630000001</v>
      </c>
      <c r="U42" s="130">
        <v>590.15</v>
      </c>
      <c r="V42" s="130">
        <v>479.38</v>
      </c>
      <c r="W42" s="138">
        <v>1.61</v>
      </c>
    </row>
    <row r="43" spans="1:23" x14ac:dyDescent="0.25">
      <c r="A43" s="35">
        <v>3</v>
      </c>
      <c r="B43" s="130" t="s">
        <v>95</v>
      </c>
      <c r="C43" s="136">
        <v>2758</v>
      </c>
      <c r="D43" s="137">
        <v>3463062.01</v>
      </c>
      <c r="E43" s="130">
        <v>1255.6400000000001</v>
      </c>
      <c r="F43" s="137">
        <v>1213.43</v>
      </c>
      <c r="G43" s="136">
        <v>12978</v>
      </c>
      <c r="H43" s="137">
        <v>7739802.0099999998</v>
      </c>
      <c r="I43" s="130">
        <v>596.38</v>
      </c>
      <c r="J43" s="137">
        <v>514.47</v>
      </c>
      <c r="K43" s="136">
        <v>5820</v>
      </c>
      <c r="L43" s="137">
        <v>3585556.46</v>
      </c>
      <c r="M43" s="130">
        <v>616.07000000000005</v>
      </c>
      <c r="N43" s="137">
        <v>503</v>
      </c>
      <c r="O43" s="136">
        <v>242</v>
      </c>
      <c r="P43" s="137">
        <v>191941.21</v>
      </c>
      <c r="Q43" s="130">
        <v>793.15</v>
      </c>
      <c r="R43" s="137">
        <v>795.24</v>
      </c>
      <c r="S43" s="136">
        <v>21798</v>
      </c>
      <c r="T43" s="137">
        <v>14980361.689999999</v>
      </c>
      <c r="U43" s="130">
        <v>687.24</v>
      </c>
      <c r="V43" s="130">
        <v>555.80999999999995</v>
      </c>
      <c r="W43" s="138">
        <v>1.63</v>
      </c>
    </row>
    <row r="44" spans="1:23" x14ac:dyDescent="0.25">
      <c r="A44" s="35">
        <v>4</v>
      </c>
      <c r="B44" s="189" t="s">
        <v>96</v>
      </c>
      <c r="C44" s="184">
        <v>26981</v>
      </c>
      <c r="D44" s="190">
        <v>31407375.309999999</v>
      </c>
      <c r="E44" s="130">
        <v>1164.06</v>
      </c>
      <c r="F44" s="137">
        <v>1120.57</v>
      </c>
      <c r="G44" s="136">
        <v>23098</v>
      </c>
      <c r="H44" s="137">
        <v>15182739.65</v>
      </c>
      <c r="I44" s="130">
        <v>657.32</v>
      </c>
      <c r="J44" s="137">
        <v>558.92999999999995</v>
      </c>
      <c r="K44" s="136">
        <v>8588</v>
      </c>
      <c r="L44" s="137">
        <v>5524574.1799999997</v>
      </c>
      <c r="M44" s="130">
        <v>643.29</v>
      </c>
      <c r="N44" s="137">
        <v>519.67999999999995</v>
      </c>
      <c r="O44" s="136">
        <v>226</v>
      </c>
      <c r="P44" s="137">
        <v>179139.17</v>
      </c>
      <c r="Q44" s="130">
        <v>792.65</v>
      </c>
      <c r="R44" s="137">
        <v>795.24</v>
      </c>
      <c r="S44" s="136">
        <v>58893</v>
      </c>
      <c r="T44" s="137">
        <v>52293828.310000002</v>
      </c>
      <c r="U44" s="130">
        <v>887.95</v>
      </c>
      <c r="V44" s="130">
        <v>805.25</v>
      </c>
      <c r="W44" s="138">
        <v>4.42</v>
      </c>
    </row>
    <row r="45" spans="1:23" x14ac:dyDescent="0.25">
      <c r="A45" s="35">
        <v>5</v>
      </c>
      <c r="B45" s="130" t="s">
        <v>97</v>
      </c>
      <c r="C45" s="136">
        <v>100871</v>
      </c>
      <c r="D45" s="137">
        <v>111195306.47</v>
      </c>
      <c r="E45" s="130">
        <v>1102.3499999999999</v>
      </c>
      <c r="F45" s="137">
        <v>1044.2</v>
      </c>
      <c r="G45" s="136">
        <v>31640</v>
      </c>
      <c r="H45" s="137">
        <v>22485561.460000001</v>
      </c>
      <c r="I45" s="130">
        <v>710.67</v>
      </c>
      <c r="J45" s="137">
        <v>624.70000000000005</v>
      </c>
      <c r="K45" s="136">
        <v>9690</v>
      </c>
      <c r="L45" s="137">
        <v>6026724.3300000001</v>
      </c>
      <c r="M45" s="130">
        <v>621.95000000000005</v>
      </c>
      <c r="N45" s="137">
        <v>509.33</v>
      </c>
      <c r="O45" s="136">
        <v>224</v>
      </c>
      <c r="P45" s="137">
        <v>176683.9</v>
      </c>
      <c r="Q45" s="130">
        <v>788.77</v>
      </c>
      <c r="R45" s="137">
        <v>795.24</v>
      </c>
      <c r="S45" s="136">
        <v>142425</v>
      </c>
      <c r="T45" s="137">
        <v>139884276.16</v>
      </c>
      <c r="U45" s="130">
        <v>982.16</v>
      </c>
      <c r="V45" s="130">
        <v>898.25</v>
      </c>
      <c r="W45" s="138">
        <v>10.68</v>
      </c>
    </row>
    <row r="46" spans="1:23" x14ac:dyDescent="0.25">
      <c r="A46" s="35">
        <v>6</v>
      </c>
      <c r="B46" s="130" t="s">
        <v>98</v>
      </c>
      <c r="C46" s="136">
        <v>173387</v>
      </c>
      <c r="D46" s="137">
        <v>178084756.69999999</v>
      </c>
      <c r="E46" s="130">
        <v>1027.0899999999999</v>
      </c>
      <c r="F46" s="137">
        <v>935</v>
      </c>
      <c r="G46" s="136">
        <v>37234</v>
      </c>
      <c r="H46" s="137">
        <v>28965141.920000002</v>
      </c>
      <c r="I46" s="130">
        <v>777.92</v>
      </c>
      <c r="J46" s="137">
        <v>710.89</v>
      </c>
      <c r="K46" s="136">
        <v>9728</v>
      </c>
      <c r="L46" s="137">
        <v>5921342.2199999997</v>
      </c>
      <c r="M46" s="130">
        <v>608.69000000000005</v>
      </c>
      <c r="N46" s="137">
        <v>509.36</v>
      </c>
      <c r="O46" s="136">
        <v>2580</v>
      </c>
      <c r="P46" s="137">
        <v>1049599.29</v>
      </c>
      <c r="Q46" s="130">
        <v>406.82</v>
      </c>
      <c r="R46" s="137">
        <v>409.13</v>
      </c>
      <c r="S46" s="136">
        <v>222929</v>
      </c>
      <c r="T46" s="137">
        <v>214020840.13</v>
      </c>
      <c r="U46" s="130">
        <v>960.04</v>
      </c>
      <c r="V46" s="130">
        <v>850.08</v>
      </c>
      <c r="W46" s="138">
        <v>16.72</v>
      </c>
    </row>
    <row r="47" spans="1:23" x14ac:dyDescent="0.25">
      <c r="A47" s="35">
        <v>7</v>
      </c>
      <c r="B47" s="130" t="s">
        <v>99</v>
      </c>
      <c r="C47" s="136">
        <v>182119</v>
      </c>
      <c r="D47" s="137">
        <v>182639523.59</v>
      </c>
      <c r="E47" s="130">
        <v>1002.86</v>
      </c>
      <c r="F47" s="137">
        <v>876.37</v>
      </c>
      <c r="G47" s="136">
        <v>39408</v>
      </c>
      <c r="H47" s="137">
        <v>31448716.129999999</v>
      </c>
      <c r="I47" s="130">
        <v>798.03</v>
      </c>
      <c r="J47" s="137">
        <v>735.6</v>
      </c>
      <c r="K47" s="136">
        <v>7816</v>
      </c>
      <c r="L47" s="137">
        <v>4666072.28</v>
      </c>
      <c r="M47" s="130">
        <v>596.99</v>
      </c>
      <c r="N47" s="137">
        <v>517.59</v>
      </c>
      <c r="O47" s="136">
        <v>6171</v>
      </c>
      <c r="P47" s="137">
        <v>2269148.96</v>
      </c>
      <c r="Q47" s="130">
        <v>367.71</v>
      </c>
      <c r="R47" s="137">
        <v>409.13</v>
      </c>
      <c r="S47" s="136">
        <v>235514</v>
      </c>
      <c r="T47" s="137">
        <v>221023460.96000001</v>
      </c>
      <c r="U47" s="130">
        <v>938.47</v>
      </c>
      <c r="V47" s="130">
        <v>801.59</v>
      </c>
      <c r="W47" s="138">
        <v>17.66</v>
      </c>
    </row>
    <row r="48" spans="1:23" x14ac:dyDescent="0.25">
      <c r="A48" s="35">
        <v>8</v>
      </c>
      <c r="B48" s="130" t="s">
        <v>100</v>
      </c>
      <c r="C48" s="136">
        <v>160046</v>
      </c>
      <c r="D48" s="137">
        <v>152883867.5</v>
      </c>
      <c r="E48" s="130">
        <v>955.25</v>
      </c>
      <c r="F48" s="137">
        <v>801.61</v>
      </c>
      <c r="G48" s="136">
        <v>54238</v>
      </c>
      <c r="H48" s="137">
        <v>42615904.600000001</v>
      </c>
      <c r="I48" s="130">
        <v>785.72</v>
      </c>
      <c r="J48" s="137">
        <v>709.89</v>
      </c>
      <c r="K48" s="136">
        <v>7094</v>
      </c>
      <c r="L48" s="137">
        <v>4152937.06</v>
      </c>
      <c r="M48" s="130">
        <v>585.41999999999996</v>
      </c>
      <c r="N48" s="137">
        <v>517.83000000000004</v>
      </c>
      <c r="O48" s="136">
        <v>3293</v>
      </c>
      <c r="P48" s="137">
        <v>1201808.32</v>
      </c>
      <c r="Q48" s="130">
        <v>364.96</v>
      </c>
      <c r="R48" s="137">
        <v>409.13</v>
      </c>
      <c r="S48" s="136">
        <v>224671</v>
      </c>
      <c r="T48" s="137">
        <v>200854517.47999999</v>
      </c>
      <c r="U48" s="130">
        <v>893.99</v>
      </c>
      <c r="V48" s="130">
        <v>751.21</v>
      </c>
      <c r="W48" s="138">
        <v>16.850000000000001</v>
      </c>
    </row>
    <row r="49" spans="1:23" x14ac:dyDescent="0.25">
      <c r="A49" s="35">
        <v>9</v>
      </c>
      <c r="B49" s="130" t="s">
        <v>101</v>
      </c>
      <c r="C49" s="136">
        <v>112845</v>
      </c>
      <c r="D49" s="137">
        <v>101192238.7</v>
      </c>
      <c r="E49" s="130">
        <v>896.74</v>
      </c>
      <c r="F49" s="137">
        <v>708.29</v>
      </c>
      <c r="G49" s="136">
        <v>47336</v>
      </c>
      <c r="H49" s="137">
        <v>36632339.780000001</v>
      </c>
      <c r="I49" s="130">
        <v>773.88</v>
      </c>
      <c r="J49" s="137">
        <v>683.32</v>
      </c>
      <c r="K49" s="136">
        <v>5412</v>
      </c>
      <c r="L49" s="137">
        <v>3167861.84</v>
      </c>
      <c r="M49" s="130">
        <v>585.34</v>
      </c>
      <c r="N49" s="137">
        <v>517.83000000000004</v>
      </c>
      <c r="O49" s="136">
        <v>948</v>
      </c>
      <c r="P49" s="137">
        <v>342545.56</v>
      </c>
      <c r="Q49" s="130">
        <v>361.33</v>
      </c>
      <c r="R49" s="137">
        <v>233.79</v>
      </c>
      <c r="S49" s="136">
        <v>166541</v>
      </c>
      <c r="T49" s="137">
        <v>141334985.88</v>
      </c>
      <c r="U49" s="130">
        <v>848.65</v>
      </c>
      <c r="V49" s="130">
        <v>691.72</v>
      </c>
      <c r="W49" s="138">
        <v>12.49</v>
      </c>
    </row>
    <row r="50" spans="1:23" x14ac:dyDescent="0.25">
      <c r="A50" s="35">
        <v>10</v>
      </c>
      <c r="B50" s="130" t="s">
        <v>109</v>
      </c>
      <c r="C50" s="136">
        <v>91048</v>
      </c>
      <c r="D50" s="137">
        <v>78654949.780000001</v>
      </c>
      <c r="E50" s="130">
        <v>863.88</v>
      </c>
      <c r="F50" s="137">
        <v>651.26</v>
      </c>
      <c r="G50" s="136">
        <v>44191</v>
      </c>
      <c r="H50" s="137">
        <v>34425767.390000001</v>
      </c>
      <c r="I50" s="130">
        <v>779.02</v>
      </c>
      <c r="J50" s="137">
        <v>677.99</v>
      </c>
      <c r="K50" s="136">
        <v>4090</v>
      </c>
      <c r="L50" s="137">
        <v>2491142.4</v>
      </c>
      <c r="M50" s="130">
        <v>609.08000000000004</v>
      </c>
      <c r="N50" s="137">
        <v>469.61</v>
      </c>
      <c r="O50" s="136">
        <v>581</v>
      </c>
      <c r="P50" s="137">
        <v>209073.26</v>
      </c>
      <c r="Q50" s="130">
        <v>359.85</v>
      </c>
      <c r="R50" s="137">
        <v>210.41</v>
      </c>
      <c r="S50" s="136">
        <v>139910</v>
      </c>
      <c r="T50" s="137">
        <v>115780932.83</v>
      </c>
      <c r="U50" s="130">
        <v>827.54</v>
      </c>
      <c r="V50" s="130">
        <v>650.88</v>
      </c>
      <c r="W50" s="138">
        <v>10.49</v>
      </c>
    </row>
    <row r="51" spans="1:23" x14ac:dyDescent="0.25">
      <c r="A51" s="35">
        <v>11</v>
      </c>
      <c r="B51" s="130" t="s">
        <v>110</v>
      </c>
      <c r="C51" s="136">
        <v>40736</v>
      </c>
      <c r="D51" s="137">
        <v>33695876.520000003</v>
      </c>
      <c r="E51" s="130">
        <v>827.18</v>
      </c>
      <c r="F51" s="137">
        <v>572.25</v>
      </c>
      <c r="G51" s="136">
        <v>22789</v>
      </c>
      <c r="H51" s="137">
        <v>17988269.460000001</v>
      </c>
      <c r="I51" s="130">
        <v>789.34</v>
      </c>
      <c r="J51" s="137">
        <v>680.17</v>
      </c>
      <c r="K51" s="136">
        <v>1696</v>
      </c>
      <c r="L51" s="137">
        <v>1134646.6000000001</v>
      </c>
      <c r="M51" s="130">
        <v>669.01</v>
      </c>
      <c r="N51" s="137">
        <v>457.39</v>
      </c>
      <c r="O51" s="136">
        <v>222</v>
      </c>
      <c r="P51" s="137">
        <v>83463.17</v>
      </c>
      <c r="Q51" s="130">
        <v>375.96</v>
      </c>
      <c r="R51" s="137">
        <v>233.79</v>
      </c>
      <c r="S51" s="136">
        <v>65443</v>
      </c>
      <c r="T51" s="137">
        <v>52902255.75</v>
      </c>
      <c r="U51" s="130">
        <v>808.37</v>
      </c>
      <c r="V51" s="130">
        <v>605.9</v>
      </c>
      <c r="W51" s="138">
        <v>4.91</v>
      </c>
    </row>
    <row r="52" spans="1:23" x14ac:dyDescent="0.25">
      <c r="A52" s="35">
        <v>12</v>
      </c>
      <c r="B52" s="130" t="s">
        <v>111</v>
      </c>
      <c r="C52" s="6">
        <v>9591</v>
      </c>
      <c r="D52" s="22">
        <v>7478299.3999999994</v>
      </c>
      <c r="E52" s="22">
        <v>779.72050881034295</v>
      </c>
      <c r="F52" s="137">
        <v>473.94</v>
      </c>
      <c r="G52" s="6">
        <v>6414</v>
      </c>
      <c r="H52" s="22">
        <v>5104745.93</v>
      </c>
      <c r="I52" s="22">
        <v>795.87557374493292</v>
      </c>
      <c r="J52" s="137">
        <v>677.49</v>
      </c>
      <c r="K52" s="6">
        <v>552</v>
      </c>
      <c r="L52" s="22">
        <v>374808.27</v>
      </c>
      <c r="M52" s="22">
        <v>679.00048913043486</v>
      </c>
      <c r="N52" s="137">
        <v>477.05</v>
      </c>
      <c r="O52" s="6">
        <v>52</v>
      </c>
      <c r="P52" s="22">
        <v>13818.59</v>
      </c>
      <c r="Q52" s="22">
        <v>265.74211538461537</v>
      </c>
      <c r="R52" s="137">
        <v>186.75</v>
      </c>
      <c r="S52" s="6">
        <v>16609</v>
      </c>
      <c r="T52" s="22">
        <v>12971672.189999999</v>
      </c>
      <c r="U52" s="22">
        <v>781.00260039737486</v>
      </c>
      <c r="V52" s="130">
        <v>567.77</v>
      </c>
      <c r="W52" s="22">
        <v>1.2456164560265668</v>
      </c>
    </row>
    <row r="53" spans="1:23" ht="15.75" x14ac:dyDescent="0.25">
      <c r="A53" s="185"/>
      <c r="B53" s="186" t="s">
        <v>527</v>
      </c>
      <c r="C53" s="187">
        <v>901088</v>
      </c>
      <c r="D53" s="188">
        <v>881617890.74000001</v>
      </c>
      <c r="E53" s="188">
        <v>978.39266613249765</v>
      </c>
      <c r="F53" s="188">
        <v>857.16</v>
      </c>
      <c r="G53" s="187">
        <v>348003</v>
      </c>
      <c r="H53" s="188">
        <v>254594465.59</v>
      </c>
      <c r="I53" s="188">
        <v>731.58698514093271</v>
      </c>
      <c r="J53" s="188">
        <v>636.87</v>
      </c>
      <c r="K53" s="187">
        <v>68423</v>
      </c>
      <c r="L53" s="188">
        <v>41904455.170000009</v>
      </c>
      <c r="M53" s="188">
        <v>612.43229864226953</v>
      </c>
      <c r="N53" s="188">
        <v>511.46</v>
      </c>
      <c r="O53" s="187">
        <v>15882</v>
      </c>
      <c r="P53" s="188">
        <v>6785118.2299999995</v>
      </c>
      <c r="Q53" s="188">
        <v>427.22064160685051</v>
      </c>
      <c r="R53" s="188">
        <v>409.13</v>
      </c>
      <c r="S53" s="187">
        <v>1333396</v>
      </c>
      <c r="T53" s="188">
        <v>1184901929.73</v>
      </c>
      <c r="U53" s="188">
        <v>888.63468146747107</v>
      </c>
      <c r="V53" s="186">
        <v>750.46</v>
      </c>
      <c r="W53" s="48">
        <v>100</v>
      </c>
    </row>
    <row r="55" spans="1:23" x14ac:dyDescent="0.25">
      <c r="C55" s="8"/>
      <c r="D55" s="15"/>
    </row>
    <row r="56" spans="1:23" x14ac:dyDescent="0.25">
      <c r="C56" s="8"/>
      <c r="E56" s="8"/>
      <c r="F56" s="8"/>
    </row>
    <row r="57" spans="1:23" x14ac:dyDescent="0.25">
      <c r="B57" s="8"/>
      <c r="C57" s="8"/>
      <c r="D57" s="8"/>
      <c r="G57" s="8"/>
    </row>
    <row r="58" spans="1:23" x14ac:dyDescent="0.25">
      <c r="C58" s="8"/>
      <c r="D58" s="8"/>
      <c r="E58" s="8"/>
    </row>
    <row r="59" spans="1:23" x14ac:dyDescent="0.25">
      <c r="B59" s="8"/>
      <c r="C59" s="8"/>
    </row>
    <row r="60" spans="1:23" x14ac:dyDescent="0.25">
      <c r="C60" s="8"/>
      <c r="D60" s="8"/>
      <c r="I60" s="8"/>
    </row>
    <row r="61" spans="1:23" x14ac:dyDescent="0.25">
      <c r="C61" s="8"/>
      <c r="D61" s="8"/>
    </row>
    <row r="62" spans="1:23" x14ac:dyDescent="0.25">
      <c r="C62" s="8"/>
    </row>
    <row r="63" spans="1:23" x14ac:dyDescent="0.25">
      <c r="C63" s="8"/>
      <c r="I63" s="8"/>
    </row>
    <row r="64" spans="1:23" x14ac:dyDescent="0.25">
      <c r="C64" s="8"/>
    </row>
    <row r="67" spans="4:5" x14ac:dyDescent="0.25">
      <c r="E67" s="8"/>
    </row>
    <row r="75" spans="4:5" x14ac:dyDescent="0.25">
      <c r="D75" s="8"/>
    </row>
  </sheetData>
  <mergeCells count="24">
    <mergeCell ref="A37:W37"/>
    <mergeCell ref="A39:A40"/>
    <mergeCell ref="B39:B40"/>
    <mergeCell ref="C39:F39"/>
    <mergeCell ref="G39:J39"/>
    <mergeCell ref="K39:N39"/>
    <mergeCell ref="O39:R39"/>
    <mergeCell ref="S39:W39"/>
    <mergeCell ref="A19:W19"/>
    <mergeCell ref="A21:A22"/>
    <mergeCell ref="B21:B22"/>
    <mergeCell ref="C21:F21"/>
    <mergeCell ref="G21:J21"/>
    <mergeCell ref="K21:N21"/>
    <mergeCell ref="O21:R21"/>
    <mergeCell ref="S21:W21"/>
    <mergeCell ref="A1:W1"/>
    <mergeCell ref="A3:A4"/>
    <mergeCell ref="B3:B4"/>
    <mergeCell ref="C3:F3"/>
    <mergeCell ref="G3:J3"/>
    <mergeCell ref="K3:N3"/>
    <mergeCell ref="O3:R3"/>
    <mergeCell ref="S3:W3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K9"/>
  <sheetViews>
    <sheetView workbookViewId="0">
      <selection activeCell="M3" sqref="M3"/>
    </sheetView>
  </sheetViews>
  <sheetFormatPr defaultRowHeight="15" x14ac:dyDescent="0.25"/>
  <cols>
    <col min="1" max="1" width="4.7109375" style="63" customWidth="1"/>
    <col min="2" max="2" width="26" customWidth="1"/>
    <col min="3" max="3" width="16.28515625" customWidth="1"/>
    <col min="4" max="4" width="16.7109375" customWidth="1"/>
    <col min="5" max="5" width="12.7109375" style="9" customWidth="1"/>
    <col min="6" max="6" width="14.5703125" customWidth="1"/>
    <col min="7" max="7" width="11.7109375" customWidth="1"/>
    <col min="8" max="8" width="12.7109375" customWidth="1"/>
    <col min="9" max="9" width="12" customWidth="1"/>
    <col min="10" max="10" width="11.5703125" customWidth="1"/>
    <col min="11" max="11" width="15.85546875" customWidth="1"/>
  </cols>
  <sheetData>
    <row r="1" spans="1:11" s="42" customFormat="1" ht="15.75" customHeight="1" x14ac:dyDescent="0.25">
      <c r="A1" s="260" t="s">
        <v>797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spans="1:11" ht="15.75" customHeight="1" x14ac:dyDescent="0.25"/>
    <row r="3" spans="1:11" x14ac:dyDescent="0.25">
      <c r="A3" s="281" t="s">
        <v>17</v>
      </c>
      <c r="B3" s="281" t="s">
        <v>419</v>
      </c>
      <c r="C3" s="281" t="s">
        <v>5</v>
      </c>
      <c r="D3" s="281"/>
      <c r="E3" s="281" t="s">
        <v>6</v>
      </c>
      <c r="F3" s="281"/>
      <c r="G3" s="281" t="s">
        <v>45</v>
      </c>
      <c r="H3" s="281"/>
      <c r="I3" s="281" t="s">
        <v>8</v>
      </c>
      <c r="J3" s="281"/>
      <c r="K3" s="282" t="s">
        <v>491</v>
      </c>
    </row>
    <row r="4" spans="1:11" x14ac:dyDescent="0.25">
      <c r="A4" s="281"/>
      <c r="B4" s="281"/>
      <c r="C4" s="172" t="s">
        <v>1</v>
      </c>
      <c r="D4" s="103" t="s">
        <v>50</v>
      </c>
      <c r="E4" s="172" t="s">
        <v>1</v>
      </c>
      <c r="F4" s="103" t="s">
        <v>50</v>
      </c>
      <c r="G4" s="172" t="s">
        <v>1</v>
      </c>
      <c r="H4" s="103" t="s">
        <v>50</v>
      </c>
      <c r="I4" s="172" t="s">
        <v>1</v>
      </c>
      <c r="J4" s="103" t="s">
        <v>50</v>
      </c>
      <c r="K4" s="282"/>
    </row>
    <row r="5" spans="1:11" x14ac:dyDescent="0.25">
      <c r="A5" s="173">
        <v>1</v>
      </c>
      <c r="B5" s="7" t="s">
        <v>501</v>
      </c>
      <c r="C5" s="7" t="s">
        <v>430</v>
      </c>
      <c r="D5" s="7" t="s">
        <v>430</v>
      </c>
      <c r="E5" s="6">
        <v>61</v>
      </c>
      <c r="F5" s="22">
        <v>34722.559999999998</v>
      </c>
      <c r="G5" s="7" t="s">
        <v>430</v>
      </c>
      <c r="H5" s="22" t="s">
        <v>430</v>
      </c>
      <c r="I5" s="7" t="s">
        <v>430</v>
      </c>
      <c r="J5" s="7" t="s">
        <v>430</v>
      </c>
      <c r="K5" s="7">
        <v>61</v>
      </c>
    </row>
    <row r="6" spans="1:11" x14ac:dyDescent="0.25">
      <c r="A6" s="173">
        <v>2</v>
      </c>
      <c r="B6" s="7" t="s">
        <v>417</v>
      </c>
      <c r="C6" s="7" t="s">
        <v>430</v>
      </c>
      <c r="D6" s="7" t="s">
        <v>430</v>
      </c>
      <c r="E6" s="6">
        <v>13</v>
      </c>
      <c r="F6" s="22">
        <v>7220.83</v>
      </c>
      <c r="G6" s="7" t="s">
        <v>430</v>
      </c>
      <c r="H6" s="22" t="s">
        <v>430</v>
      </c>
      <c r="I6" s="7" t="s">
        <v>430</v>
      </c>
      <c r="J6" s="7" t="s">
        <v>430</v>
      </c>
      <c r="K6" s="7">
        <v>13</v>
      </c>
    </row>
    <row r="7" spans="1:11" x14ac:dyDescent="0.25">
      <c r="A7" s="173">
        <v>3</v>
      </c>
      <c r="B7" s="7" t="s">
        <v>555</v>
      </c>
      <c r="C7" s="7" t="s">
        <v>430</v>
      </c>
      <c r="D7" s="7" t="s">
        <v>430</v>
      </c>
      <c r="E7" s="6">
        <v>36</v>
      </c>
      <c r="F7" s="22">
        <v>5482.84</v>
      </c>
      <c r="G7" s="7" t="s">
        <v>430</v>
      </c>
      <c r="H7" s="22" t="s">
        <v>430</v>
      </c>
      <c r="I7" s="7" t="s">
        <v>430</v>
      </c>
      <c r="J7" s="7" t="s">
        <v>430</v>
      </c>
      <c r="K7" s="7">
        <v>36</v>
      </c>
    </row>
    <row r="8" spans="1:11" x14ac:dyDescent="0.25">
      <c r="A8" s="173">
        <v>4</v>
      </c>
      <c r="B8" s="7" t="s">
        <v>490</v>
      </c>
      <c r="C8" s="7" t="s">
        <v>430</v>
      </c>
      <c r="D8" s="7" t="s">
        <v>430</v>
      </c>
      <c r="E8" s="6">
        <v>14</v>
      </c>
      <c r="F8" s="22">
        <v>476.8</v>
      </c>
      <c r="G8" s="7" t="s">
        <v>430</v>
      </c>
      <c r="H8" s="22" t="s">
        <v>430</v>
      </c>
      <c r="I8" s="7" t="s">
        <v>430</v>
      </c>
      <c r="J8" s="7" t="s">
        <v>430</v>
      </c>
      <c r="K8" s="7">
        <v>14</v>
      </c>
    </row>
    <row r="9" spans="1:11" x14ac:dyDescent="0.25">
      <c r="F9" s="8"/>
    </row>
  </sheetData>
  <mergeCells count="8">
    <mergeCell ref="A1:K1"/>
    <mergeCell ref="I3:J3"/>
    <mergeCell ref="K3:K4"/>
    <mergeCell ref="A3:A4"/>
    <mergeCell ref="B3:B4"/>
    <mergeCell ref="C3:D3"/>
    <mergeCell ref="G3:H3"/>
    <mergeCell ref="E3:F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K14"/>
  <sheetViews>
    <sheetView workbookViewId="0">
      <selection activeCell="C11" sqref="C11"/>
    </sheetView>
  </sheetViews>
  <sheetFormatPr defaultColWidth="9.140625" defaultRowHeight="15" x14ac:dyDescent="0.25"/>
  <cols>
    <col min="1" max="1" width="4.7109375" customWidth="1"/>
    <col min="2" max="2" width="22" bestFit="1" customWidth="1"/>
    <col min="3" max="3" width="14.42578125" style="8" customWidth="1"/>
    <col min="4" max="4" width="14.5703125" style="8" customWidth="1"/>
    <col min="5" max="5" width="13.7109375" style="9" customWidth="1"/>
    <col min="6" max="6" width="13.85546875" customWidth="1"/>
    <col min="7" max="7" width="13.5703125" customWidth="1"/>
    <col min="8" max="8" width="13.140625" customWidth="1"/>
    <col min="9" max="9" width="12" customWidth="1"/>
    <col min="10" max="10" width="14.7109375" customWidth="1"/>
    <col min="11" max="11" width="17.42578125" customWidth="1"/>
  </cols>
  <sheetData>
    <row r="1" spans="1:11" ht="16.5" customHeight="1" x14ac:dyDescent="0.25">
      <c r="A1" s="260" t="s">
        <v>798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3" spans="1:11" ht="22.5" customHeight="1" x14ac:dyDescent="0.25">
      <c r="A3" s="281" t="s">
        <v>17</v>
      </c>
      <c r="B3" s="281" t="s">
        <v>419</v>
      </c>
      <c r="C3" s="281" t="s">
        <v>5</v>
      </c>
      <c r="D3" s="281"/>
      <c r="E3" s="281" t="s">
        <v>6</v>
      </c>
      <c r="F3" s="281"/>
      <c r="G3" s="281" t="s">
        <v>45</v>
      </c>
      <c r="H3" s="281"/>
      <c r="I3" s="281" t="s">
        <v>8</v>
      </c>
      <c r="J3" s="281"/>
      <c r="K3" s="282" t="s">
        <v>491</v>
      </c>
    </row>
    <row r="4" spans="1:11" ht="24" customHeight="1" x14ac:dyDescent="0.25">
      <c r="A4" s="281"/>
      <c r="B4" s="281"/>
      <c r="C4" s="172" t="s">
        <v>1</v>
      </c>
      <c r="D4" s="103" t="s">
        <v>50</v>
      </c>
      <c r="E4" s="172" t="s">
        <v>1</v>
      </c>
      <c r="F4" s="103" t="s">
        <v>50</v>
      </c>
      <c r="G4" s="172" t="s">
        <v>1</v>
      </c>
      <c r="H4" s="103" t="s">
        <v>50</v>
      </c>
      <c r="I4" s="172" t="s">
        <v>1</v>
      </c>
      <c r="J4" s="103" t="s">
        <v>50</v>
      </c>
      <c r="K4" s="282"/>
    </row>
    <row r="5" spans="1:11" x14ac:dyDescent="0.25">
      <c r="A5" s="35">
        <v>1</v>
      </c>
      <c r="B5" s="78" t="s">
        <v>501</v>
      </c>
      <c r="C5" s="17">
        <v>4987</v>
      </c>
      <c r="D5" s="18">
        <v>3396264.26</v>
      </c>
      <c r="E5" s="82">
        <v>2184</v>
      </c>
      <c r="F5" s="18">
        <v>1201963.8</v>
      </c>
      <c r="G5" s="17">
        <v>890</v>
      </c>
      <c r="H5" s="18">
        <v>588989.77</v>
      </c>
      <c r="I5" s="57">
        <v>736</v>
      </c>
      <c r="J5" s="18">
        <v>1153528.04</v>
      </c>
      <c r="K5" s="17">
        <v>8797</v>
      </c>
    </row>
    <row r="6" spans="1:11" x14ac:dyDescent="0.25">
      <c r="A6" s="35">
        <v>2</v>
      </c>
      <c r="B6" s="78" t="s">
        <v>417</v>
      </c>
      <c r="C6" s="17">
        <v>345</v>
      </c>
      <c r="D6" s="18">
        <v>345576.3</v>
      </c>
      <c r="E6" s="82">
        <v>199</v>
      </c>
      <c r="F6" s="18">
        <v>141468.65</v>
      </c>
      <c r="G6" s="17">
        <v>21</v>
      </c>
      <c r="H6" s="18">
        <v>21357.3</v>
      </c>
      <c r="I6" s="57">
        <v>2</v>
      </c>
      <c r="J6" s="18">
        <v>400</v>
      </c>
      <c r="K6" s="17">
        <v>567</v>
      </c>
    </row>
    <row r="7" spans="1:11" x14ac:dyDescent="0.25">
      <c r="A7" s="35">
        <v>3</v>
      </c>
      <c r="B7" s="78" t="s">
        <v>588</v>
      </c>
      <c r="C7" s="17">
        <v>101</v>
      </c>
      <c r="D7" s="18">
        <v>38851.94</v>
      </c>
      <c r="E7" s="82" t="s">
        <v>430</v>
      </c>
      <c r="F7" s="18" t="s">
        <v>430</v>
      </c>
      <c r="G7" s="17" t="s">
        <v>430</v>
      </c>
      <c r="H7" s="18" t="s">
        <v>430</v>
      </c>
      <c r="I7" s="17">
        <v>60</v>
      </c>
      <c r="J7" s="18">
        <v>31432.19</v>
      </c>
      <c r="K7" s="17">
        <v>161</v>
      </c>
    </row>
    <row r="8" spans="1:11" x14ac:dyDescent="0.25">
      <c r="A8" s="35">
        <v>4</v>
      </c>
      <c r="B8" s="78" t="s">
        <v>492</v>
      </c>
      <c r="C8" s="17">
        <v>4</v>
      </c>
      <c r="D8" s="18">
        <v>5738.91</v>
      </c>
      <c r="E8" s="82">
        <v>4</v>
      </c>
      <c r="F8" s="18">
        <v>4016.5</v>
      </c>
      <c r="G8" s="17" t="s">
        <v>430</v>
      </c>
      <c r="H8" s="18" t="s">
        <v>430</v>
      </c>
      <c r="I8" s="57" t="s">
        <v>430</v>
      </c>
      <c r="J8" s="18" t="s">
        <v>430</v>
      </c>
      <c r="K8" s="17">
        <v>8</v>
      </c>
    </row>
    <row r="9" spans="1:11" x14ac:dyDescent="0.25">
      <c r="A9" s="35">
        <v>5</v>
      </c>
      <c r="B9" s="78" t="s">
        <v>555</v>
      </c>
      <c r="C9" s="17">
        <v>2374</v>
      </c>
      <c r="D9" s="18">
        <v>427613.07</v>
      </c>
      <c r="E9" s="82">
        <v>1146</v>
      </c>
      <c r="F9" s="18">
        <v>135580.54</v>
      </c>
      <c r="G9" s="17">
        <v>287</v>
      </c>
      <c r="H9" s="18">
        <v>41762.230000000003</v>
      </c>
      <c r="I9" s="17" t="s">
        <v>430</v>
      </c>
      <c r="J9" s="18" t="s">
        <v>430</v>
      </c>
      <c r="K9" s="17">
        <v>3807</v>
      </c>
    </row>
    <row r="10" spans="1:11" x14ac:dyDescent="0.25">
      <c r="A10" s="35">
        <v>6</v>
      </c>
      <c r="B10" s="78" t="s">
        <v>490</v>
      </c>
      <c r="C10" s="17">
        <v>658</v>
      </c>
      <c r="D10" s="18">
        <v>62665.4</v>
      </c>
      <c r="E10" s="82">
        <v>315</v>
      </c>
      <c r="F10" s="18">
        <v>23259.43</v>
      </c>
      <c r="G10" s="17" t="s">
        <v>430</v>
      </c>
      <c r="H10" s="18" t="s">
        <v>430</v>
      </c>
      <c r="I10" s="17" t="s">
        <v>430</v>
      </c>
      <c r="J10" s="18" t="s">
        <v>430</v>
      </c>
      <c r="K10" s="17">
        <v>973</v>
      </c>
    </row>
    <row r="11" spans="1:11" x14ac:dyDescent="0.25">
      <c r="A11" s="161"/>
      <c r="B11" s="141"/>
      <c r="C11" s="142"/>
      <c r="D11" s="143"/>
      <c r="E11" s="142"/>
      <c r="F11" s="143"/>
      <c r="G11" s="142"/>
      <c r="H11" s="143"/>
      <c r="I11" s="142"/>
      <c r="J11" s="143"/>
      <c r="K11" s="142"/>
    </row>
    <row r="12" spans="1:11" x14ac:dyDescent="0.25">
      <c r="A12" s="141"/>
      <c r="B12" s="141"/>
      <c r="C12" s="142"/>
      <c r="D12" s="143"/>
      <c r="E12" s="142"/>
      <c r="F12" s="143"/>
      <c r="G12" s="142"/>
      <c r="H12" s="143"/>
      <c r="I12" s="142"/>
      <c r="J12" s="143"/>
      <c r="K12" s="142"/>
    </row>
    <row r="13" spans="1:11" x14ac:dyDescent="0.25">
      <c r="A13" s="141"/>
      <c r="B13" s="141"/>
      <c r="C13" s="142"/>
      <c r="D13" s="143"/>
      <c r="E13" s="142"/>
      <c r="F13" s="143"/>
      <c r="G13" s="142"/>
      <c r="H13" s="143"/>
      <c r="I13" s="142"/>
      <c r="J13" s="143"/>
      <c r="K13" s="142"/>
    </row>
    <row r="14" spans="1:11" x14ac:dyDescent="0.25">
      <c r="A14" s="141"/>
      <c r="B14" s="141"/>
      <c r="C14" s="142"/>
      <c r="D14" s="143"/>
      <c r="E14" s="142"/>
      <c r="F14" s="143"/>
      <c r="G14" s="142"/>
      <c r="H14" s="143"/>
      <c r="I14" s="142"/>
      <c r="J14" s="143"/>
      <c r="K14" s="142"/>
    </row>
  </sheetData>
  <mergeCells count="8">
    <mergeCell ref="A3:A4"/>
    <mergeCell ref="B3:B4"/>
    <mergeCell ref="A1:K1"/>
    <mergeCell ref="K3:K4"/>
    <mergeCell ref="C3:D3"/>
    <mergeCell ref="G3:H3"/>
    <mergeCell ref="I3:J3"/>
    <mergeCell ref="E3:F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R9"/>
  <sheetViews>
    <sheetView workbookViewId="0">
      <selection activeCell="L8" sqref="L8"/>
    </sheetView>
  </sheetViews>
  <sheetFormatPr defaultRowHeight="15" x14ac:dyDescent="0.25"/>
  <cols>
    <col min="1" max="1" width="4.5703125" customWidth="1"/>
    <col min="2" max="2" width="18" customWidth="1"/>
    <col min="3" max="3" width="8.42578125" bestFit="1" customWidth="1"/>
    <col min="4" max="4" width="14.5703125" bestFit="1" customWidth="1"/>
    <col min="5" max="5" width="15.85546875" customWidth="1"/>
    <col min="6" max="6" width="8.42578125" bestFit="1" customWidth="1"/>
    <col min="7" max="7" width="14.140625" customWidth="1"/>
    <col min="8" max="8" width="13.42578125" customWidth="1"/>
    <col min="9" max="9" width="8.42578125" bestFit="1" customWidth="1"/>
    <col min="10" max="10" width="14.5703125" bestFit="1" customWidth="1"/>
    <col min="11" max="11" width="13.7109375" customWidth="1"/>
    <col min="12" max="12" width="8.42578125" bestFit="1" customWidth="1"/>
    <col min="13" max="13" width="14.28515625" customWidth="1"/>
    <col min="14" max="14" width="14.7109375" customWidth="1"/>
    <col min="15" max="15" width="10.28515625" customWidth="1"/>
    <col min="16" max="16" width="16" customWidth="1"/>
    <col min="17" max="17" width="15.85546875" customWidth="1"/>
    <col min="18" max="18" width="13.140625" customWidth="1"/>
  </cols>
  <sheetData>
    <row r="1" spans="1:18" ht="15.75" x14ac:dyDescent="0.25">
      <c r="A1" s="260" t="s">
        <v>706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</row>
    <row r="3" spans="1:18" ht="16.5" customHeight="1" x14ac:dyDescent="0.25">
      <c r="A3" s="264" t="s">
        <v>17</v>
      </c>
      <c r="B3" s="264" t="s">
        <v>419</v>
      </c>
      <c r="C3" s="264" t="s">
        <v>5</v>
      </c>
      <c r="D3" s="264"/>
      <c r="E3" s="264"/>
      <c r="F3" s="264" t="s">
        <v>6</v>
      </c>
      <c r="G3" s="264"/>
      <c r="H3" s="264"/>
      <c r="I3" s="264" t="s">
        <v>45</v>
      </c>
      <c r="J3" s="264"/>
      <c r="K3" s="264"/>
      <c r="L3" s="264" t="s">
        <v>8</v>
      </c>
      <c r="M3" s="264"/>
      <c r="N3" s="264"/>
      <c r="O3" s="263" t="s">
        <v>491</v>
      </c>
      <c r="P3" s="263" t="s">
        <v>572</v>
      </c>
      <c r="Q3" s="263" t="s">
        <v>573</v>
      </c>
      <c r="R3" s="263" t="s">
        <v>580</v>
      </c>
    </row>
    <row r="4" spans="1:18" ht="63" x14ac:dyDescent="0.25">
      <c r="A4" s="264"/>
      <c r="B4" s="264"/>
      <c r="C4" s="174" t="s">
        <v>1</v>
      </c>
      <c r="D4" s="175" t="s">
        <v>578</v>
      </c>
      <c r="E4" s="175" t="s">
        <v>579</v>
      </c>
      <c r="F4" s="174" t="s">
        <v>1</v>
      </c>
      <c r="G4" s="175" t="s">
        <v>578</v>
      </c>
      <c r="H4" s="175" t="s">
        <v>579</v>
      </c>
      <c r="I4" s="174" t="s">
        <v>1</v>
      </c>
      <c r="J4" s="175" t="s">
        <v>578</v>
      </c>
      <c r="K4" s="175" t="s">
        <v>579</v>
      </c>
      <c r="L4" s="174" t="s">
        <v>1</v>
      </c>
      <c r="M4" s="175" t="s">
        <v>578</v>
      </c>
      <c r="N4" s="175" t="s">
        <v>579</v>
      </c>
      <c r="O4" s="263"/>
      <c r="P4" s="263"/>
      <c r="Q4" s="263"/>
      <c r="R4" s="263"/>
    </row>
    <row r="5" spans="1:18" x14ac:dyDescent="0.25">
      <c r="A5" s="221">
        <v>1</v>
      </c>
      <c r="B5" s="7" t="s">
        <v>501</v>
      </c>
      <c r="C5" s="6">
        <v>2975</v>
      </c>
      <c r="D5" s="22">
        <v>10133978.74</v>
      </c>
      <c r="E5" s="22">
        <v>3400619.64</v>
      </c>
      <c r="F5" s="7">
        <v>350</v>
      </c>
      <c r="G5" s="22">
        <v>678925.25</v>
      </c>
      <c r="H5" s="22">
        <v>275472.48</v>
      </c>
      <c r="I5" s="6">
        <v>1124</v>
      </c>
      <c r="J5" s="22">
        <v>658580.15</v>
      </c>
      <c r="K5" s="22">
        <v>672975.35999999999</v>
      </c>
      <c r="L5" s="7">
        <v>38</v>
      </c>
      <c r="M5" s="22">
        <v>181661.02</v>
      </c>
      <c r="N5" s="22">
        <v>31725</v>
      </c>
      <c r="O5" s="6">
        <v>4487</v>
      </c>
      <c r="P5" s="22">
        <v>11653145.16</v>
      </c>
      <c r="Q5" s="22">
        <v>4380792.4800000004</v>
      </c>
      <c r="R5" s="22">
        <v>976.33</v>
      </c>
    </row>
    <row r="6" spans="1:18" x14ac:dyDescent="0.25">
      <c r="A6" s="221">
        <v>2</v>
      </c>
      <c r="B6" s="7" t="s">
        <v>417</v>
      </c>
      <c r="C6" s="6">
        <v>436</v>
      </c>
      <c r="D6" s="22">
        <v>1239603.8700000001</v>
      </c>
      <c r="E6" s="22">
        <v>606994.82999999996</v>
      </c>
      <c r="F6" s="7">
        <v>53</v>
      </c>
      <c r="G6" s="22">
        <v>153013.69</v>
      </c>
      <c r="H6" s="22">
        <v>35068.160000000003</v>
      </c>
      <c r="I6" s="6">
        <v>27</v>
      </c>
      <c r="J6" s="22">
        <v>51084.6</v>
      </c>
      <c r="K6" s="7">
        <v>28984.59</v>
      </c>
      <c r="L6" s="7" t="s">
        <v>430</v>
      </c>
      <c r="M6" s="22" t="s">
        <v>430</v>
      </c>
      <c r="N6" s="22" t="s">
        <v>430</v>
      </c>
      <c r="O6" s="6">
        <v>516</v>
      </c>
      <c r="P6" s="22">
        <v>1443702.16</v>
      </c>
      <c r="Q6" s="22">
        <v>671047.57999999996</v>
      </c>
      <c r="R6" s="22">
        <v>1300.48</v>
      </c>
    </row>
    <row r="7" spans="1:18" x14ac:dyDescent="0.25">
      <c r="A7" s="221">
        <v>3</v>
      </c>
      <c r="B7" s="7" t="s">
        <v>555</v>
      </c>
      <c r="C7" s="6">
        <v>844</v>
      </c>
      <c r="D7" s="22" t="s">
        <v>430</v>
      </c>
      <c r="E7" s="22">
        <v>279225.03999999998</v>
      </c>
      <c r="F7" s="7">
        <v>42</v>
      </c>
      <c r="G7" s="22" t="s">
        <v>430</v>
      </c>
      <c r="H7" s="22">
        <v>6278.59</v>
      </c>
      <c r="I7" s="6">
        <v>53</v>
      </c>
      <c r="J7" s="22" t="s">
        <v>430</v>
      </c>
      <c r="K7" s="22">
        <v>13802.27</v>
      </c>
      <c r="L7" s="7" t="s">
        <v>430</v>
      </c>
      <c r="M7" s="22" t="s">
        <v>430</v>
      </c>
      <c r="N7" s="22" t="s">
        <v>430</v>
      </c>
      <c r="O7" s="6">
        <v>939</v>
      </c>
      <c r="P7" s="22" t="s">
        <v>430</v>
      </c>
      <c r="Q7" s="22">
        <v>299305.90000000002</v>
      </c>
      <c r="R7" s="22">
        <v>318.75</v>
      </c>
    </row>
    <row r="8" spans="1:18" x14ac:dyDescent="0.25">
      <c r="A8" s="7"/>
      <c r="B8" s="1" t="s">
        <v>10</v>
      </c>
      <c r="C8" s="3">
        <f t="shared" ref="C8:Q8" si="0">SUM(C5:C7)</f>
        <v>4255</v>
      </c>
      <c r="D8" s="4">
        <f t="shared" si="0"/>
        <v>11373582.609999999</v>
      </c>
      <c r="E8" s="4">
        <f t="shared" si="0"/>
        <v>4286839.51</v>
      </c>
      <c r="F8" s="1">
        <f t="shared" si="0"/>
        <v>445</v>
      </c>
      <c r="G8" s="4">
        <f t="shared" si="0"/>
        <v>831938.94</v>
      </c>
      <c r="H8" s="4">
        <f t="shared" si="0"/>
        <v>316819.23000000004</v>
      </c>
      <c r="I8" s="3">
        <f t="shared" si="0"/>
        <v>1204</v>
      </c>
      <c r="J8" s="4">
        <f t="shared" si="0"/>
        <v>709664.75</v>
      </c>
      <c r="K8" s="4">
        <f t="shared" si="0"/>
        <v>715762.22</v>
      </c>
      <c r="L8" s="3">
        <f t="shared" si="0"/>
        <v>38</v>
      </c>
      <c r="M8" s="4">
        <f t="shared" si="0"/>
        <v>181661.02</v>
      </c>
      <c r="N8" s="4">
        <f t="shared" si="0"/>
        <v>31725</v>
      </c>
      <c r="O8" s="3">
        <f t="shared" si="0"/>
        <v>5942</v>
      </c>
      <c r="P8" s="4">
        <f t="shared" si="0"/>
        <v>13096847.32</v>
      </c>
      <c r="Q8" s="4">
        <f t="shared" si="0"/>
        <v>5351145.9600000009</v>
      </c>
      <c r="R8" s="4"/>
    </row>
    <row r="9" spans="1:18" x14ac:dyDescent="0.25">
      <c r="O9" s="8"/>
      <c r="P9" s="9"/>
      <c r="Q9" s="9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R9"/>
  <sheetViews>
    <sheetView workbookViewId="0">
      <selection activeCell="H7" sqref="H7"/>
    </sheetView>
  </sheetViews>
  <sheetFormatPr defaultRowHeight="15" x14ac:dyDescent="0.25"/>
  <cols>
    <col min="1" max="1" width="4.140625" customWidth="1"/>
    <col min="2" max="2" width="13.140625" customWidth="1"/>
    <col min="4" max="4" width="15" customWidth="1"/>
    <col min="5" max="5" width="14.140625" customWidth="1"/>
    <col min="6" max="6" width="8.42578125" bestFit="1" customWidth="1"/>
    <col min="7" max="7" width="14.7109375" customWidth="1"/>
    <col min="8" max="8" width="13.140625" customWidth="1"/>
    <col min="9" max="9" width="10.28515625" customWidth="1"/>
    <col min="10" max="10" width="14.85546875" customWidth="1"/>
    <col min="11" max="11" width="12" customWidth="1"/>
    <col min="12" max="12" width="8.42578125" bestFit="1" customWidth="1"/>
    <col min="13" max="13" width="14.28515625" customWidth="1"/>
    <col min="14" max="15" width="12" customWidth="1"/>
    <col min="16" max="16" width="16.42578125" customWidth="1"/>
    <col min="17" max="17" width="15.42578125" customWidth="1"/>
    <col min="18" max="18" width="14" customWidth="1"/>
  </cols>
  <sheetData>
    <row r="1" spans="1:18" ht="15.75" x14ac:dyDescent="0.25">
      <c r="A1" s="260" t="s">
        <v>707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</row>
    <row r="3" spans="1:18" ht="16.5" customHeight="1" x14ac:dyDescent="0.25">
      <c r="A3" s="264" t="s">
        <v>17</v>
      </c>
      <c r="B3" s="264" t="s">
        <v>419</v>
      </c>
      <c r="C3" s="264" t="s">
        <v>5</v>
      </c>
      <c r="D3" s="264"/>
      <c r="E3" s="264"/>
      <c r="F3" s="264" t="s">
        <v>6</v>
      </c>
      <c r="G3" s="264"/>
      <c r="H3" s="264"/>
      <c r="I3" s="264" t="s">
        <v>45</v>
      </c>
      <c r="J3" s="264"/>
      <c r="K3" s="264"/>
      <c r="L3" s="264" t="s">
        <v>8</v>
      </c>
      <c r="M3" s="264"/>
      <c r="N3" s="264"/>
      <c r="O3" s="263" t="s">
        <v>491</v>
      </c>
      <c r="P3" s="263" t="s">
        <v>572</v>
      </c>
      <c r="Q3" s="263" t="s">
        <v>573</v>
      </c>
      <c r="R3" s="263" t="s">
        <v>580</v>
      </c>
    </row>
    <row r="4" spans="1:18" ht="63" x14ac:dyDescent="0.25">
      <c r="A4" s="264"/>
      <c r="B4" s="264"/>
      <c r="C4" s="174" t="s">
        <v>1</v>
      </c>
      <c r="D4" s="175" t="s">
        <v>578</v>
      </c>
      <c r="E4" s="175" t="s">
        <v>579</v>
      </c>
      <c r="F4" s="174" t="s">
        <v>1</v>
      </c>
      <c r="G4" s="175" t="s">
        <v>578</v>
      </c>
      <c r="H4" s="175" t="s">
        <v>579</v>
      </c>
      <c r="I4" s="174" t="s">
        <v>1</v>
      </c>
      <c r="J4" s="175" t="s">
        <v>578</v>
      </c>
      <c r="K4" s="175" t="s">
        <v>579</v>
      </c>
      <c r="L4" s="174" t="s">
        <v>1</v>
      </c>
      <c r="M4" s="175" t="s">
        <v>578</v>
      </c>
      <c r="N4" s="175" t="s">
        <v>579</v>
      </c>
      <c r="O4" s="263"/>
      <c r="P4" s="263"/>
      <c r="Q4" s="263"/>
      <c r="R4" s="263"/>
    </row>
    <row r="5" spans="1:18" x14ac:dyDescent="0.25">
      <c r="A5" s="173">
        <v>1</v>
      </c>
      <c r="B5" s="7" t="s">
        <v>501</v>
      </c>
      <c r="C5" s="6">
        <v>12</v>
      </c>
      <c r="D5" s="22">
        <v>23193.85</v>
      </c>
      <c r="E5" s="22">
        <v>6833.15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6">
        <v>12</v>
      </c>
      <c r="P5" s="22">
        <v>23193.85</v>
      </c>
      <c r="Q5" s="22">
        <v>6833.15</v>
      </c>
      <c r="R5" s="22">
        <v>569.42999999999995</v>
      </c>
    </row>
    <row r="6" spans="1:18" x14ac:dyDescent="0.25">
      <c r="A6" s="173">
        <v>2</v>
      </c>
      <c r="B6" s="7" t="s">
        <v>555</v>
      </c>
      <c r="C6" s="6">
        <v>4</v>
      </c>
      <c r="D6" s="22">
        <v>3182.72</v>
      </c>
      <c r="E6" s="22">
        <v>867.48</v>
      </c>
      <c r="F6" s="7">
        <v>30</v>
      </c>
      <c r="G6" s="7">
        <v>0</v>
      </c>
      <c r="H6" s="22">
        <v>2148.0300000000002</v>
      </c>
      <c r="I6" s="7">
        <v>9</v>
      </c>
      <c r="J6" s="22">
        <v>18749.099999999999</v>
      </c>
      <c r="K6" s="22">
        <v>565.97</v>
      </c>
      <c r="L6" s="7">
        <v>0</v>
      </c>
      <c r="M6" s="7">
        <v>0</v>
      </c>
      <c r="N6" s="7">
        <v>0</v>
      </c>
      <c r="O6" s="6">
        <v>43</v>
      </c>
      <c r="P6" s="22">
        <v>21931.82</v>
      </c>
      <c r="Q6" s="22">
        <v>3581.48</v>
      </c>
      <c r="R6" s="22">
        <v>83.29</v>
      </c>
    </row>
    <row r="7" spans="1:18" x14ac:dyDescent="0.25">
      <c r="A7" s="1"/>
      <c r="B7" s="1" t="s">
        <v>10</v>
      </c>
      <c r="C7" s="3">
        <f t="shared" ref="C7:K7" si="0">SUM(C5:C6)</f>
        <v>16</v>
      </c>
      <c r="D7" s="4">
        <f t="shared" si="0"/>
        <v>26376.57</v>
      </c>
      <c r="E7" s="4">
        <f t="shared" si="0"/>
        <v>7700.6299999999992</v>
      </c>
      <c r="F7" s="3">
        <f t="shared" si="0"/>
        <v>30</v>
      </c>
      <c r="G7" s="3">
        <f t="shared" si="0"/>
        <v>0</v>
      </c>
      <c r="H7" s="4">
        <f t="shared" si="0"/>
        <v>2148.0300000000002</v>
      </c>
      <c r="I7" s="3">
        <f t="shared" si="0"/>
        <v>9</v>
      </c>
      <c r="J7" s="4">
        <f t="shared" si="0"/>
        <v>18749.099999999999</v>
      </c>
      <c r="K7" s="4">
        <f t="shared" si="0"/>
        <v>565.97</v>
      </c>
      <c r="L7" s="3">
        <v>0</v>
      </c>
      <c r="M7" s="3">
        <v>0</v>
      </c>
      <c r="N7" s="3">
        <v>0</v>
      </c>
      <c r="O7" s="3">
        <f>SUM(O5:O6)</f>
        <v>55</v>
      </c>
      <c r="P7" s="4">
        <f>SUM(P5:P6)</f>
        <v>45125.67</v>
      </c>
      <c r="Q7" s="4">
        <f>SUM(Q5:Q6)</f>
        <v>10414.629999999999</v>
      </c>
      <c r="R7" s="1"/>
    </row>
    <row r="9" spans="1:18" x14ac:dyDescent="0.25">
      <c r="Q9" s="9"/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R53"/>
  <sheetViews>
    <sheetView topLeftCell="A24" workbookViewId="0">
      <selection activeCell="E12" sqref="E12"/>
    </sheetView>
  </sheetViews>
  <sheetFormatPr defaultRowHeight="15" x14ac:dyDescent="0.25"/>
  <cols>
    <col min="1" max="1" width="25" customWidth="1"/>
    <col min="2" max="3" width="12.28515625" style="8" customWidth="1"/>
    <col min="4" max="4" width="12.28515625" style="9" customWidth="1"/>
    <col min="5" max="5" width="11.7109375" style="8" customWidth="1"/>
    <col min="6" max="6" width="10.85546875" style="9" customWidth="1"/>
    <col min="7" max="7" width="12.28515625" style="9" customWidth="1"/>
    <col min="8" max="8" width="11.140625" style="8" customWidth="1"/>
    <col min="9" max="9" width="11.7109375" style="8" customWidth="1"/>
    <col min="10" max="10" width="11.85546875" style="9" customWidth="1"/>
    <col min="11" max="13" width="11.42578125" customWidth="1"/>
    <col min="15" max="15" width="10.140625" bestFit="1" customWidth="1"/>
    <col min="18" max="18" width="10.140625" bestFit="1" customWidth="1"/>
  </cols>
  <sheetData>
    <row r="1" spans="1:15" s="2" customFormat="1" ht="15.75" x14ac:dyDescent="0.25">
      <c r="A1" s="260" t="s">
        <v>708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</row>
    <row r="2" spans="1:15" x14ac:dyDescent="0.25">
      <c r="A2" s="39"/>
    </row>
    <row r="3" spans="1:15" s="42" customFormat="1" ht="15" customHeight="1" x14ac:dyDescent="0.25">
      <c r="A3" s="268" t="s">
        <v>18</v>
      </c>
      <c r="B3" s="265" t="s">
        <v>5</v>
      </c>
      <c r="C3" s="266"/>
      <c r="D3" s="267"/>
      <c r="E3" s="265" t="s">
        <v>6</v>
      </c>
      <c r="F3" s="267"/>
      <c r="G3" s="61"/>
      <c r="H3" s="265" t="s">
        <v>19</v>
      </c>
      <c r="I3" s="266"/>
      <c r="J3" s="267"/>
      <c r="K3" s="265" t="s">
        <v>20</v>
      </c>
      <c r="L3" s="266"/>
      <c r="M3" s="267"/>
    </row>
    <row r="4" spans="1:15" s="42" customFormat="1" ht="15.75" x14ac:dyDescent="0.25">
      <c r="A4" s="269"/>
      <c r="B4" s="61" t="s">
        <v>1</v>
      </c>
      <c r="C4" s="68" t="s">
        <v>21</v>
      </c>
      <c r="D4" s="68" t="s">
        <v>432</v>
      </c>
      <c r="E4" s="61" t="s">
        <v>1</v>
      </c>
      <c r="F4" s="68" t="s">
        <v>21</v>
      </c>
      <c r="G4" s="68" t="s">
        <v>432</v>
      </c>
      <c r="H4" s="61" t="s">
        <v>1</v>
      </c>
      <c r="I4" s="68" t="s">
        <v>21</v>
      </c>
      <c r="J4" s="68" t="s">
        <v>432</v>
      </c>
      <c r="K4" s="61" t="s">
        <v>1</v>
      </c>
      <c r="L4" s="68" t="s">
        <v>21</v>
      </c>
      <c r="M4" s="68" t="s">
        <v>432</v>
      </c>
    </row>
    <row r="5" spans="1:15" ht="15.75" customHeight="1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5" ht="15" customHeight="1" x14ac:dyDescent="0.25">
      <c r="A6" s="16" t="s">
        <v>435</v>
      </c>
      <c r="B6" s="26">
        <v>283598</v>
      </c>
      <c r="C6" s="53">
        <v>353.96</v>
      </c>
      <c r="D6" s="111">
        <v>409.13</v>
      </c>
      <c r="E6" s="97">
        <v>317250</v>
      </c>
      <c r="F6" s="111">
        <v>384.58</v>
      </c>
      <c r="G6" s="111">
        <v>425.49</v>
      </c>
      <c r="H6" s="97">
        <v>81961</v>
      </c>
      <c r="I6" s="111">
        <v>401.48</v>
      </c>
      <c r="J6" s="111">
        <v>409.13</v>
      </c>
      <c r="K6" s="97">
        <v>3104</v>
      </c>
      <c r="L6" s="111">
        <v>247.81</v>
      </c>
      <c r="M6" s="111">
        <v>200</v>
      </c>
    </row>
    <row r="7" spans="1:15" x14ac:dyDescent="0.25">
      <c r="A7" s="16" t="s">
        <v>436</v>
      </c>
      <c r="B7" s="26">
        <v>858162</v>
      </c>
      <c r="C7" s="53">
        <v>701.42</v>
      </c>
      <c r="D7" s="111">
        <v>671.43</v>
      </c>
      <c r="E7" s="97">
        <v>263266</v>
      </c>
      <c r="F7" s="111">
        <v>720.22</v>
      </c>
      <c r="G7" s="111">
        <v>707.49</v>
      </c>
      <c r="H7" s="97">
        <v>99219</v>
      </c>
      <c r="I7" s="111">
        <v>692.88</v>
      </c>
      <c r="J7" s="111">
        <v>664.7</v>
      </c>
      <c r="K7" s="97">
        <v>36309</v>
      </c>
      <c r="L7" s="111">
        <v>846.21</v>
      </c>
      <c r="M7" s="111">
        <v>846</v>
      </c>
    </row>
    <row r="8" spans="1:15" x14ac:dyDescent="0.25">
      <c r="A8" s="16" t="s">
        <v>437</v>
      </c>
      <c r="B8" s="26">
        <v>578310</v>
      </c>
      <c r="C8" s="53">
        <v>1227.24</v>
      </c>
      <c r="D8" s="111">
        <v>1220.97</v>
      </c>
      <c r="E8" s="97">
        <v>65699</v>
      </c>
      <c r="F8" s="111">
        <v>1160.8699999999999</v>
      </c>
      <c r="G8" s="111">
        <v>1128.57</v>
      </c>
      <c r="H8" s="97">
        <v>19307</v>
      </c>
      <c r="I8" s="111">
        <v>1185.5899999999999</v>
      </c>
      <c r="J8" s="111">
        <v>1157.46</v>
      </c>
      <c r="K8" s="97">
        <v>1</v>
      </c>
      <c r="L8" s="111">
        <v>1293.8800000000001</v>
      </c>
      <c r="M8" s="111">
        <v>1293.8800000000001</v>
      </c>
    </row>
    <row r="9" spans="1:15" x14ac:dyDescent="0.25">
      <c r="A9" s="16" t="s">
        <v>438</v>
      </c>
      <c r="B9" s="26">
        <v>152934</v>
      </c>
      <c r="C9" s="53">
        <v>1689.54</v>
      </c>
      <c r="D9" s="111">
        <v>1663.25</v>
      </c>
      <c r="E9" s="97">
        <v>5692</v>
      </c>
      <c r="F9" s="111">
        <v>1661.27</v>
      </c>
      <c r="G9" s="111">
        <v>1625.19</v>
      </c>
      <c r="H9" s="97">
        <v>2981</v>
      </c>
      <c r="I9" s="111">
        <v>1689.93</v>
      </c>
      <c r="J9" s="111">
        <v>1665.33</v>
      </c>
      <c r="K9" s="97">
        <v>16</v>
      </c>
      <c r="L9" s="111">
        <v>1745.6</v>
      </c>
      <c r="M9" s="111">
        <v>1745.6</v>
      </c>
    </row>
    <row r="10" spans="1:15" x14ac:dyDescent="0.25">
      <c r="A10" s="16" t="s">
        <v>439</v>
      </c>
      <c r="B10" s="26">
        <v>41541</v>
      </c>
      <c r="C10" s="53">
        <v>2215.8200000000002</v>
      </c>
      <c r="D10" s="111">
        <v>2202.6</v>
      </c>
      <c r="E10" s="97">
        <v>1073</v>
      </c>
      <c r="F10" s="111">
        <v>2194.96</v>
      </c>
      <c r="G10" s="111">
        <v>2162.65</v>
      </c>
      <c r="H10" s="97">
        <v>577</v>
      </c>
      <c r="I10" s="111">
        <v>2178.91</v>
      </c>
      <c r="J10" s="111">
        <v>2139.34</v>
      </c>
      <c r="K10" s="97">
        <v>0</v>
      </c>
      <c r="L10" s="111">
        <v>0</v>
      </c>
      <c r="M10" s="111" t="s">
        <v>430</v>
      </c>
    </row>
    <row r="11" spans="1:15" ht="15" customHeight="1" x14ac:dyDescent="0.25">
      <c r="A11" s="16" t="s">
        <v>440</v>
      </c>
      <c r="B11" s="26">
        <v>27073</v>
      </c>
      <c r="C11" s="53">
        <v>3174.94</v>
      </c>
      <c r="D11" s="111">
        <v>2952.32</v>
      </c>
      <c r="E11" s="97">
        <v>699</v>
      </c>
      <c r="F11" s="111">
        <v>3100.86</v>
      </c>
      <c r="G11" s="111">
        <v>3012.08</v>
      </c>
      <c r="H11" s="97">
        <v>214</v>
      </c>
      <c r="I11" s="111">
        <v>3047.62</v>
      </c>
      <c r="J11" s="111">
        <v>2812.78</v>
      </c>
      <c r="K11" s="97">
        <v>0</v>
      </c>
      <c r="L11" s="111">
        <v>0</v>
      </c>
      <c r="M11" s="111" t="s">
        <v>430</v>
      </c>
    </row>
    <row r="12" spans="1:15" s="38" customFormat="1" ht="15.75" x14ac:dyDescent="0.25">
      <c r="A12" s="69" t="s">
        <v>26</v>
      </c>
      <c r="B12" s="52">
        <f>SUM(B6:B11)</f>
        <v>1941618</v>
      </c>
      <c r="C12" s="70"/>
      <c r="D12" s="70"/>
      <c r="E12" s="52">
        <f>SUM(E6:E11)</f>
        <v>653679</v>
      </c>
      <c r="F12" s="70"/>
      <c r="G12" s="70"/>
      <c r="H12" s="52">
        <f>SUM(H6:H11)</f>
        <v>204259</v>
      </c>
      <c r="I12" s="70"/>
      <c r="J12" s="70"/>
      <c r="K12" s="52">
        <f>SUM(K6:K11)</f>
        <v>39430</v>
      </c>
      <c r="L12" s="70"/>
      <c r="M12" s="70"/>
      <c r="N12" s="44"/>
      <c r="O12" s="166"/>
    </row>
    <row r="13" spans="1:15" ht="15" customHeight="1" x14ac:dyDescent="0.25">
      <c r="A13" s="75" t="s">
        <v>27</v>
      </c>
      <c r="B13" s="27"/>
      <c r="C13" s="54"/>
      <c r="D13" s="54"/>
      <c r="E13" s="27"/>
      <c r="F13" s="54"/>
      <c r="G13" s="54"/>
      <c r="H13" s="27"/>
      <c r="I13" s="54"/>
      <c r="J13" s="54"/>
      <c r="K13" s="27"/>
      <c r="L13" s="54"/>
      <c r="M13" s="54"/>
      <c r="N13" s="11"/>
      <c r="O13" s="8"/>
    </row>
    <row r="14" spans="1:15" x14ac:dyDescent="0.25">
      <c r="A14" s="16" t="s">
        <v>441</v>
      </c>
      <c r="B14" s="26">
        <v>79150</v>
      </c>
      <c r="C14" s="53">
        <v>72.099999999999994</v>
      </c>
      <c r="D14" s="53">
        <v>77.42</v>
      </c>
      <c r="E14" s="26">
        <v>122325</v>
      </c>
      <c r="F14" s="53">
        <v>66.73</v>
      </c>
      <c r="G14" s="53">
        <v>70.959999999999994</v>
      </c>
      <c r="H14" s="26">
        <v>24035</v>
      </c>
      <c r="I14" s="53">
        <v>59.89</v>
      </c>
      <c r="J14" s="53">
        <v>62.44</v>
      </c>
      <c r="K14" s="26">
        <v>0</v>
      </c>
      <c r="L14" s="53">
        <v>0</v>
      </c>
      <c r="M14" s="53" t="s">
        <v>430</v>
      </c>
      <c r="N14" s="11"/>
    </row>
    <row r="15" spans="1:15" ht="15" customHeight="1" x14ac:dyDescent="0.25">
      <c r="A15" s="16" t="s">
        <v>442</v>
      </c>
      <c r="B15" s="26">
        <v>421426</v>
      </c>
      <c r="C15" s="53">
        <v>161.16999999999999</v>
      </c>
      <c r="D15" s="53">
        <v>168.05</v>
      </c>
      <c r="E15" s="26">
        <v>154614</v>
      </c>
      <c r="F15" s="53">
        <v>147.54</v>
      </c>
      <c r="G15" s="53">
        <v>145.94999999999999</v>
      </c>
      <c r="H15" s="26">
        <v>35044</v>
      </c>
      <c r="I15" s="53">
        <v>147.74</v>
      </c>
      <c r="J15" s="53">
        <v>147.13</v>
      </c>
      <c r="K15" s="26">
        <v>1</v>
      </c>
      <c r="L15" s="53">
        <v>143.53</v>
      </c>
      <c r="M15" s="53">
        <v>143.53</v>
      </c>
      <c r="N15" s="11"/>
    </row>
    <row r="16" spans="1:15" ht="15" customHeight="1" x14ac:dyDescent="0.25">
      <c r="A16" s="16" t="s">
        <v>443</v>
      </c>
      <c r="B16" s="26">
        <v>336658</v>
      </c>
      <c r="C16" s="53">
        <v>238.83</v>
      </c>
      <c r="D16" s="53">
        <v>235.88</v>
      </c>
      <c r="E16" s="26">
        <v>25582</v>
      </c>
      <c r="F16" s="53">
        <v>235.13</v>
      </c>
      <c r="G16" s="53">
        <v>231.4</v>
      </c>
      <c r="H16" s="26">
        <v>9434</v>
      </c>
      <c r="I16" s="53">
        <v>238.45</v>
      </c>
      <c r="J16" s="53">
        <v>234.16</v>
      </c>
      <c r="K16" s="26">
        <v>0</v>
      </c>
      <c r="L16" s="53">
        <v>0</v>
      </c>
      <c r="M16" s="53" t="s">
        <v>430</v>
      </c>
      <c r="N16" s="11"/>
    </row>
    <row r="17" spans="1:18" x14ac:dyDescent="0.25">
      <c r="A17" s="16" t="s">
        <v>444</v>
      </c>
      <c r="B17" s="26">
        <v>99164</v>
      </c>
      <c r="C17" s="53">
        <v>340.91</v>
      </c>
      <c r="D17" s="53">
        <v>335.65</v>
      </c>
      <c r="E17" s="26">
        <v>5446</v>
      </c>
      <c r="F17" s="53">
        <v>334.11</v>
      </c>
      <c r="G17" s="53">
        <v>330.34</v>
      </c>
      <c r="H17" s="26">
        <v>2057</v>
      </c>
      <c r="I17" s="53">
        <v>338.04</v>
      </c>
      <c r="J17" s="53">
        <v>332.61</v>
      </c>
      <c r="K17" s="26">
        <v>0</v>
      </c>
      <c r="L17" s="53">
        <v>0</v>
      </c>
      <c r="M17" s="53" t="s">
        <v>430</v>
      </c>
      <c r="N17" s="11"/>
      <c r="O17" s="8"/>
    </row>
    <row r="18" spans="1:18" x14ac:dyDescent="0.25">
      <c r="A18" s="16" t="s">
        <v>445</v>
      </c>
      <c r="B18" s="26">
        <v>36961</v>
      </c>
      <c r="C18" s="53">
        <v>440.19</v>
      </c>
      <c r="D18" s="53">
        <v>437.85</v>
      </c>
      <c r="E18" s="26">
        <v>1457</v>
      </c>
      <c r="F18" s="53">
        <v>445.65</v>
      </c>
      <c r="G18" s="53">
        <v>441.85</v>
      </c>
      <c r="H18" s="26">
        <v>643</v>
      </c>
      <c r="I18" s="53">
        <v>442.35</v>
      </c>
      <c r="J18" s="53">
        <v>436.96</v>
      </c>
      <c r="K18" s="26">
        <v>0</v>
      </c>
      <c r="L18" s="53">
        <v>0</v>
      </c>
      <c r="M18" s="53" t="s">
        <v>430</v>
      </c>
    </row>
    <row r="19" spans="1:18" x14ac:dyDescent="0.25">
      <c r="A19" s="74" t="s">
        <v>446</v>
      </c>
      <c r="B19" s="26">
        <v>26595</v>
      </c>
      <c r="C19" s="53">
        <v>622.58000000000004</v>
      </c>
      <c r="D19" s="53">
        <v>592.28</v>
      </c>
      <c r="E19" s="26">
        <v>786</v>
      </c>
      <c r="F19" s="53">
        <v>604.13</v>
      </c>
      <c r="G19" s="53">
        <v>573.61</v>
      </c>
      <c r="H19" s="26">
        <v>368</v>
      </c>
      <c r="I19" s="53">
        <v>603.51</v>
      </c>
      <c r="J19" s="53">
        <v>574.22</v>
      </c>
      <c r="K19" s="26">
        <v>0</v>
      </c>
      <c r="L19" s="53">
        <v>0</v>
      </c>
      <c r="M19" s="53" t="s">
        <v>430</v>
      </c>
    </row>
    <row r="20" spans="1:18" x14ac:dyDescent="0.25">
      <c r="A20" s="16" t="s">
        <v>447</v>
      </c>
      <c r="B20" s="26">
        <v>750</v>
      </c>
      <c r="C20" s="53">
        <v>1155.5899999999999</v>
      </c>
      <c r="D20" s="53">
        <v>1109.6300000000001</v>
      </c>
      <c r="E20" s="26">
        <v>28</v>
      </c>
      <c r="F20" s="53">
        <v>1129.55</v>
      </c>
      <c r="G20" s="53">
        <v>1069.49</v>
      </c>
      <c r="H20" s="26">
        <v>8</v>
      </c>
      <c r="I20" s="53">
        <v>1078.08</v>
      </c>
      <c r="J20" s="53">
        <v>1073.69</v>
      </c>
      <c r="K20" s="26">
        <v>0</v>
      </c>
      <c r="L20" s="53">
        <v>0</v>
      </c>
      <c r="M20" s="53" t="s">
        <v>430</v>
      </c>
      <c r="O20" s="8"/>
    </row>
    <row r="21" spans="1:18" ht="15" customHeight="1" x14ac:dyDescent="0.25">
      <c r="A21" s="16" t="s">
        <v>448</v>
      </c>
      <c r="B21" s="26">
        <v>99</v>
      </c>
      <c r="C21" s="53">
        <v>1630.02</v>
      </c>
      <c r="D21" s="53">
        <v>1592.14</v>
      </c>
      <c r="E21" s="26">
        <v>3</v>
      </c>
      <c r="F21" s="53">
        <v>1550.54</v>
      </c>
      <c r="G21" s="53">
        <v>1549.58</v>
      </c>
      <c r="H21" s="26">
        <v>1</v>
      </c>
      <c r="I21" s="53">
        <v>1571.82</v>
      </c>
      <c r="J21" s="53">
        <v>1571.82</v>
      </c>
      <c r="K21" s="26">
        <v>0</v>
      </c>
      <c r="L21" s="53">
        <v>0</v>
      </c>
      <c r="M21" s="53" t="s">
        <v>430</v>
      </c>
    </row>
    <row r="22" spans="1:18" ht="15" customHeight="1" x14ac:dyDescent="0.25">
      <c r="A22" s="16" t="s">
        <v>449</v>
      </c>
      <c r="B22" s="26">
        <v>4</v>
      </c>
      <c r="C22" s="53">
        <v>2030.35</v>
      </c>
      <c r="D22" s="53">
        <v>2022.96</v>
      </c>
      <c r="E22" s="26">
        <v>0</v>
      </c>
      <c r="F22" s="53">
        <v>0</v>
      </c>
      <c r="G22" s="53" t="s">
        <v>430</v>
      </c>
      <c r="H22" s="26">
        <v>0</v>
      </c>
      <c r="I22" s="53">
        <v>0</v>
      </c>
      <c r="J22" s="53" t="s">
        <v>430</v>
      </c>
      <c r="K22" s="26">
        <v>0</v>
      </c>
      <c r="L22" s="53">
        <v>0</v>
      </c>
      <c r="M22" s="53" t="s">
        <v>430</v>
      </c>
    </row>
    <row r="23" spans="1:18" ht="15" customHeight="1" x14ac:dyDescent="0.25">
      <c r="A23" s="16" t="s">
        <v>440</v>
      </c>
      <c r="B23" s="26">
        <v>0</v>
      </c>
      <c r="C23" s="53">
        <v>0</v>
      </c>
      <c r="D23" s="53" t="s">
        <v>430</v>
      </c>
      <c r="E23" s="26">
        <v>0</v>
      </c>
      <c r="F23" s="53">
        <v>0</v>
      </c>
      <c r="G23" s="53" t="s">
        <v>430</v>
      </c>
      <c r="H23" s="26">
        <v>0</v>
      </c>
      <c r="I23" s="53">
        <v>0</v>
      </c>
      <c r="J23" s="53" t="s">
        <v>430</v>
      </c>
      <c r="K23" s="26">
        <v>0</v>
      </c>
      <c r="L23" s="53">
        <v>0</v>
      </c>
      <c r="M23" s="53" t="s">
        <v>430</v>
      </c>
    </row>
    <row r="24" spans="1:18" s="38" customFormat="1" ht="15.75" x14ac:dyDescent="0.25">
      <c r="A24" s="69" t="s">
        <v>28</v>
      </c>
      <c r="B24" s="52">
        <f>SUM(B14:B23)</f>
        <v>1000807</v>
      </c>
      <c r="C24" s="70"/>
      <c r="D24" s="70"/>
      <c r="E24" s="52">
        <f>SUM(E14:E23)</f>
        <v>310241</v>
      </c>
      <c r="F24" s="70"/>
      <c r="G24" s="70"/>
      <c r="H24" s="52">
        <f>SUM(H14:H23)</f>
        <v>71590</v>
      </c>
      <c r="I24" s="70"/>
      <c r="J24" s="70"/>
      <c r="K24" s="52">
        <f>SUM(K14:K23)</f>
        <v>1</v>
      </c>
      <c r="L24" s="70"/>
      <c r="M24" s="70"/>
      <c r="O24" s="166"/>
      <c r="R24" s="166"/>
    </row>
    <row r="25" spans="1:18" x14ac:dyDescent="0.25">
      <c r="A25" s="10" t="s">
        <v>433</v>
      </c>
      <c r="B25" s="27"/>
      <c r="C25" s="54"/>
      <c r="D25" s="54"/>
      <c r="E25" s="27"/>
      <c r="F25" s="54"/>
      <c r="G25" s="54"/>
      <c r="H25" s="27"/>
      <c r="I25" s="54"/>
      <c r="J25" s="54"/>
      <c r="K25" s="27"/>
      <c r="L25" s="54"/>
      <c r="M25" s="54"/>
    </row>
    <row r="26" spans="1:18" x14ac:dyDescent="0.25">
      <c r="A26" s="16" t="s">
        <v>441</v>
      </c>
      <c r="B26" s="97">
        <v>163797</v>
      </c>
      <c r="C26" s="111">
        <v>73.27</v>
      </c>
      <c r="D26" s="111">
        <v>75.05</v>
      </c>
      <c r="E26" s="26">
        <v>60499</v>
      </c>
      <c r="F26" s="53">
        <v>47.54</v>
      </c>
      <c r="G26" s="53">
        <v>44.7</v>
      </c>
      <c r="H26" s="26">
        <v>1</v>
      </c>
      <c r="I26" s="53">
        <v>80</v>
      </c>
      <c r="J26" s="53">
        <v>80</v>
      </c>
      <c r="K26" s="97">
        <v>0</v>
      </c>
      <c r="L26" s="111">
        <v>0</v>
      </c>
      <c r="M26" s="111" t="s">
        <v>430</v>
      </c>
    </row>
    <row r="27" spans="1:18" ht="15" customHeight="1" x14ac:dyDescent="0.25">
      <c r="A27" s="16" t="s">
        <v>442</v>
      </c>
      <c r="B27" s="97">
        <v>162907</v>
      </c>
      <c r="C27" s="111">
        <v>129.53</v>
      </c>
      <c r="D27" s="111">
        <v>121.67</v>
      </c>
      <c r="E27" s="26">
        <v>11239</v>
      </c>
      <c r="F27" s="53">
        <v>134.09</v>
      </c>
      <c r="G27" s="53">
        <v>134.53</v>
      </c>
      <c r="H27" s="26">
        <v>1</v>
      </c>
      <c r="I27" s="53">
        <v>192</v>
      </c>
      <c r="J27" s="53">
        <v>192</v>
      </c>
      <c r="K27" s="97">
        <v>0</v>
      </c>
      <c r="L27" s="111">
        <v>0</v>
      </c>
      <c r="M27" s="111" t="s">
        <v>430</v>
      </c>
    </row>
    <row r="28" spans="1:18" x14ac:dyDescent="0.25">
      <c r="A28" s="16" t="s">
        <v>443</v>
      </c>
      <c r="B28" s="97">
        <v>19888</v>
      </c>
      <c r="C28" s="111">
        <v>225.27</v>
      </c>
      <c r="D28" s="111">
        <v>215.04</v>
      </c>
      <c r="E28" s="26">
        <v>2799</v>
      </c>
      <c r="F28" s="53">
        <v>223.42</v>
      </c>
      <c r="G28" s="53">
        <v>210.22</v>
      </c>
      <c r="H28" s="26">
        <v>1</v>
      </c>
      <c r="I28" s="53">
        <v>269.44</v>
      </c>
      <c r="J28" s="53">
        <v>269.44</v>
      </c>
      <c r="K28" s="97">
        <v>0</v>
      </c>
      <c r="L28" s="111">
        <v>0</v>
      </c>
      <c r="M28" s="111" t="s">
        <v>430</v>
      </c>
    </row>
    <row r="29" spans="1:18" ht="15" customHeight="1" x14ac:dyDescent="0.25">
      <c r="A29" s="16" t="s">
        <v>444</v>
      </c>
      <c r="B29" s="97">
        <v>4258</v>
      </c>
      <c r="C29" s="111">
        <v>349.61</v>
      </c>
      <c r="D29" s="111">
        <v>353.28</v>
      </c>
      <c r="E29" s="26">
        <v>1175</v>
      </c>
      <c r="F29" s="53">
        <v>345.34</v>
      </c>
      <c r="G29" s="53">
        <v>347.2</v>
      </c>
      <c r="H29" s="26">
        <v>1</v>
      </c>
      <c r="I29" s="53">
        <v>384</v>
      </c>
      <c r="J29" s="53">
        <v>384</v>
      </c>
      <c r="K29" s="97">
        <v>0</v>
      </c>
      <c r="L29" s="111">
        <v>0</v>
      </c>
      <c r="M29" s="111" t="s">
        <v>430</v>
      </c>
    </row>
    <row r="30" spans="1:18" ht="15" customHeight="1" x14ac:dyDescent="0.25">
      <c r="A30" s="16" t="s">
        <v>445</v>
      </c>
      <c r="B30" s="97">
        <v>4793</v>
      </c>
      <c r="C30" s="111">
        <v>457.52</v>
      </c>
      <c r="D30" s="111">
        <v>464</v>
      </c>
      <c r="E30" s="26">
        <v>523</v>
      </c>
      <c r="F30" s="53">
        <v>457.99</v>
      </c>
      <c r="G30" s="53">
        <v>448</v>
      </c>
      <c r="H30" s="26">
        <v>11</v>
      </c>
      <c r="I30" s="53">
        <v>458.18</v>
      </c>
      <c r="J30" s="53">
        <v>448</v>
      </c>
      <c r="K30" s="97">
        <v>0</v>
      </c>
      <c r="L30" s="111">
        <v>0</v>
      </c>
      <c r="M30" s="111" t="s">
        <v>430</v>
      </c>
    </row>
    <row r="31" spans="1:18" ht="15" customHeight="1" x14ac:dyDescent="0.25">
      <c r="A31" s="74" t="s">
        <v>446</v>
      </c>
      <c r="B31" s="97">
        <v>4612</v>
      </c>
      <c r="C31" s="111">
        <v>537.94000000000005</v>
      </c>
      <c r="D31" s="111">
        <v>512</v>
      </c>
      <c r="E31" s="26">
        <v>217</v>
      </c>
      <c r="F31" s="53">
        <v>531.26</v>
      </c>
      <c r="G31" s="53">
        <v>512</v>
      </c>
      <c r="H31" s="26">
        <v>1</v>
      </c>
      <c r="I31" s="53">
        <v>512</v>
      </c>
      <c r="J31" s="53">
        <v>512</v>
      </c>
      <c r="K31" s="97">
        <v>0</v>
      </c>
      <c r="L31" s="111">
        <v>0</v>
      </c>
      <c r="M31" s="111" t="s">
        <v>430</v>
      </c>
    </row>
    <row r="32" spans="1:18" s="38" customFormat="1" ht="15.75" x14ac:dyDescent="0.25">
      <c r="A32" s="16" t="s">
        <v>447</v>
      </c>
      <c r="B32" s="97">
        <v>0</v>
      </c>
      <c r="C32" s="111">
        <v>0</v>
      </c>
      <c r="D32" s="111" t="s">
        <v>430</v>
      </c>
      <c r="E32" s="26">
        <v>0</v>
      </c>
      <c r="F32" s="53">
        <v>0</v>
      </c>
      <c r="G32" s="53" t="s">
        <v>430</v>
      </c>
      <c r="H32" s="26">
        <v>0</v>
      </c>
      <c r="I32" s="53">
        <v>0</v>
      </c>
      <c r="J32" s="53" t="s">
        <v>430</v>
      </c>
      <c r="K32" s="26">
        <v>0</v>
      </c>
      <c r="L32" s="53">
        <v>0</v>
      </c>
      <c r="M32" s="53" t="s">
        <v>430</v>
      </c>
    </row>
    <row r="33" spans="1:15" x14ac:dyDescent="0.25">
      <c r="A33" s="16" t="s">
        <v>448</v>
      </c>
      <c r="B33" s="97">
        <v>0</v>
      </c>
      <c r="C33" s="111">
        <v>0</v>
      </c>
      <c r="D33" s="111" t="s">
        <v>430</v>
      </c>
      <c r="E33" s="26">
        <v>0</v>
      </c>
      <c r="F33" s="53">
        <v>0</v>
      </c>
      <c r="G33" s="53" t="s">
        <v>430</v>
      </c>
      <c r="H33" s="26">
        <v>0</v>
      </c>
      <c r="I33" s="53">
        <v>0</v>
      </c>
      <c r="J33" s="53" t="s">
        <v>430</v>
      </c>
      <c r="K33" s="26">
        <v>0</v>
      </c>
      <c r="L33" s="53">
        <v>0</v>
      </c>
      <c r="M33" s="53" t="s">
        <v>430</v>
      </c>
    </row>
    <row r="34" spans="1:15" x14ac:dyDescent="0.25">
      <c r="A34" s="16" t="s">
        <v>449</v>
      </c>
      <c r="B34" s="97">
        <v>0</v>
      </c>
      <c r="C34" s="111">
        <v>0</v>
      </c>
      <c r="D34" s="111" t="s">
        <v>430</v>
      </c>
      <c r="E34" s="26">
        <v>0</v>
      </c>
      <c r="F34" s="53">
        <v>0</v>
      </c>
      <c r="G34" s="53" t="s">
        <v>430</v>
      </c>
      <c r="H34" s="26">
        <v>0</v>
      </c>
      <c r="I34" s="53">
        <v>0</v>
      </c>
      <c r="J34" s="53" t="s">
        <v>430</v>
      </c>
      <c r="K34" s="26">
        <v>0</v>
      </c>
      <c r="L34" s="53">
        <v>0</v>
      </c>
      <c r="M34" s="53" t="s">
        <v>430</v>
      </c>
    </row>
    <row r="35" spans="1:15" x14ac:dyDescent="0.25">
      <c r="A35" s="16" t="s">
        <v>440</v>
      </c>
      <c r="B35" s="97">
        <v>0</v>
      </c>
      <c r="C35" s="111">
        <v>0</v>
      </c>
      <c r="D35" s="111" t="s">
        <v>430</v>
      </c>
      <c r="E35" s="26">
        <v>0</v>
      </c>
      <c r="F35" s="53">
        <v>0</v>
      </c>
      <c r="G35" s="53" t="s">
        <v>430</v>
      </c>
      <c r="H35" s="26">
        <v>0</v>
      </c>
      <c r="I35" s="53">
        <v>0</v>
      </c>
      <c r="J35" s="53" t="s">
        <v>430</v>
      </c>
      <c r="K35" s="26">
        <v>0</v>
      </c>
      <c r="L35" s="53">
        <v>0</v>
      </c>
      <c r="M35" s="53" t="s">
        <v>430</v>
      </c>
    </row>
    <row r="36" spans="1:15" ht="15.75" x14ac:dyDescent="0.25">
      <c r="A36" s="69" t="s">
        <v>637</v>
      </c>
      <c r="B36" s="52">
        <f>SUM(B26:B35)</f>
        <v>360255</v>
      </c>
      <c r="C36" s="70"/>
      <c r="D36" s="70"/>
      <c r="E36" s="52">
        <f>SUM(E26:E35)</f>
        <v>76452</v>
      </c>
      <c r="F36" s="70"/>
      <c r="G36" s="70"/>
      <c r="H36" s="52">
        <f>SUM(H26:H35)</f>
        <v>16</v>
      </c>
      <c r="I36" s="70"/>
      <c r="J36" s="70"/>
      <c r="K36" s="52">
        <f>SUM(K26:K35)</f>
        <v>0</v>
      </c>
      <c r="L36" s="70"/>
      <c r="M36" s="70"/>
      <c r="O36" s="8"/>
    </row>
    <row r="37" spans="1:15" x14ac:dyDescent="0.25">
      <c r="A37" s="10" t="s">
        <v>590</v>
      </c>
      <c r="B37" s="29"/>
      <c r="C37" s="119"/>
      <c r="D37" s="54"/>
      <c r="E37" s="27"/>
      <c r="F37" s="54"/>
      <c r="G37" s="54"/>
      <c r="H37" s="27"/>
      <c r="I37" s="54"/>
      <c r="J37" s="54"/>
      <c r="K37" s="27"/>
      <c r="L37" s="54"/>
      <c r="M37" s="54"/>
    </row>
    <row r="38" spans="1:15" x14ac:dyDescent="0.25">
      <c r="A38" s="16" t="s">
        <v>435</v>
      </c>
      <c r="B38" s="97">
        <v>13086</v>
      </c>
      <c r="C38" s="111">
        <v>409.16</v>
      </c>
      <c r="D38" s="111">
        <v>409.13</v>
      </c>
      <c r="E38" s="26">
        <v>0</v>
      </c>
      <c r="F38" s="53">
        <v>0</v>
      </c>
      <c r="G38" s="53" t="s">
        <v>430</v>
      </c>
      <c r="H38" s="26">
        <v>0</v>
      </c>
      <c r="I38" s="53">
        <v>0</v>
      </c>
      <c r="J38" s="53" t="s">
        <v>430</v>
      </c>
      <c r="K38" s="97">
        <v>21562</v>
      </c>
      <c r="L38" s="53">
        <v>339.92</v>
      </c>
      <c r="M38" s="53">
        <v>409.13</v>
      </c>
    </row>
    <row r="39" spans="1:15" x14ac:dyDescent="0.25">
      <c r="A39" s="16" t="s">
        <v>436</v>
      </c>
      <c r="B39" s="97">
        <v>0</v>
      </c>
      <c r="C39" s="111">
        <v>0</v>
      </c>
      <c r="D39" s="111" t="s">
        <v>430</v>
      </c>
      <c r="E39" s="17">
        <v>0</v>
      </c>
      <c r="F39" s="18">
        <v>0</v>
      </c>
      <c r="G39" s="18" t="s">
        <v>430</v>
      </c>
      <c r="H39" s="17">
        <v>0</v>
      </c>
      <c r="I39" s="18">
        <v>0</v>
      </c>
      <c r="J39" s="18" t="s">
        <v>430</v>
      </c>
      <c r="K39" s="17">
        <v>0</v>
      </c>
      <c r="L39" s="18">
        <v>0</v>
      </c>
      <c r="M39" s="18" t="s">
        <v>430</v>
      </c>
    </row>
    <row r="40" spans="1:15" x14ac:dyDescent="0.25">
      <c r="A40" s="16" t="s">
        <v>437</v>
      </c>
      <c r="B40" s="97">
        <v>0</v>
      </c>
      <c r="C40" s="111">
        <v>0</v>
      </c>
      <c r="D40" s="111" t="s">
        <v>430</v>
      </c>
      <c r="E40" s="17">
        <v>0</v>
      </c>
      <c r="F40" s="18">
        <v>0</v>
      </c>
      <c r="G40" s="18" t="s">
        <v>430</v>
      </c>
      <c r="H40" s="17">
        <v>0</v>
      </c>
      <c r="I40" s="18">
        <v>0</v>
      </c>
      <c r="J40" s="18" t="s">
        <v>430</v>
      </c>
      <c r="K40" s="17">
        <v>0</v>
      </c>
      <c r="L40" s="18">
        <v>0</v>
      </c>
      <c r="M40" s="18" t="s">
        <v>430</v>
      </c>
    </row>
    <row r="41" spans="1:15" x14ac:dyDescent="0.25">
      <c r="A41" s="16" t="s">
        <v>438</v>
      </c>
      <c r="B41" s="97">
        <v>0</v>
      </c>
      <c r="C41" s="111">
        <v>0</v>
      </c>
      <c r="D41" s="111" t="s">
        <v>430</v>
      </c>
      <c r="E41" s="17">
        <v>0</v>
      </c>
      <c r="F41" s="18">
        <v>0</v>
      </c>
      <c r="G41" s="18" t="s">
        <v>430</v>
      </c>
      <c r="H41" s="17">
        <v>0</v>
      </c>
      <c r="I41" s="18">
        <v>0</v>
      </c>
      <c r="J41" s="18" t="s">
        <v>430</v>
      </c>
      <c r="K41" s="17">
        <v>0</v>
      </c>
      <c r="L41" s="18">
        <v>0</v>
      </c>
      <c r="M41" s="18" t="s">
        <v>430</v>
      </c>
    </row>
    <row r="42" spans="1:15" x14ac:dyDescent="0.25">
      <c r="A42" s="16" t="s">
        <v>439</v>
      </c>
      <c r="B42" s="97">
        <v>0</v>
      </c>
      <c r="C42" s="111">
        <v>0</v>
      </c>
      <c r="D42" s="111" t="s">
        <v>430</v>
      </c>
      <c r="E42" s="17">
        <v>0</v>
      </c>
      <c r="F42" s="18">
        <v>0</v>
      </c>
      <c r="G42" s="18" t="s">
        <v>430</v>
      </c>
      <c r="H42" s="17">
        <v>0</v>
      </c>
      <c r="I42" s="18">
        <v>0</v>
      </c>
      <c r="J42" s="18" t="s">
        <v>430</v>
      </c>
      <c r="K42" s="17">
        <v>0</v>
      </c>
      <c r="L42" s="18">
        <v>0</v>
      </c>
      <c r="M42" s="18" t="s">
        <v>430</v>
      </c>
    </row>
    <row r="43" spans="1:15" x14ac:dyDescent="0.25">
      <c r="A43" s="16" t="s">
        <v>440</v>
      </c>
      <c r="B43" s="97">
        <v>0</v>
      </c>
      <c r="C43" s="111">
        <v>0</v>
      </c>
      <c r="D43" s="111" t="s">
        <v>430</v>
      </c>
      <c r="E43" s="17">
        <v>0</v>
      </c>
      <c r="F43" s="18">
        <v>0</v>
      </c>
      <c r="G43" s="18" t="s">
        <v>430</v>
      </c>
      <c r="H43" s="17">
        <v>0</v>
      </c>
      <c r="I43" s="18">
        <v>0</v>
      </c>
      <c r="J43" s="18" t="s">
        <v>430</v>
      </c>
      <c r="K43" s="17">
        <v>0</v>
      </c>
      <c r="L43" s="18">
        <v>0</v>
      </c>
      <c r="M43" s="18" t="s">
        <v>430</v>
      </c>
    </row>
    <row r="44" spans="1:15" ht="15.75" x14ac:dyDescent="0.25">
      <c r="A44" s="69" t="s">
        <v>600</v>
      </c>
      <c r="B44" s="52">
        <f>SUM(B38:B43)</f>
        <v>13086</v>
      </c>
      <c r="C44" s="120"/>
      <c r="D44" s="70"/>
      <c r="E44" s="52">
        <f>SUM(E38:E43)</f>
        <v>0</v>
      </c>
      <c r="F44" s="70"/>
      <c r="G44" s="70"/>
      <c r="H44" s="52">
        <f>SUM(H38:H43)</f>
        <v>0</v>
      </c>
      <c r="I44" s="70"/>
      <c r="J44" s="70"/>
      <c r="K44" s="52">
        <f>SUM(K38:K43)</f>
        <v>21562</v>
      </c>
      <c r="L44" s="70"/>
      <c r="M44" s="70"/>
      <c r="O44" s="8"/>
    </row>
    <row r="45" spans="1:15" x14ac:dyDescent="0.25">
      <c r="A45" s="10" t="s">
        <v>589</v>
      </c>
      <c r="B45" s="29"/>
      <c r="C45" s="119"/>
      <c r="D45" s="54"/>
      <c r="E45" s="27"/>
      <c r="F45" s="54"/>
      <c r="G45" s="54"/>
      <c r="H45" s="27"/>
      <c r="I45" s="54"/>
      <c r="J45" s="54"/>
      <c r="K45" s="27"/>
      <c r="L45" s="54"/>
      <c r="M45" s="54"/>
    </row>
    <row r="46" spans="1:15" x14ac:dyDescent="0.25">
      <c r="A46" s="16" t="s">
        <v>435</v>
      </c>
      <c r="B46" s="97">
        <v>0</v>
      </c>
      <c r="C46" s="111">
        <v>0</v>
      </c>
      <c r="D46" s="111" t="s">
        <v>430</v>
      </c>
      <c r="E46" s="26">
        <v>0</v>
      </c>
      <c r="F46" s="53">
        <v>0</v>
      </c>
      <c r="G46" s="53" t="s">
        <v>430</v>
      </c>
      <c r="H46" s="26">
        <v>0</v>
      </c>
      <c r="I46" s="53">
        <v>0</v>
      </c>
      <c r="J46" s="53" t="s">
        <v>430</v>
      </c>
      <c r="K46" s="26">
        <v>0</v>
      </c>
      <c r="L46" s="53">
        <v>0</v>
      </c>
      <c r="M46" s="53" t="s">
        <v>430</v>
      </c>
    </row>
    <row r="47" spans="1:15" x14ac:dyDescent="0.25">
      <c r="A47" s="16" t="s">
        <v>436</v>
      </c>
      <c r="B47" s="97">
        <v>0</v>
      </c>
      <c r="C47" s="111">
        <v>0</v>
      </c>
      <c r="D47" s="111" t="s">
        <v>430</v>
      </c>
      <c r="E47" s="17">
        <v>0</v>
      </c>
      <c r="F47" s="18">
        <v>0</v>
      </c>
      <c r="G47" s="18" t="s">
        <v>430</v>
      </c>
      <c r="H47" s="17">
        <v>0</v>
      </c>
      <c r="I47" s="18">
        <v>0</v>
      </c>
      <c r="J47" s="18" t="s">
        <v>430</v>
      </c>
      <c r="K47" s="17">
        <v>0</v>
      </c>
      <c r="L47" s="18">
        <v>0</v>
      </c>
      <c r="M47" s="18" t="s">
        <v>430</v>
      </c>
    </row>
    <row r="48" spans="1:15" x14ac:dyDescent="0.25">
      <c r="A48" s="16" t="s">
        <v>437</v>
      </c>
      <c r="B48" s="97">
        <v>0</v>
      </c>
      <c r="C48" s="111">
        <v>0</v>
      </c>
      <c r="D48" s="111" t="s">
        <v>430</v>
      </c>
      <c r="E48" s="17">
        <v>0</v>
      </c>
      <c r="F48" s="18">
        <v>0</v>
      </c>
      <c r="G48" s="18" t="s">
        <v>430</v>
      </c>
      <c r="H48" s="17">
        <v>0</v>
      </c>
      <c r="I48" s="18">
        <v>0</v>
      </c>
      <c r="J48" s="18" t="s">
        <v>430</v>
      </c>
      <c r="K48" s="17">
        <v>0</v>
      </c>
      <c r="L48" s="18">
        <v>0</v>
      </c>
      <c r="M48" s="18" t="s">
        <v>430</v>
      </c>
    </row>
    <row r="49" spans="1:15" x14ac:dyDescent="0.25">
      <c r="A49" s="16" t="s">
        <v>438</v>
      </c>
      <c r="B49" s="97">
        <v>0</v>
      </c>
      <c r="C49" s="111">
        <v>0</v>
      </c>
      <c r="D49" s="111" t="s">
        <v>430</v>
      </c>
      <c r="E49" s="17">
        <v>0</v>
      </c>
      <c r="F49" s="18">
        <v>0</v>
      </c>
      <c r="G49" s="18" t="s">
        <v>430</v>
      </c>
      <c r="H49" s="17">
        <v>0</v>
      </c>
      <c r="I49" s="18">
        <v>0</v>
      </c>
      <c r="J49" s="18" t="s">
        <v>430</v>
      </c>
      <c r="K49" s="17">
        <v>0</v>
      </c>
      <c r="L49" s="18">
        <v>0</v>
      </c>
      <c r="M49" s="18" t="s">
        <v>430</v>
      </c>
    </row>
    <row r="50" spans="1:15" x14ac:dyDescent="0.25">
      <c r="A50" s="16" t="s">
        <v>439</v>
      </c>
      <c r="B50" s="97">
        <v>0</v>
      </c>
      <c r="C50" s="111">
        <v>0</v>
      </c>
      <c r="D50" s="111" t="s">
        <v>430</v>
      </c>
      <c r="E50" s="17">
        <v>0</v>
      </c>
      <c r="F50" s="18">
        <v>0</v>
      </c>
      <c r="G50" s="18" t="s">
        <v>430</v>
      </c>
      <c r="H50" s="17">
        <v>0</v>
      </c>
      <c r="I50" s="18">
        <v>0</v>
      </c>
      <c r="J50" s="18" t="s">
        <v>430</v>
      </c>
      <c r="K50" s="17">
        <v>0</v>
      </c>
      <c r="L50" s="18">
        <v>0</v>
      </c>
      <c r="M50" s="18" t="s">
        <v>430</v>
      </c>
    </row>
    <row r="51" spans="1:15" x14ac:dyDescent="0.25">
      <c r="A51" s="16" t="s">
        <v>440</v>
      </c>
      <c r="B51" s="97">
        <v>0</v>
      </c>
      <c r="C51" s="111">
        <v>0</v>
      </c>
      <c r="D51" s="111" t="s">
        <v>430</v>
      </c>
      <c r="E51" s="17">
        <v>0</v>
      </c>
      <c r="F51" s="18">
        <v>0</v>
      </c>
      <c r="G51" s="18" t="s">
        <v>430</v>
      </c>
      <c r="H51" s="17">
        <v>0</v>
      </c>
      <c r="I51" s="18">
        <v>0</v>
      </c>
      <c r="J51" s="18" t="s">
        <v>430</v>
      </c>
      <c r="K51" s="17">
        <v>0</v>
      </c>
      <c r="L51" s="18">
        <v>0</v>
      </c>
      <c r="M51" s="18" t="s">
        <v>430</v>
      </c>
    </row>
    <row r="52" spans="1:15" ht="15.75" x14ac:dyDescent="0.25">
      <c r="A52" s="69" t="s">
        <v>29</v>
      </c>
      <c r="B52" s="52">
        <f>SUM(B46:B51)</f>
        <v>0</v>
      </c>
      <c r="C52" s="120"/>
      <c r="D52" s="70"/>
      <c r="E52" s="52">
        <f>SUM(E46:E51)</f>
        <v>0</v>
      </c>
      <c r="F52" s="70"/>
      <c r="G52" s="70"/>
      <c r="H52" s="52">
        <f>SUM(H46:H51)</f>
        <v>0</v>
      </c>
      <c r="I52" s="70"/>
      <c r="J52" s="70"/>
      <c r="K52" s="52">
        <f>SUM(K46:K51)</f>
        <v>0</v>
      </c>
      <c r="L52" s="70"/>
      <c r="M52" s="70"/>
      <c r="O52" s="8"/>
    </row>
    <row r="53" spans="1:15" x14ac:dyDescent="0.25">
      <c r="O53" s="8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O29"/>
  <sheetViews>
    <sheetView workbookViewId="0">
      <selection activeCell="A22" sqref="A22"/>
    </sheetView>
  </sheetViews>
  <sheetFormatPr defaultColWidth="9.140625" defaultRowHeight="15" x14ac:dyDescent="0.25"/>
  <cols>
    <col min="1" max="1" width="21.85546875" customWidth="1"/>
    <col min="2" max="2" width="10.7109375" customWidth="1"/>
    <col min="3" max="3" width="16.5703125" customWidth="1"/>
    <col min="4" max="4" width="12.7109375" customWidth="1"/>
    <col min="5" max="5" width="9.5703125" customWidth="1"/>
    <col min="6" max="6" width="17" customWidth="1"/>
    <col min="7" max="7" width="9.7109375" customWidth="1"/>
    <col min="8" max="8" width="10.5703125" customWidth="1"/>
    <col min="9" max="9" width="15.7109375" customWidth="1"/>
    <col min="10" max="10" width="9.42578125" customWidth="1"/>
    <col min="11" max="11" width="10.28515625" customWidth="1"/>
    <col min="12" max="12" width="15.42578125" customWidth="1"/>
    <col min="13" max="13" width="9.5703125" customWidth="1"/>
    <col min="14" max="14" width="13.28515625" customWidth="1"/>
    <col min="15" max="15" width="17.5703125" customWidth="1"/>
  </cols>
  <sheetData>
    <row r="1" spans="1:15" ht="15.75" x14ac:dyDescent="0.25">
      <c r="A1" s="260" t="s">
        <v>709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</row>
    <row r="2" spans="1:15" ht="15.75" x14ac:dyDescent="0.25">
      <c r="A2" s="72"/>
      <c r="B2" s="72"/>
      <c r="C2" s="72"/>
      <c r="D2" s="72"/>
      <c r="E2" s="72"/>
      <c r="F2" s="72"/>
      <c r="G2" s="72"/>
      <c r="H2" s="72"/>
      <c r="I2" s="72"/>
    </row>
    <row r="3" spans="1:15" ht="15.75" x14ac:dyDescent="0.25">
      <c r="A3" s="270" t="s">
        <v>564</v>
      </c>
      <c r="B3" s="262" t="s">
        <v>5</v>
      </c>
      <c r="C3" s="262"/>
      <c r="D3" s="262"/>
      <c r="E3" s="262" t="s">
        <v>6</v>
      </c>
      <c r="F3" s="262"/>
      <c r="G3" s="262"/>
      <c r="H3" s="262" t="s">
        <v>19</v>
      </c>
      <c r="I3" s="262"/>
      <c r="J3" s="262"/>
      <c r="K3" s="262" t="s">
        <v>20</v>
      </c>
      <c r="L3" s="262"/>
      <c r="M3" s="262"/>
      <c r="N3" s="262" t="s">
        <v>563</v>
      </c>
      <c r="O3" s="262"/>
    </row>
    <row r="4" spans="1:15" ht="32.25" customHeight="1" x14ac:dyDescent="0.25">
      <c r="A4" s="270"/>
      <c r="B4" s="215" t="s">
        <v>1</v>
      </c>
      <c r="C4" s="98" t="s">
        <v>2</v>
      </c>
      <c r="D4" s="216" t="s">
        <v>21</v>
      </c>
      <c r="E4" s="215" t="s">
        <v>1</v>
      </c>
      <c r="F4" s="98" t="s">
        <v>2</v>
      </c>
      <c r="G4" s="216" t="s">
        <v>21</v>
      </c>
      <c r="H4" s="215" t="s">
        <v>1</v>
      </c>
      <c r="I4" s="98" t="s">
        <v>2</v>
      </c>
      <c r="J4" s="216" t="s">
        <v>21</v>
      </c>
      <c r="K4" s="215" t="s">
        <v>1</v>
      </c>
      <c r="L4" s="98" t="s">
        <v>2</v>
      </c>
      <c r="M4" s="216" t="s">
        <v>21</v>
      </c>
      <c r="N4" s="85" t="s">
        <v>491</v>
      </c>
      <c r="O4" s="217" t="s">
        <v>562</v>
      </c>
    </row>
    <row r="5" spans="1:15" x14ac:dyDescent="0.25">
      <c r="A5" s="1" t="s">
        <v>501</v>
      </c>
      <c r="B5" s="17">
        <v>1576102</v>
      </c>
      <c r="C5" s="18">
        <v>1393781679.5799999</v>
      </c>
      <c r="D5" s="57">
        <v>884.32</v>
      </c>
      <c r="E5" s="17">
        <v>565686</v>
      </c>
      <c r="F5" s="18">
        <v>339663563.51999998</v>
      </c>
      <c r="G5" s="57">
        <v>600.45000000000005</v>
      </c>
      <c r="H5" s="17">
        <v>194077</v>
      </c>
      <c r="I5" s="18">
        <v>120549819.47</v>
      </c>
      <c r="J5" s="57">
        <v>621.14</v>
      </c>
      <c r="K5" s="17">
        <v>36896</v>
      </c>
      <c r="L5" s="18">
        <v>30937022.77</v>
      </c>
      <c r="M5" s="57">
        <v>838.49</v>
      </c>
      <c r="N5" s="105">
        <v>2372761</v>
      </c>
      <c r="O5" s="218">
        <v>1884932085.3399999</v>
      </c>
    </row>
    <row r="6" spans="1:15" x14ac:dyDescent="0.25">
      <c r="A6" s="1" t="s">
        <v>417</v>
      </c>
      <c r="B6" s="17">
        <v>362332</v>
      </c>
      <c r="C6" s="18">
        <v>447533436.79000002</v>
      </c>
      <c r="D6" s="18">
        <v>1235.1500000000001</v>
      </c>
      <c r="E6" s="17">
        <v>87013</v>
      </c>
      <c r="F6" s="18">
        <v>61122430.969999999</v>
      </c>
      <c r="G6" s="57">
        <v>702.45</v>
      </c>
      <c r="H6" s="17">
        <v>10066</v>
      </c>
      <c r="I6" s="18">
        <v>10795340.949999999</v>
      </c>
      <c r="J6" s="18">
        <v>1072.46</v>
      </c>
      <c r="K6" s="17">
        <v>2534</v>
      </c>
      <c r="L6" s="18">
        <v>586299.03</v>
      </c>
      <c r="M6" s="57">
        <v>231.37</v>
      </c>
      <c r="N6" s="105">
        <v>461945</v>
      </c>
      <c r="O6" s="218">
        <v>520037507.74000001</v>
      </c>
    </row>
    <row r="7" spans="1:15" x14ac:dyDescent="0.25">
      <c r="A7" s="1" t="s">
        <v>588</v>
      </c>
      <c r="B7" s="17">
        <v>13086</v>
      </c>
      <c r="C7" s="18">
        <v>5354322.84</v>
      </c>
      <c r="D7" s="57">
        <v>409.16</v>
      </c>
      <c r="E7" s="17"/>
      <c r="F7" s="18"/>
      <c r="G7" s="57"/>
      <c r="H7" s="57"/>
      <c r="I7" s="18"/>
      <c r="J7" s="18"/>
      <c r="K7" s="17">
        <v>21562</v>
      </c>
      <c r="L7" s="18">
        <v>7329439.6600000001</v>
      </c>
      <c r="M7" s="57">
        <v>339.92</v>
      </c>
      <c r="N7" s="105">
        <v>34648</v>
      </c>
      <c r="O7" s="218">
        <v>12683762.5</v>
      </c>
    </row>
    <row r="8" spans="1:15" x14ac:dyDescent="0.25">
      <c r="A8" s="219" t="s">
        <v>492</v>
      </c>
      <c r="B8" s="17">
        <v>2988</v>
      </c>
      <c r="C8" s="18">
        <v>7029353.1699999999</v>
      </c>
      <c r="D8" s="18">
        <v>2352.5300000000002</v>
      </c>
      <c r="E8" s="57">
        <v>975</v>
      </c>
      <c r="F8" s="18">
        <v>1073019.8600000001</v>
      </c>
      <c r="G8" s="18">
        <v>1100.53</v>
      </c>
      <c r="H8" s="57">
        <v>116</v>
      </c>
      <c r="I8" s="18">
        <v>144631.24</v>
      </c>
      <c r="J8" s="18">
        <v>1246.82</v>
      </c>
      <c r="K8" s="17"/>
      <c r="L8" s="18"/>
      <c r="M8" s="57"/>
      <c r="N8" s="105">
        <v>4079</v>
      </c>
      <c r="O8" s="218">
        <v>8247004.2699999996</v>
      </c>
    </row>
    <row r="9" spans="1:15" x14ac:dyDescent="0.25">
      <c r="A9" s="1" t="s">
        <v>555</v>
      </c>
      <c r="B9" s="57">
        <v>196</v>
      </c>
      <c r="C9" s="18">
        <v>84278.97</v>
      </c>
      <c r="D9" s="57">
        <v>429.99</v>
      </c>
      <c r="E9" s="57">
        <v>5</v>
      </c>
      <c r="F9" s="18">
        <v>4814.8599999999997</v>
      </c>
      <c r="G9" s="57">
        <v>962.97</v>
      </c>
      <c r="H9" s="57"/>
      <c r="I9" s="57"/>
      <c r="J9" s="57"/>
      <c r="K9" s="57"/>
      <c r="L9" s="18"/>
      <c r="M9" s="57"/>
      <c r="N9" s="162">
        <v>201</v>
      </c>
      <c r="O9" s="218">
        <v>89093.83</v>
      </c>
    </row>
    <row r="10" spans="1:15" x14ac:dyDescent="0.25">
      <c r="B10" s="8"/>
      <c r="C10" s="9"/>
      <c r="D10" s="8"/>
      <c r="E10" s="8"/>
      <c r="F10" s="9"/>
      <c r="G10" s="8"/>
      <c r="H10" s="8"/>
      <c r="I10" s="9"/>
      <c r="J10" s="8"/>
      <c r="K10" s="9"/>
      <c r="L10" s="9"/>
      <c r="M10" s="8"/>
      <c r="N10" s="8"/>
      <c r="O10" s="9"/>
    </row>
    <row r="11" spans="1:15" ht="15" customHeight="1" x14ac:dyDescent="0.25">
      <c r="A11" s="260" t="s">
        <v>710</v>
      </c>
      <c r="B11" s="260"/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</row>
    <row r="12" spans="1:15" ht="15.75" x14ac:dyDescent="0.25">
      <c r="A12" s="72"/>
      <c r="B12" s="72"/>
      <c r="C12" s="72"/>
      <c r="D12" s="72"/>
      <c r="E12" s="72"/>
      <c r="F12" s="72"/>
      <c r="G12" s="72"/>
      <c r="H12" s="72"/>
      <c r="I12" s="72"/>
    </row>
    <row r="13" spans="1:15" ht="15.75" x14ac:dyDescent="0.25">
      <c r="A13" s="270" t="s">
        <v>564</v>
      </c>
      <c r="B13" s="262" t="s">
        <v>5</v>
      </c>
      <c r="C13" s="262"/>
      <c r="D13" s="262"/>
      <c r="E13" s="262" t="s">
        <v>6</v>
      </c>
      <c r="F13" s="262"/>
      <c r="G13" s="262"/>
      <c r="H13" s="262" t="s">
        <v>19</v>
      </c>
      <c r="I13" s="262"/>
      <c r="J13" s="262"/>
      <c r="K13" s="262" t="s">
        <v>20</v>
      </c>
      <c r="L13" s="262"/>
      <c r="M13" s="262"/>
      <c r="N13" s="262" t="s">
        <v>563</v>
      </c>
      <c r="O13" s="262"/>
    </row>
    <row r="14" spans="1:15" ht="31.5" x14ac:dyDescent="0.25">
      <c r="A14" s="270"/>
      <c r="B14" s="215" t="s">
        <v>1</v>
      </c>
      <c r="C14" s="98" t="s">
        <v>2</v>
      </c>
      <c r="D14" s="216" t="s">
        <v>21</v>
      </c>
      <c r="E14" s="215" t="s">
        <v>1</v>
      </c>
      <c r="F14" s="98" t="s">
        <v>2</v>
      </c>
      <c r="G14" s="216" t="s">
        <v>21</v>
      </c>
      <c r="H14" s="215" t="s">
        <v>1</v>
      </c>
      <c r="I14" s="98" t="s">
        <v>2</v>
      </c>
      <c r="J14" s="216" t="s">
        <v>21</v>
      </c>
      <c r="K14" s="215" t="s">
        <v>1</v>
      </c>
      <c r="L14" s="98" t="s">
        <v>2</v>
      </c>
      <c r="M14" s="216" t="s">
        <v>21</v>
      </c>
      <c r="N14" s="85" t="s">
        <v>491</v>
      </c>
      <c r="O14" s="217" t="s">
        <v>562</v>
      </c>
    </row>
    <row r="15" spans="1:15" x14ac:dyDescent="0.25">
      <c r="A15" s="220" t="s">
        <v>555</v>
      </c>
      <c r="B15" s="17">
        <v>995796</v>
      </c>
      <c r="C15" s="18">
        <v>218987234.99000001</v>
      </c>
      <c r="D15" s="57">
        <v>219.91</v>
      </c>
      <c r="E15" s="17">
        <v>310150</v>
      </c>
      <c r="F15" s="18">
        <v>39956770.140000001</v>
      </c>
      <c r="G15" s="57">
        <v>128.83000000000001</v>
      </c>
      <c r="H15" s="17">
        <v>71570</v>
      </c>
      <c r="I15" s="18">
        <v>10074151.869999999</v>
      </c>
      <c r="J15" s="57">
        <v>140.76</v>
      </c>
      <c r="K15" s="57">
        <v>1</v>
      </c>
      <c r="L15" s="57">
        <v>143.53</v>
      </c>
      <c r="M15" s="57">
        <v>143.53</v>
      </c>
      <c r="N15" s="105">
        <v>1377517</v>
      </c>
      <c r="O15" s="218">
        <v>269018300.52999997</v>
      </c>
    </row>
    <row r="16" spans="1:15" x14ac:dyDescent="0.25">
      <c r="A16" s="1" t="s">
        <v>574</v>
      </c>
      <c r="B16" s="17">
        <v>3333</v>
      </c>
      <c r="C16" s="18">
        <v>1842492.55</v>
      </c>
      <c r="D16" s="57">
        <v>552.79999999999995</v>
      </c>
      <c r="E16" s="57">
        <v>73</v>
      </c>
      <c r="F16" s="18">
        <v>8968.8799999999992</v>
      </c>
      <c r="G16" s="57">
        <v>122.86</v>
      </c>
      <c r="H16" s="57">
        <v>16</v>
      </c>
      <c r="I16" s="18">
        <v>3579.81</v>
      </c>
      <c r="J16" s="57">
        <v>223.74</v>
      </c>
      <c r="K16" s="57"/>
      <c r="L16" s="57"/>
      <c r="M16" s="57"/>
      <c r="N16" s="105">
        <v>3422</v>
      </c>
      <c r="O16" s="218">
        <v>1855041.24</v>
      </c>
    </row>
    <row r="17" spans="1:15" x14ac:dyDescent="0.25">
      <c r="A17" s="1" t="s">
        <v>323</v>
      </c>
      <c r="B17" s="17">
        <v>1363</v>
      </c>
      <c r="C17" s="18">
        <v>755882.78</v>
      </c>
      <c r="D17" s="57">
        <v>554.57000000000005</v>
      </c>
      <c r="E17" s="57"/>
      <c r="F17" s="18"/>
      <c r="G17" s="57"/>
      <c r="H17" s="57"/>
      <c r="I17" s="18"/>
      <c r="J17" s="57"/>
      <c r="K17" s="57"/>
      <c r="L17" s="57"/>
      <c r="M17" s="57"/>
      <c r="N17" s="105">
        <v>1363</v>
      </c>
      <c r="O17" s="218">
        <v>755882.78</v>
      </c>
    </row>
    <row r="18" spans="1:15" x14ac:dyDescent="0.25">
      <c r="A18" s="1" t="s">
        <v>425</v>
      </c>
      <c r="B18" s="57">
        <v>304</v>
      </c>
      <c r="C18" s="18">
        <v>111970.36</v>
      </c>
      <c r="D18" s="57">
        <v>368.32</v>
      </c>
      <c r="E18" s="57">
        <v>16</v>
      </c>
      <c r="F18" s="18">
        <v>3441.21</v>
      </c>
      <c r="G18" s="57">
        <v>215.08</v>
      </c>
      <c r="H18" s="57">
        <v>4</v>
      </c>
      <c r="I18" s="57">
        <v>680.66</v>
      </c>
      <c r="J18" s="57">
        <v>170.17</v>
      </c>
      <c r="K18" s="57"/>
      <c r="L18" s="57"/>
      <c r="M18" s="57"/>
      <c r="N18" s="162">
        <v>324</v>
      </c>
      <c r="O18" s="218">
        <v>116092.23</v>
      </c>
    </row>
    <row r="19" spans="1:15" x14ac:dyDescent="0.25">
      <c r="A19" s="1" t="s">
        <v>387</v>
      </c>
      <c r="B19" s="57">
        <v>11</v>
      </c>
      <c r="C19" s="18">
        <v>5295.38</v>
      </c>
      <c r="D19" s="57">
        <v>481.4</v>
      </c>
      <c r="E19" s="57">
        <v>2</v>
      </c>
      <c r="F19" s="57">
        <v>945.59</v>
      </c>
      <c r="G19" s="57">
        <v>472.8</v>
      </c>
      <c r="H19" s="57"/>
      <c r="I19" s="18"/>
      <c r="J19" s="57"/>
      <c r="K19" s="57"/>
      <c r="L19" s="57"/>
      <c r="M19" s="57"/>
      <c r="N19" s="162">
        <v>13</v>
      </c>
      <c r="O19" s="218">
        <v>6240.97</v>
      </c>
    </row>
    <row r="20" spans="1:15" x14ac:dyDescent="0.25">
      <c r="A20" s="2"/>
      <c r="B20" s="139"/>
      <c r="C20" s="123"/>
      <c r="D20" s="139"/>
      <c r="E20" s="139"/>
      <c r="F20" s="123"/>
      <c r="G20" s="139"/>
      <c r="H20" s="139"/>
      <c r="I20" s="123"/>
      <c r="J20" s="139"/>
      <c r="K20" s="139"/>
      <c r="L20" s="139"/>
      <c r="M20" s="139"/>
      <c r="N20" s="135"/>
      <c r="O20" s="124"/>
    </row>
    <row r="21" spans="1:15" ht="15.75" x14ac:dyDescent="0.25">
      <c r="A21" s="260" t="s">
        <v>711</v>
      </c>
      <c r="B21" s="260"/>
      <c r="C21" s="260"/>
      <c r="D21" s="260"/>
      <c r="E21" s="260"/>
      <c r="F21" s="260"/>
      <c r="G21" s="260"/>
      <c r="H21" s="260"/>
      <c r="I21" s="260"/>
      <c r="J21" s="260"/>
      <c r="K21" s="260"/>
      <c r="L21" s="260"/>
      <c r="M21" s="260"/>
      <c r="N21" s="260"/>
      <c r="O21" s="260"/>
    </row>
    <row r="22" spans="1:15" ht="15.75" x14ac:dyDescent="0.25">
      <c r="A22" s="72"/>
      <c r="B22" s="72"/>
      <c r="C22" s="72"/>
      <c r="D22" s="72"/>
      <c r="E22" s="72"/>
      <c r="F22" s="72"/>
      <c r="G22" s="72"/>
      <c r="H22" s="72"/>
      <c r="I22" s="72"/>
    </row>
    <row r="23" spans="1:15" ht="15.75" x14ac:dyDescent="0.25">
      <c r="A23" s="270" t="s">
        <v>564</v>
      </c>
      <c r="B23" s="262" t="s">
        <v>5</v>
      </c>
      <c r="C23" s="262"/>
      <c r="D23" s="262"/>
      <c r="E23" s="262" t="s">
        <v>6</v>
      </c>
      <c r="F23" s="262"/>
      <c r="G23" s="262"/>
      <c r="H23" s="262" t="s">
        <v>19</v>
      </c>
      <c r="I23" s="262"/>
      <c r="J23" s="262"/>
      <c r="K23" s="262" t="s">
        <v>20</v>
      </c>
      <c r="L23" s="262"/>
      <c r="M23" s="262"/>
      <c r="N23" s="262" t="s">
        <v>563</v>
      </c>
      <c r="O23" s="262"/>
    </row>
    <row r="24" spans="1:15" ht="31.5" x14ac:dyDescent="0.25">
      <c r="A24" s="270"/>
      <c r="B24" s="215" t="s">
        <v>1</v>
      </c>
      <c r="C24" s="98" t="s">
        <v>2</v>
      </c>
      <c r="D24" s="216" t="s">
        <v>21</v>
      </c>
      <c r="E24" s="215" t="s">
        <v>1</v>
      </c>
      <c r="F24" s="98" t="s">
        <v>2</v>
      </c>
      <c r="G24" s="216" t="s">
        <v>21</v>
      </c>
      <c r="H24" s="215" t="s">
        <v>1</v>
      </c>
      <c r="I24" s="98" t="s">
        <v>2</v>
      </c>
      <c r="J24" s="216" t="s">
        <v>21</v>
      </c>
      <c r="K24" s="215" t="s">
        <v>1</v>
      </c>
      <c r="L24" s="98" t="s">
        <v>2</v>
      </c>
      <c r="M24" s="216" t="s">
        <v>21</v>
      </c>
      <c r="N24" s="85" t="s">
        <v>491</v>
      </c>
      <c r="O24" s="217" t="s">
        <v>562</v>
      </c>
    </row>
    <row r="25" spans="1:15" x14ac:dyDescent="0.25">
      <c r="A25" s="1" t="s">
        <v>490</v>
      </c>
      <c r="B25" s="17">
        <v>360255</v>
      </c>
      <c r="C25" s="18">
        <v>43745863.32</v>
      </c>
      <c r="D25" s="57">
        <v>121.43</v>
      </c>
      <c r="E25" s="17">
        <v>76452</v>
      </c>
      <c r="F25" s="18">
        <v>5769097.2999999998</v>
      </c>
      <c r="G25" s="57">
        <v>75.459999999999994</v>
      </c>
      <c r="H25" s="57">
        <v>16</v>
      </c>
      <c r="I25" s="18">
        <v>6477.44</v>
      </c>
      <c r="J25" s="57">
        <v>404.84</v>
      </c>
      <c r="K25" s="57"/>
      <c r="L25" s="57"/>
      <c r="M25" s="57"/>
      <c r="N25" s="105">
        <v>436723</v>
      </c>
      <c r="O25" s="218">
        <v>49521438.060000002</v>
      </c>
    </row>
    <row r="26" spans="1:15" x14ac:dyDescent="0.25">
      <c r="N26" s="8"/>
      <c r="O26" s="9"/>
    </row>
    <row r="27" spans="1:15" x14ac:dyDescent="0.25">
      <c r="N27" s="8"/>
      <c r="O27" s="9"/>
    </row>
    <row r="28" spans="1:15" x14ac:dyDescent="0.25">
      <c r="N28" s="8"/>
      <c r="O28" s="9"/>
    </row>
    <row r="29" spans="1:15" x14ac:dyDescent="0.25">
      <c r="N29" s="8"/>
      <c r="O29" s="9"/>
    </row>
  </sheetData>
  <mergeCells count="21">
    <mergeCell ref="A1:O1"/>
    <mergeCell ref="A11:O11"/>
    <mergeCell ref="A21:O21"/>
    <mergeCell ref="B13:D13"/>
    <mergeCell ref="E13:G13"/>
    <mergeCell ref="H13:J13"/>
    <mergeCell ref="K13:M13"/>
    <mergeCell ref="N13:O13"/>
    <mergeCell ref="A3:A4"/>
    <mergeCell ref="A13:A14"/>
    <mergeCell ref="A23:A24"/>
    <mergeCell ref="B23:D23"/>
    <mergeCell ref="E23:G23"/>
    <mergeCell ref="H23:J23"/>
    <mergeCell ref="K23:M23"/>
    <mergeCell ref="N23:O23"/>
    <mergeCell ref="B3:D3"/>
    <mergeCell ref="E3:G3"/>
    <mergeCell ref="H3:J3"/>
    <mergeCell ref="K3:M3"/>
    <mergeCell ref="N3:O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91"/>
  <sheetViews>
    <sheetView zoomScaleNormal="100" workbookViewId="0">
      <selection activeCell="H85" sqref="H85"/>
    </sheetView>
  </sheetViews>
  <sheetFormatPr defaultColWidth="9.140625" defaultRowHeight="15" x14ac:dyDescent="0.25"/>
  <cols>
    <col min="1" max="1" width="23.5703125" bestFit="1" customWidth="1"/>
    <col min="2" max="2" width="11.140625" customWidth="1"/>
    <col min="3" max="3" width="11.7109375" customWidth="1"/>
    <col min="4" max="5" width="11.5703125" customWidth="1"/>
    <col min="6" max="6" width="10.85546875" customWidth="1"/>
    <col min="7" max="7" width="15.140625" customWidth="1"/>
    <col min="8" max="8" width="28.7109375" customWidth="1"/>
    <col min="9" max="9" width="22.140625" style="15" customWidth="1"/>
    <col min="10" max="10" width="20.28515625" customWidth="1"/>
  </cols>
  <sheetData>
    <row r="1" spans="1:10" x14ac:dyDescent="0.25">
      <c r="I1"/>
    </row>
    <row r="2" spans="1:10" ht="63" x14ac:dyDescent="0.25">
      <c r="A2" s="98" t="s">
        <v>44</v>
      </c>
      <c r="B2" s="98" t="s">
        <v>5</v>
      </c>
      <c r="C2" s="98" t="s">
        <v>6</v>
      </c>
      <c r="D2" s="98" t="s">
        <v>45</v>
      </c>
      <c r="E2" s="85" t="s">
        <v>49</v>
      </c>
      <c r="F2" s="85" t="s">
        <v>617</v>
      </c>
      <c r="G2" s="98" t="s">
        <v>618</v>
      </c>
      <c r="H2" s="125" t="s">
        <v>619</v>
      </c>
      <c r="I2" s="125" t="s">
        <v>620</v>
      </c>
      <c r="J2" s="125" t="s">
        <v>498</v>
      </c>
    </row>
    <row r="3" spans="1:10" x14ac:dyDescent="0.25">
      <c r="A3" s="126" t="s">
        <v>621</v>
      </c>
      <c r="B3" s="6">
        <v>309</v>
      </c>
      <c r="C3" s="6">
        <v>7481</v>
      </c>
      <c r="D3" s="6">
        <v>1874</v>
      </c>
      <c r="E3" s="6">
        <v>0</v>
      </c>
      <c r="F3" s="6">
        <v>0</v>
      </c>
      <c r="G3" s="6">
        <v>9664</v>
      </c>
      <c r="H3" s="13">
        <v>5342692.0199999996</v>
      </c>
      <c r="I3" s="13">
        <v>1888.32</v>
      </c>
      <c r="J3" s="13">
        <v>284035.17</v>
      </c>
    </row>
    <row r="4" spans="1:10" x14ac:dyDescent="0.25">
      <c r="A4" s="126" t="s">
        <v>633</v>
      </c>
      <c r="B4" s="6">
        <v>0</v>
      </c>
      <c r="C4" s="6">
        <v>0</v>
      </c>
      <c r="D4" s="6">
        <v>0</v>
      </c>
      <c r="E4" s="6">
        <v>2534</v>
      </c>
      <c r="F4" s="6">
        <v>0</v>
      </c>
      <c r="G4" s="6">
        <v>2534</v>
      </c>
      <c r="H4" s="13">
        <v>586299.03</v>
      </c>
      <c r="I4" s="13">
        <v>0</v>
      </c>
      <c r="J4" s="13">
        <v>5970.16</v>
      </c>
    </row>
    <row r="5" spans="1:10" x14ac:dyDescent="0.25">
      <c r="A5" s="7" t="s">
        <v>561</v>
      </c>
      <c r="B5" s="6">
        <v>362023</v>
      </c>
      <c r="C5" s="6">
        <v>79532</v>
      </c>
      <c r="D5" s="6">
        <v>8192</v>
      </c>
      <c r="E5" s="6">
        <v>0</v>
      </c>
      <c r="F5" s="6">
        <v>0</v>
      </c>
      <c r="G5" s="6">
        <v>449747</v>
      </c>
      <c r="H5" s="13">
        <v>514108516.69</v>
      </c>
      <c r="I5" s="13">
        <v>9404753.9100000001</v>
      </c>
      <c r="J5" s="13">
        <v>28623020.079999998</v>
      </c>
    </row>
    <row r="6" spans="1:10" x14ac:dyDescent="0.25">
      <c r="A6" s="7" t="s">
        <v>324</v>
      </c>
      <c r="B6" s="6">
        <v>402452</v>
      </c>
      <c r="C6" s="6">
        <v>126345</v>
      </c>
      <c r="D6" s="6">
        <v>59183</v>
      </c>
      <c r="E6" s="6">
        <v>0</v>
      </c>
      <c r="F6" s="6">
        <v>0</v>
      </c>
      <c r="G6" s="6">
        <v>587980</v>
      </c>
      <c r="H6" s="13">
        <v>433926991.58999997</v>
      </c>
      <c r="I6" s="13">
        <v>4666695.05</v>
      </c>
      <c r="J6" s="13">
        <v>25100278.940000001</v>
      </c>
    </row>
    <row r="7" spans="1:10" x14ac:dyDescent="0.25">
      <c r="A7" s="7" t="s">
        <v>325</v>
      </c>
      <c r="B7" s="6">
        <v>267</v>
      </c>
      <c r="C7" s="6">
        <v>59</v>
      </c>
      <c r="D7" s="6">
        <v>1</v>
      </c>
      <c r="E7" s="6">
        <v>0</v>
      </c>
      <c r="F7" s="6">
        <v>0</v>
      </c>
      <c r="G7" s="6">
        <v>327</v>
      </c>
      <c r="H7" s="13">
        <v>307961.51</v>
      </c>
      <c r="I7" s="13">
        <v>3370.93</v>
      </c>
      <c r="J7" s="13">
        <v>17250.7</v>
      </c>
    </row>
    <row r="8" spans="1:10" x14ac:dyDescent="0.25">
      <c r="A8" s="7" t="s">
        <v>326</v>
      </c>
      <c r="B8" s="6">
        <v>8126</v>
      </c>
      <c r="C8" s="6">
        <v>1572</v>
      </c>
      <c r="D8" s="6">
        <v>535</v>
      </c>
      <c r="E8" s="6">
        <v>0</v>
      </c>
      <c r="F8" s="6">
        <v>0</v>
      </c>
      <c r="G8" s="6">
        <v>10233</v>
      </c>
      <c r="H8" s="13">
        <v>9660205.25</v>
      </c>
      <c r="I8" s="13">
        <v>40520.94</v>
      </c>
      <c r="J8" s="13">
        <v>569058.47</v>
      </c>
    </row>
    <row r="9" spans="1:10" x14ac:dyDescent="0.25">
      <c r="A9" s="7" t="s">
        <v>327</v>
      </c>
      <c r="B9" s="6">
        <v>947</v>
      </c>
      <c r="C9" s="6">
        <v>317</v>
      </c>
      <c r="D9" s="6">
        <v>91</v>
      </c>
      <c r="E9" s="6">
        <v>0</v>
      </c>
      <c r="F9" s="6">
        <v>0</v>
      </c>
      <c r="G9" s="6">
        <v>1355</v>
      </c>
      <c r="H9" s="13">
        <v>3151794.79</v>
      </c>
      <c r="I9" s="13">
        <v>309415.14</v>
      </c>
      <c r="J9" s="13">
        <v>170230.35</v>
      </c>
    </row>
    <row r="10" spans="1:10" x14ac:dyDescent="0.25">
      <c r="A10" s="7" t="s">
        <v>530</v>
      </c>
      <c r="B10" s="6">
        <v>1205</v>
      </c>
      <c r="C10" s="6">
        <v>124</v>
      </c>
      <c r="D10" s="6">
        <v>24</v>
      </c>
      <c r="E10" s="6">
        <v>6</v>
      </c>
      <c r="F10" s="6">
        <v>0</v>
      </c>
      <c r="G10" s="6">
        <v>1359</v>
      </c>
      <c r="H10" s="13">
        <v>1880484.19</v>
      </c>
      <c r="I10" s="13">
        <v>64650.41</v>
      </c>
      <c r="J10" s="13">
        <v>102935.6</v>
      </c>
    </row>
    <row r="11" spans="1:10" x14ac:dyDescent="0.25">
      <c r="A11" s="7" t="s">
        <v>328</v>
      </c>
      <c r="B11" s="6">
        <v>10482</v>
      </c>
      <c r="C11" s="6">
        <v>1490</v>
      </c>
      <c r="D11" s="6">
        <v>235</v>
      </c>
      <c r="E11" s="6">
        <v>0</v>
      </c>
      <c r="F11" s="6">
        <v>0</v>
      </c>
      <c r="G11" s="6">
        <v>12207</v>
      </c>
      <c r="H11" s="13">
        <v>16030672.34</v>
      </c>
      <c r="I11" s="13">
        <v>564107.05000000005</v>
      </c>
      <c r="J11" s="13">
        <v>796928.24</v>
      </c>
    </row>
    <row r="12" spans="1:10" x14ac:dyDescent="0.25">
      <c r="A12" s="7" t="s">
        <v>329</v>
      </c>
      <c r="B12" s="6">
        <v>2988</v>
      </c>
      <c r="C12" s="6">
        <v>975</v>
      </c>
      <c r="D12" s="6">
        <v>116</v>
      </c>
      <c r="E12" s="6">
        <v>0</v>
      </c>
      <c r="F12" s="6">
        <v>0</v>
      </c>
      <c r="G12" s="6">
        <v>4079</v>
      </c>
      <c r="H12" s="13">
        <v>8247004.2699999996</v>
      </c>
      <c r="I12" s="13">
        <v>719972.55</v>
      </c>
      <c r="J12" s="13">
        <v>414468.81</v>
      </c>
    </row>
    <row r="13" spans="1:10" x14ac:dyDescent="0.25">
      <c r="A13" s="7" t="s">
        <v>330</v>
      </c>
      <c r="B13" s="6">
        <v>4467</v>
      </c>
      <c r="C13" s="6">
        <v>1102</v>
      </c>
      <c r="D13" s="6">
        <v>124</v>
      </c>
      <c r="E13" s="6">
        <v>41</v>
      </c>
      <c r="F13" s="6">
        <v>0</v>
      </c>
      <c r="G13" s="6">
        <v>5734</v>
      </c>
      <c r="H13" s="13">
        <v>7610754.1100000003</v>
      </c>
      <c r="I13" s="13">
        <v>288898.05</v>
      </c>
      <c r="J13" s="13">
        <v>422547.41</v>
      </c>
    </row>
    <row r="14" spans="1:10" x14ac:dyDescent="0.25">
      <c r="A14" s="7" t="s">
        <v>331</v>
      </c>
      <c r="B14" s="6">
        <v>1968</v>
      </c>
      <c r="C14" s="6">
        <v>283</v>
      </c>
      <c r="D14" s="6">
        <v>86</v>
      </c>
      <c r="E14" s="6">
        <v>0</v>
      </c>
      <c r="F14" s="6">
        <v>0</v>
      </c>
      <c r="G14" s="6">
        <v>2337</v>
      </c>
      <c r="H14" s="13">
        <v>3700929.82</v>
      </c>
      <c r="I14" s="13">
        <v>190550.47</v>
      </c>
      <c r="J14" s="13">
        <v>207814.5</v>
      </c>
    </row>
    <row r="15" spans="1:10" x14ac:dyDescent="0.25">
      <c r="A15" s="7" t="s">
        <v>332</v>
      </c>
      <c r="B15" s="6">
        <v>493</v>
      </c>
      <c r="C15" s="6">
        <v>113</v>
      </c>
      <c r="D15" s="6">
        <v>0</v>
      </c>
      <c r="E15" s="6">
        <v>3</v>
      </c>
      <c r="F15" s="6">
        <v>0</v>
      </c>
      <c r="G15" s="6">
        <v>609</v>
      </c>
      <c r="H15" s="13">
        <v>809313.77</v>
      </c>
      <c r="I15" s="13">
        <v>36689.18</v>
      </c>
      <c r="J15" s="13">
        <v>43299.25</v>
      </c>
    </row>
    <row r="16" spans="1:10" x14ac:dyDescent="0.25">
      <c r="A16" s="7" t="s">
        <v>333</v>
      </c>
      <c r="B16" s="6">
        <v>35090</v>
      </c>
      <c r="C16" s="6">
        <v>7097</v>
      </c>
      <c r="D16" s="6">
        <v>898</v>
      </c>
      <c r="E16" s="6">
        <v>284</v>
      </c>
      <c r="F16" s="6">
        <v>0</v>
      </c>
      <c r="G16" s="6">
        <v>43369</v>
      </c>
      <c r="H16" s="13">
        <v>63512869.990000002</v>
      </c>
      <c r="I16" s="13">
        <v>2588943.27</v>
      </c>
      <c r="J16" s="13">
        <v>3437816.83</v>
      </c>
    </row>
    <row r="17" spans="1:10" x14ac:dyDescent="0.25">
      <c r="A17" s="7" t="s">
        <v>334</v>
      </c>
      <c r="B17" s="6">
        <v>140600</v>
      </c>
      <c r="C17" s="6">
        <v>74025</v>
      </c>
      <c r="D17" s="6">
        <v>19630</v>
      </c>
      <c r="E17" s="6">
        <v>2738</v>
      </c>
      <c r="F17" s="6">
        <v>0</v>
      </c>
      <c r="G17" s="6">
        <v>236993</v>
      </c>
      <c r="H17" s="13">
        <v>200527702.46000001</v>
      </c>
      <c r="I17" s="13">
        <v>352191.84</v>
      </c>
      <c r="J17" s="13">
        <v>10094689.02</v>
      </c>
    </row>
    <row r="18" spans="1:10" x14ac:dyDescent="0.25">
      <c r="A18" s="7" t="s">
        <v>356</v>
      </c>
      <c r="B18" s="6">
        <v>1063</v>
      </c>
      <c r="C18" s="6">
        <v>400</v>
      </c>
      <c r="D18" s="6">
        <v>41</v>
      </c>
      <c r="E18" s="6">
        <v>5</v>
      </c>
      <c r="F18" s="6">
        <v>0</v>
      </c>
      <c r="G18" s="6">
        <v>1509</v>
      </c>
      <c r="H18" s="13">
        <v>1158326.3700000001</v>
      </c>
      <c r="I18" s="13">
        <v>15490.34</v>
      </c>
      <c r="J18" s="13">
        <v>66651.289999999994</v>
      </c>
    </row>
    <row r="19" spans="1:10" x14ac:dyDescent="0.25">
      <c r="A19" s="7" t="s">
        <v>357</v>
      </c>
      <c r="B19" s="6">
        <v>11831</v>
      </c>
      <c r="C19" s="6">
        <v>3800</v>
      </c>
      <c r="D19" s="6">
        <v>513</v>
      </c>
      <c r="E19" s="6">
        <v>0</v>
      </c>
      <c r="F19" s="6">
        <v>0</v>
      </c>
      <c r="G19" s="6">
        <v>16144</v>
      </c>
      <c r="H19" s="13">
        <v>11716078.32</v>
      </c>
      <c r="I19" s="13">
        <v>300960.58</v>
      </c>
      <c r="J19" s="13">
        <v>657199.14</v>
      </c>
    </row>
    <row r="20" spans="1:10" x14ac:dyDescent="0.25">
      <c r="A20" s="7" t="s">
        <v>335</v>
      </c>
      <c r="B20" s="6">
        <v>12424</v>
      </c>
      <c r="C20" s="6">
        <v>5383</v>
      </c>
      <c r="D20" s="6">
        <v>285</v>
      </c>
      <c r="E20" s="6">
        <v>162</v>
      </c>
      <c r="F20" s="6">
        <v>0</v>
      </c>
      <c r="G20" s="6">
        <v>18254</v>
      </c>
      <c r="H20" s="13">
        <v>20992451.059999999</v>
      </c>
      <c r="I20" s="13">
        <v>1214764.3700000001</v>
      </c>
      <c r="J20" s="13">
        <v>1133751.6000000001</v>
      </c>
    </row>
    <row r="21" spans="1:10" x14ac:dyDescent="0.25">
      <c r="A21" s="7" t="s">
        <v>336</v>
      </c>
      <c r="B21" s="6">
        <v>16583</v>
      </c>
      <c r="C21" s="6">
        <v>4797</v>
      </c>
      <c r="D21" s="6">
        <v>928</v>
      </c>
      <c r="E21" s="6">
        <v>0</v>
      </c>
      <c r="F21" s="6">
        <v>0</v>
      </c>
      <c r="G21" s="6">
        <v>22308</v>
      </c>
      <c r="H21" s="13">
        <v>27717300.609999999</v>
      </c>
      <c r="I21" s="13">
        <v>1014310.45</v>
      </c>
      <c r="J21" s="13">
        <v>1443271.51</v>
      </c>
    </row>
    <row r="22" spans="1:10" x14ac:dyDescent="0.25">
      <c r="A22" s="7" t="s">
        <v>358</v>
      </c>
      <c r="B22" s="6">
        <v>2174</v>
      </c>
      <c r="C22" s="6">
        <v>469</v>
      </c>
      <c r="D22" s="6">
        <v>200</v>
      </c>
      <c r="E22" s="6">
        <v>0</v>
      </c>
      <c r="F22" s="6">
        <v>0</v>
      </c>
      <c r="G22" s="6">
        <v>2843</v>
      </c>
      <c r="H22" s="13">
        <v>4386988.63</v>
      </c>
      <c r="I22" s="13">
        <v>272402.81</v>
      </c>
      <c r="J22" s="13">
        <v>26184.47</v>
      </c>
    </row>
    <row r="23" spans="1:10" x14ac:dyDescent="0.25">
      <c r="A23" s="7" t="s">
        <v>359</v>
      </c>
      <c r="B23" s="6">
        <v>427</v>
      </c>
      <c r="C23" s="6">
        <v>106</v>
      </c>
      <c r="D23" s="6">
        <v>40</v>
      </c>
      <c r="E23" s="6">
        <v>0</v>
      </c>
      <c r="F23" s="6">
        <v>0</v>
      </c>
      <c r="G23" s="6">
        <v>573</v>
      </c>
      <c r="H23" s="13">
        <v>514090.85</v>
      </c>
      <c r="I23" s="13">
        <v>5461.75</v>
      </c>
      <c r="J23" s="13">
        <v>25736.7</v>
      </c>
    </row>
    <row r="24" spans="1:10" x14ac:dyDescent="0.25">
      <c r="A24" s="7" t="s">
        <v>360</v>
      </c>
      <c r="B24" s="6">
        <v>450</v>
      </c>
      <c r="C24" s="6">
        <v>204</v>
      </c>
      <c r="D24" s="6">
        <v>33</v>
      </c>
      <c r="E24" s="6">
        <v>0</v>
      </c>
      <c r="F24" s="6">
        <v>0</v>
      </c>
      <c r="G24" s="6">
        <v>687</v>
      </c>
      <c r="H24" s="13">
        <v>753994.13</v>
      </c>
      <c r="I24" s="13">
        <v>2248.1999999999998</v>
      </c>
      <c r="J24" s="13">
        <v>38327.879999999997</v>
      </c>
    </row>
    <row r="25" spans="1:10" s="37" customFormat="1" x14ac:dyDescent="0.25">
      <c r="A25" s="7" t="s">
        <v>361</v>
      </c>
      <c r="B25" s="6">
        <v>36</v>
      </c>
      <c r="C25" s="6">
        <v>21</v>
      </c>
      <c r="D25" s="6">
        <v>7</v>
      </c>
      <c r="E25" s="6">
        <v>0</v>
      </c>
      <c r="F25" s="6">
        <v>0</v>
      </c>
      <c r="G25" s="6">
        <v>64</v>
      </c>
      <c r="H25" s="13">
        <v>69261.100000000006</v>
      </c>
      <c r="I25" s="13">
        <v>532.89</v>
      </c>
      <c r="J25" s="13">
        <v>3432.19</v>
      </c>
    </row>
    <row r="26" spans="1:10" x14ac:dyDescent="0.25">
      <c r="A26" s="7" t="s">
        <v>362</v>
      </c>
      <c r="B26" s="6">
        <v>772</v>
      </c>
      <c r="C26" s="6">
        <v>202</v>
      </c>
      <c r="D26" s="6">
        <v>53</v>
      </c>
      <c r="E26" s="6">
        <v>0</v>
      </c>
      <c r="F26" s="6">
        <v>0</v>
      </c>
      <c r="G26" s="6">
        <v>1027</v>
      </c>
      <c r="H26" s="13">
        <v>1185941.3799999999</v>
      </c>
      <c r="I26" s="13">
        <v>17041.55</v>
      </c>
      <c r="J26" s="13">
        <v>54584.59</v>
      </c>
    </row>
    <row r="27" spans="1:10" x14ac:dyDescent="0.25">
      <c r="A27" s="127" t="s">
        <v>363</v>
      </c>
      <c r="B27" s="6">
        <v>19936</v>
      </c>
      <c r="C27" s="6">
        <v>5462</v>
      </c>
      <c r="D27" s="6">
        <v>564</v>
      </c>
      <c r="E27" s="6">
        <v>0</v>
      </c>
      <c r="F27" s="6">
        <v>0</v>
      </c>
      <c r="G27" s="6">
        <v>25962</v>
      </c>
      <c r="H27" s="13">
        <v>41401033.549999997</v>
      </c>
      <c r="I27" s="13">
        <v>1722452.7</v>
      </c>
      <c r="J27" s="13">
        <v>2148999.41</v>
      </c>
    </row>
    <row r="28" spans="1:10" x14ac:dyDescent="0.25">
      <c r="A28" s="126" t="s">
        <v>597</v>
      </c>
      <c r="B28" s="6">
        <v>271703</v>
      </c>
      <c r="C28" s="6">
        <v>0</v>
      </c>
      <c r="D28" s="6">
        <v>57920</v>
      </c>
      <c r="E28" s="6">
        <v>0</v>
      </c>
      <c r="F28" s="6">
        <v>0</v>
      </c>
      <c r="G28" s="6">
        <v>329623</v>
      </c>
      <c r="H28" s="13">
        <v>170299174.59</v>
      </c>
      <c r="I28" s="13">
        <v>51868.24</v>
      </c>
      <c r="J28" s="13">
        <v>9884311.4900000002</v>
      </c>
    </row>
    <row r="29" spans="1:10" x14ac:dyDescent="0.25">
      <c r="A29" s="7" t="s">
        <v>364</v>
      </c>
      <c r="B29" s="6">
        <v>23</v>
      </c>
      <c r="C29" s="6">
        <v>27</v>
      </c>
      <c r="D29" s="6">
        <v>5</v>
      </c>
      <c r="E29" s="6">
        <v>0</v>
      </c>
      <c r="F29" s="6">
        <v>0</v>
      </c>
      <c r="G29" s="6">
        <v>55</v>
      </c>
      <c r="H29" s="13">
        <v>46325.03</v>
      </c>
      <c r="I29" s="13">
        <v>66.39</v>
      </c>
      <c r="J29" s="13">
        <v>2417.33</v>
      </c>
    </row>
    <row r="30" spans="1:10" x14ac:dyDescent="0.25">
      <c r="A30" s="7" t="s">
        <v>365</v>
      </c>
      <c r="B30" s="6">
        <v>28</v>
      </c>
      <c r="C30" s="6">
        <v>8</v>
      </c>
      <c r="D30" s="6">
        <v>0</v>
      </c>
      <c r="E30" s="6">
        <v>0</v>
      </c>
      <c r="F30" s="6">
        <v>0</v>
      </c>
      <c r="G30" s="6">
        <v>36</v>
      </c>
      <c r="H30" s="13">
        <v>42188.42</v>
      </c>
      <c r="I30" s="13">
        <v>272.38</v>
      </c>
      <c r="J30" s="13">
        <v>2085.27</v>
      </c>
    </row>
    <row r="31" spans="1:10" x14ac:dyDescent="0.25">
      <c r="A31" s="7" t="s">
        <v>531</v>
      </c>
      <c r="B31" s="6">
        <v>14</v>
      </c>
      <c r="C31" s="6">
        <v>5</v>
      </c>
      <c r="D31" s="6">
        <v>0</v>
      </c>
      <c r="E31" s="6">
        <v>0</v>
      </c>
      <c r="F31" s="6">
        <v>0</v>
      </c>
      <c r="G31" s="6">
        <v>19</v>
      </c>
      <c r="H31" s="13">
        <v>20654.93</v>
      </c>
      <c r="I31" s="13">
        <v>326.98</v>
      </c>
      <c r="J31" s="13">
        <v>1165.24</v>
      </c>
    </row>
    <row r="32" spans="1:10" x14ac:dyDescent="0.25">
      <c r="A32" s="7" t="s">
        <v>337</v>
      </c>
      <c r="B32" s="6">
        <v>100490</v>
      </c>
      <c r="C32" s="6">
        <v>30118</v>
      </c>
      <c r="D32" s="6">
        <v>10278</v>
      </c>
      <c r="E32" s="6">
        <v>358</v>
      </c>
      <c r="F32" s="6">
        <v>0</v>
      </c>
      <c r="G32" s="6">
        <v>141244</v>
      </c>
      <c r="H32" s="13">
        <v>113327101.53</v>
      </c>
      <c r="I32" s="13">
        <v>893534.61</v>
      </c>
      <c r="J32" s="13">
        <v>6640718.9100000001</v>
      </c>
    </row>
    <row r="33" spans="1:10" x14ac:dyDescent="0.25">
      <c r="A33" s="7" t="s">
        <v>569</v>
      </c>
      <c r="B33" s="6">
        <v>498587</v>
      </c>
      <c r="C33" s="6">
        <v>281044</v>
      </c>
      <c r="D33" s="6">
        <v>40197</v>
      </c>
      <c r="E33" s="6">
        <v>33294</v>
      </c>
      <c r="F33" s="6">
        <v>0</v>
      </c>
      <c r="G33" s="6">
        <v>853122</v>
      </c>
      <c r="H33" s="13">
        <v>699763925.05999994</v>
      </c>
      <c r="I33" s="13">
        <v>14927480.85</v>
      </c>
      <c r="J33" s="13">
        <v>39366134.810000002</v>
      </c>
    </row>
    <row r="34" spans="1:10" x14ac:dyDescent="0.25">
      <c r="A34" s="7" t="s">
        <v>592</v>
      </c>
      <c r="B34" s="6">
        <v>0</v>
      </c>
      <c r="C34" s="6">
        <v>5514</v>
      </c>
      <c r="D34" s="6">
        <v>0</v>
      </c>
      <c r="E34" s="6">
        <v>0</v>
      </c>
      <c r="F34" s="6">
        <v>0</v>
      </c>
      <c r="G34" s="6">
        <v>5514</v>
      </c>
      <c r="H34" s="13">
        <v>1016050.09</v>
      </c>
      <c r="I34" s="13">
        <v>0</v>
      </c>
      <c r="J34" s="13">
        <v>60965.37</v>
      </c>
    </row>
    <row r="35" spans="1:10" x14ac:dyDescent="0.25">
      <c r="A35" s="126" t="s">
        <v>593</v>
      </c>
      <c r="B35" s="6">
        <v>435</v>
      </c>
      <c r="C35" s="6">
        <v>50</v>
      </c>
      <c r="D35" s="6">
        <v>7</v>
      </c>
      <c r="E35" s="6">
        <v>5</v>
      </c>
      <c r="F35" s="6">
        <v>0</v>
      </c>
      <c r="G35" s="6">
        <v>497</v>
      </c>
      <c r="H35" s="13">
        <v>743335.18</v>
      </c>
      <c r="I35" s="13">
        <v>41748.69</v>
      </c>
      <c r="J35" s="13">
        <v>44420.37</v>
      </c>
    </row>
    <row r="36" spans="1:10" x14ac:dyDescent="0.25">
      <c r="A36" s="126" t="s">
        <v>594</v>
      </c>
      <c r="B36" s="6">
        <v>0</v>
      </c>
      <c r="C36" s="6">
        <v>1151</v>
      </c>
      <c r="D36" s="6">
        <v>0</v>
      </c>
      <c r="E36" s="6">
        <v>0</v>
      </c>
      <c r="F36" s="6">
        <v>0</v>
      </c>
      <c r="G36" s="6">
        <v>1151</v>
      </c>
      <c r="H36" s="13">
        <v>480215.4</v>
      </c>
      <c r="I36" s="13">
        <v>685.3</v>
      </c>
      <c r="J36" s="13">
        <v>28770.799999999999</v>
      </c>
    </row>
    <row r="37" spans="1:10" x14ac:dyDescent="0.25">
      <c r="A37" s="126" t="s">
        <v>598</v>
      </c>
      <c r="B37" s="6">
        <v>13086</v>
      </c>
      <c r="C37" s="6">
        <v>0</v>
      </c>
      <c r="D37" s="6">
        <v>0</v>
      </c>
      <c r="E37" s="6">
        <v>21562</v>
      </c>
      <c r="F37" s="6">
        <v>0</v>
      </c>
      <c r="G37" s="6">
        <v>34648</v>
      </c>
      <c r="H37" s="13">
        <v>12683762.5</v>
      </c>
      <c r="I37" s="13">
        <v>34.28</v>
      </c>
      <c r="J37" s="13">
        <v>321286.21000000002</v>
      </c>
    </row>
    <row r="38" spans="1:10" x14ac:dyDescent="0.25">
      <c r="A38" s="7" t="s">
        <v>532</v>
      </c>
      <c r="B38" s="6">
        <v>4944</v>
      </c>
      <c r="C38" s="6">
        <v>1303</v>
      </c>
      <c r="D38" s="6">
        <v>326</v>
      </c>
      <c r="E38" s="6">
        <v>0</v>
      </c>
      <c r="F38" s="6">
        <v>0</v>
      </c>
      <c r="G38" s="6">
        <v>6573</v>
      </c>
      <c r="H38" s="13">
        <v>2574771.5699999998</v>
      </c>
      <c r="I38" s="13">
        <v>238735.72</v>
      </c>
      <c r="J38" s="13">
        <v>138585.37</v>
      </c>
    </row>
    <row r="39" spans="1:10" x14ac:dyDescent="0.25">
      <c r="A39" s="7" t="s">
        <v>533</v>
      </c>
      <c r="B39" s="6">
        <v>27119</v>
      </c>
      <c r="C39" s="6">
        <v>7963</v>
      </c>
      <c r="D39" s="6">
        <v>3114</v>
      </c>
      <c r="E39" s="6">
        <v>0</v>
      </c>
      <c r="F39" s="6">
        <v>0</v>
      </c>
      <c r="G39" s="6">
        <v>38196</v>
      </c>
      <c r="H39" s="13">
        <v>8998789.2300000004</v>
      </c>
      <c r="I39" s="13">
        <v>404206.87</v>
      </c>
      <c r="J39" s="13">
        <v>509510.85</v>
      </c>
    </row>
    <row r="40" spans="1:10" x14ac:dyDescent="0.25">
      <c r="A40" s="7" t="s">
        <v>644</v>
      </c>
      <c r="B40" s="6">
        <v>13182</v>
      </c>
      <c r="C40" s="6">
        <v>2594</v>
      </c>
      <c r="D40" s="6">
        <v>348</v>
      </c>
      <c r="E40" s="6">
        <v>0</v>
      </c>
      <c r="F40" s="6">
        <v>0</v>
      </c>
      <c r="G40" s="6">
        <v>16124</v>
      </c>
      <c r="H40" s="13">
        <v>6076515.7199999997</v>
      </c>
      <c r="I40" s="13">
        <v>305557.81</v>
      </c>
      <c r="J40" s="13">
        <v>305831.63</v>
      </c>
    </row>
    <row r="41" spans="1:10" x14ac:dyDescent="0.25">
      <c r="A41" s="7" t="s">
        <v>534</v>
      </c>
      <c r="B41" s="6">
        <v>2919</v>
      </c>
      <c r="C41" s="6">
        <v>1336</v>
      </c>
      <c r="D41" s="6">
        <v>276</v>
      </c>
      <c r="E41" s="6">
        <v>0</v>
      </c>
      <c r="F41" s="6">
        <v>0</v>
      </c>
      <c r="G41" s="6">
        <v>4531</v>
      </c>
      <c r="H41" s="13">
        <v>974041.38</v>
      </c>
      <c r="I41" s="13">
        <v>21282.05</v>
      </c>
      <c r="J41" s="13">
        <v>57093.25</v>
      </c>
    </row>
    <row r="42" spans="1:10" x14ac:dyDescent="0.25">
      <c r="A42" s="7" t="s">
        <v>535</v>
      </c>
      <c r="B42" s="6">
        <v>2407</v>
      </c>
      <c r="C42" s="6">
        <v>745</v>
      </c>
      <c r="D42" s="6">
        <v>45</v>
      </c>
      <c r="E42" s="6">
        <v>0</v>
      </c>
      <c r="F42" s="6">
        <v>0</v>
      </c>
      <c r="G42" s="6">
        <v>3197</v>
      </c>
      <c r="H42" s="13">
        <v>706838.56</v>
      </c>
      <c r="I42" s="13">
        <v>18462.79</v>
      </c>
      <c r="J42" s="13">
        <v>40930.25</v>
      </c>
    </row>
    <row r="43" spans="1:10" x14ac:dyDescent="0.25">
      <c r="A43" s="7" t="s">
        <v>536</v>
      </c>
      <c r="B43" s="6">
        <v>23208</v>
      </c>
      <c r="C43" s="6">
        <v>4468</v>
      </c>
      <c r="D43" s="6">
        <v>187</v>
      </c>
      <c r="E43" s="6">
        <v>0</v>
      </c>
      <c r="F43" s="6">
        <v>0</v>
      </c>
      <c r="G43" s="6">
        <v>27863</v>
      </c>
      <c r="H43" s="13">
        <v>7034283.0599999996</v>
      </c>
      <c r="I43" s="13">
        <v>303752.43</v>
      </c>
      <c r="J43" s="13">
        <v>381296.02</v>
      </c>
    </row>
    <row r="44" spans="1:10" x14ac:dyDescent="0.25">
      <c r="A44" s="7" t="s">
        <v>537</v>
      </c>
      <c r="B44" s="6">
        <v>28208</v>
      </c>
      <c r="C44" s="6">
        <v>7160</v>
      </c>
      <c r="D44" s="6">
        <v>184</v>
      </c>
      <c r="E44" s="6">
        <v>0</v>
      </c>
      <c r="F44" s="6">
        <v>0</v>
      </c>
      <c r="G44" s="6">
        <v>35552</v>
      </c>
      <c r="H44" s="13">
        <v>8134082.4199999999</v>
      </c>
      <c r="I44" s="13">
        <v>258506.56</v>
      </c>
      <c r="J44" s="13">
        <v>465900.26</v>
      </c>
    </row>
    <row r="45" spans="1:10" x14ac:dyDescent="0.25">
      <c r="A45" s="7" t="s">
        <v>509</v>
      </c>
      <c r="B45" s="6">
        <v>3772</v>
      </c>
      <c r="C45" s="6">
        <v>870</v>
      </c>
      <c r="D45" s="6">
        <v>63</v>
      </c>
      <c r="E45" s="6">
        <v>0</v>
      </c>
      <c r="F45" s="6">
        <v>0</v>
      </c>
      <c r="G45" s="6">
        <v>4705</v>
      </c>
      <c r="H45" s="13">
        <v>1700513.83</v>
      </c>
      <c r="I45" s="13">
        <v>144129.91</v>
      </c>
      <c r="J45" s="13">
        <v>88862.84</v>
      </c>
    </row>
    <row r="46" spans="1:10" x14ac:dyDescent="0.25">
      <c r="A46" s="7" t="s">
        <v>538</v>
      </c>
      <c r="B46" s="6">
        <v>1873</v>
      </c>
      <c r="C46" s="6">
        <v>989</v>
      </c>
      <c r="D46" s="6">
        <v>273</v>
      </c>
      <c r="E46" s="6">
        <v>0</v>
      </c>
      <c r="F46" s="6">
        <v>0</v>
      </c>
      <c r="G46" s="6">
        <v>3135</v>
      </c>
      <c r="H46" s="13">
        <v>376023.48</v>
      </c>
      <c r="I46" s="13">
        <v>1835.84</v>
      </c>
      <c r="J46" s="13">
        <v>22433.59</v>
      </c>
    </row>
    <row r="47" spans="1:10" x14ac:dyDescent="0.25">
      <c r="A47" s="7" t="s">
        <v>539</v>
      </c>
      <c r="B47" s="6">
        <v>1305</v>
      </c>
      <c r="C47" s="6">
        <v>416</v>
      </c>
      <c r="D47" s="6">
        <v>6</v>
      </c>
      <c r="E47" s="6">
        <v>0</v>
      </c>
      <c r="F47" s="6">
        <v>0</v>
      </c>
      <c r="G47" s="6">
        <v>1727</v>
      </c>
      <c r="H47" s="13">
        <v>794661.41</v>
      </c>
      <c r="I47" s="13">
        <v>55993.52</v>
      </c>
      <c r="J47" s="13">
        <v>44275.76</v>
      </c>
    </row>
    <row r="48" spans="1:10" x14ac:dyDescent="0.25">
      <c r="A48" s="7" t="s">
        <v>626</v>
      </c>
      <c r="B48" s="6">
        <v>230314</v>
      </c>
      <c r="C48" s="6">
        <v>33740</v>
      </c>
      <c r="D48" s="6">
        <v>1005</v>
      </c>
      <c r="E48" s="6">
        <v>0</v>
      </c>
      <c r="F48" s="6">
        <v>0</v>
      </c>
      <c r="G48" s="6">
        <v>265059</v>
      </c>
      <c r="H48" s="13">
        <v>49897114.659999996</v>
      </c>
      <c r="I48" s="13">
        <v>446012.56</v>
      </c>
      <c r="J48" s="13">
        <v>2947181.83</v>
      </c>
    </row>
    <row r="49" spans="1:10" x14ac:dyDescent="0.25">
      <c r="A49" s="7" t="s">
        <v>540</v>
      </c>
      <c r="B49" s="6">
        <v>11033</v>
      </c>
      <c r="C49" s="6">
        <v>3582</v>
      </c>
      <c r="D49" s="6">
        <v>88</v>
      </c>
      <c r="E49" s="6">
        <v>0</v>
      </c>
      <c r="F49" s="6">
        <v>0</v>
      </c>
      <c r="G49" s="6">
        <v>14703</v>
      </c>
      <c r="H49" s="13">
        <v>1219179.67</v>
      </c>
      <c r="I49" s="13">
        <v>110.32</v>
      </c>
      <c r="J49" s="13">
        <v>73147.42</v>
      </c>
    </row>
    <row r="50" spans="1:10" x14ac:dyDescent="0.25">
      <c r="A50" s="7" t="s">
        <v>541</v>
      </c>
      <c r="B50" s="6">
        <v>6017</v>
      </c>
      <c r="C50" s="6">
        <v>1553</v>
      </c>
      <c r="D50" s="6">
        <v>85</v>
      </c>
      <c r="E50" s="6">
        <v>0</v>
      </c>
      <c r="F50" s="6">
        <v>0</v>
      </c>
      <c r="G50" s="6">
        <v>7655</v>
      </c>
      <c r="H50" s="13">
        <v>843573.14</v>
      </c>
      <c r="I50" s="13">
        <v>139.91</v>
      </c>
      <c r="J50" s="13">
        <v>50601.440000000002</v>
      </c>
    </row>
    <row r="51" spans="1:10" x14ac:dyDescent="0.25">
      <c r="A51" s="7" t="s">
        <v>542</v>
      </c>
      <c r="B51" s="6">
        <v>24337</v>
      </c>
      <c r="C51" s="6">
        <v>9982</v>
      </c>
      <c r="D51" s="6">
        <v>593</v>
      </c>
      <c r="E51" s="6">
        <v>1</v>
      </c>
      <c r="F51" s="6">
        <v>0</v>
      </c>
      <c r="G51" s="6">
        <v>34913</v>
      </c>
      <c r="H51" s="13">
        <v>3864761.36</v>
      </c>
      <c r="I51" s="13">
        <v>0</v>
      </c>
      <c r="J51" s="13">
        <v>231590.55</v>
      </c>
    </row>
    <row r="52" spans="1:10" x14ac:dyDescent="0.25">
      <c r="A52" s="7" t="s">
        <v>543</v>
      </c>
      <c r="B52" s="6">
        <v>1409</v>
      </c>
      <c r="C52" s="6">
        <v>277</v>
      </c>
      <c r="D52" s="6">
        <v>24</v>
      </c>
      <c r="E52" s="6">
        <v>0</v>
      </c>
      <c r="F52" s="6">
        <v>0</v>
      </c>
      <c r="G52" s="6">
        <v>1710</v>
      </c>
      <c r="H52" s="13">
        <v>430820.32</v>
      </c>
      <c r="I52" s="13">
        <v>22685.98</v>
      </c>
      <c r="J52" s="13">
        <v>24404.68</v>
      </c>
    </row>
    <row r="53" spans="1:10" x14ac:dyDescent="0.25">
      <c r="A53" s="7" t="s">
        <v>577</v>
      </c>
      <c r="B53" s="6">
        <v>5895</v>
      </c>
      <c r="C53" s="6">
        <v>73</v>
      </c>
      <c r="D53" s="6">
        <v>17</v>
      </c>
      <c r="E53" s="6">
        <v>0</v>
      </c>
      <c r="F53" s="6">
        <v>0</v>
      </c>
      <c r="G53" s="6">
        <v>5985</v>
      </c>
      <c r="H53" s="13">
        <v>3460577.74</v>
      </c>
      <c r="I53" s="13">
        <v>152012.57999999999</v>
      </c>
      <c r="J53" s="13">
        <v>198514.53</v>
      </c>
    </row>
    <row r="54" spans="1:10" x14ac:dyDescent="0.25">
      <c r="A54" s="7" t="s">
        <v>338</v>
      </c>
      <c r="B54" s="6">
        <v>2726</v>
      </c>
      <c r="C54" s="6">
        <v>0</v>
      </c>
      <c r="D54" s="6">
        <v>0</v>
      </c>
      <c r="E54" s="6">
        <v>0</v>
      </c>
      <c r="F54" s="6">
        <v>0</v>
      </c>
      <c r="G54" s="6">
        <v>2726</v>
      </c>
      <c r="H54" s="13">
        <v>1511757.91</v>
      </c>
      <c r="I54" s="13">
        <v>60444.36</v>
      </c>
      <c r="J54" s="13">
        <v>87044.6</v>
      </c>
    </row>
    <row r="55" spans="1:10" x14ac:dyDescent="0.25">
      <c r="A55" s="7" t="s">
        <v>544</v>
      </c>
      <c r="B55" s="6">
        <v>3999</v>
      </c>
      <c r="C55" s="6">
        <v>1008</v>
      </c>
      <c r="D55" s="6">
        <v>89</v>
      </c>
      <c r="E55" s="6">
        <v>0</v>
      </c>
      <c r="F55" s="6">
        <v>0</v>
      </c>
      <c r="G55" s="6">
        <v>5096</v>
      </c>
      <c r="H55" s="13">
        <v>2503159.9900000002</v>
      </c>
      <c r="I55" s="13">
        <v>329249.02</v>
      </c>
      <c r="J55" s="13">
        <v>119927.26</v>
      </c>
    </row>
    <row r="56" spans="1:10" x14ac:dyDescent="0.25">
      <c r="A56" s="7" t="s">
        <v>545</v>
      </c>
      <c r="B56" s="6">
        <v>9235</v>
      </c>
      <c r="C56" s="6">
        <v>3013</v>
      </c>
      <c r="D56" s="6">
        <v>338</v>
      </c>
      <c r="E56" s="6">
        <v>0</v>
      </c>
      <c r="F56" s="6">
        <v>0</v>
      </c>
      <c r="G56" s="6">
        <v>12586</v>
      </c>
      <c r="H56" s="13">
        <v>2984000</v>
      </c>
      <c r="I56" s="13">
        <v>94885.91</v>
      </c>
      <c r="J56" s="13">
        <v>167710.24</v>
      </c>
    </row>
    <row r="57" spans="1:10" x14ac:dyDescent="0.25">
      <c r="A57" s="7" t="s">
        <v>546</v>
      </c>
      <c r="B57" s="6">
        <v>275943</v>
      </c>
      <c r="C57" s="6">
        <v>84817</v>
      </c>
      <c r="D57" s="6">
        <v>37392</v>
      </c>
      <c r="E57" s="6">
        <v>0</v>
      </c>
      <c r="F57" s="6">
        <v>0</v>
      </c>
      <c r="G57" s="6">
        <v>398152</v>
      </c>
      <c r="H57" s="13">
        <v>72884625.599999994</v>
      </c>
      <c r="I57" s="13">
        <v>2757791.98</v>
      </c>
      <c r="J57" s="13">
        <v>4162637.87</v>
      </c>
    </row>
    <row r="58" spans="1:10" x14ac:dyDescent="0.25">
      <c r="A58" s="7" t="s">
        <v>547</v>
      </c>
      <c r="B58" s="6">
        <v>30801</v>
      </c>
      <c r="C58" s="6">
        <v>10908</v>
      </c>
      <c r="D58" s="6">
        <v>205</v>
      </c>
      <c r="E58" s="6">
        <v>0</v>
      </c>
      <c r="F58" s="6">
        <v>0</v>
      </c>
      <c r="G58" s="6">
        <v>41914</v>
      </c>
      <c r="H58" s="13">
        <v>12277898.76</v>
      </c>
      <c r="I58" s="13">
        <v>538849.06999999995</v>
      </c>
      <c r="J58" s="13">
        <v>703965</v>
      </c>
    </row>
    <row r="59" spans="1:10" x14ac:dyDescent="0.25">
      <c r="A59" s="7" t="s">
        <v>548</v>
      </c>
      <c r="B59" s="6">
        <v>440</v>
      </c>
      <c r="C59" s="6">
        <v>51</v>
      </c>
      <c r="D59" s="6">
        <v>1</v>
      </c>
      <c r="E59" s="6">
        <v>0</v>
      </c>
      <c r="F59" s="6">
        <v>0</v>
      </c>
      <c r="G59" s="6">
        <v>492</v>
      </c>
      <c r="H59" s="13">
        <v>119592.34</v>
      </c>
      <c r="I59" s="13">
        <v>3189.42</v>
      </c>
      <c r="J59" s="13">
        <v>6933.76</v>
      </c>
    </row>
    <row r="60" spans="1:10" x14ac:dyDescent="0.25">
      <c r="A60" s="7" t="s">
        <v>549</v>
      </c>
      <c r="B60" s="6">
        <v>786</v>
      </c>
      <c r="C60" s="6">
        <v>289</v>
      </c>
      <c r="D60" s="6">
        <v>61</v>
      </c>
      <c r="E60" s="6">
        <v>0</v>
      </c>
      <c r="F60" s="6">
        <v>0</v>
      </c>
      <c r="G60" s="6">
        <v>1136</v>
      </c>
      <c r="H60" s="13">
        <v>241676.3</v>
      </c>
      <c r="I60" s="13">
        <v>4616.1099999999997</v>
      </c>
      <c r="J60" s="13">
        <v>14224.04</v>
      </c>
    </row>
    <row r="61" spans="1:10" x14ac:dyDescent="0.25">
      <c r="A61" s="7" t="s">
        <v>366</v>
      </c>
      <c r="B61" s="6">
        <v>8</v>
      </c>
      <c r="C61" s="6">
        <v>3</v>
      </c>
      <c r="D61" s="6">
        <v>0</v>
      </c>
      <c r="E61" s="6">
        <v>0</v>
      </c>
      <c r="F61" s="6">
        <v>0</v>
      </c>
      <c r="G61" s="6">
        <v>11</v>
      </c>
      <c r="H61" s="13">
        <v>22988.65</v>
      </c>
      <c r="I61" s="13">
        <v>1328.82</v>
      </c>
      <c r="J61" s="13">
        <v>1016.82</v>
      </c>
    </row>
    <row r="62" spans="1:10" x14ac:dyDescent="0.25">
      <c r="A62" s="7" t="s">
        <v>429</v>
      </c>
      <c r="B62" s="6">
        <v>462</v>
      </c>
      <c r="C62" s="6">
        <v>16</v>
      </c>
      <c r="D62" s="6">
        <v>4</v>
      </c>
      <c r="E62" s="6">
        <v>0</v>
      </c>
      <c r="F62" s="6">
        <v>0</v>
      </c>
      <c r="G62" s="6">
        <v>482</v>
      </c>
      <c r="H62" s="13">
        <v>186150.81</v>
      </c>
      <c r="I62" s="13">
        <v>5513.22</v>
      </c>
      <c r="J62" s="13">
        <v>10838.32</v>
      </c>
    </row>
    <row r="63" spans="1:10" x14ac:dyDescent="0.25">
      <c r="A63" s="7" t="s">
        <v>627</v>
      </c>
      <c r="B63" s="6">
        <v>550</v>
      </c>
      <c r="C63" s="6">
        <v>180</v>
      </c>
      <c r="D63" s="6">
        <v>3</v>
      </c>
      <c r="E63" s="6">
        <v>0</v>
      </c>
      <c r="F63" s="6">
        <v>0</v>
      </c>
      <c r="G63" s="6">
        <v>733</v>
      </c>
      <c r="H63" s="13">
        <v>284559.15999999997</v>
      </c>
      <c r="I63" s="13">
        <v>34220.730000000003</v>
      </c>
      <c r="J63" s="13">
        <v>14780.38</v>
      </c>
    </row>
    <row r="64" spans="1:10" x14ac:dyDescent="0.25">
      <c r="A64" s="7" t="s">
        <v>520</v>
      </c>
      <c r="B64" s="6">
        <v>6525</v>
      </c>
      <c r="C64" s="6">
        <v>2278</v>
      </c>
      <c r="D64" s="6">
        <v>495</v>
      </c>
      <c r="E64" s="6">
        <v>0</v>
      </c>
      <c r="F64" s="6">
        <v>0</v>
      </c>
      <c r="G64" s="6">
        <v>9298</v>
      </c>
      <c r="H64" s="13">
        <v>1641872.46</v>
      </c>
      <c r="I64" s="13">
        <v>49038.79</v>
      </c>
      <c r="J64" s="13">
        <v>94886.8</v>
      </c>
    </row>
    <row r="65" spans="1:10" x14ac:dyDescent="0.25">
      <c r="A65" s="7" t="s">
        <v>550</v>
      </c>
      <c r="B65" s="6">
        <v>2655</v>
      </c>
      <c r="C65" s="6">
        <v>435</v>
      </c>
      <c r="D65" s="6">
        <v>41</v>
      </c>
      <c r="E65" s="6">
        <v>0</v>
      </c>
      <c r="F65" s="6">
        <v>0</v>
      </c>
      <c r="G65" s="6">
        <v>3131</v>
      </c>
      <c r="H65" s="13">
        <v>1556960.71</v>
      </c>
      <c r="I65" s="13">
        <v>225908.99</v>
      </c>
      <c r="J65" s="13">
        <v>78283.960000000006</v>
      </c>
    </row>
    <row r="66" spans="1:10" x14ac:dyDescent="0.25">
      <c r="A66" s="7" t="s">
        <v>522</v>
      </c>
      <c r="B66" s="6">
        <v>26243</v>
      </c>
      <c r="C66" s="6">
        <v>8773</v>
      </c>
      <c r="D66" s="6">
        <v>578</v>
      </c>
      <c r="E66" s="6">
        <v>0</v>
      </c>
      <c r="F66" s="6">
        <v>0</v>
      </c>
      <c r="G66" s="6">
        <v>35594</v>
      </c>
      <c r="H66" s="13">
        <v>12519859.449999999</v>
      </c>
      <c r="I66" s="13">
        <v>1096819.24</v>
      </c>
      <c r="J66" s="13">
        <v>649580.55000000005</v>
      </c>
    </row>
    <row r="67" spans="1:10" x14ac:dyDescent="0.25">
      <c r="A67" s="7" t="s">
        <v>523</v>
      </c>
      <c r="B67" s="6">
        <v>21626</v>
      </c>
      <c r="C67" s="6">
        <v>5763</v>
      </c>
      <c r="D67" s="6">
        <v>405</v>
      </c>
      <c r="E67" s="6">
        <v>0</v>
      </c>
      <c r="F67" s="6">
        <v>0</v>
      </c>
      <c r="G67" s="6">
        <v>27794</v>
      </c>
      <c r="H67" s="13">
        <v>6770820.2300000004</v>
      </c>
      <c r="I67" s="13">
        <v>443240.92</v>
      </c>
      <c r="J67" s="13">
        <v>360925.66</v>
      </c>
    </row>
    <row r="68" spans="1:10" x14ac:dyDescent="0.25">
      <c r="A68" s="7" t="s">
        <v>628</v>
      </c>
      <c r="B68" s="6">
        <v>8655</v>
      </c>
      <c r="C68" s="6">
        <v>2452</v>
      </c>
      <c r="D68" s="6">
        <v>291</v>
      </c>
      <c r="E68" s="6">
        <v>0</v>
      </c>
      <c r="F68" s="6">
        <v>0</v>
      </c>
      <c r="G68" s="6">
        <v>11398</v>
      </c>
      <c r="H68" s="13">
        <v>2215488.7599999998</v>
      </c>
      <c r="I68" s="13">
        <v>47322.81</v>
      </c>
      <c r="J68" s="13">
        <v>129342.88</v>
      </c>
    </row>
    <row r="69" spans="1:10" x14ac:dyDescent="0.25">
      <c r="A69" s="7" t="s">
        <v>551</v>
      </c>
      <c r="B69" s="6">
        <v>537</v>
      </c>
      <c r="C69" s="6">
        <v>190</v>
      </c>
      <c r="D69" s="6">
        <v>39</v>
      </c>
      <c r="E69" s="6">
        <v>0</v>
      </c>
      <c r="F69" s="6">
        <v>0</v>
      </c>
      <c r="G69" s="6">
        <v>766</v>
      </c>
      <c r="H69" s="13">
        <v>169732.77</v>
      </c>
      <c r="I69" s="13">
        <v>4656.71</v>
      </c>
      <c r="J69" s="13">
        <v>9871.48</v>
      </c>
    </row>
    <row r="70" spans="1:10" x14ac:dyDescent="0.25">
      <c r="A70" s="7" t="s">
        <v>552</v>
      </c>
      <c r="B70" s="6">
        <v>1733</v>
      </c>
      <c r="C70" s="6">
        <v>465</v>
      </c>
      <c r="D70" s="6">
        <v>32</v>
      </c>
      <c r="E70" s="6">
        <v>0</v>
      </c>
      <c r="F70" s="6">
        <v>0</v>
      </c>
      <c r="G70" s="6">
        <v>2230</v>
      </c>
      <c r="H70" s="13">
        <v>946428.34</v>
      </c>
      <c r="I70" s="13">
        <v>106485.16</v>
      </c>
      <c r="J70" s="13">
        <v>49868.45</v>
      </c>
    </row>
    <row r="71" spans="1:10" x14ac:dyDescent="0.25">
      <c r="A71" s="7" t="s">
        <v>339</v>
      </c>
      <c r="B71" s="6">
        <v>220367</v>
      </c>
      <c r="C71" s="6">
        <v>111492</v>
      </c>
      <c r="D71" s="6">
        <v>24713</v>
      </c>
      <c r="E71" s="6">
        <v>0</v>
      </c>
      <c r="F71" s="6">
        <v>0</v>
      </c>
      <c r="G71" s="6">
        <v>356572</v>
      </c>
      <c r="H71" s="13">
        <v>57593312.240000002</v>
      </c>
      <c r="I71" s="13">
        <v>1226438.5900000001</v>
      </c>
      <c r="J71" s="13">
        <v>3366207.68</v>
      </c>
    </row>
    <row r="72" spans="1:10" x14ac:dyDescent="0.25">
      <c r="A72" s="7" t="s">
        <v>629</v>
      </c>
      <c r="B72" s="6">
        <v>1872</v>
      </c>
      <c r="C72" s="6">
        <v>514</v>
      </c>
      <c r="D72" s="6">
        <v>202</v>
      </c>
      <c r="E72" s="6">
        <v>0</v>
      </c>
      <c r="F72" s="6">
        <v>0</v>
      </c>
      <c r="G72" s="6">
        <v>2588</v>
      </c>
      <c r="H72" s="13">
        <v>166161.25</v>
      </c>
      <c r="I72" s="13">
        <v>573.30999999999995</v>
      </c>
      <c r="J72" s="13">
        <v>9931.74</v>
      </c>
    </row>
    <row r="73" spans="1:10" x14ac:dyDescent="0.25">
      <c r="A73" s="7" t="s">
        <v>340</v>
      </c>
      <c r="B73" s="6">
        <v>11</v>
      </c>
      <c r="C73" s="6">
        <v>2</v>
      </c>
      <c r="D73" s="6">
        <v>0</v>
      </c>
      <c r="E73" s="6">
        <v>0</v>
      </c>
      <c r="F73" s="6">
        <v>0</v>
      </c>
      <c r="G73" s="6">
        <v>13</v>
      </c>
      <c r="H73" s="13">
        <v>6240.97</v>
      </c>
      <c r="I73" s="13">
        <v>489.73</v>
      </c>
      <c r="J73" s="13">
        <v>0</v>
      </c>
    </row>
    <row r="74" spans="1:10" x14ac:dyDescent="0.25">
      <c r="A74" s="7" t="s">
        <v>583</v>
      </c>
      <c r="B74" s="6">
        <v>636</v>
      </c>
      <c r="C74" s="6">
        <v>164</v>
      </c>
      <c r="D74" s="6">
        <v>0</v>
      </c>
      <c r="E74" s="6">
        <v>0</v>
      </c>
      <c r="F74" s="6">
        <v>0</v>
      </c>
      <c r="G74" s="6">
        <v>800</v>
      </c>
      <c r="H74" s="13">
        <v>26401.18</v>
      </c>
      <c r="I74" s="13">
        <v>0</v>
      </c>
      <c r="J74" s="13">
        <v>1584.21</v>
      </c>
    </row>
    <row r="75" spans="1:10" x14ac:dyDescent="0.25">
      <c r="A75" s="7" t="s">
        <v>341</v>
      </c>
      <c r="B75" s="6">
        <v>79</v>
      </c>
      <c r="C75" s="6">
        <v>3</v>
      </c>
      <c r="D75" s="6">
        <v>2</v>
      </c>
      <c r="E75" s="6">
        <v>0</v>
      </c>
      <c r="F75" s="6">
        <v>0</v>
      </c>
      <c r="G75" s="6">
        <v>84</v>
      </c>
      <c r="H75" s="13">
        <v>80224.41</v>
      </c>
      <c r="I75" s="13">
        <v>1765.41</v>
      </c>
      <c r="J75" s="13">
        <v>4519.8</v>
      </c>
    </row>
    <row r="76" spans="1:10" x14ac:dyDescent="0.25">
      <c r="A76" s="7" t="s">
        <v>553</v>
      </c>
      <c r="B76" s="6">
        <v>1168</v>
      </c>
      <c r="C76" s="6">
        <v>314</v>
      </c>
      <c r="D76" s="6">
        <v>68</v>
      </c>
      <c r="E76" s="6">
        <v>0</v>
      </c>
      <c r="F76" s="6">
        <v>0</v>
      </c>
      <c r="G76" s="6">
        <v>1550</v>
      </c>
      <c r="H76" s="13">
        <v>476126.32</v>
      </c>
      <c r="I76" s="13">
        <v>33923.82</v>
      </c>
      <c r="J76" s="13">
        <v>26517.95</v>
      </c>
    </row>
    <row r="77" spans="1:10" x14ac:dyDescent="0.25">
      <c r="A77" s="7" t="s">
        <v>342</v>
      </c>
      <c r="B77" s="6">
        <v>28873</v>
      </c>
      <c r="C77" s="6">
        <v>14397</v>
      </c>
      <c r="D77" s="6">
        <v>2196</v>
      </c>
      <c r="E77" s="6">
        <v>0</v>
      </c>
      <c r="F77" s="6">
        <v>0</v>
      </c>
      <c r="G77" s="6">
        <v>45466</v>
      </c>
      <c r="H77" s="13">
        <v>45663940.950000003</v>
      </c>
      <c r="I77" s="13">
        <v>824359.62</v>
      </c>
      <c r="J77" s="13">
        <v>2572937.2200000002</v>
      </c>
    </row>
    <row r="78" spans="1:10" x14ac:dyDescent="0.25">
      <c r="A78" s="7" t="s">
        <v>343</v>
      </c>
      <c r="B78" s="6">
        <v>44073</v>
      </c>
      <c r="C78" s="6">
        <v>17756</v>
      </c>
      <c r="D78" s="6">
        <v>0</v>
      </c>
      <c r="E78" s="6">
        <v>0</v>
      </c>
      <c r="F78" s="6">
        <v>0</v>
      </c>
      <c r="G78" s="6">
        <v>61829</v>
      </c>
      <c r="H78" s="13">
        <v>7741232.4500000002</v>
      </c>
      <c r="I78" s="13">
        <v>0</v>
      </c>
      <c r="J78" s="13">
        <v>208499.92</v>
      </c>
    </row>
    <row r="79" spans="1:10" x14ac:dyDescent="0.25">
      <c r="A79" s="7" t="s">
        <v>344</v>
      </c>
      <c r="B79" s="6">
        <v>12987</v>
      </c>
      <c r="C79" s="6">
        <v>3497</v>
      </c>
      <c r="D79" s="6">
        <v>0</v>
      </c>
      <c r="E79" s="6">
        <v>0</v>
      </c>
      <c r="F79" s="6">
        <v>0</v>
      </c>
      <c r="G79" s="6">
        <v>16484</v>
      </c>
      <c r="H79" s="13">
        <v>3325312.08</v>
      </c>
      <c r="I79" s="13">
        <v>0</v>
      </c>
      <c r="J79" s="13">
        <v>0</v>
      </c>
    </row>
    <row r="80" spans="1:10" x14ac:dyDescent="0.25">
      <c r="A80" s="7" t="s">
        <v>345</v>
      </c>
      <c r="B80" s="6">
        <v>12286</v>
      </c>
      <c r="C80" s="6">
        <v>3229</v>
      </c>
      <c r="D80" s="6">
        <v>16</v>
      </c>
      <c r="E80" s="6">
        <v>0</v>
      </c>
      <c r="F80" s="6">
        <v>0</v>
      </c>
      <c r="G80" s="6">
        <v>15531</v>
      </c>
      <c r="H80" s="13">
        <v>6582260.4800000004</v>
      </c>
      <c r="I80" s="13">
        <v>0</v>
      </c>
      <c r="J80" s="13">
        <v>135754.32999999999</v>
      </c>
    </row>
    <row r="81" spans="1:10" x14ac:dyDescent="0.25">
      <c r="A81" s="7" t="s">
        <v>346</v>
      </c>
      <c r="B81" s="6">
        <v>258838</v>
      </c>
      <c r="C81" s="6">
        <v>42140</v>
      </c>
      <c r="D81" s="6">
        <v>0</v>
      </c>
      <c r="E81" s="6">
        <v>0</v>
      </c>
      <c r="F81" s="6">
        <v>0</v>
      </c>
      <c r="G81" s="6">
        <v>300978</v>
      </c>
      <c r="H81" s="13">
        <v>26983234.789999999</v>
      </c>
      <c r="I81" s="13">
        <v>802.23</v>
      </c>
      <c r="J81" s="13">
        <v>0</v>
      </c>
    </row>
    <row r="82" spans="1:10" x14ac:dyDescent="0.25">
      <c r="A82" s="7" t="s">
        <v>347</v>
      </c>
      <c r="B82" s="6">
        <v>12987</v>
      </c>
      <c r="C82" s="6">
        <v>3497</v>
      </c>
      <c r="D82" s="6">
        <v>0</v>
      </c>
      <c r="E82" s="6">
        <v>0</v>
      </c>
      <c r="F82" s="6">
        <v>0</v>
      </c>
      <c r="G82" s="6">
        <v>16484</v>
      </c>
      <c r="H82" s="13">
        <v>1392996.44</v>
      </c>
      <c r="I82" s="13">
        <v>0</v>
      </c>
      <c r="J82" s="13">
        <v>0</v>
      </c>
    </row>
    <row r="83" spans="1:10" x14ac:dyDescent="0.25">
      <c r="A83" s="7" t="s">
        <v>348</v>
      </c>
      <c r="B83" s="6">
        <v>19084</v>
      </c>
      <c r="C83" s="6">
        <v>6333</v>
      </c>
      <c r="D83" s="6">
        <v>0</v>
      </c>
      <c r="E83" s="6">
        <v>0</v>
      </c>
      <c r="F83" s="6">
        <v>0</v>
      </c>
      <c r="G83" s="6">
        <v>25417</v>
      </c>
      <c r="H83" s="13">
        <v>3496401.82</v>
      </c>
      <c r="I83" s="13">
        <v>0</v>
      </c>
      <c r="J83" s="13">
        <v>0</v>
      </c>
    </row>
    <row r="84" spans="1:10" x14ac:dyDescent="0.25">
      <c r="A84" s="7" t="s">
        <v>645</v>
      </c>
      <c r="B84" s="6">
        <v>160</v>
      </c>
      <c r="C84" s="6">
        <v>66</v>
      </c>
      <c r="D84" s="6">
        <v>0</v>
      </c>
      <c r="E84" s="6">
        <v>0</v>
      </c>
      <c r="F84" s="6">
        <v>0</v>
      </c>
      <c r="G84" s="6">
        <v>226</v>
      </c>
      <c r="H84" s="13">
        <v>82093.759999999995</v>
      </c>
      <c r="I84" s="13">
        <v>3838.91</v>
      </c>
      <c r="J84" s="13">
        <v>4668.3100000000004</v>
      </c>
    </row>
    <row r="85" spans="1:10" ht="15.75" x14ac:dyDescent="0.25">
      <c r="A85" s="45" t="s">
        <v>554</v>
      </c>
      <c r="B85" s="47">
        <f t="shared" ref="B85:H85" si="0">SUM(B3:B84)</f>
        <v>3315766</v>
      </c>
      <c r="C85" s="47">
        <f t="shared" si="0"/>
        <v>1040372</v>
      </c>
      <c r="D85" s="47">
        <f t="shared" si="0"/>
        <v>275865</v>
      </c>
      <c r="E85" s="47">
        <f t="shared" si="0"/>
        <v>60993</v>
      </c>
      <c r="F85" s="47">
        <f t="shared" si="0"/>
        <v>0</v>
      </c>
      <c r="G85" s="47">
        <f t="shared" si="0"/>
        <v>4692996</v>
      </c>
      <c r="H85" s="49">
        <f t="shared" si="0"/>
        <v>2747262449.4899988</v>
      </c>
      <c r="I85" s="49"/>
      <c r="J85" s="49"/>
    </row>
    <row r="89" spans="1:10" x14ac:dyDescent="0.25">
      <c r="B89" s="8"/>
    </row>
    <row r="90" spans="1:10" x14ac:dyDescent="0.25">
      <c r="B90" s="8"/>
      <c r="D90" s="8"/>
    </row>
    <row r="91" spans="1:10" x14ac:dyDescent="0.25">
      <c r="C91" s="8"/>
    </row>
  </sheetData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2:H72"/>
  <sheetViews>
    <sheetView zoomScaleNormal="100" workbookViewId="0">
      <selection activeCell="H73" sqref="H73"/>
    </sheetView>
  </sheetViews>
  <sheetFormatPr defaultColWidth="9.140625" defaultRowHeight="15" x14ac:dyDescent="0.25"/>
  <cols>
    <col min="1" max="1" width="22.5703125" customWidth="1"/>
    <col min="2" max="2" width="11.42578125" customWidth="1"/>
    <col min="3" max="3" width="13.140625" customWidth="1"/>
    <col min="4" max="4" width="13.7109375" customWidth="1"/>
    <col min="5" max="5" width="12" customWidth="1"/>
    <col min="6" max="6" width="15.85546875" customWidth="1"/>
    <col min="7" max="7" width="14.7109375" customWidth="1"/>
    <col min="8" max="8" width="18" customWidth="1"/>
  </cols>
  <sheetData>
    <row r="2" spans="1:8" s="38" customFormat="1" ht="55.5" customHeight="1" x14ac:dyDescent="0.25">
      <c r="A2" s="129" t="s">
        <v>44</v>
      </c>
      <c r="B2" s="128" t="s">
        <v>307</v>
      </c>
      <c r="C2" s="129" t="s">
        <v>5</v>
      </c>
      <c r="D2" s="129" t="s">
        <v>6</v>
      </c>
      <c r="E2" s="129" t="s">
        <v>45</v>
      </c>
      <c r="F2" s="128" t="s">
        <v>617</v>
      </c>
      <c r="G2" s="128" t="s">
        <v>563</v>
      </c>
      <c r="H2" s="128" t="s">
        <v>3</v>
      </c>
    </row>
    <row r="3" spans="1:8" x14ac:dyDescent="0.25">
      <c r="A3" s="79" t="s">
        <v>501</v>
      </c>
      <c r="B3" s="79" t="s">
        <v>76</v>
      </c>
      <c r="C3" s="80">
        <v>0</v>
      </c>
      <c r="D3" s="80">
        <v>401</v>
      </c>
      <c r="E3" s="80">
        <v>8</v>
      </c>
      <c r="F3" s="80">
        <v>28</v>
      </c>
      <c r="G3" s="80">
        <v>437</v>
      </c>
      <c r="H3" s="7">
        <v>332.61</v>
      </c>
    </row>
    <row r="4" spans="1:8" x14ac:dyDescent="0.25">
      <c r="A4" s="79" t="s">
        <v>501</v>
      </c>
      <c r="B4" s="79" t="s">
        <v>77</v>
      </c>
      <c r="C4" s="80">
        <v>25</v>
      </c>
      <c r="D4" s="80">
        <v>146</v>
      </c>
      <c r="E4" s="80">
        <v>648</v>
      </c>
      <c r="F4" s="80">
        <v>48</v>
      </c>
      <c r="G4" s="80">
        <v>867</v>
      </c>
      <c r="H4" s="7">
        <v>508.74</v>
      </c>
    </row>
    <row r="5" spans="1:8" x14ac:dyDescent="0.25">
      <c r="A5" s="79" t="s">
        <v>501</v>
      </c>
      <c r="B5" s="79" t="s">
        <v>95</v>
      </c>
      <c r="C5" s="80">
        <v>75</v>
      </c>
      <c r="D5" s="80">
        <v>135</v>
      </c>
      <c r="E5" s="80">
        <v>563</v>
      </c>
      <c r="F5" s="80">
        <v>39</v>
      </c>
      <c r="G5" s="80">
        <v>812</v>
      </c>
      <c r="H5" s="7">
        <v>635.58000000000004</v>
      </c>
    </row>
    <row r="6" spans="1:8" x14ac:dyDescent="0.25">
      <c r="A6" s="79" t="s">
        <v>501</v>
      </c>
      <c r="B6" s="79" t="s">
        <v>96</v>
      </c>
      <c r="C6" s="80">
        <v>346</v>
      </c>
      <c r="D6" s="80">
        <v>206</v>
      </c>
      <c r="E6" s="80">
        <v>726</v>
      </c>
      <c r="F6" s="80">
        <v>44</v>
      </c>
      <c r="G6" s="80">
        <v>1322</v>
      </c>
      <c r="H6" s="7">
        <v>799.4</v>
      </c>
    </row>
    <row r="7" spans="1:8" x14ac:dyDescent="0.25">
      <c r="A7" s="79" t="s">
        <v>501</v>
      </c>
      <c r="B7" s="79" t="s">
        <v>97</v>
      </c>
      <c r="C7" s="80">
        <v>4082</v>
      </c>
      <c r="D7" s="80">
        <v>385</v>
      </c>
      <c r="E7" s="80">
        <v>619</v>
      </c>
      <c r="F7" s="80">
        <v>54</v>
      </c>
      <c r="G7" s="80">
        <v>5140</v>
      </c>
      <c r="H7" s="7">
        <v>950.01</v>
      </c>
    </row>
    <row r="8" spans="1:8" x14ac:dyDescent="0.25">
      <c r="A8" s="79" t="s">
        <v>501</v>
      </c>
      <c r="B8" s="79" t="s">
        <v>98</v>
      </c>
      <c r="C8" s="80">
        <v>3369</v>
      </c>
      <c r="D8" s="80">
        <v>618</v>
      </c>
      <c r="E8" s="80">
        <v>275</v>
      </c>
      <c r="F8" s="80">
        <v>59</v>
      </c>
      <c r="G8" s="80">
        <v>4321</v>
      </c>
      <c r="H8" s="7">
        <v>722.36</v>
      </c>
    </row>
    <row r="9" spans="1:8" x14ac:dyDescent="0.25">
      <c r="A9" s="79" t="s">
        <v>501</v>
      </c>
      <c r="B9" s="79" t="s">
        <v>99</v>
      </c>
      <c r="C9" s="80">
        <v>321</v>
      </c>
      <c r="D9" s="80">
        <v>752</v>
      </c>
      <c r="E9" s="80">
        <v>50</v>
      </c>
      <c r="F9" s="80">
        <v>114</v>
      </c>
      <c r="G9" s="80">
        <v>1237</v>
      </c>
      <c r="H9" s="7">
        <v>730.75</v>
      </c>
    </row>
    <row r="10" spans="1:8" x14ac:dyDescent="0.25">
      <c r="A10" s="79" t="s">
        <v>501</v>
      </c>
      <c r="B10" s="79" t="s">
        <v>100</v>
      </c>
      <c r="C10" s="80">
        <v>97</v>
      </c>
      <c r="D10" s="80">
        <v>830</v>
      </c>
      <c r="E10" s="80">
        <v>29</v>
      </c>
      <c r="F10" s="80">
        <v>199</v>
      </c>
      <c r="G10" s="80">
        <v>1155</v>
      </c>
      <c r="H10" s="7">
        <v>738.85</v>
      </c>
    </row>
    <row r="11" spans="1:8" x14ac:dyDescent="0.25">
      <c r="A11" s="79" t="s">
        <v>501</v>
      </c>
      <c r="B11" s="79" t="s">
        <v>101</v>
      </c>
      <c r="C11" s="80">
        <v>35</v>
      </c>
      <c r="D11" s="80">
        <v>634</v>
      </c>
      <c r="E11" s="80">
        <v>29</v>
      </c>
      <c r="F11" s="80">
        <v>305</v>
      </c>
      <c r="G11" s="80">
        <v>1003</v>
      </c>
      <c r="H11" s="7">
        <v>727.1</v>
      </c>
    </row>
    <row r="12" spans="1:8" x14ac:dyDescent="0.25">
      <c r="A12" s="79" t="s">
        <v>501</v>
      </c>
      <c r="B12" s="79" t="s">
        <v>109</v>
      </c>
      <c r="C12" s="80">
        <v>21</v>
      </c>
      <c r="D12" s="80">
        <v>475</v>
      </c>
      <c r="E12" s="80">
        <v>26</v>
      </c>
      <c r="F12" s="80">
        <v>465</v>
      </c>
      <c r="G12" s="80">
        <v>987</v>
      </c>
      <c r="H12" s="7">
        <v>762.62</v>
      </c>
    </row>
    <row r="13" spans="1:8" x14ac:dyDescent="0.25">
      <c r="A13" s="79" t="s">
        <v>501</v>
      </c>
      <c r="B13" s="79" t="s">
        <v>110</v>
      </c>
      <c r="C13" s="80">
        <v>12</v>
      </c>
      <c r="D13" s="80">
        <v>157</v>
      </c>
      <c r="E13" s="80">
        <v>20</v>
      </c>
      <c r="F13" s="80">
        <v>307</v>
      </c>
      <c r="G13" s="80">
        <v>496</v>
      </c>
      <c r="H13" s="7">
        <v>790.65</v>
      </c>
    </row>
    <row r="14" spans="1:8" x14ac:dyDescent="0.25">
      <c r="A14" s="79" t="s">
        <v>501</v>
      </c>
      <c r="B14" s="79" t="s">
        <v>111</v>
      </c>
      <c r="C14" s="80">
        <v>3</v>
      </c>
      <c r="D14" s="80">
        <v>24</v>
      </c>
      <c r="E14" s="80">
        <v>7</v>
      </c>
      <c r="F14" s="80">
        <v>90</v>
      </c>
      <c r="G14" s="80">
        <v>124</v>
      </c>
      <c r="H14" s="7">
        <v>792.11</v>
      </c>
    </row>
    <row r="15" spans="1:8" x14ac:dyDescent="0.25">
      <c r="A15" s="79" t="s">
        <v>501</v>
      </c>
      <c r="B15" s="79" t="s">
        <v>420</v>
      </c>
      <c r="C15" s="80">
        <v>0</v>
      </c>
      <c r="D15" s="80">
        <v>0</v>
      </c>
      <c r="E15" s="80">
        <v>0</v>
      </c>
      <c r="F15" s="80">
        <v>0</v>
      </c>
      <c r="G15" s="80">
        <v>0</v>
      </c>
      <c r="H15" s="7">
        <v>0</v>
      </c>
    </row>
    <row r="16" spans="1:8" x14ac:dyDescent="0.25">
      <c r="A16" s="79" t="s">
        <v>501</v>
      </c>
      <c r="B16" s="79" t="s">
        <v>485</v>
      </c>
      <c r="C16" s="80">
        <v>8386</v>
      </c>
      <c r="D16" s="80">
        <v>4763</v>
      </c>
      <c r="E16" s="80">
        <v>3000</v>
      </c>
      <c r="F16" s="80">
        <v>1752</v>
      </c>
      <c r="G16" s="80">
        <v>17901</v>
      </c>
      <c r="H16" s="7">
        <v>776.12</v>
      </c>
    </row>
    <row r="17" spans="1:8" x14ac:dyDescent="0.25">
      <c r="A17" s="79" t="s">
        <v>417</v>
      </c>
      <c r="B17" s="79" t="s">
        <v>76</v>
      </c>
      <c r="C17" s="80">
        <v>0</v>
      </c>
      <c r="D17" s="80">
        <v>27</v>
      </c>
      <c r="E17" s="80">
        <v>0</v>
      </c>
      <c r="F17" s="80">
        <v>1</v>
      </c>
      <c r="G17" s="80">
        <v>28</v>
      </c>
      <c r="H17" s="7">
        <v>375.8</v>
      </c>
    </row>
    <row r="18" spans="1:8" x14ac:dyDescent="0.25">
      <c r="A18" s="79" t="s">
        <v>417</v>
      </c>
      <c r="B18" s="79" t="s">
        <v>77</v>
      </c>
      <c r="C18" s="80">
        <v>31</v>
      </c>
      <c r="D18" s="80">
        <v>17</v>
      </c>
      <c r="E18" s="80">
        <v>11</v>
      </c>
      <c r="F18" s="80">
        <v>1</v>
      </c>
      <c r="G18" s="80">
        <v>60</v>
      </c>
      <c r="H18" s="7">
        <v>1314.03</v>
      </c>
    </row>
    <row r="19" spans="1:8" x14ac:dyDescent="0.25">
      <c r="A19" s="79" t="s">
        <v>417</v>
      </c>
      <c r="B19" s="79" t="s">
        <v>95</v>
      </c>
      <c r="C19" s="80">
        <v>104</v>
      </c>
      <c r="D19" s="80">
        <v>15</v>
      </c>
      <c r="E19" s="80">
        <v>17</v>
      </c>
      <c r="F19" s="80">
        <v>0</v>
      </c>
      <c r="G19" s="80">
        <v>136</v>
      </c>
      <c r="H19" s="7">
        <v>1478.22</v>
      </c>
    </row>
    <row r="20" spans="1:8" x14ac:dyDescent="0.25">
      <c r="A20" s="79" t="s">
        <v>417</v>
      </c>
      <c r="B20" s="79" t="s">
        <v>96</v>
      </c>
      <c r="C20" s="80">
        <v>361</v>
      </c>
      <c r="D20" s="80">
        <v>15</v>
      </c>
      <c r="E20" s="80">
        <v>11</v>
      </c>
      <c r="F20" s="80">
        <v>0</v>
      </c>
      <c r="G20" s="80">
        <v>387</v>
      </c>
      <c r="H20" s="7">
        <v>1269</v>
      </c>
    </row>
    <row r="21" spans="1:8" x14ac:dyDescent="0.25">
      <c r="A21" s="79" t="s">
        <v>417</v>
      </c>
      <c r="B21" s="79" t="s">
        <v>97</v>
      </c>
      <c r="C21" s="80">
        <v>261</v>
      </c>
      <c r="D21" s="80">
        <v>18</v>
      </c>
      <c r="E21" s="80">
        <v>10</v>
      </c>
      <c r="F21" s="80">
        <v>0</v>
      </c>
      <c r="G21" s="80">
        <v>289</v>
      </c>
      <c r="H21" s="7">
        <v>1202.92</v>
      </c>
    </row>
    <row r="22" spans="1:8" x14ac:dyDescent="0.25">
      <c r="A22" s="79" t="s">
        <v>417</v>
      </c>
      <c r="B22" s="79" t="s">
        <v>98</v>
      </c>
      <c r="C22" s="80">
        <v>189</v>
      </c>
      <c r="D22" s="80">
        <v>16</v>
      </c>
      <c r="E22" s="80">
        <v>0</v>
      </c>
      <c r="F22" s="80">
        <v>0</v>
      </c>
      <c r="G22" s="80">
        <v>205</v>
      </c>
      <c r="H22" s="7">
        <v>1233.3800000000001</v>
      </c>
    </row>
    <row r="23" spans="1:8" x14ac:dyDescent="0.25">
      <c r="A23" s="79" t="s">
        <v>417</v>
      </c>
      <c r="B23" s="79" t="s">
        <v>99</v>
      </c>
      <c r="C23" s="80">
        <v>12</v>
      </c>
      <c r="D23" s="80">
        <v>10</v>
      </c>
      <c r="E23" s="80">
        <v>1</v>
      </c>
      <c r="F23" s="80">
        <v>3</v>
      </c>
      <c r="G23" s="80">
        <v>26</v>
      </c>
      <c r="H23" s="7">
        <v>879.08</v>
      </c>
    </row>
    <row r="24" spans="1:8" x14ac:dyDescent="0.25">
      <c r="A24" s="79" t="s">
        <v>417</v>
      </c>
      <c r="B24" s="79" t="s">
        <v>100</v>
      </c>
      <c r="C24" s="80">
        <v>5</v>
      </c>
      <c r="D24" s="80">
        <v>8</v>
      </c>
      <c r="E24" s="80">
        <v>0</v>
      </c>
      <c r="F24" s="80">
        <v>0</v>
      </c>
      <c r="G24" s="80">
        <v>13</v>
      </c>
      <c r="H24" s="7">
        <v>588.32000000000005</v>
      </c>
    </row>
    <row r="25" spans="1:8" x14ac:dyDescent="0.25">
      <c r="A25" s="79" t="s">
        <v>417</v>
      </c>
      <c r="B25" s="79" t="s">
        <v>101</v>
      </c>
      <c r="C25" s="80">
        <v>3</v>
      </c>
      <c r="D25" s="80">
        <v>6</v>
      </c>
      <c r="E25" s="80">
        <v>0</v>
      </c>
      <c r="F25" s="80">
        <v>0</v>
      </c>
      <c r="G25" s="80">
        <v>9</v>
      </c>
      <c r="H25" s="7">
        <v>822.09</v>
      </c>
    </row>
    <row r="26" spans="1:8" x14ac:dyDescent="0.25">
      <c r="A26" s="79" t="s">
        <v>417</v>
      </c>
      <c r="B26" s="79" t="s">
        <v>109</v>
      </c>
      <c r="C26" s="80">
        <v>1</v>
      </c>
      <c r="D26" s="80">
        <v>8</v>
      </c>
      <c r="E26" s="80">
        <v>0</v>
      </c>
      <c r="F26" s="80">
        <v>0</v>
      </c>
      <c r="G26" s="80">
        <v>9</v>
      </c>
      <c r="H26" s="7">
        <v>731.78</v>
      </c>
    </row>
    <row r="27" spans="1:8" x14ac:dyDescent="0.25">
      <c r="A27" s="79" t="s">
        <v>417</v>
      </c>
      <c r="B27" s="79" t="s">
        <v>110</v>
      </c>
      <c r="C27" s="80">
        <v>0</v>
      </c>
      <c r="D27" s="80">
        <v>2</v>
      </c>
      <c r="E27" s="80">
        <v>0</v>
      </c>
      <c r="F27" s="80">
        <v>0</v>
      </c>
      <c r="G27" s="80">
        <v>2</v>
      </c>
      <c r="H27" s="7">
        <v>725.19</v>
      </c>
    </row>
    <row r="28" spans="1:8" x14ac:dyDescent="0.25">
      <c r="A28" s="79" t="s">
        <v>417</v>
      </c>
      <c r="B28" s="79" t="s">
        <v>111</v>
      </c>
      <c r="C28" s="113">
        <v>0</v>
      </c>
      <c r="D28" s="113">
        <v>0</v>
      </c>
      <c r="E28" s="113">
        <v>0</v>
      </c>
      <c r="F28" s="113">
        <v>0</v>
      </c>
      <c r="G28" s="113">
        <v>0</v>
      </c>
      <c r="H28" s="7">
        <v>0</v>
      </c>
    </row>
    <row r="29" spans="1:8" x14ac:dyDescent="0.25">
      <c r="A29" s="7" t="s">
        <v>417</v>
      </c>
      <c r="B29" s="7" t="s">
        <v>420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</row>
    <row r="30" spans="1:8" x14ac:dyDescent="0.25">
      <c r="A30" s="7" t="s">
        <v>417</v>
      </c>
      <c r="B30" s="7" t="s">
        <v>485</v>
      </c>
      <c r="C30" s="7">
        <v>967</v>
      </c>
      <c r="D30" s="7">
        <v>142</v>
      </c>
      <c r="E30" s="7">
        <v>50</v>
      </c>
      <c r="F30" s="7">
        <v>5</v>
      </c>
      <c r="G30" s="7">
        <v>1164</v>
      </c>
      <c r="H30" s="7">
        <v>1226.74</v>
      </c>
    </row>
    <row r="31" spans="1:8" x14ac:dyDescent="0.25">
      <c r="A31" s="79" t="s">
        <v>492</v>
      </c>
      <c r="B31" s="79" t="s">
        <v>76</v>
      </c>
      <c r="C31" s="80">
        <v>0</v>
      </c>
      <c r="D31" s="80">
        <v>1</v>
      </c>
      <c r="E31" s="80">
        <v>0</v>
      </c>
      <c r="F31" s="80">
        <v>0</v>
      </c>
      <c r="G31" s="80">
        <v>1</v>
      </c>
      <c r="H31" s="7">
        <v>469.69</v>
      </c>
    </row>
    <row r="32" spans="1:8" x14ac:dyDescent="0.25">
      <c r="A32" s="79" t="s">
        <v>492</v>
      </c>
      <c r="B32" s="79" t="s">
        <v>77</v>
      </c>
      <c r="C32" s="80">
        <v>0</v>
      </c>
      <c r="D32" s="80">
        <v>0</v>
      </c>
      <c r="E32" s="80">
        <v>1</v>
      </c>
      <c r="F32" s="80">
        <v>0</v>
      </c>
      <c r="G32" s="80">
        <v>1</v>
      </c>
      <c r="H32" s="7">
        <v>845.96</v>
      </c>
    </row>
    <row r="33" spans="1:8" x14ac:dyDescent="0.25">
      <c r="A33" s="79" t="s">
        <v>492</v>
      </c>
      <c r="B33" s="79" t="s">
        <v>95</v>
      </c>
      <c r="C33" s="80">
        <v>0</v>
      </c>
      <c r="D33" s="80">
        <v>0</v>
      </c>
      <c r="E33" s="80">
        <v>0</v>
      </c>
      <c r="F33" s="80">
        <v>0</v>
      </c>
      <c r="G33" s="80">
        <v>0</v>
      </c>
      <c r="H33" s="7">
        <v>0</v>
      </c>
    </row>
    <row r="34" spans="1:8" x14ac:dyDescent="0.25">
      <c r="A34" s="79" t="s">
        <v>492</v>
      </c>
      <c r="B34" s="79" t="s">
        <v>96</v>
      </c>
      <c r="C34" s="80">
        <v>0</v>
      </c>
      <c r="D34" s="80">
        <v>0</v>
      </c>
      <c r="E34" s="80">
        <v>0</v>
      </c>
      <c r="F34" s="80">
        <v>0</v>
      </c>
      <c r="G34" s="80">
        <v>0</v>
      </c>
      <c r="H34" s="7">
        <v>0</v>
      </c>
    </row>
    <row r="35" spans="1:8" x14ac:dyDescent="0.25">
      <c r="A35" s="79" t="s">
        <v>492</v>
      </c>
      <c r="B35" s="79" t="s">
        <v>97</v>
      </c>
      <c r="C35" s="80">
        <v>1</v>
      </c>
      <c r="D35" s="80">
        <v>1</v>
      </c>
      <c r="E35" s="80">
        <v>0</v>
      </c>
      <c r="F35" s="80">
        <v>0</v>
      </c>
      <c r="G35" s="80">
        <v>2</v>
      </c>
      <c r="H35" s="7">
        <v>2970.66</v>
      </c>
    </row>
    <row r="36" spans="1:8" x14ac:dyDescent="0.25">
      <c r="A36" s="79" t="s">
        <v>492</v>
      </c>
      <c r="B36" s="79" t="s">
        <v>98</v>
      </c>
      <c r="C36" s="80">
        <v>0</v>
      </c>
      <c r="D36" s="80">
        <v>0</v>
      </c>
      <c r="E36" s="80">
        <v>0</v>
      </c>
      <c r="F36" s="80">
        <v>0</v>
      </c>
      <c r="G36" s="80">
        <v>0</v>
      </c>
      <c r="H36" s="7">
        <v>0</v>
      </c>
    </row>
    <row r="37" spans="1:8" x14ac:dyDescent="0.25">
      <c r="A37" s="79" t="s">
        <v>492</v>
      </c>
      <c r="B37" s="79" t="s">
        <v>99</v>
      </c>
      <c r="C37" s="80">
        <v>0</v>
      </c>
      <c r="D37" s="80">
        <v>0</v>
      </c>
      <c r="E37" s="80">
        <v>1</v>
      </c>
      <c r="F37" s="80">
        <v>0</v>
      </c>
      <c r="G37" s="80">
        <v>1</v>
      </c>
      <c r="H37" s="7">
        <v>845.96</v>
      </c>
    </row>
    <row r="38" spans="1:8" x14ac:dyDescent="0.25">
      <c r="A38" s="79" t="s">
        <v>492</v>
      </c>
      <c r="B38" s="79" t="s">
        <v>100</v>
      </c>
      <c r="C38" s="80">
        <v>0</v>
      </c>
      <c r="D38" s="80">
        <v>0</v>
      </c>
      <c r="E38" s="80">
        <v>0</v>
      </c>
      <c r="F38" s="80">
        <v>0</v>
      </c>
      <c r="G38" s="80">
        <v>0</v>
      </c>
      <c r="H38" s="7">
        <v>0</v>
      </c>
    </row>
    <row r="39" spans="1:8" x14ac:dyDescent="0.25">
      <c r="A39" s="79" t="s">
        <v>492</v>
      </c>
      <c r="B39" s="79" t="s">
        <v>101</v>
      </c>
      <c r="C39" s="80">
        <v>0</v>
      </c>
      <c r="D39" s="80">
        <v>1</v>
      </c>
      <c r="E39" s="80">
        <v>0</v>
      </c>
      <c r="F39" s="80">
        <v>0</v>
      </c>
      <c r="G39" s="80">
        <v>1</v>
      </c>
      <c r="H39" s="7">
        <v>1052.8499999999999</v>
      </c>
    </row>
    <row r="40" spans="1:8" x14ac:dyDescent="0.25">
      <c r="A40" s="79" t="s">
        <v>492</v>
      </c>
      <c r="B40" s="79" t="s">
        <v>109</v>
      </c>
      <c r="C40" s="80">
        <v>0</v>
      </c>
      <c r="D40" s="80">
        <v>1</v>
      </c>
      <c r="E40" s="80">
        <v>0</v>
      </c>
      <c r="F40" s="80">
        <v>0</v>
      </c>
      <c r="G40" s="80">
        <v>1</v>
      </c>
      <c r="H40" s="7">
        <v>1139.04</v>
      </c>
    </row>
    <row r="41" spans="1:8" x14ac:dyDescent="0.25">
      <c r="A41" s="79" t="s">
        <v>492</v>
      </c>
      <c r="B41" s="79" t="s">
        <v>110</v>
      </c>
      <c r="C41" s="80">
        <v>0</v>
      </c>
      <c r="D41" s="80">
        <v>0</v>
      </c>
      <c r="E41" s="80">
        <v>0</v>
      </c>
      <c r="F41" s="80">
        <v>0</v>
      </c>
      <c r="G41" s="80">
        <v>0</v>
      </c>
      <c r="H41" s="7">
        <v>0</v>
      </c>
    </row>
    <row r="42" spans="1:8" x14ac:dyDescent="0.25">
      <c r="A42" s="79" t="s">
        <v>492</v>
      </c>
      <c r="B42" s="79" t="s">
        <v>111</v>
      </c>
      <c r="C42" s="80">
        <v>0</v>
      </c>
      <c r="D42" s="80">
        <v>0</v>
      </c>
      <c r="E42" s="80">
        <v>0</v>
      </c>
      <c r="F42" s="80">
        <v>0</v>
      </c>
      <c r="G42" s="80">
        <v>0</v>
      </c>
      <c r="H42" s="7">
        <v>0</v>
      </c>
    </row>
    <row r="43" spans="1:8" x14ac:dyDescent="0.25">
      <c r="A43" s="79" t="s">
        <v>492</v>
      </c>
      <c r="B43" s="79" t="s">
        <v>420</v>
      </c>
      <c r="C43" s="80">
        <v>0</v>
      </c>
      <c r="D43" s="80">
        <v>0</v>
      </c>
      <c r="E43" s="80">
        <v>0</v>
      </c>
      <c r="F43" s="80">
        <v>0</v>
      </c>
      <c r="G43" s="80">
        <v>0</v>
      </c>
      <c r="H43" s="7">
        <v>0</v>
      </c>
    </row>
    <row r="44" spans="1:8" x14ac:dyDescent="0.25">
      <c r="A44" s="79" t="s">
        <v>492</v>
      </c>
      <c r="B44" s="79" t="s">
        <v>485</v>
      </c>
      <c r="C44" s="80">
        <v>1</v>
      </c>
      <c r="D44" s="80">
        <v>4</v>
      </c>
      <c r="E44" s="80">
        <v>2</v>
      </c>
      <c r="F44" s="80">
        <v>0</v>
      </c>
      <c r="G44" s="80">
        <v>7</v>
      </c>
      <c r="H44" s="7">
        <v>1470.69</v>
      </c>
    </row>
    <row r="45" spans="1:8" x14ac:dyDescent="0.25">
      <c r="A45" s="79" t="s">
        <v>555</v>
      </c>
      <c r="B45" s="79" t="s">
        <v>76</v>
      </c>
      <c r="C45" s="80">
        <v>0</v>
      </c>
      <c r="D45" s="80">
        <v>302</v>
      </c>
      <c r="E45" s="80">
        <v>5</v>
      </c>
      <c r="F45" s="80">
        <v>0</v>
      </c>
      <c r="G45" s="80">
        <v>307</v>
      </c>
      <c r="H45" s="7">
        <v>49.66</v>
      </c>
    </row>
    <row r="46" spans="1:8" x14ac:dyDescent="0.25">
      <c r="A46" s="79" t="s">
        <v>555</v>
      </c>
      <c r="B46" s="79" t="s">
        <v>77</v>
      </c>
      <c r="C46" s="80">
        <v>24</v>
      </c>
      <c r="D46" s="80">
        <v>100</v>
      </c>
      <c r="E46" s="80">
        <v>265</v>
      </c>
      <c r="F46" s="80">
        <v>0</v>
      </c>
      <c r="G46" s="80">
        <v>389</v>
      </c>
      <c r="H46" s="7">
        <v>73.349999999999994</v>
      </c>
    </row>
    <row r="47" spans="1:8" x14ac:dyDescent="0.25">
      <c r="A47" s="79" t="s">
        <v>555</v>
      </c>
      <c r="B47" s="79" t="s">
        <v>95</v>
      </c>
      <c r="C47" s="80">
        <v>72</v>
      </c>
      <c r="D47" s="80">
        <v>88</v>
      </c>
      <c r="E47" s="80">
        <v>274</v>
      </c>
      <c r="F47" s="80">
        <v>0</v>
      </c>
      <c r="G47" s="80">
        <v>434</v>
      </c>
      <c r="H47" s="7">
        <v>149.78</v>
      </c>
    </row>
    <row r="48" spans="1:8" x14ac:dyDescent="0.25">
      <c r="A48" s="79" t="s">
        <v>555</v>
      </c>
      <c r="B48" s="79" t="s">
        <v>96</v>
      </c>
      <c r="C48" s="80">
        <v>579</v>
      </c>
      <c r="D48" s="80">
        <v>172</v>
      </c>
      <c r="E48" s="80">
        <v>318</v>
      </c>
      <c r="F48" s="80">
        <v>0</v>
      </c>
      <c r="G48" s="80">
        <v>1069</v>
      </c>
      <c r="H48" s="7">
        <v>204.81</v>
      </c>
    </row>
    <row r="49" spans="1:8" x14ac:dyDescent="0.25">
      <c r="A49" s="79" t="s">
        <v>555</v>
      </c>
      <c r="B49" s="79" t="s">
        <v>97</v>
      </c>
      <c r="C49" s="80">
        <v>2338</v>
      </c>
      <c r="D49" s="80">
        <v>261</v>
      </c>
      <c r="E49" s="80">
        <v>276</v>
      </c>
      <c r="F49" s="80">
        <v>0</v>
      </c>
      <c r="G49" s="80">
        <v>2875</v>
      </c>
      <c r="H49" s="7">
        <v>207.89</v>
      </c>
    </row>
    <row r="50" spans="1:8" x14ac:dyDescent="0.25">
      <c r="A50" s="79" t="s">
        <v>555</v>
      </c>
      <c r="B50" s="79" t="s">
        <v>98</v>
      </c>
      <c r="C50" s="80">
        <v>1410</v>
      </c>
      <c r="D50" s="80">
        <v>318</v>
      </c>
      <c r="E50" s="80">
        <v>126</v>
      </c>
      <c r="F50" s="80">
        <v>0</v>
      </c>
      <c r="G50" s="80">
        <v>1854</v>
      </c>
      <c r="H50" s="7">
        <v>197.53</v>
      </c>
    </row>
    <row r="51" spans="1:8" x14ac:dyDescent="0.25">
      <c r="A51" s="79" t="s">
        <v>555</v>
      </c>
      <c r="B51" s="79" t="s">
        <v>99</v>
      </c>
      <c r="C51" s="80">
        <v>232</v>
      </c>
      <c r="D51" s="80">
        <v>370</v>
      </c>
      <c r="E51" s="80">
        <v>25</v>
      </c>
      <c r="F51" s="80">
        <v>0</v>
      </c>
      <c r="G51" s="80">
        <v>627</v>
      </c>
      <c r="H51" s="7">
        <v>181.38</v>
      </c>
    </row>
    <row r="52" spans="1:8" x14ac:dyDescent="0.25">
      <c r="A52" s="79" t="s">
        <v>555</v>
      </c>
      <c r="B52" s="79" t="s">
        <v>100</v>
      </c>
      <c r="C52" s="80">
        <v>46</v>
      </c>
      <c r="D52" s="80">
        <v>364</v>
      </c>
      <c r="E52" s="80">
        <v>4</v>
      </c>
      <c r="F52" s="80">
        <v>0</v>
      </c>
      <c r="G52" s="80">
        <v>414</v>
      </c>
      <c r="H52" s="7">
        <v>179.41</v>
      </c>
    </row>
    <row r="53" spans="1:8" x14ac:dyDescent="0.25">
      <c r="A53" s="79" t="s">
        <v>555</v>
      </c>
      <c r="B53" s="79" t="s">
        <v>101</v>
      </c>
      <c r="C53" s="80">
        <v>11</v>
      </c>
      <c r="D53" s="80">
        <v>244</v>
      </c>
      <c r="E53" s="80">
        <v>3</v>
      </c>
      <c r="F53" s="80">
        <v>0</v>
      </c>
      <c r="G53" s="80">
        <v>258</v>
      </c>
      <c r="H53" s="7">
        <v>164.12</v>
      </c>
    </row>
    <row r="54" spans="1:8" x14ac:dyDescent="0.25">
      <c r="A54" s="79" t="s">
        <v>555</v>
      </c>
      <c r="B54" s="79" t="s">
        <v>109</v>
      </c>
      <c r="C54" s="80">
        <v>1</v>
      </c>
      <c r="D54" s="80">
        <v>180</v>
      </c>
      <c r="E54" s="80">
        <v>0</v>
      </c>
      <c r="F54" s="80">
        <v>0</v>
      </c>
      <c r="G54" s="80">
        <v>181</v>
      </c>
      <c r="H54" s="7">
        <v>147.21</v>
      </c>
    </row>
    <row r="55" spans="1:8" x14ac:dyDescent="0.25">
      <c r="A55" s="79" t="s">
        <v>555</v>
      </c>
      <c r="B55" s="79" t="s">
        <v>110</v>
      </c>
      <c r="C55" s="80">
        <v>0</v>
      </c>
      <c r="D55" s="80">
        <v>45</v>
      </c>
      <c r="E55" s="80">
        <v>0</v>
      </c>
      <c r="F55" s="80">
        <v>0</v>
      </c>
      <c r="G55" s="80">
        <v>45</v>
      </c>
      <c r="H55" s="7">
        <v>130.59</v>
      </c>
    </row>
    <row r="56" spans="1:8" x14ac:dyDescent="0.25">
      <c r="A56" s="79" t="s">
        <v>555</v>
      </c>
      <c r="B56" s="79" t="s">
        <v>111</v>
      </c>
      <c r="C56" s="80">
        <v>0</v>
      </c>
      <c r="D56" s="80">
        <v>12</v>
      </c>
      <c r="E56" s="80">
        <v>0</v>
      </c>
      <c r="F56" s="80">
        <v>0</v>
      </c>
      <c r="G56" s="80">
        <v>12</v>
      </c>
      <c r="H56" s="7">
        <v>116.35</v>
      </c>
    </row>
    <row r="57" spans="1:8" x14ac:dyDescent="0.25">
      <c r="A57" s="79" t="s">
        <v>555</v>
      </c>
      <c r="B57" s="79" t="s">
        <v>420</v>
      </c>
      <c r="C57" s="80">
        <v>0</v>
      </c>
      <c r="D57" s="80">
        <v>0</v>
      </c>
      <c r="E57" s="80">
        <v>0</v>
      </c>
      <c r="F57" s="80">
        <v>0</v>
      </c>
      <c r="G57" s="80">
        <v>0</v>
      </c>
      <c r="H57" s="7">
        <v>0</v>
      </c>
    </row>
    <row r="58" spans="1:8" x14ac:dyDescent="0.25">
      <c r="A58" s="79" t="s">
        <v>555</v>
      </c>
      <c r="B58" s="79" t="s">
        <v>485</v>
      </c>
      <c r="C58" s="80">
        <v>4713</v>
      </c>
      <c r="D58" s="80">
        <v>2456</v>
      </c>
      <c r="E58" s="80">
        <v>1296</v>
      </c>
      <c r="F58" s="80">
        <v>0</v>
      </c>
      <c r="G58" s="80">
        <v>8465</v>
      </c>
      <c r="H58" s="7">
        <v>183.8</v>
      </c>
    </row>
    <row r="59" spans="1:8" x14ac:dyDescent="0.25">
      <c r="A59" s="79" t="s">
        <v>588</v>
      </c>
      <c r="B59" s="79" t="s">
        <v>76</v>
      </c>
      <c r="C59" s="80">
        <v>0</v>
      </c>
      <c r="D59" s="80">
        <v>0</v>
      </c>
      <c r="E59" s="80">
        <v>0</v>
      </c>
      <c r="F59" s="80">
        <v>0</v>
      </c>
      <c r="G59" s="80">
        <v>0</v>
      </c>
      <c r="H59" s="7">
        <v>0</v>
      </c>
    </row>
    <row r="60" spans="1:8" x14ac:dyDescent="0.25">
      <c r="A60" s="79" t="s">
        <v>588</v>
      </c>
      <c r="B60" s="79" t="s">
        <v>77</v>
      </c>
      <c r="C60" s="80">
        <v>0</v>
      </c>
      <c r="D60" s="80">
        <v>0</v>
      </c>
      <c r="E60" s="80">
        <v>0</v>
      </c>
      <c r="F60" s="80">
        <v>0</v>
      </c>
      <c r="G60" s="80">
        <v>0</v>
      </c>
      <c r="H60" s="7">
        <v>0</v>
      </c>
    </row>
    <row r="61" spans="1:8" x14ac:dyDescent="0.25">
      <c r="A61" s="79" t="s">
        <v>588</v>
      </c>
      <c r="B61" s="79" t="s">
        <v>95</v>
      </c>
      <c r="C61" s="80">
        <v>0</v>
      </c>
      <c r="D61" s="80">
        <v>0</v>
      </c>
      <c r="E61" s="80">
        <v>0</v>
      </c>
      <c r="F61" s="80">
        <v>0</v>
      </c>
      <c r="G61" s="80">
        <v>0</v>
      </c>
      <c r="H61" s="7">
        <v>0</v>
      </c>
    </row>
    <row r="62" spans="1:8" x14ac:dyDescent="0.25">
      <c r="A62" s="79" t="s">
        <v>588</v>
      </c>
      <c r="B62" s="79" t="s">
        <v>96</v>
      </c>
      <c r="C62" s="80">
        <v>0</v>
      </c>
      <c r="D62" s="80">
        <v>0</v>
      </c>
      <c r="E62" s="80">
        <v>0</v>
      </c>
      <c r="F62" s="80">
        <v>0</v>
      </c>
      <c r="G62" s="80">
        <v>0</v>
      </c>
      <c r="H62" s="7">
        <v>0</v>
      </c>
    </row>
    <row r="63" spans="1:8" x14ac:dyDescent="0.25">
      <c r="A63" s="79" t="s">
        <v>588</v>
      </c>
      <c r="B63" s="79" t="s">
        <v>97</v>
      </c>
      <c r="C63" s="80">
        <v>0</v>
      </c>
      <c r="D63" s="80">
        <v>0</v>
      </c>
      <c r="E63" s="80">
        <v>0</v>
      </c>
      <c r="F63" s="80">
        <v>0</v>
      </c>
      <c r="G63" s="80">
        <v>0</v>
      </c>
      <c r="H63" s="7">
        <v>0</v>
      </c>
    </row>
    <row r="64" spans="1:8" x14ac:dyDescent="0.25">
      <c r="A64" s="79" t="s">
        <v>588</v>
      </c>
      <c r="B64" s="79" t="s">
        <v>98</v>
      </c>
      <c r="C64" s="80">
        <v>0</v>
      </c>
      <c r="D64" s="80">
        <v>0</v>
      </c>
      <c r="E64" s="80">
        <v>0</v>
      </c>
      <c r="F64" s="80">
        <v>167</v>
      </c>
      <c r="G64" s="80">
        <v>167</v>
      </c>
      <c r="H64" s="7">
        <v>371.96</v>
      </c>
    </row>
    <row r="65" spans="1:8" x14ac:dyDescent="0.25">
      <c r="A65" s="79" t="s">
        <v>588</v>
      </c>
      <c r="B65" s="79" t="s">
        <v>99</v>
      </c>
      <c r="C65" s="80">
        <v>0</v>
      </c>
      <c r="D65" s="80">
        <v>0</v>
      </c>
      <c r="E65" s="80">
        <v>0</v>
      </c>
      <c r="F65" s="80">
        <v>78</v>
      </c>
      <c r="G65" s="80">
        <v>78</v>
      </c>
      <c r="H65" s="7">
        <v>348.74</v>
      </c>
    </row>
    <row r="66" spans="1:8" x14ac:dyDescent="0.25">
      <c r="A66" s="79" t="s">
        <v>588</v>
      </c>
      <c r="B66" s="79" t="s">
        <v>100</v>
      </c>
      <c r="C66" s="80">
        <v>0</v>
      </c>
      <c r="D66" s="80">
        <v>0</v>
      </c>
      <c r="E66" s="80">
        <v>0</v>
      </c>
      <c r="F66" s="80">
        <v>14</v>
      </c>
      <c r="G66" s="80">
        <v>14</v>
      </c>
      <c r="H66" s="7">
        <v>335.64</v>
      </c>
    </row>
    <row r="67" spans="1:8" x14ac:dyDescent="0.25">
      <c r="A67" s="79" t="s">
        <v>588</v>
      </c>
      <c r="B67" s="79" t="s">
        <v>101</v>
      </c>
      <c r="C67" s="80">
        <v>0</v>
      </c>
      <c r="D67" s="80">
        <v>0</v>
      </c>
      <c r="E67" s="80">
        <v>0</v>
      </c>
      <c r="F67" s="80">
        <v>1</v>
      </c>
      <c r="G67" s="80">
        <v>1</v>
      </c>
      <c r="H67" s="7">
        <v>222.1</v>
      </c>
    </row>
    <row r="68" spans="1:8" x14ac:dyDescent="0.25">
      <c r="A68" s="79" t="s">
        <v>588</v>
      </c>
      <c r="B68" s="79" t="s">
        <v>109</v>
      </c>
      <c r="C68" s="80">
        <v>0</v>
      </c>
      <c r="D68" s="80">
        <v>0</v>
      </c>
      <c r="E68" s="80">
        <v>0</v>
      </c>
      <c r="F68" s="80">
        <v>1</v>
      </c>
      <c r="G68" s="80">
        <v>1</v>
      </c>
      <c r="H68" s="7">
        <v>233.79</v>
      </c>
    </row>
    <row r="69" spans="1:8" x14ac:dyDescent="0.25">
      <c r="A69" s="79" t="s">
        <v>588</v>
      </c>
      <c r="B69" s="79" t="s">
        <v>110</v>
      </c>
      <c r="C69" s="80">
        <v>0</v>
      </c>
      <c r="D69" s="80">
        <v>0</v>
      </c>
      <c r="E69" s="80">
        <v>0</v>
      </c>
      <c r="F69" s="80">
        <v>0</v>
      </c>
      <c r="G69" s="80">
        <v>0</v>
      </c>
      <c r="H69" s="7">
        <v>0</v>
      </c>
    </row>
    <row r="70" spans="1:8" x14ac:dyDescent="0.25">
      <c r="A70" s="79" t="s">
        <v>588</v>
      </c>
      <c r="B70" s="79" t="s">
        <v>111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7">
        <v>0</v>
      </c>
    </row>
    <row r="71" spans="1:8" x14ac:dyDescent="0.25">
      <c r="A71" s="79" t="s">
        <v>588</v>
      </c>
      <c r="B71" s="79" t="s">
        <v>420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7">
        <v>0</v>
      </c>
    </row>
    <row r="72" spans="1:8" x14ac:dyDescent="0.25">
      <c r="A72" s="79" t="s">
        <v>588</v>
      </c>
      <c r="B72" s="79" t="s">
        <v>485</v>
      </c>
      <c r="C72" s="80">
        <v>0</v>
      </c>
      <c r="D72" s="80">
        <v>0</v>
      </c>
      <c r="E72" s="80">
        <v>0</v>
      </c>
      <c r="F72" s="80">
        <v>261</v>
      </c>
      <c r="G72" s="80">
        <v>261</v>
      </c>
      <c r="H72" s="7">
        <v>361.97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karavokyri</cp:lastModifiedBy>
  <cp:lastPrinted>2017-06-19T07:53:49Z</cp:lastPrinted>
  <dcterms:created xsi:type="dcterms:W3CDTF">2013-05-29T08:54:11Z</dcterms:created>
  <dcterms:modified xsi:type="dcterms:W3CDTF">2025-09-14T10:48:44Z</dcterms:modified>
</cp:coreProperties>
</file>