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SEPS\STATISTIKA\STATISTIKA_HELIOS\HLIOS_ MHNIAIES EKTHESEIS 19_02_2025\2025\202508_HELIOS\"/>
    </mc:Choice>
  </mc:AlternateContent>
  <xr:revisionPtr revIDLastSave="0" documentId="13_ncr:1_{799DDD66-EF59-4F4D-A04C-0D24FBDD5D67}" xr6:coauthVersionLast="47" xr6:coauthVersionMax="47" xr10:uidLastSave="{00000000-0000-0000-0000-000000000000}"/>
  <bookViews>
    <workbookView xWindow="-120" yWindow="-120" windowWidth="29040" windowHeight="15840" tabRatio="679" xr2:uid="{00000000-000D-0000-FFFF-FFFF00000000}"/>
  </bookViews>
  <sheets>
    <sheet name="Περιεχόμενα " sheetId="43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4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Σ25!$A$3:$L$103</definedName>
    <definedName name="_xlnm._FilterDatabase" localSheetId="26" hidden="1">Σ26!$A$3:$K$45</definedName>
    <definedName name="_xlnm._FilterDatabase" localSheetId="27" hidden="1">Σ27!$A$3:$K$87</definedName>
    <definedName name="_xlnm._FilterDatabase" localSheetId="8" hidden="1">Σ8!$A$2:$H$58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8" l="1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C6" i="28" l="1"/>
  <c r="D6" i="28"/>
  <c r="E6" i="28"/>
  <c r="F6" i="28"/>
  <c r="G6" i="28"/>
  <c r="H6" i="28"/>
  <c r="I6" i="28"/>
  <c r="K6" i="28"/>
  <c r="O6" i="28"/>
  <c r="P6" i="28"/>
  <c r="Q6" i="28"/>
  <c r="C8" i="33"/>
  <c r="D8" i="33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C142" i="4" l="1"/>
  <c r="E29" i="2"/>
  <c r="C29" i="2"/>
  <c r="B29" i="2"/>
  <c r="B4" i="1" l="1"/>
  <c r="C4" i="1"/>
  <c r="D4" i="1" s="1"/>
  <c r="I57" i="5"/>
  <c r="H57" i="5"/>
  <c r="G57" i="5"/>
  <c r="F57" i="5"/>
  <c r="E57" i="5"/>
  <c r="D57" i="5"/>
  <c r="C57" i="5"/>
  <c r="E63" i="10"/>
  <c r="D63" i="10"/>
  <c r="F63" i="10"/>
  <c r="G63" i="10"/>
  <c r="C24" i="6"/>
  <c r="B23" i="14"/>
  <c r="B85" i="7"/>
  <c r="C85" i="7"/>
  <c r="D85" i="7"/>
  <c r="E85" i="7"/>
  <c r="F85" i="7"/>
  <c r="G85" i="7"/>
  <c r="H85" i="7"/>
  <c r="E9" i="2"/>
  <c r="C9" i="2"/>
  <c r="B9" i="2"/>
  <c r="E19" i="2"/>
  <c r="C19" i="2"/>
  <c r="B19" i="2"/>
  <c r="C56" i="9" l="1"/>
  <c r="D56" i="9"/>
  <c r="E56" i="9"/>
  <c r="F56" i="9"/>
  <c r="G56" i="9"/>
  <c r="H56" i="9"/>
  <c r="F88" i="30"/>
  <c r="L63" i="14" l="1"/>
  <c r="K63" i="14"/>
  <c r="I63" i="14"/>
  <c r="H63" i="14"/>
  <c r="F63" i="14"/>
  <c r="E63" i="14"/>
  <c r="C63" i="14"/>
  <c r="B63" i="14"/>
  <c r="C21" i="11" l="1"/>
  <c r="B21" i="11"/>
  <c r="C11" i="11"/>
  <c r="B11" i="11"/>
  <c r="C33" i="6"/>
  <c r="F14" i="6" l="1"/>
  <c r="E14" i="6"/>
  <c r="D14" i="6"/>
  <c r="C14" i="6"/>
  <c r="K52" i="3" l="1"/>
  <c r="H52" i="3"/>
  <c r="E52" i="3"/>
  <c r="B52" i="3"/>
  <c r="K44" i="3"/>
  <c r="H44" i="3"/>
  <c r="E44" i="3"/>
  <c r="B44" i="3"/>
  <c r="K36" i="3"/>
  <c r="H36" i="3"/>
  <c r="E36" i="3"/>
  <c r="B36" i="3"/>
  <c r="K24" i="3"/>
  <c r="H24" i="3"/>
  <c r="E24" i="3"/>
  <c r="B24" i="3"/>
  <c r="K12" i="3"/>
  <c r="H12" i="3"/>
  <c r="E12" i="3"/>
  <c r="B12" i="3"/>
  <c r="C26" i="13" l="1"/>
  <c r="B11" i="38" l="1"/>
  <c r="C11" i="38"/>
  <c r="B17" i="38"/>
  <c r="C17" i="38"/>
  <c r="D17" i="38" s="1"/>
  <c r="D11" i="38" l="1"/>
  <c r="K23" i="14"/>
  <c r="H23" i="14"/>
  <c r="E23" i="14"/>
  <c r="B11" i="1" l="1"/>
  <c r="C11" i="1"/>
  <c r="B17" i="1"/>
  <c r="C17" i="1"/>
  <c r="D17" i="1" l="1"/>
  <c r="D11" i="1"/>
  <c r="C31" i="11" l="1"/>
  <c r="B31" i="11"/>
  <c r="B12" i="39" l="1"/>
  <c r="E12" i="39"/>
  <c r="H12" i="39"/>
  <c r="K12" i="39"/>
  <c r="B24" i="39"/>
  <c r="E24" i="39"/>
  <c r="H24" i="39"/>
  <c r="K24" i="39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C4" i="38" l="1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<sst xmlns="http://schemas.openxmlformats.org/spreadsheetml/2006/main" count="3143" uniqueCount="811">
  <si>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</si>
  <si>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</si>
  <si>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</si>
  <si>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</si>
  <si>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</si>
  <si>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</si>
  <si>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</si>
  <si>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</si>
  <si>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</si>
  <si>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</si>
  <si>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</si>
  <si>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</si>
  <si>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</si>
  <si>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</si>
  <si>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</si>
  <si>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</si>
  <si>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</si>
  <si>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</si>
  <si>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</si>
  <si>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</si>
  <si>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</si>
  <si>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</si>
  <si>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</si>
  <si>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</si>
  <si>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</si>
  <si>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</si>
  <si>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</si>
  <si>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</si>
  <si>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</si>
  <si>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</si>
  <si>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</si>
  <si>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</si>
  <si>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</si>
  <si>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</si>
  <si>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</si>
  <si>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</si>
  <si>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</si>
  <si>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</si>
  <si>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</si>
  <si>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</si>
  <si>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</si>
  <si>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</si>
  <si>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</si>
  <si>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</si>
  <si>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</si>
  <si>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</si>
  <si>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</si>
  <si>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</si>
  <si>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</si>
  <si>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</si>
  <si>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</si>
  <si>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</si>
  <si>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</si>
  <si>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</si>
  <si>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</si>
  <si>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</si>
  <si>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</si>
  <si>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</si>
  <si>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</si>
  <si>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</si>
  <si>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</si>
  <si>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</si>
  <si>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</si>
  <si>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</si>
  <si>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</si>
  <si>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</si>
  <si>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</si>
  <si>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</si>
  <si>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</si>
  <si>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</si>
  <si>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</si>
  <si>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</si>
  <si>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</si>
  <si>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</si>
  <si>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</si>
  <si>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</si>
  <si>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</si>
  <si>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</si>
  <si>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</si>
  <si>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</si>
  <si>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</si>
  <si>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</si>
  <si>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</si>
  <si>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</si>
  <si>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</si>
  <si>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</si>
  <si>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</si>
  <si>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</si>
  <si>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</si>
  <si>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</si>
  <si>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</si>
  <si>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</si>
  <si>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</si>
  <si>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</si>
  <si>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</si>
  <si>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</si>
  <si>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</si>
  <si>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</si>
  <si>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</si>
  <si>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</si>
  <si>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</si>
  <si>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</si>
  <si>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</si>
  <si>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</si>
  <si>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</si>
  <si>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</si>
  <si>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</si>
  <si>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</si>
  <si>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</si>
  <si>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</si>
  <si>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</si>
  <si>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</si>
  <si>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</si>
  <si>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</si>
  <si>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</si>
  <si>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</si>
  <si>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</si>
  <si>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</si>
  <si>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</si>
  <si>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</si>
  <si>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</si>
  <si>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</si>
  <si>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</si>
  <si>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</si>
  <si>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</si>
  <si>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</si>
  <si>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</si>
  <si>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</si>
  <si>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</si>
  <si>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</si>
  <si>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</si>
  <si>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</si>
  <si>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</si>
  <si>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</si>
  <si>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</si>
  <si>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</si>
  <si>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</si>
  <si>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</si>
  <si>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</si>
  <si>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</si>
  <si>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</si>
  <si>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</si>
  <si>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</si>
  <si>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</si>
  <si>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</si>
  <si>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</si>
  <si>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</si>
  <si>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</si>
  <si>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</si>
  <si>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</si>
  <si>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</si>
  <si>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</si>
  <si>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</si>
  <si>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</si>
  <si>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</si>
  <si>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</si>
  <si>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</si>
  <si>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</si>
  <si>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</si>
  <si>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</si>
  <si>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</si>
  <si>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</si>
  <si>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</si>
  <si>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</si>
  <si>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</si>
  <si>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</si>
  <si>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</si>
  <si>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</si>
  <si>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</si>
  <si>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</si>
  <si>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</si>
  <si>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</si>
  <si>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</si>
  <si>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</si>
  <si>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</si>
  <si>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</si>
  <si>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</si>
  <si>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</si>
  <si>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</si>
  <si>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</si>
  <si>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</si>
  <si>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</si>
  <si>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</si>
  <si>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</si>
  <si>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</si>
  <si>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</si>
  <si>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</si>
  <si>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</si>
  <si>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</si>
  <si>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</si>
  <si>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</si>
  <si>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</si>
  <si>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</si>
  <si>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</si>
  <si>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</si>
  <si>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</si>
  <si>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</si>
  <si>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</si>
  <si>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</si>
  <si>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</si>
  <si>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</si>
  <si>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</si>
  <si>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</si>
  <si>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</si>
  <si>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</si>
  <si>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</si>
  <si>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</si>
  <si>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</si>
  <si>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</si>
  <si>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</si>
  <si>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</si>
  <si>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</si>
  <si>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</si>
  <si>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</si>
  <si>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</si>
  <si>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</si>
  <si>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</si>
  <si>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</si>
  <si>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</si>
  <si>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</si>
  <si>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</si>
  <si>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</si>
  <si>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</si>
  <si>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</si>
  <si>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</si>
  <si>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</si>
  <si>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</si>
  <si>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</si>
  <si>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</si>
  <si>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</si>
  <si>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</si>
  <si>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</si>
  <si>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</si>
  <si>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</si>
  <si>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</si>
  <si>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</si>
  <si>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</si>
  <si>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</si>
  <si>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</si>
  <si>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</si>
  <si>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</si>
  <si>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</si>
  <si>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</si>
  <si>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</si>
  <si>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</si>
  <si>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</si>
  <si>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</si>
  <si>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</si>
  <si>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</si>
  <si>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</si>
  <si>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</si>
  <si>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</si>
  <si>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</si>
  <si>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</si>
  <si>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</si>
  <si>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</si>
  <si>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</si>
  <si>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</si>
  <si>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</si>
  <si>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</si>
  <si>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</si>
  <si>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</si>
  <si>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</si>
  <si>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</si>
  <si>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</si>
  <si>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</si>
  <si>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</si>
  <si>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</si>
  <si>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</si>
  <si>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</si>
  <si>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</si>
  <si>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</si>
  <si>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</si>
  <si>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</si>
  <si>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</si>
  <si>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</si>
  <si>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</si>
  <si>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</si>
  <si>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</si>
  <si>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</si>
  <si>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</si>
  <si>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</si>
  <si>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</si>
  <si>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</si>
  <si>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</si>
  <si>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</si>
  <si>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</si>
  <si>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</si>
  <si>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</si>
  <si>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</si>
  <si>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</si>
  <si>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</si>
  <si>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</si>
  <si>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</si>
  <si>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</si>
  <si>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</si>
  <si>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</si>
  <si>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</si>
  <si>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</si>
  <si>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</si>
  <si>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</si>
  <si>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</si>
  <si>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</si>
  <si>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</si>
  <si>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</si>
  <si>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</si>
  <si>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</si>
  <si>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</si>
  <si>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</si>
  <si>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</si>
  <si>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</si>
  <si>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</si>
  <si>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</si>
  <si>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</si>
  <si>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</si>
  <si>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</si>
  <si>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</si>
  <si>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</si>
  <si>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</si>
  <si>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</si>
  <si>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</si>
  <si>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</si>
  <si>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</si>
  <si>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</si>
  <si>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</si>
  <si>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</si>
  <si>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</si>
  <si>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</si>
  <si>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</si>
  <si>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</si>
  <si>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</si>
  <si>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</si>
  <si>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</si>
  <si>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</si>
  <si>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</si>
  <si>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</si>
  <si>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</si>
  <si>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</si>
  <si>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</si>
  <si>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</si>
  <si>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</si>
  <si>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</si>
  <si>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</si>
  <si>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</si>
  <si>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</si>
  <si>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</si>
  <si>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</si>
  <si>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</si>
  <si>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</si>
  <si>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</si>
  <si>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</si>
  <si>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</si>
  <si>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</si>
  <si>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</si>
  <si>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</si>
  <si>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</si>
  <si>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</si>
  <si>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</si>
  <si>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</si>
  <si>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</si>
  <si>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</si>
  <si>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</si>
  <si>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</si>
  <si>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</si>
  <si>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</si>
  <si>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</si>
  <si>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</si>
  <si>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</si>
  <si>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</si>
  <si>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</si>
  <si>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</si>
  <si>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</si>
  <si>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</si>
  <si>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</si>
  <si>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</si>
  <si>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</si>
  <si>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</si>
  <si>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</si>
  <si>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</si>
  <si>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</si>
  <si>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</si>
  <si>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</si>
  <si>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</si>
  <si>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</si>
  <si>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 xml:space="preserve">ΜΤΑ 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</si>
  <si>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</si>
  <si>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</si>
  <si>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</si>
  <si>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</si>
  <si>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</si>
  <si>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</si>
  <si>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</si>
  <si>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</si>
  <si>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</si>
  <si>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</si>
  <si>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</si>
  <si>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</si>
  <si>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</si>
  <si>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</si>
  <si>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</si>
  <si>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</si>
  <si>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</si>
  <si>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</si>
  <si>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</si>
  <si>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</si>
  <si>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</si>
  <si>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</si>
  <si>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</si>
  <si>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</si>
  <si>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</si>
  <si>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</si>
  <si>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</si>
  <si>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</si>
  <si>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</si>
  <si>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</si>
  <si>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</si>
  <si>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</si>
  <si>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</si>
  <si>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</si>
  <si>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</si>
  <si>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</si>
  <si>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</si>
  <si>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</si>
  <si>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</si>
  <si>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</si>
  <si>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</si>
  <si>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</si>
  <si>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</si>
  <si>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</si>
  <si>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</si>
  <si>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</si>
  <si>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</si>
  <si>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</si>
  <si>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</si>
  <si>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</si>
  <si>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</si>
  <si>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</si>
  <si>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</si>
  <si>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</si>
  <si>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</si>
  <si>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</si>
  <si>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</si>
  <si>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</si>
  <si>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</si>
  <si>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</si>
  <si>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</si>
  <si>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</si>
  <si>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</si>
  <si>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</si>
  <si>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</si>
  <si>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</si>
  <si>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</si>
  <si>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</si>
  <si>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</si>
  <si>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</si>
  <si>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</si>
  <si>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</si>
  <si>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</si>
  <si>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</si>
  <si>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</si>
  <si>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</si>
  <si>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</si>
  <si>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</si>
  <si>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</si>
  <si>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</si>
  <si>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</si>
  <si>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</si>
  <si>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</si>
  <si>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</si>
  <si>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</si>
  <si>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</si>
  <si>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</si>
  <si>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</si>
  <si>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</si>
  <si>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</si>
  <si>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</si>
  <si>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</si>
  <si>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</si>
  <si>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</si>
  <si>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</si>
  <si>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</si>
  <si>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</si>
  <si>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</si>
  <si>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</si>
  <si>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</si>
  <si>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</si>
  <si>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</si>
  <si>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</si>
  <si>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</si>
  <si>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</si>
  <si>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</si>
  <si>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</si>
  <si>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</si>
  <si>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</si>
  <si>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</si>
  <si>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</si>
  <si>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</si>
  <si>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</si>
  <si>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</si>
  <si>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</si>
  <si>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</si>
  <si>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</si>
  <si>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</si>
  <si>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</si>
  <si>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</si>
  <si>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</si>
  <si>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</si>
  <si>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</si>
  <si>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</si>
  <si>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</si>
  <si>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</si>
  <si>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</si>
  <si>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</si>
  <si>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</si>
  <si>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</si>
  <si>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</si>
  <si>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</si>
  <si>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</si>
  <si>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</si>
  <si>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</si>
  <si>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</si>
  <si>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</si>
  <si>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</si>
  <si>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</si>
  <si>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</si>
  <si>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</si>
  <si>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</si>
  <si>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</si>
  <si>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</si>
  <si>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</si>
  <si>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</si>
  <si>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</si>
  <si>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</si>
  <si>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</si>
  <si>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</si>
  <si>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</si>
  <si>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</si>
  <si>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</si>
  <si>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</si>
  <si>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</si>
  <si>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</si>
  <si>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</si>
  <si>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</si>
  <si>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</si>
  <si>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</si>
  <si>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</si>
  <si>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</si>
  <si>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</si>
  <si>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</si>
  <si>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</si>
  <si>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</si>
  <si>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</si>
  <si>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</si>
  <si>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</si>
  <si>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</si>
  <si>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</si>
  <si>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</si>
  <si>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</si>
  <si>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</si>
  <si>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</si>
  <si>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</si>
  <si>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</si>
  <si>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</si>
  <si>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</si>
  <si>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</si>
  <si>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</si>
  <si>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</si>
  <si>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</si>
  <si>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</si>
  <si>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</si>
  <si>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</si>
  <si>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</si>
  <si>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</si>
  <si>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</si>
  <si>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</si>
  <si>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</si>
  <si>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</si>
  <si>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</si>
  <si>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</si>
  <si>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</si>
  <si>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</si>
  <si>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</si>
  <si>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</si>
  <si>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</si>
  <si>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</si>
  <si>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</si>
  <si>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</si>
  <si>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</si>
  <si>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</si>
  <si>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</si>
  <si>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</si>
  <si>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</si>
  <si>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</si>
  <si>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</si>
  <si>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</si>
  <si>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</si>
  <si>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</si>
  <si>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</si>
  <si>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</si>
  <si>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</si>
  <si>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</si>
  <si>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</si>
  <si>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</si>
  <si>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</si>
  <si>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</si>
  <si>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</si>
  <si>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</si>
  <si>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</si>
  <si>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</si>
  <si>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</si>
  <si>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</si>
  <si>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</si>
  <si>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</si>
  <si>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</si>
  <si>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</si>
  <si>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</si>
  <si>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</si>
  <si>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</si>
  <si>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</si>
  <si>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</si>
  <si>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</si>
  <si>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</si>
  <si>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</si>
  <si>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</si>
  <si>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</si>
  <si>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</si>
  <si>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</si>
  <si>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</si>
  <si>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</si>
  <si>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</si>
  <si>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</si>
  <si>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</si>
  <si>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</si>
  <si>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</si>
  <si>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</si>
  <si>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</si>
  <si>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</si>
  <si>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</si>
  <si>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</si>
  <si>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</si>
  <si>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</si>
  <si>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</si>
  <si>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</si>
  <si>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</si>
  <si>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</si>
  <si>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</si>
  <si>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</si>
  <si>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</si>
  <si>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ΠΑΠΟΥΑ ΝΕΑ ΓΟΥΙΝΕΑ</t>
  </si>
  <si>
    <t>ΓΙΒΡΑΛΤΑΡ</t>
  </si>
  <si>
    <t>ΜΠΕΝΙΝ</t>
  </si>
  <si>
    <t>ΒΑΤΙΚΑΝΟ</t>
  </si>
  <si>
    <t>ΚΕΝΤΡΟΑΦΡΙΚΑΝΙΚΗ ΔΗΜΟΚΡΑΤΙΑ</t>
  </si>
  <si>
    <t>ΠΑΛΑΙΣΤΙΝΗ</t>
  </si>
  <si>
    <t>Σύνολα</t>
  </si>
  <si>
    <t>ΚΑΜΕΡΟΥΝ</t>
  </si>
  <si>
    <t>ΟΝΔΟΥΡΑ</t>
  </si>
  <si>
    <t>1.182,41 / 1.109,92</t>
  </si>
  <si>
    <t>1.115,66 / 1.045,77</t>
  </si>
  <si>
    <t>414,85 / 409,13</t>
  </si>
  <si>
    <t>390,16 / 384,58</t>
  </si>
  <si>
    <t>751,79 / 646,11</t>
  </si>
  <si>
    <t>710,34 / 608,78</t>
  </si>
  <si>
    <t>725,22 / 609,57</t>
  </si>
  <si>
    <t>688,09 / 573,45</t>
  </si>
  <si>
    <t>444,68 / 409,13</t>
  </si>
  <si>
    <t>434,82 / 409,13</t>
  </si>
  <si>
    <t>Μέσο Μηνιαίο Εισόδημα από Συντάξεις προ Φόρων (Με περίθαλψη) (06/2025)</t>
  </si>
  <si>
    <t>Μέσο Μηνιαίο Εισόδημα από Συντάξεις προ Φόρων (Με περίθαλψη) (07/2025)</t>
  </si>
  <si>
    <t>Κατανομή Συντάξεων ανά Κατηγορία Σύνταξης - ΔΑΠΑΝΗ (08/2025)</t>
  </si>
  <si>
    <t>Κατανομή Συντάξεων ανά Κατηγορία Σύνταξης - ΕΙΣΟΔΗΜΑ (08/2025)</t>
  </si>
  <si>
    <t>1.183,79 / 1.110,99</t>
  </si>
  <si>
    <t>1.116,97 / 1.046,83</t>
  </si>
  <si>
    <t>414,79 / 409,13</t>
  </si>
  <si>
    <t>390,11 / 384,58</t>
  </si>
  <si>
    <t>752,20 / 646,51</t>
  </si>
  <si>
    <t>710,74 / 609,24</t>
  </si>
  <si>
    <t>725,51 / 609,64</t>
  </si>
  <si>
    <t>688,37 / 573,54</t>
  </si>
  <si>
    <t>445,39 / 409,13</t>
  </si>
  <si>
    <t>435,52 / 409,13</t>
  </si>
  <si>
    <t>1.184,39 / 1.111,30</t>
  </si>
  <si>
    <t>1.117,54 / 1.047,15</t>
  </si>
  <si>
    <t>414,84 / 409,13</t>
  </si>
  <si>
    <t>390,15 / 384,58</t>
  </si>
  <si>
    <t>752,94 / 647,25</t>
  </si>
  <si>
    <t>711,45 / 610,02</t>
  </si>
  <si>
    <t>725,82 / 609,75</t>
  </si>
  <si>
    <t>688,67 / 573,71</t>
  </si>
  <si>
    <t>446,13 / 409,13</t>
  </si>
  <si>
    <t>436,24 / 409,13</t>
  </si>
  <si>
    <t>Μέσο Μηνιαίο Εισόδημα από Συντάξεις προ Φόρων (Με περίθαλψη) (08/2025)</t>
  </si>
  <si>
    <t>Διαστρωμάτωση Συντάξεων - ΔΑΠΑΝΗ (08/2025)</t>
  </si>
  <si>
    <t>Διαστρωμάτωση Συντάξεων - ΕΙΣΟΔΗΜΑ (08/2025)</t>
  </si>
  <si>
    <t>Συνταξιοδοτική Δαπάνη ΚΥΡΙΩΝ Συντάξεων 08/2025</t>
  </si>
  <si>
    <t>Συνταξιοδοτική Δαπάνη ΕΠΙΚΟΥΡΙΚΩΝ Συντάξεων 08/2025</t>
  </si>
  <si>
    <t>Συνταξιοδοτική Δαπάνη ΜΕΡΙΣΜΑΤΑ 08/2025</t>
  </si>
  <si>
    <t>ΓΟΥΑΤΕΜΑΛΑ</t>
  </si>
  <si>
    <t>ΜΠΟΥΤΑΝ</t>
  </si>
  <si>
    <t>Κατανομή Συντάξεων ανά Υπηκοότητα  (08/2025)</t>
  </si>
  <si>
    <t>Κατανομή Συντάξεων (Κύριων και Επικουρικών) ανά Νομό (08/2025)</t>
  </si>
  <si>
    <t>Κατανομή Κατά Αριθμό Καταβαλλόμενων Συντάξεων (08/2025)</t>
  </si>
  <si>
    <t>Αναλυτική Κατανομή Κατά Αριθμό Καταβαλλόμενων Συντάξεων (08/2025)</t>
  </si>
  <si>
    <t>Κατανομή Συντάξεων  ανά Νομό και κατηγορία (Γήρατος/Θανάτου/Αναπηρίας) (08/2025)</t>
  </si>
  <si>
    <t>Κατανομή συντάξεων ανά ταμείο για ασφαλισμένους που λαμβάνουν 10, 9, 8 ή 7 Συντάξεις (08/2025)</t>
  </si>
  <si>
    <t>Μέσο Μηνιαίο Εισόδημα από Συντάξεις προ Φόρων ανά Φύλο Συνταξιούχου - ΔΑΠΑΝΗ (08/2025)</t>
  </si>
  <si>
    <t>Διαστρωμάτωση Συνταξιούχων (Εισόδημα από όλες τις Συντάξεις) - ΔΑΠΑΝΗ (08/2025)</t>
  </si>
  <si>
    <t>Διαστρωμάτωση Συνταξιούχων - Άνδρες - ΔΑΠΑΝΗ  08/2025</t>
  </si>
  <si>
    <t>Διαστρωμάτωση Συνταξιούχων - Γυναίκες - ΔΑΠΑΝΗ 08/2025</t>
  </si>
  <si>
    <t>Διαστρωμάτωση Συνταξιούχων - Ολοι  - ΔΑΠΑΝΗ  08/2025</t>
  </si>
  <si>
    <t>Διαστρωμάτωση Συνταξιούχων - Άνδρες (Εισόδημα από όλες τις Συντάξεις) 08/2025</t>
  </si>
  <si>
    <t>Διαστρωμάτωση Συνταξιούχων - Γυναίκες (Εισόδημα από όλες τις Συντάξεις) 08/2025</t>
  </si>
  <si>
    <t>Διαστρωμάτωση Συνταξιούχων - Ολοι (Εισόδημα από όλες τις Συντάξεις) 08/2025</t>
  </si>
  <si>
    <t>Διαστρωμάτωση Συνταξιούχων (Εισόδημα από όλες τις Συντάξεις) 08/2025</t>
  </si>
  <si>
    <t>Κατανομή Συντάξεων ανά Ταμείο και Κατηγορία - Ομαδοποίηση με Εποπτεύοντα Φορέα (08/2025)</t>
  </si>
  <si>
    <t>Στοιχεία Νέων Συντάξεων με αναδρομικά ποσά ανά κατηγορία - Οριστική Απόφαση (08/2025)</t>
  </si>
  <si>
    <t>Στοιχεία Νέων Συντάξεων με αναδρομικά ποσά ανά κατηγορία - Προσωρινή Απόφαση (08/2025)</t>
  </si>
  <si>
    <t>Στοιχεία Νέων Συντάξεων με αναδρομικά ποσά ανά κατηγορία - Τροποποιητική Απόφαση (08/2025)</t>
  </si>
  <si>
    <t xml:space="preserve">Αναστολές Συντάξεων Λόγω Γάμου -  Καθαρό Πληρωτέο (08/2025) </t>
  </si>
  <si>
    <t xml:space="preserve">Αναστολές Συντάξεων Λόγω Θανάτου - Καθαρό Πληρωτέο (08/2025) </t>
  </si>
  <si>
    <t>Κατανομή Ηλικιών Συνταξιούχων (08/2025)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</si>
  <si>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</si>
  <si>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</si>
  <si>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</si>
  <si>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</si>
  <si>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</si>
  <si>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</si>
  <si>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</si>
  <si>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</si>
  <si>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</si>
  <si>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</si>
  <si>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</si>
  <si>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</si>
  <si>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</si>
  <si>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</si>
  <si>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</si>
  <si>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</si>
  <si>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</si>
  <si>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</si>
  <si>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</si>
  <si>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</si>
  <si>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</si>
  <si>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</si>
  <si>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</si>
  <si>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</si>
  <si>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</si>
  <si>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</si>
  <si>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</si>
  <si>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</si>
  <si>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</si>
  <si>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</si>
  <si>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</si>
  <si>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</si>
  <si>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</si>
  <si>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</si>
  <si>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</si>
  <si>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</si>
  <si>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</si>
  <si>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</si>
  <si>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</si>
  <si>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</si>
  <si>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</si>
  <si>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</si>
  <si>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</si>
  <si>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</si>
  <si>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</si>
  <si>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</si>
  <si>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</si>
  <si>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</si>
  <si>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</si>
  <si>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</si>
  <si>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</si>
  <si>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</si>
  <si>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</si>
  <si>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</si>
  <si>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</si>
  <si>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</si>
  <si>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</si>
  <si>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</si>
  <si>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</si>
  <si>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</si>
  <si>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</si>
  <si>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</si>
  <si>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</si>
  <si>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</si>
  <si>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</si>
  <si>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</si>
  <si>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</si>
  <si>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</si>
  <si>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</si>
  <si>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</si>
  <si>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</si>
  <si>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</si>
  <si>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</si>
  <si>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</si>
  <si>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</si>
  <si>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</si>
  <si>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</si>
  <si>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</si>
  <si>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</si>
  <si>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</si>
  <si>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</si>
  <si>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</si>
  <si>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</si>
  <si>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</si>
  <si>
    <t>Κατανομή Συνταξιούχων ανά Ηλικία και Κατηγορία Σύνταξης  - 'Ολοι (ΕΙΣΟΔΗΜΑ) 8/2025</t>
  </si>
  <si>
    <t>Κατανομή Συνταξιούχων ανά Ηλικία και Κατηγορία Σύνταξης - Άνδρες (ΕΙΣΟΔΗΜΑ) 08/2025</t>
  </si>
  <si>
    <t>Κατανομή Συνταξιούχων ανά Ηλικία και Κατηγορία Σύνταξης - Γυναίκες (ΕΙΣΟΔΗΜΑ) 08/2025</t>
  </si>
  <si>
    <t>Κατανομή Συνταξιούχων ανά Ηλικία και Κατηγορία Σύνταξης - 'Ολοι (ΔΑΠΑΝΗ) 08/2025</t>
  </si>
  <si>
    <t>Κατανομή Συνταξιούχων ανά Ηλικία και Κατηγορία Σύνταξης - Άνδρες (ΔΑΠΑΝΗ) 08/2025</t>
  </si>
  <si>
    <t>Κατανομή Συνταξιούχων ανά Ηλικία και Κατηγορία Σύνταξης - Γυναίκες (ΔΑΠΑΝΗ) 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</si>
</sst>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7" applyNumberFormat="0" applyFill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0" applyNumberFormat="0" applyAlignment="0" applyProtection="0"/>
    <xf numFmtId="0" fontId="22" fillId="9" borderId="21" applyNumberFormat="0" applyAlignment="0" applyProtection="0"/>
    <xf numFmtId="0" fontId="23" fillId="9" borderId="20" applyNumberFormat="0" applyAlignment="0" applyProtection="0"/>
    <xf numFmtId="0" fontId="24" fillId="0" borderId="22" applyNumberFormat="0" applyFill="0" applyAlignment="0" applyProtection="0"/>
    <xf numFmtId="0" fontId="25" fillId="10" borderId="23" applyNumberFormat="0" applyAlignment="0" applyProtection="0"/>
    <xf numFmtId="0" fontId="4" fillId="0" borderId="0" applyNumberFormat="0" applyFill="0" applyBorder="0" applyAlignment="0" applyProtection="0"/>
    <xf numFmtId="0" fontId="3" fillId="11" borderId="24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5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4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447">
    <xf numFmtId="0" fontId="0" fillId="0" borderId="0" xfId="0"/>
    <xf numFmtId="0" fontId="5" fillId="0" borderId="1" xfId="0" applyFont="1" applyBorder="1"/>
    <xf numFmtId="0" fontId="5" fillId="0" borderId="0" xfId="0" applyFont="1"/>
    <xf numFmtId="3" fontId="5" fillId="0" borderId="1" xfId="0" applyNumberFormat="1" applyFont="1" applyBorder="1"/>
    <xf numFmtId="4" fontId="5" fillId="0" borderId="1" xfId="0" applyNumberFormat="1" applyFont="1" applyBorder="1"/>
    <xf numFmtId="0" fontId="0" fillId="0" borderId="1" xfId="0" applyBorder="1" applyAlignment="1">
      <alignment horizontal="left" indent="2"/>
    </xf>
    <xf numFmtId="3" fontId="0" fillId="0" borderId="1" xfId="0" applyNumberFormat="1" applyBorder="1"/>
    <xf numFmtId="0" fontId="0" fillId="0" borderId="1" xfId="0" applyBorder="1"/>
    <xf numFmtId="3" fontId="0" fillId="0" borderId="0" xfId="0" applyNumberFormat="1"/>
    <xf numFmtId="4" fontId="0" fillId="0" borderId="0" xfId="0" applyNumberFormat="1"/>
    <xf numFmtId="0" fontId="5" fillId="0" borderId="2" xfId="0" applyFont="1" applyBorder="1"/>
    <xf numFmtId="0" fontId="4" fillId="0" borderId="0" xfId="0" applyFont="1"/>
    <xf numFmtId="0" fontId="4" fillId="0" borderId="1" xfId="0" applyFont="1" applyBorder="1"/>
    <xf numFmtId="164" fontId="0" fillId="0" borderId="1" xfId="0" applyNumberFormat="1" applyBorder="1"/>
    <xf numFmtId="0" fontId="0" fillId="0" borderId="2" xfId="0" applyBorder="1"/>
    <xf numFmtId="164" fontId="0" fillId="0" borderId="0" xfId="0" applyNumberFormat="1"/>
    <xf numFmtId="0" fontId="0" fillId="0" borderId="2" xfId="0" applyBorder="1" applyAlignment="1">
      <alignment horizontal="left" indent="2"/>
    </xf>
    <xf numFmtId="3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7" fillId="0" borderId="0" xfId="0" applyFont="1"/>
    <xf numFmtId="3" fontId="0" fillId="0" borderId="1" xfId="0" applyNumberFormat="1" applyBorder="1" applyAlignment="1">
      <alignment horizontal="right" indent="2"/>
    </xf>
    <xf numFmtId="4" fontId="0" fillId="0" borderId="1" xfId="0" applyNumberFormat="1" applyBorder="1" applyAlignment="1">
      <alignment horizontal="right" indent="2"/>
    </xf>
    <xf numFmtId="4" fontId="0" fillId="0" borderId="1" xfId="0" applyNumberFormat="1" applyBorder="1"/>
    <xf numFmtId="3" fontId="5" fillId="0" borderId="1" xfId="0" applyNumberFormat="1" applyFont="1" applyBorder="1" applyAlignment="1">
      <alignment horizontal="right" indent="2"/>
    </xf>
    <xf numFmtId="4" fontId="5" fillId="0" borderId="1" xfId="0" applyNumberFormat="1" applyFont="1" applyBorder="1" applyAlignment="1">
      <alignment horizontal="right" indent="2"/>
    </xf>
    <xf numFmtId="3" fontId="5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/>
    </xf>
    <xf numFmtId="3" fontId="6" fillId="0" borderId="1" xfId="0" applyNumberFormat="1" applyFont="1" applyBorder="1" applyAlignment="1">
      <alignment horizontal="right" vertical="center"/>
    </xf>
    <xf numFmtId="3" fontId="0" fillId="0" borderId="5" xfId="0" applyNumberFormat="1" applyBorder="1"/>
    <xf numFmtId="4" fontId="0" fillId="0" borderId="5" xfId="0" applyNumberFormat="1" applyBorder="1"/>
    <xf numFmtId="4" fontId="5" fillId="2" borderId="1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1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1" xfId="0" applyFont="1" applyFill="1" applyBorder="1"/>
    <xf numFmtId="3" fontId="9" fillId="4" borderId="1" xfId="0" applyNumberFormat="1" applyFont="1" applyFill="1" applyBorder="1"/>
    <xf numFmtId="4" fontId="9" fillId="4" borderId="1" xfId="0" applyNumberFormat="1" applyFont="1" applyFill="1" applyBorder="1"/>
    <xf numFmtId="164" fontId="9" fillId="4" borderId="1" xfId="0" applyNumberFormat="1" applyFont="1" applyFill="1" applyBorder="1"/>
    <xf numFmtId="4" fontId="10" fillId="4" borderId="5" xfId="0" applyNumberFormat="1" applyFont="1" applyFill="1" applyBorder="1"/>
    <xf numFmtId="3" fontId="9" fillId="4" borderId="5" xfId="0" applyNumberFormat="1" applyFont="1" applyFill="1" applyBorder="1"/>
    <xf numFmtId="0" fontId="0" fillId="0" borderId="6" xfId="0" applyBorder="1" applyAlignment="1">
      <alignment horizontal="center"/>
    </xf>
    <xf numFmtId="3" fontId="9" fillId="4" borderId="1" xfId="0" applyNumberFormat="1" applyFont="1" applyFill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1" xfId="1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right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3" fontId="9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2" borderId="2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3" fontId="9" fillId="4" borderId="1" xfId="0" applyNumberFormat="1" applyFont="1" applyFill="1" applyBorder="1" applyAlignment="1">
      <alignment horizontal="right" indent="2"/>
    </xf>
    <xf numFmtId="4" fontId="9" fillId="4" borderId="1" xfId="0" applyNumberFormat="1" applyFont="1" applyFill="1" applyBorder="1" applyAlignment="1">
      <alignment horizontal="right" indent="2"/>
    </xf>
    <xf numFmtId="4" fontId="9" fillId="2" borderId="1" xfId="0" applyNumberFormat="1" applyFont="1" applyFill="1" applyBorder="1" applyAlignment="1">
      <alignment horizontal="center"/>
    </xf>
    <xf numFmtId="0" fontId="9" fillId="4" borderId="2" xfId="0" applyFont="1" applyFill="1" applyBorder="1" applyAlignment="1">
      <alignment horizontal="left" indent="2"/>
    </xf>
    <xf numFmtId="4" fontId="9" fillId="4" borderId="1" xfId="0" applyNumberFormat="1" applyFont="1" applyFill="1" applyBorder="1" applyAlignment="1">
      <alignment horizontal="right"/>
    </xf>
    <xf numFmtId="3" fontId="28" fillId="4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8" fillId="3" borderId="2" xfId="0" applyFont="1" applyFill="1" applyBorder="1" applyAlignment="1">
      <alignment horizontal="left" indent="2"/>
    </xf>
    <xf numFmtId="0" fontId="5" fillId="3" borderId="2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lef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right" vertical="center" wrapText="1"/>
    </xf>
    <xf numFmtId="3" fontId="30" fillId="0" borderId="0" xfId="51" applyNumberFormat="1" applyAlignment="1">
      <alignment vertical="center"/>
    </xf>
    <xf numFmtId="0" fontId="0" fillId="0" borderId="9" xfId="0" applyBorder="1" applyAlignment="1">
      <alignment horizontal="center"/>
    </xf>
    <xf numFmtId="3" fontId="8" fillId="0" borderId="1" xfId="0" applyNumberFormat="1" applyFont="1" applyBorder="1" applyAlignment="1">
      <alignment horizontal="right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1" xfId="0" applyFont="1" applyFill="1" applyBorder="1" applyAlignment="1">
      <alignment horizontal="center" vertical="center"/>
    </xf>
    <xf numFmtId="4" fontId="0" fillId="0" borderId="10" xfId="0" applyNumberFormat="1" applyBorder="1"/>
    <xf numFmtId="4" fontId="0" fillId="0" borderId="15" xfId="0" applyNumberFormat="1" applyBorder="1"/>
    <xf numFmtId="4" fontId="0" fillId="0" borderId="7" xfId="0" applyNumberFormat="1" applyBorder="1"/>
    <xf numFmtId="4" fontId="5" fillId="4" borderId="1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3" xfId="66" applyBorder="1" applyAlignment="1">
      <alignment vertical="center"/>
    </xf>
    <xf numFmtId="3" fontId="30" fillId="0" borderId="43" xfId="66" applyNumberFormat="1" applyBorder="1" applyAlignment="1">
      <alignment vertical="center"/>
    </xf>
    <xf numFmtId="4" fontId="30" fillId="0" borderId="43" xfId="66" applyNumberFormat="1" applyBorder="1" applyAlignment="1">
      <alignment vertical="center"/>
    </xf>
    <xf numFmtId="0" fontId="30" fillId="0" borderId="43" xfId="69" applyBorder="1" applyAlignment="1">
      <alignment vertical="center"/>
    </xf>
    <xf numFmtId="3" fontId="30" fillId="0" borderId="43" xfId="69" applyNumberFormat="1" applyBorder="1" applyAlignment="1">
      <alignment vertical="center"/>
    </xf>
    <xf numFmtId="4" fontId="30" fillId="0" borderId="43" xfId="69" applyNumberFormat="1" applyBorder="1" applyAlignment="1">
      <alignment vertical="center"/>
    </xf>
    <xf numFmtId="0" fontId="9" fillId="4" borderId="45" xfId="69" applyFont="1" applyFill="1" applyBorder="1" applyAlignment="1">
      <alignment vertical="center"/>
    </xf>
    <xf numFmtId="3" fontId="9" fillId="4" borderId="46" xfId="69" applyNumberFormat="1" applyFont="1" applyFill="1" applyBorder="1" applyAlignment="1">
      <alignment vertical="center"/>
    </xf>
    <xf numFmtId="4" fontId="9" fillId="4" borderId="46" xfId="69" applyNumberFormat="1" applyFont="1" applyFill="1" applyBorder="1" applyAlignment="1">
      <alignment vertical="center"/>
    </xf>
    <xf numFmtId="0" fontId="9" fillId="4" borderId="46" xfId="69" applyFon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4" fontId="0" fillId="0" borderId="7" xfId="0" applyNumberFormat="1" applyBorder="1" applyAlignment="1">
      <alignment vertical="center"/>
    </xf>
    <xf numFmtId="0" fontId="10" fillId="4" borderId="11" xfId="0" applyFont="1" applyFill="1" applyBorder="1"/>
    <xf numFmtId="4" fontId="9" fillId="4" borderId="12" xfId="0" applyNumberFormat="1" applyFont="1" applyFill="1" applyBorder="1"/>
    <xf numFmtId="0" fontId="30" fillId="0" borderId="43" xfId="71" applyBorder="1" applyAlignment="1">
      <alignment vertical="center"/>
    </xf>
    <xf numFmtId="4" fontId="30" fillId="0" borderId="43" xfId="71" applyNumberFormat="1" applyBorder="1" applyAlignment="1">
      <alignment vertical="center"/>
    </xf>
    <xf numFmtId="3" fontId="30" fillId="0" borderId="43" xfId="71" applyNumberFormat="1" applyBorder="1" applyAlignment="1">
      <alignment vertical="center"/>
    </xf>
    <xf numFmtId="164" fontId="30" fillId="0" borderId="43" xfId="71" applyNumberFormat="1" applyBorder="1" applyAlignment="1">
      <alignment vertical="center"/>
    </xf>
    <xf numFmtId="0" fontId="9" fillId="4" borderId="46" xfId="71" applyFont="1" applyFill="1" applyBorder="1" applyAlignment="1">
      <alignment vertical="center"/>
    </xf>
    <xf numFmtId="3" fontId="9" fillId="4" borderId="46" xfId="71" applyNumberFormat="1" applyFont="1" applyFill="1" applyBorder="1" applyAlignment="1">
      <alignment vertical="center"/>
    </xf>
    <xf numFmtId="164" fontId="9" fillId="4" borderId="46" xfId="71" applyNumberFormat="1" applyFont="1" applyFill="1" applyBorder="1" applyAlignment="1">
      <alignment vertical="center"/>
    </xf>
    <xf numFmtId="4" fontId="9" fillId="4" borderId="46" xfId="71" applyNumberFormat="1" applyFont="1" applyFill="1" applyBorder="1" applyAlignment="1">
      <alignment vertical="center"/>
    </xf>
    <xf numFmtId="3" fontId="9" fillId="2" borderId="26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27" xfId="0" applyNumberFormat="1" applyFont="1" applyFill="1" applyBorder="1" applyAlignment="1">
      <alignment horizontal="center"/>
    </xf>
    <xf numFmtId="164" fontId="9" fillId="2" borderId="51" xfId="0" applyNumberFormat="1" applyFont="1" applyFill="1" applyBorder="1" applyAlignment="1">
      <alignment horizontal="center"/>
    </xf>
    <xf numFmtId="0" fontId="30" fillId="0" borderId="52" xfId="71" applyBorder="1" applyAlignment="1">
      <alignment vertical="center"/>
    </xf>
    <xf numFmtId="4" fontId="30" fillId="0" borderId="52" xfId="71" applyNumberFormat="1" applyBorder="1" applyAlignment="1">
      <alignment vertical="center"/>
    </xf>
    <xf numFmtId="3" fontId="30" fillId="0" borderId="52" xfId="71" applyNumberFormat="1" applyBorder="1" applyAlignment="1">
      <alignment vertical="center"/>
    </xf>
    <xf numFmtId="164" fontId="30" fillId="0" borderId="52" xfId="71" applyNumberFormat="1" applyBorder="1" applyAlignment="1">
      <alignment vertical="center"/>
    </xf>
    <xf numFmtId="3" fontId="0" fillId="0" borderId="7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0" xfId="0" applyBorder="1"/>
    <xf numFmtId="3" fontId="10" fillId="0" borderId="0" xfId="0" applyNumberFormat="1" applyFont="1"/>
    <xf numFmtId="0" fontId="9" fillId="4" borderId="1" xfId="0" applyFont="1" applyFill="1" applyBorder="1" applyAlignment="1">
      <alignment horizontal="left"/>
    </xf>
    <xf numFmtId="0" fontId="9" fillId="2" borderId="30" xfId="0" applyFont="1" applyFill="1" applyBorder="1" applyAlignment="1">
      <alignment horizontal="center"/>
    </xf>
    <xf numFmtId="0" fontId="9" fillId="4" borderId="45" xfId="66" applyFont="1" applyFill="1" applyBorder="1" applyAlignment="1">
      <alignment vertical="center"/>
    </xf>
    <xf numFmtId="3" fontId="9" fillId="4" borderId="46" xfId="66" applyNumberFormat="1" applyFont="1" applyFill="1" applyBorder="1" applyAlignment="1">
      <alignment vertical="center"/>
    </xf>
    <xf numFmtId="4" fontId="9" fillId="4" borderId="46" xfId="66" applyNumberFormat="1" applyFont="1" applyFill="1" applyBorder="1" applyAlignment="1">
      <alignment vertical="center"/>
    </xf>
    <xf numFmtId="0" fontId="9" fillId="4" borderId="46" xfId="66" applyFont="1" applyFill="1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0" xfId="66" applyBorder="1" applyAlignment="1">
      <alignment vertical="center"/>
    </xf>
    <xf numFmtId="0" fontId="30" fillId="0" borderId="61" xfId="66" applyBorder="1" applyAlignment="1">
      <alignment vertical="center"/>
    </xf>
    <xf numFmtId="3" fontId="30" fillId="0" borderId="53" xfId="66" applyNumberFormat="1" applyBorder="1" applyAlignment="1">
      <alignment vertical="center"/>
    </xf>
    <xf numFmtId="4" fontId="30" fillId="0" borderId="53" xfId="66" applyNumberFormat="1" applyBorder="1" applyAlignment="1">
      <alignment vertical="center"/>
    </xf>
    <xf numFmtId="0" fontId="30" fillId="0" borderId="53" xfId="66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62" xfId="66" applyBorder="1" applyAlignment="1">
      <alignment vertical="center"/>
    </xf>
    <xf numFmtId="3" fontId="30" fillId="0" borderId="49" xfId="66" applyNumberFormat="1" applyBorder="1" applyAlignment="1">
      <alignment vertical="center"/>
    </xf>
    <xf numFmtId="4" fontId="30" fillId="0" borderId="49" xfId="66" applyNumberFormat="1" applyBorder="1" applyAlignment="1">
      <alignment vertical="center"/>
    </xf>
    <xf numFmtId="0" fontId="30" fillId="0" borderId="49" xfId="66" applyBorder="1" applyAlignment="1">
      <alignment vertical="center"/>
    </xf>
    <xf numFmtId="0" fontId="30" fillId="0" borderId="63" xfId="66" applyBorder="1" applyAlignment="1">
      <alignment vertical="center"/>
    </xf>
    <xf numFmtId="3" fontId="5" fillId="36" borderId="28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4" fontId="5" fillId="36" borderId="27" xfId="67" applyNumberFormat="1" applyFont="1" applyFill="1" applyBorder="1" applyAlignment="1">
      <alignment horizontal="center"/>
    </xf>
    <xf numFmtId="3" fontId="5" fillId="36" borderId="28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4" fontId="5" fillId="36" borderId="27" xfId="70" applyNumberFormat="1" applyFont="1" applyFill="1" applyBorder="1" applyAlignment="1">
      <alignment horizontal="center"/>
    </xf>
    <xf numFmtId="0" fontId="30" fillId="0" borderId="64" xfId="69" applyBorder="1" applyAlignment="1">
      <alignment vertical="center"/>
    </xf>
    <xf numFmtId="3" fontId="30" fillId="0" borderId="52" xfId="69" applyNumberFormat="1" applyBorder="1" applyAlignment="1">
      <alignment vertical="center"/>
    </xf>
    <xf numFmtId="4" fontId="30" fillId="0" borderId="52" xfId="69" applyNumberFormat="1" applyBorder="1" applyAlignment="1">
      <alignment vertical="center"/>
    </xf>
    <xf numFmtId="0" fontId="30" fillId="0" borderId="52" xfId="69" applyBorder="1" applyAlignment="1">
      <alignment vertical="center"/>
    </xf>
    <xf numFmtId="0" fontId="30" fillId="0" borderId="55" xfId="69" applyBorder="1" applyAlignment="1">
      <alignment vertical="center"/>
    </xf>
    <xf numFmtId="0" fontId="30" fillId="0" borderId="59" xfId="69" applyBorder="1" applyAlignment="1">
      <alignment vertical="center"/>
    </xf>
    <xf numFmtId="0" fontId="30" fillId="0" borderId="60" xfId="69" applyBorder="1" applyAlignment="1">
      <alignment vertical="center"/>
    </xf>
    <xf numFmtId="0" fontId="30" fillId="0" borderId="61" xfId="69" applyBorder="1" applyAlignment="1">
      <alignment vertical="center"/>
    </xf>
    <xf numFmtId="3" fontId="30" fillId="0" borderId="53" xfId="69" applyNumberFormat="1" applyBorder="1" applyAlignment="1">
      <alignment vertical="center"/>
    </xf>
    <xf numFmtId="4" fontId="30" fillId="0" borderId="53" xfId="69" applyNumberFormat="1" applyBorder="1" applyAlignment="1">
      <alignment vertical="center"/>
    </xf>
    <xf numFmtId="0" fontId="30" fillId="0" borderId="53" xfId="69" applyBorder="1" applyAlignment="1">
      <alignment vertical="center"/>
    </xf>
    <xf numFmtId="0" fontId="30" fillId="0" borderId="56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3" xfId="0" applyBorder="1" applyAlignment="1">
      <alignment vertical="center"/>
    </xf>
    <xf numFmtId="3" fontId="0" fillId="0" borderId="43" xfId="0" applyNumberFormat="1" applyBorder="1" applyAlignment="1">
      <alignment vertical="center"/>
    </xf>
    <xf numFmtId="0" fontId="0" fillId="0" borderId="52" xfId="0" applyBorder="1" applyAlignment="1">
      <alignment vertical="center"/>
    </xf>
    <xf numFmtId="3" fontId="0" fillId="0" borderId="52" xfId="0" applyNumberForma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0" fillId="4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11" fillId="2" borderId="30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/>
    </xf>
    <xf numFmtId="0" fontId="0" fillId="0" borderId="28" xfId="0" applyBorder="1" applyAlignment="1">
      <alignment horizontal="right"/>
    </xf>
    <xf numFmtId="4" fontId="0" fillId="0" borderId="28" xfId="0" applyNumberFormat="1" applyBorder="1" applyAlignment="1">
      <alignment horizontal="right"/>
    </xf>
    <xf numFmtId="4" fontId="5" fillId="0" borderId="27" xfId="0" applyNumberFormat="1" applyFont="1" applyBorder="1" applyAlignment="1">
      <alignment horizontal="right"/>
    </xf>
    <xf numFmtId="3" fontId="0" fillId="4" borderId="1" xfId="0" applyNumberFormat="1" applyFill="1" applyBorder="1" applyAlignment="1">
      <alignment horizontal="left"/>
    </xf>
    <xf numFmtId="3" fontId="9" fillId="4" borderId="12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4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3" xfId="0" applyBorder="1" applyAlignment="1">
      <alignment vertical="center"/>
    </xf>
    <xf numFmtId="3" fontId="0" fillId="0" borderId="53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3" xfId="0" applyNumberFormat="1" applyBorder="1" applyAlignment="1">
      <alignment vertical="center"/>
    </xf>
    <xf numFmtId="3" fontId="9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14" xfId="0" applyNumberFormat="1" applyFont="1" applyFill="1" applyBorder="1" applyAlignment="1">
      <alignment horizontal="center" vertical="center" wrapText="1"/>
    </xf>
    <xf numFmtId="2" fontId="0" fillId="0" borderId="1" xfId="0" applyNumberFormat="1" applyBorder="1"/>
    <xf numFmtId="3" fontId="8" fillId="0" borderId="1" xfId="1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/>
    </xf>
    <xf numFmtId="3" fontId="8" fillId="0" borderId="1" xfId="0" applyNumberFormat="1" applyFont="1" applyBorder="1"/>
    <xf numFmtId="3" fontId="33" fillId="0" borderId="1" xfId="0" applyNumberFormat="1" applyFont="1" applyBorder="1"/>
    <xf numFmtId="0" fontId="8" fillId="0" borderId="2" xfId="0" applyFont="1" applyBorder="1" applyAlignment="1">
      <alignment horizontal="left" indent="2"/>
    </xf>
    <xf numFmtId="0" fontId="28" fillId="2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/>
    </xf>
    <xf numFmtId="4" fontId="28" fillId="4" borderId="1" xfId="0" applyNumberFormat="1" applyFont="1" applyFill="1" applyBorder="1" applyAlignment="1">
      <alignment horizontal="right"/>
    </xf>
    <xf numFmtId="0" fontId="5" fillId="0" borderId="9" xfId="0" applyFont="1" applyBorder="1"/>
    <xf numFmtId="0" fontId="33" fillId="0" borderId="6" xfId="0" applyFont="1" applyBorder="1"/>
    <xf numFmtId="0" fontId="5" fillId="0" borderId="26" xfId="0" applyFont="1" applyBorder="1"/>
    <xf numFmtId="3" fontId="0" fillId="0" borderId="10" xfId="0" applyNumberFormat="1" applyBorder="1"/>
    <xf numFmtId="3" fontId="5" fillId="36" borderId="4" xfId="67" applyNumberFormat="1" applyFont="1" applyFill="1" applyBorder="1" applyAlignment="1">
      <alignment horizontal="center"/>
    </xf>
    <xf numFmtId="4" fontId="5" fillId="36" borderId="4" xfId="67" applyNumberFormat="1" applyFont="1" applyFill="1" applyBorder="1" applyAlignment="1">
      <alignment horizontal="center"/>
    </xf>
    <xf numFmtId="4" fontId="5" fillId="36" borderId="14" xfId="67" applyNumberFormat="1" applyFont="1" applyFill="1" applyBorder="1" applyAlignment="1">
      <alignment horizontal="center"/>
    </xf>
    <xf numFmtId="3" fontId="32" fillId="0" borderId="0" xfId="0" applyNumberFormat="1" applyFont="1" applyAlignment="1">
      <alignment vertical="center"/>
    </xf>
    <xf numFmtId="3" fontId="0" fillId="0" borderId="43" xfId="0" applyNumberFormat="1" applyBorder="1" applyAlignment="1">
      <alignment horizontal="center" vertical="center"/>
    </xf>
    <xf numFmtId="3" fontId="9" fillId="4" borderId="48" xfId="0" applyNumberFormat="1" applyFont="1" applyFill="1" applyBorder="1"/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0" fontId="9" fillId="2" borderId="29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0" fillId="3" borderId="1" xfId="0" applyFill="1" applyBorder="1"/>
    <xf numFmtId="0" fontId="28" fillId="37" borderId="1" xfId="0" applyFont="1" applyFill="1" applyBorder="1" applyAlignment="1">
      <alignment horizontal="center" vertical="center" wrapText="1"/>
    </xf>
    <xf numFmtId="0" fontId="5" fillId="37" borderId="1" xfId="0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right"/>
    </xf>
    <xf numFmtId="3" fontId="5" fillId="0" borderId="28" xfId="0" applyNumberFormat="1" applyFont="1" applyBorder="1" applyAlignment="1">
      <alignment horizontal="right"/>
    </xf>
    <xf numFmtId="2" fontId="9" fillId="4" borderId="47" xfId="66" applyNumberFormat="1" applyFont="1" applyFill="1" applyBorder="1" applyAlignment="1">
      <alignment vertical="center"/>
    </xf>
    <xf numFmtId="4" fontId="9" fillId="4" borderId="47" xfId="66" applyNumberFormat="1" applyFont="1" applyFill="1" applyBorder="1" applyAlignment="1">
      <alignment vertical="center"/>
    </xf>
    <xf numFmtId="3" fontId="0" fillId="0" borderId="4" xfId="0" applyNumberFormat="1" applyBorder="1"/>
    <xf numFmtId="4" fontId="0" fillId="0" borderId="4" xfId="0" applyNumberFormat="1" applyBorder="1"/>
    <xf numFmtId="164" fontId="30" fillId="0" borderId="67" xfId="71" applyNumberFormat="1" applyBorder="1" applyAlignment="1">
      <alignment vertical="center"/>
    </xf>
    <xf numFmtId="164" fontId="30" fillId="0" borderId="65" xfId="71" applyNumberFormat="1" applyBorder="1" applyAlignment="1">
      <alignment vertical="center"/>
    </xf>
    <xf numFmtId="4" fontId="30" fillId="0" borderId="68" xfId="71" applyNumberFormat="1" applyBorder="1" applyAlignment="1">
      <alignment vertical="center"/>
    </xf>
    <xf numFmtId="4" fontId="30" fillId="0" borderId="69" xfId="71" applyNumberFormat="1" applyBorder="1" applyAlignment="1">
      <alignment vertical="center"/>
    </xf>
    <xf numFmtId="164" fontId="9" fillId="2" borderId="14" xfId="0" applyNumberFormat="1" applyFont="1" applyFill="1" applyBorder="1" applyAlignment="1">
      <alignment horizontal="center"/>
    </xf>
    <xf numFmtId="0" fontId="30" fillId="0" borderId="1" xfId="71" applyBorder="1" applyAlignment="1">
      <alignment vertical="center"/>
    </xf>
    <xf numFmtId="0" fontId="30" fillId="0" borderId="68" xfId="71" applyBorder="1" applyAlignment="1">
      <alignment vertical="center"/>
    </xf>
    <xf numFmtId="0" fontId="30" fillId="0" borderId="69" xfId="71" applyBorder="1" applyAlignment="1">
      <alignment vertical="center"/>
    </xf>
    <xf numFmtId="3" fontId="9" fillId="2" borderId="66" xfId="0" applyNumberFormat="1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164" fontId="9" fillId="2" borderId="70" xfId="0" applyNumberFormat="1" applyFont="1" applyFill="1" applyBorder="1" applyAlignment="1">
      <alignment horizontal="center"/>
    </xf>
    <xf numFmtId="0" fontId="30" fillId="0" borderId="10" xfId="71" applyBorder="1" applyAlignment="1">
      <alignment vertical="center"/>
    </xf>
    <xf numFmtId="3" fontId="34" fillId="0" borderId="52" xfId="71" applyNumberFormat="1" applyFont="1" applyBorder="1" applyAlignment="1">
      <alignment vertical="center"/>
    </xf>
    <xf numFmtId="0" fontId="0" fillId="0" borderId="66" xfId="0" applyBorder="1" applyAlignment="1">
      <alignment horizontal="center"/>
    </xf>
    <xf numFmtId="0" fontId="0" fillId="0" borderId="4" xfId="0" applyBorder="1"/>
    <xf numFmtId="3" fontId="0" fillId="0" borderId="14" xfId="0" applyNumberFormat="1" applyBorder="1" applyAlignment="1">
      <alignment horizontal="right"/>
    </xf>
    <xf numFmtId="0" fontId="9" fillId="4" borderId="48" xfId="0" applyFont="1" applyFill="1" applyBorder="1"/>
    <xf numFmtId="3" fontId="34" fillId="0" borderId="55" xfId="71" applyNumberFormat="1" applyFont="1" applyBorder="1" applyAlignment="1">
      <alignment vertical="center"/>
    </xf>
    <xf numFmtId="2" fontId="30" fillId="0" borderId="43" xfId="71" applyNumberFormat="1" applyBorder="1" applyAlignment="1">
      <alignment vertical="center"/>
    </xf>
    <xf numFmtId="164" fontId="30" fillId="0" borderId="1" xfId="71" applyNumberFormat="1" applyBorder="1" applyAlignment="1">
      <alignment vertical="center"/>
    </xf>
    <xf numFmtId="0" fontId="5" fillId="0" borderId="9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0" fontId="30" fillId="0" borderId="44" xfId="71" applyBorder="1" applyAlignment="1">
      <alignment vertical="center"/>
    </xf>
    <xf numFmtId="3" fontId="30" fillId="0" borderId="44" xfId="71" applyNumberFormat="1" applyBorder="1" applyAlignment="1">
      <alignment vertical="center"/>
    </xf>
    <xf numFmtId="164" fontId="30" fillId="0" borderId="44" xfId="71" applyNumberFormat="1" applyBorder="1" applyAlignment="1">
      <alignment vertical="center"/>
    </xf>
    <xf numFmtId="4" fontId="30" fillId="0" borderId="44" xfId="71" applyNumberFormat="1" applyBorder="1" applyAlignment="1">
      <alignment vertical="center"/>
    </xf>
    <xf numFmtId="164" fontId="30" fillId="0" borderId="72" xfId="71" applyNumberFormat="1" applyBorder="1" applyAlignment="1">
      <alignment vertical="center"/>
    </xf>
    <xf numFmtId="0" fontId="30" fillId="0" borderId="4" xfId="71" applyBorder="1" applyAlignment="1">
      <alignment vertical="center"/>
    </xf>
    <xf numFmtId="4" fontId="30" fillId="0" borderId="71" xfId="71" applyNumberFormat="1" applyBorder="1" applyAlignment="1">
      <alignment vertical="center"/>
    </xf>
    <xf numFmtId="4" fontId="0" fillId="0" borderId="14" xfId="0" applyNumberFormat="1" applyBorder="1" applyAlignment="1">
      <alignment vertical="center"/>
    </xf>
    <xf numFmtId="3" fontId="30" fillId="0" borderId="1" xfId="71" applyNumberFormat="1" applyBorder="1" applyAlignment="1">
      <alignment vertical="center"/>
    </xf>
    <xf numFmtId="4" fontId="30" fillId="0" borderId="1" xfId="71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3" fontId="9" fillId="4" borderId="73" xfId="66" applyNumberFormat="1" applyFont="1" applyFill="1" applyBorder="1" applyAlignment="1">
      <alignment vertical="center"/>
    </xf>
    <xf numFmtId="4" fontId="9" fillId="4" borderId="45" xfId="66" applyNumberFormat="1" applyFont="1" applyFill="1" applyBorder="1" applyAlignment="1">
      <alignment vertical="center"/>
    </xf>
    <xf numFmtId="0" fontId="9" fillId="4" borderId="46" xfId="0" applyFont="1" applyFill="1" applyBorder="1" applyAlignment="1">
      <alignment vertical="center"/>
    </xf>
    <xf numFmtId="3" fontId="9" fillId="4" borderId="46" xfId="0" applyNumberFormat="1" applyFont="1" applyFill="1" applyBorder="1" applyAlignment="1">
      <alignment vertical="center"/>
    </xf>
    <xf numFmtId="4" fontId="9" fillId="4" borderId="46" xfId="0" applyNumberFormat="1" applyFont="1" applyFill="1" applyBorder="1" applyAlignment="1">
      <alignment vertical="center"/>
    </xf>
    <xf numFmtId="0" fontId="5" fillId="0" borderId="66" xfId="0" applyFont="1" applyBorder="1"/>
    <xf numFmtId="0" fontId="5" fillId="4" borderId="11" xfId="0" applyFont="1" applyFill="1" applyBorder="1"/>
    <xf numFmtId="4" fontId="9" fillId="4" borderId="48" xfId="0" applyNumberFormat="1" applyFont="1" applyFill="1" applyBorder="1"/>
    <xf numFmtId="0" fontId="0" fillId="0" borderId="64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61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2" xfId="0" applyNumberFormat="1" applyBorder="1" applyAlignment="1">
      <alignment vertical="center"/>
    </xf>
    <xf numFmtId="4" fontId="0" fillId="0" borderId="53" xfId="0" applyNumberFormat="1" applyBorder="1" applyAlignment="1">
      <alignment vertical="center"/>
    </xf>
    <xf numFmtId="4" fontId="0" fillId="0" borderId="55" xfId="0" applyNumberFormat="1" applyBorder="1" applyAlignment="1">
      <alignment vertical="center"/>
    </xf>
    <xf numFmtId="4" fontId="0" fillId="0" borderId="60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1" xfId="0" applyFont="1" applyFill="1" applyBorder="1" applyAlignment="1">
      <alignment horizontal="center"/>
    </xf>
    <xf numFmtId="0" fontId="34" fillId="0" borderId="43" xfId="0" applyFont="1" applyBorder="1" applyAlignment="1">
      <alignment vertical="center"/>
    </xf>
    <xf numFmtId="3" fontId="34" fillId="0" borderId="43" xfId="0" applyNumberFormat="1" applyFont="1" applyBorder="1" applyAlignment="1">
      <alignment vertical="center"/>
    </xf>
    <xf numFmtId="0" fontId="35" fillId="4" borderId="43" xfId="0" applyFont="1" applyFill="1" applyBorder="1" applyAlignment="1">
      <alignment vertical="center"/>
    </xf>
    <xf numFmtId="3" fontId="36" fillId="4" borderId="43" xfId="0" applyNumberFormat="1" applyFont="1" applyFill="1" applyBorder="1" applyAlignment="1">
      <alignment vertical="center"/>
    </xf>
    <xf numFmtId="3" fontId="0" fillId="0" borderId="1" xfId="0" applyNumberFormat="1" applyBorder="1" applyAlignment="1">
      <alignment horizontal="right" indent="1"/>
    </xf>
    <xf numFmtId="4" fontId="0" fillId="0" borderId="1" xfId="0" applyNumberFormat="1" applyBorder="1" applyAlignment="1">
      <alignment horizontal="right" indent="1"/>
    </xf>
    <xf numFmtId="0" fontId="0" fillId="0" borderId="1" xfId="0" applyBorder="1" applyAlignment="1">
      <alignment horizontal="right" indent="1"/>
    </xf>
    <xf numFmtId="3" fontId="0" fillId="0" borderId="4" xfId="0" applyNumberFormat="1" applyBorder="1" applyAlignment="1">
      <alignment horizontal="right" indent="1"/>
    </xf>
    <xf numFmtId="4" fontId="0" fillId="0" borderId="4" xfId="0" applyNumberFormat="1" applyBorder="1" applyAlignment="1">
      <alignment horizontal="right" indent="1"/>
    </xf>
    <xf numFmtId="3" fontId="34" fillId="0" borderId="43" xfId="0" applyNumberFormat="1" applyFont="1" applyBorder="1" applyAlignment="1">
      <alignment horizontal="center" vertical="center"/>
    </xf>
    <xf numFmtId="2" fontId="9" fillId="4" borderId="47" xfId="0" applyNumberFormat="1" applyFont="1" applyFill="1" applyBorder="1" applyAlignment="1">
      <alignment vertical="center"/>
    </xf>
    <xf numFmtId="2" fontId="9" fillId="4" borderId="46" xfId="0" applyNumberFormat="1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horizontal="left" indent="3"/>
    </xf>
    <xf numFmtId="3" fontId="9" fillId="4" borderId="1" xfId="0" applyNumberFormat="1" applyFont="1" applyFill="1" applyBorder="1" applyAlignment="1">
      <alignment horizontal="left" indent="3"/>
    </xf>
    <xf numFmtId="2" fontId="9" fillId="4" borderId="47" xfId="69" applyNumberFormat="1" applyFont="1" applyFill="1" applyBorder="1" applyAlignment="1">
      <alignment vertical="center"/>
    </xf>
    <xf numFmtId="3" fontId="9" fillId="4" borderId="1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48" xfId="0" applyNumberFormat="1" applyFont="1" applyFill="1" applyBorder="1"/>
    <xf numFmtId="0" fontId="34" fillId="0" borderId="43" xfId="71" applyFont="1" applyBorder="1" applyAlignment="1">
      <alignment vertical="center"/>
    </xf>
    <xf numFmtId="3" fontId="34" fillId="0" borderId="43" xfId="71" applyNumberFormat="1" applyFont="1" applyBorder="1" applyAlignment="1">
      <alignment vertical="center"/>
    </xf>
    <xf numFmtId="164" fontId="34" fillId="0" borderId="43" xfId="71" applyNumberFormat="1" applyFont="1" applyBorder="1" applyAlignment="1">
      <alignment vertical="center"/>
    </xf>
    <xf numFmtId="3" fontId="35" fillId="4" borderId="43" xfId="0" applyNumberFormat="1" applyFont="1" applyFill="1" applyBorder="1" applyAlignment="1">
      <alignment vertical="center"/>
    </xf>
    <xf numFmtId="4" fontId="30" fillId="0" borderId="4" xfId="71" applyNumberFormat="1" applyBorder="1" applyAlignment="1">
      <alignment vertical="center"/>
    </xf>
    <xf numFmtId="0" fontId="0" fillId="0" borderId="4" xfId="0" applyBorder="1" applyAlignment="1">
      <alignment horizontal="center"/>
    </xf>
    <xf numFmtId="164" fontId="0" fillId="0" borderId="4" xfId="0" applyNumberFormat="1" applyBorder="1"/>
    <xf numFmtId="2" fontId="0" fillId="0" borderId="4" xfId="0" applyNumberFormat="1" applyBorder="1" applyAlignment="1">
      <alignment vertical="center"/>
    </xf>
    <xf numFmtId="0" fontId="10" fillId="4" borderId="36" xfId="0" applyFont="1" applyFill="1" applyBorder="1"/>
    <xf numFmtId="0" fontId="9" fillId="4" borderId="45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3" fontId="5" fillId="0" borderId="10" xfId="0" applyNumberFormat="1" applyFont="1" applyBorder="1" applyAlignment="1">
      <alignment horizontal="right"/>
    </xf>
    <xf numFmtId="4" fontId="5" fillId="0" borderId="15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3" fontId="8" fillId="0" borderId="10" xfId="66" applyNumberFormat="1" applyFont="1" applyBorder="1" applyAlignment="1">
      <alignment vertical="center"/>
    </xf>
    <xf numFmtId="4" fontId="8" fillId="0" borderId="10" xfId="66" applyNumberFormat="1" applyFont="1" applyBorder="1" applyAlignment="1">
      <alignment vertical="center"/>
    </xf>
    <xf numFmtId="0" fontId="8" fillId="0" borderId="10" xfId="66" applyFont="1" applyBorder="1" applyAlignment="1">
      <alignment vertical="center"/>
    </xf>
    <xf numFmtId="4" fontId="8" fillId="0" borderId="15" xfId="66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2" fontId="8" fillId="0" borderId="14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0" fontId="9" fillId="4" borderId="1" xfId="0" applyFont="1" applyFill="1" applyBorder="1" applyAlignment="1">
      <alignment horizontal="right"/>
    </xf>
    <xf numFmtId="3" fontId="9" fillId="0" borderId="0" xfId="0" applyNumberFormat="1" applyFont="1"/>
    <xf numFmtId="4" fontId="9" fillId="4" borderId="1" xfId="0" applyNumberFormat="1" applyFont="1" applyFill="1" applyBorder="1" applyAlignment="1">
      <alignment horizontal="center"/>
    </xf>
    <xf numFmtId="0" fontId="5" fillId="0" borderId="28" xfId="0" applyFont="1" applyBorder="1" applyAlignment="1">
      <alignment horizontal="right"/>
    </xf>
    <xf numFmtId="0" fontId="0" fillId="0" borderId="10" xfId="0" applyBorder="1" applyAlignment="1">
      <alignment horizontal="right"/>
    </xf>
    <xf numFmtId="0" fontId="11" fillId="2" borderId="36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2" borderId="8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/>
    </xf>
    <xf numFmtId="3" fontId="9" fillId="2" borderId="10" xfId="0" applyNumberFormat="1" applyFont="1" applyFill="1" applyBorder="1" applyAlignment="1">
      <alignment horizontal="center"/>
    </xf>
    <xf numFmtId="3" fontId="9" fillId="2" borderId="15" xfId="0" applyNumberFormat="1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/>
    </xf>
    <xf numFmtId="3" fontId="5" fillId="2" borderId="13" xfId="0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3" fontId="5" fillId="36" borderId="32" xfId="67" applyNumberFormat="1" applyFont="1" applyFill="1" applyBorder="1" applyAlignment="1">
      <alignment horizontal="center"/>
    </xf>
    <xf numFmtId="3" fontId="5" fillId="36" borderId="58" xfId="67" applyNumberFormat="1" applyFont="1" applyFill="1" applyBorder="1" applyAlignment="1">
      <alignment horizontal="center"/>
    </xf>
    <xf numFmtId="3" fontId="5" fillId="36" borderId="34" xfId="67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29" xfId="67" applyFont="1" applyFill="1" applyBorder="1" applyAlignment="1">
      <alignment horizontal="center" vertical="center"/>
    </xf>
    <xf numFmtId="0" fontId="5" fillId="36" borderId="57" xfId="67" applyFont="1" applyFill="1" applyBorder="1" applyAlignment="1">
      <alignment horizontal="center" vertical="center"/>
    </xf>
    <xf numFmtId="0" fontId="5" fillId="36" borderId="29" xfId="70" applyFont="1" applyFill="1" applyBorder="1" applyAlignment="1">
      <alignment horizontal="center" vertical="center"/>
    </xf>
    <xf numFmtId="0" fontId="5" fillId="36" borderId="57" xfId="70" applyFont="1" applyFill="1" applyBorder="1" applyAlignment="1">
      <alignment horizontal="center" vertical="center"/>
    </xf>
    <xf numFmtId="3" fontId="5" fillId="36" borderId="35" xfId="70" applyNumberFormat="1" applyFont="1" applyFill="1" applyBorder="1" applyAlignment="1">
      <alignment horizontal="center"/>
    </xf>
    <xf numFmtId="3" fontId="5" fillId="36" borderId="32" xfId="70" applyNumberFormat="1" applyFont="1" applyFill="1" applyBorder="1" applyAlignment="1">
      <alignment horizontal="center"/>
    </xf>
    <xf numFmtId="3" fontId="5" fillId="36" borderId="58" xfId="70" applyNumberFormat="1" applyFont="1" applyFill="1" applyBorder="1" applyAlignment="1">
      <alignment horizontal="center"/>
    </xf>
    <xf numFmtId="3" fontId="5" fillId="36" borderId="34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0" fontId="5" fillId="36" borderId="42" xfId="67" applyFont="1" applyFill="1" applyBorder="1" applyAlignment="1">
      <alignment horizontal="center" vertical="center"/>
    </xf>
    <xf numFmtId="3" fontId="9" fillId="2" borderId="33" xfId="0" applyNumberFormat="1" applyFont="1" applyFill="1" applyBorder="1" applyAlignment="1">
      <alignment horizontal="center"/>
    </xf>
    <xf numFmtId="3" fontId="9" fillId="2" borderId="32" xfId="0" applyNumberFormat="1" applyFont="1" applyFill="1" applyBorder="1" applyAlignment="1">
      <alignment horizontal="center"/>
    </xf>
    <xf numFmtId="3" fontId="9" fillId="2" borderId="34" xfId="0" applyNumberFormat="1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37" fillId="38" borderId="41" xfId="0" applyFont="1" applyFill="1" applyBorder="1" applyAlignment="1">
      <alignment horizontal="center" wrapText="1"/>
    </xf>
    <xf numFmtId="0" fontId="37" fillId="38" borderId="54" xfId="0" applyFont="1" applyFill="1" applyBorder="1" applyAlignment="1">
      <alignment horizontal="center" wrapText="1"/>
    </xf>
    <xf numFmtId="0" fontId="37" fillId="38" borderId="74" xfId="0" applyFont="1" applyFill="1" applyBorder="1" applyAlignment="1">
      <alignment horizontal="center"/>
    </xf>
    <xf numFmtId="0" fontId="37" fillId="38" borderId="75" xfId="0" applyFont="1" applyFill="1" applyBorder="1" applyAlignment="1">
      <alignment horizontal="center"/>
    </xf>
    <xf numFmtId="0" fontId="38" fillId="38" borderId="74" xfId="0" applyFont="1" applyFill="1" applyBorder="1" applyAlignment="1">
      <alignment horizontal="center"/>
    </xf>
    <xf numFmtId="0" fontId="38" fillId="38" borderId="75" xfId="0" applyFont="1" applyFill="1" applyBorder="1" applyAlignment="1">
      <alignment horizontal="center"/>
    </xf>
    <xf numFmtId="0" fontId="0" fillId="0" borderId="74" xfId="0" applyBorder="1"/>
    <xf numFmtId="0" fontId="0" fillId="0" borderId="75" xfId="0" applyBorder="1"/>
    <xf numFmtId="0" fontId="0" fillId="0" borderId="75" xfId="0" applyBorder="1" applyAlignment="1">
      <alignment wrapText="1"/>
    </xf>
    <xf numFmtId="0" fontId="0" fillId="0" borderId="76" xfId="0" applyBorder="1"/>
    <xf numFmtId="0" fontId="0" fillId="0" borderId="77" xfId="0" applyBorder="1"/>
    <xf numFmtId="0" fontId="37" fillId="38" borderId="0" xfId="0" applyFont="1" applyFill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1" xfId="0" applyFont="1" applyFill="1" applyBorder="1" applyAlignment="1">
      <alignment horizontal="center" vertical="center"/>
    </xf>
    <xf numFmtId="0" fontId="33" fillId="39" borderId="1" xfId="0" applyFont="1" applyFill="1" applyBorder="1" applyAlignment="1">
      <alignment horizontal="center" vertical="center" wrapText="1"/>
    </xf>
    <xf numFmtId="0" fontId="8" fillId="0" borderId="1" xfId="129" applyFont="1" applyBorder="1" applyAlignment="1">
      <alignment horizontal="left" vertical="center" wrapText="1"/>
    </xf>
    <xf numFmtId="4" fontId="33" fillId="40" borderId="1" xfId="0" applyNumberFormat="1" applyFont="1" applyFill="1" applyBorder="1"/>
    <xf numFmtId="168" fontId="8" fillId="0" borderId="1" xfId="130" applyNumberFormat="1" applyFont="1" applyFill="1" applyBorder="1"/>
    <xf numFmtId="0" fontId="8" fillId="0" borderId="1" xfId="129" applyFont="1" applyBorder="1" applyAlignment="1">
      <alignment horizontal="left" vertical="center"/>
    </xf>
    <xf numFmtId="0" fontId="40" fillId="0" borderId="0" xfId="129" applyFont="1"/>
    <xf numFmtId="0" fontId="8" fillId="0" borderId="66" xfId="0" applyFont="1" applyBorder="1" applyAlignment="1">
      <alignment horizontal="center" vertical="center"/>
    </xf>
    <xf numFmtId="4" fontId="0" fillId="0" borderId="14" xfId="0" applyNumberFormat="1" applyBorder="1"/>
    <xf numFmtId="0" fontId="5" fillId="0" borderId="48" xfId="0" applyFont="1" applyBorder="1"/>
    <xf numFmtId="0" fontId="5" fillId="0" borderId="11" xfId="0" applyFont="1" applyBorder="1"/>
    <xf numFmtId="3" fontId="5" fillId="0" borderId="48" xfId="0" applyNumberFormat="1" applyFont="1" applyBorder="1"/>
    <xf numFmtId="4" fontId="5" fillId="0" borderId="48" xfId="0" applyNumberFormat="1" applyFont="1" applyBorder="1"/>
    <xf numFmtId="4" fontId="5" fillId="0" borderId="12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0" fillId="0" borderId="30" xfId="0" applyBorder="1"/>
    <xf numFmtId="3" fontId="0" fillId="0" borderId="30" xfId="0" applyNumberFormat="1" applyBorder="1"/>
    <xf numFmtId="4" fontId="0" fillId="0" borderId="30" xfId="0" applyNumberFormat="1" applyBorder="1"/>
    <xf numFmtId="4" fontId="0" fillId="0" borderId="31" xfId="0" applyNumberFormat="1" applyBorder="1"/>
    <xf numFmtId="17" fontId="37" fillId="38" borderId="0" xfId="0" applyNumberFormat="1" applyFont="1" applyFill="1" applyAlignment="1">
      <alignment horizontal="center"/>
    </xf>
    <xf numFmtId="0" fontId="5" fillId="0" borderId="11" xfId="0" applyFont="1" applyBorder="1" applyAlignment="1">
      <alignment horizontal="center"/>
    </xf>
    <xf numFmtId="0" fontId="11" fillId="2" borderId="78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78" xfId="0" applyFont="1" applyFill="1" applyBorder="1" applyAlignment="1">
      <alignment horizontal="center" vertical="center" wrapText="1"/>
    </xf>
    <xf numFmtId="3" fontId="5" fillId="0" borderId="48" xfId="0" applyNumberFormat="1" applyFont="1" applyBorder="1" applyAlignment="1">
      <alignment horizontal="right"/>
    </xf>
    <xf numFmtId="2" fontId="5" fillId="0" borderId="12" xfId="0" applyNumberFormat="1" applyFont="1" applyBorder="1" applyAlignment="1">
      <alignment horizontal="right"/>
    </xf>
    <xf numFmtId="4" fontId="5" fillId="0" borderId="48" xfId="0" applyNumberFormat="1" applyFont="1" applyBorder="1" applyAlignment="1">
      <alignment horizontal="right"/>
    </xf>
    <xf numFmtId="0" fontId="9" fillId="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indent="2"/>
    </xf>
    <xf numFmtId="0" fontId="5" fillId="3" borderId="1" xfId="0" applyFont="1" applyFill="1" applyBorder="1"/>
    <xf numFmtId="0" fontId="8" fillId="3" borderId="1" xfId="0" applyFont="1" applyFill="1" applyBorder="1" applyAlignment="1">
      <alignment horizontal="left" indent="2"/>
    </xf>
    <xf numFmtId="3" fontId="28" fillId="4" borderId="1" xfId="0" applyNumberFormat="1" applyFont="1" applyFill="1" applyBorder="1" applyAlignment="1">
      <alignment horizontal="right" wrapText="1"/>
    </xf>
    <xf numFmtId="4" fontId="28" fillId="4" borderId="1" xfId="0" applyNumberFormat="1" applyFont="1" applyFill="1" applyBorder="1" applyAlignment="1">
      <alignment horizontal="right" wrapText="1"/>
    </xf>
    <xf numFmtId="165" fontId="36" fillId="4" borderId="1" xfId="0" applyNumberFormat="1" applyFont="1" applyFill="1" applyBorder="1" applyAlignment="1">
      <alignment vertical="center"/>
    </xf>
    <xf numFmtId="0" fontId="0" fillId="4" borderId="1" xfId="0" applyFill="1" applyBorder="1"/>
    <xf numFmtId="0" fontId="10" fillId="4" borderId="1" xfId="0" applyFont="1" applyFill="1" applyBorder="1"/>
    <xf numFmtId="0" fontId="5" fillId="2" borderId="1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D006DC45-541E-4FDD-AB7E-C243D2552143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042742EE-76F9-44D4-A826-F995C060A770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5CD6F9D4-F91D-4DD3-BD5F-E1D7ED448AC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6C97C07B-6020-480D-B9C2-64DB48A488F1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5B47C-1667-4069-B0F2-DACBA4973C7D}">
  <dimension ref="A1:B35"/>
  <sheetViews>
    <sheetView showGridLines="0" tabSelected="1" zoomScale="80" zoomScaleNormal="80" workbookViewId="0">
      <selection sqref="A1:B1"/>
    </sheetView>
  </sheetViews>
  <sheetFormatPr defaultColWidth="9.140625" defaultRowHeight="15" x14ac:dyDescent="0.25"/>
  <cols>
    <col min="1" max="1" width="9.28515625" customWidth="1"/>
    <col min="2" max="2" width="101.140625" customWidth="1"/>
  </cols>
  <sheetData>
    <row r="1" spans="1:2" ht="66" customHeight="1" x14ac:dyDescent="0.3">
      <c r="A1" s="389" t="s">
        <v>721</v>
      </c>
      <c r="B1" s="390"/>
    </row>
    <row r="2" spans="1:2" ht="32.25" customHeight="1" x14ac:dyDescent="0.3">
      <c r="A2" s="391" t="s">
        <v>722</v>
      </c>
      <c r="B2" s="392"/>
    </row>
    <row r="3" spans="1:2" ht="23.25" customHeight="1" x14ac:dyDescent="0.3">
      <c r="A3" s="393" t="s">
        <v>723</v>
      </c>
      <c r="B3" s="394"/>
    </row>
    <row r="4" spans="1:2" ht="30" customHeight="1" x14ac:dyDescent="0.3">
      <c r="A4" s="393" t="s">
        <v>724</v>
      </c>
      <c r="B4" s="394"/>
    </row>
    <row r="5" spans="1:2" ht="27.75" customHeight="1" x14ac:dyDescent="0.25">
      <c r="A5" s="395" t="s">
        <v>725</v>
      </c>
      <c r="B5" s="396" t="s">
        <v>726</v>
      </c>
    </row>
    <row r="6" spans="1:2" ht="18.75" customHeight="1" x14ac:dyDescent="0.25">
      <c r="A6" s="395" t="s">
        <v>727</v>
      </c>
      <c r="B6" s="396" t="s">
        <v>728</v>
      </c>
    </row>
    <row r="7" spans="1:2" ht="30" x14ac:dyDescent="0.25">
      <c r="A7" s="395" t="s">
        <v>729</v>
      </c>
      <c r="B7" s="397" t="s">
        <v>730</v>
      </c>
    </row>
    <row r="8" spans="1:2" ht="27.75" customHeight="1" x14ac:dyDescent="0.25">
      <c r="A8" s="395" t="s">
        <v>731</v>
      </c>
      <c r="B8" s="397" t="s">
        <v>732</v>
      </c>
    </row>
    <row r="9" spans="1:2" ht="19.5" customHeight="1" x14ac:dyDescent="0.25">
      <c r="A9" s="395" t="s">
        <v>733</v>
      </c>
      <c r="B9" s="396" t="s">
        <v>734</v>
      </c>
    </row>
    <row r="10" spans="1:2" ht="14.25" customHeight="1" x14ac:dyDescent="0.25">
      <c r="A10" s="395" t="s">
        <v>735</v>
      </c>
      <c r="B10" s="396" t="s">
        <v>736</v>
      </c>
    </row>
    <row r="11" spans="1:2" x14ac:dyDescent="0.25">
      <c r="A11" s="395" t="s">
        <v>737</v>
      </c>
      <c r="B11" s="396" t="s">
        <v>738</v>
      </c>
    </row>
    <row r="12" spans="1:2" x14ac:dyDescent="0.25">
      <c r="A12" s="395" t="s">
        <v>739</v>
      </c>
      <c r="B12" s="396" t="s">
        <v>740</v>
      </c>
    </row>
    <row r="13" spans="1:2" x14ac:dyDescent="0.25">
      <c r="A13" s="395" t="s">
        <v>741</v>
      </c>
      <c r="B13" s="396" t="s">
        <v>742</v>
      </c>
    </row>
    <row r="14" spans="1:2" x14ac:dyDescent="0.25">
      <c r="A14" s="395" t="s">
        <v>743</v>
      </c>
      <c r="B14" s="396" t="s">
        <v>744</v>
      </c>
    </row>
    <row r="15" spans="1:2" ht="19.5" customHeight="1" x14ac:dyDescent="0.25">
      <c r="A15" s="395" t="s">
        <v>745</v>
      </c>
      <c r="B15" s="396" t="s">
        <v>746</v>
      </c>
    </row>
    <row r="16" spans="1:2" ht="19.5" customHeight="1" x14ac:dyDescent="0.25">
      <c r="A16" s="395" t="s">
        <v>747</v>
      </c>
      <c r="B16" s="396" t="s">
        <v>748</v>
      </c>
    </row>
    <row r="17" spans="1:2" ht="19.5" customHeight="1" x14ac:dyDescent="0.25">
      <c r="A17" s="395" t="s">
        <v>749</v>
      </c>
      <c r="B17" s="396" t="s">
        <v>750</v>
      </c>
    </row>
    <row r="18" spans="1:2" ht="19.5" customHeight="1" x14ac:dyDescent="0.25">
      <c r="A18" s="395" t="s">
        <v>751</v>
      </c>
      <c r="B18" s="396" t="s">
        <v>752</v>
      </c>
    </row>
    <row r="19" spans="1:2" ht="19.5" customHeight="1" x14ac:dyDescent="0.25">
      <c r="A19" s="395" t="s">
        <v>753</v>
      </c>
      <c r="B19" s="396" t="s">
        <v>754</v>
      </c>
    </row>
    <row r="20" spans="1:2" ht="19.5" customHeight="1" x14ac:dyDescent="0.25">
      <c r="A20" s="395" t="s">
        <v>755</v>
      </c>
      <c r="B20" s="396" t="s">
        <v>756</v>
      </c>
    </row>
    <row r="21" spans="1:2" ht="19.5" customHeight="1" x14ac:dyDescent="0.25">
      <c r="A21" s="395" t="s">
        <v>757</v>
      </c>
      <c r="B21" s="396" t="s">
        <v>758</v>
      </c>
    </row>
    <row r="22" spans="1:2" ht="19.5" customHeight="1" x14ac:dyDescent="0.25">
      <c r="A22" s="395" t="s">
        <v>759</v>
      </c>
      <c r="B22" s="396" t="s">
        <v>760</v>
      </c>
    </row>
    <row r="23" spans="1:2" ht="19.5" customHeight="1" x14ac:dyDescent="0.25">
      <c r="A23" s="395" t="s">
        <v>761</v>
      </c>
      <c r="B23" s="396" t="s">
        <v>762</v>
      </c>
    </row>
    <row r="24" spans="1:2" ht="19.5" customHeight="1" x14ac:dyDescent="0.25">
      <c r="A24" s="395" t="s">
        <v>763</v>
      </c>
      <c r="B24" s="396" t="s">
        <v>764</v>
      </c>
    </row>
    <row r="25" spans="1:2" ht="19.5" customHeight="1" x14ac:dyDescent="0.25">
      <c r="A25" s="395" t="s">
        <v>765</v>
      </c>
      <c r="B25" s="396" t="s">
        <v>766</v>
      </c>
    </row>
    <row r="26" spans="1:2" ht="19.5" customHeight="1" x14ac:dyDescent="0.25">
      <c r="A26" s="395" t="s">
        <v>767</v>
      </c>
      <c r="B26" s="396" t="s">
        <v>768</v>
      </c>
    </row>
    <row r="27" spans="1:2" ht="19.5" customHeight="1" x14ac:dyDescent="0.25">
      <c r="A27" s="395" t="s">
        <v>769</v>
      </c>
      <c r="B27" s="396" t="s">
        <v>770</v>
      </c>
    </row>
    <row r="28" spans="1:2" ht="19.5" customHeight="1" x14ac:dyDescent="0.25">
      <c r="A28" s="395" t="s">
        <v>771</v>
      </c>
      <c r="B28" s="396" t="s">
        <v>772</v>
      </c>
    </row>
    <row r="29" spans="1:2" ht="19.5" customHeight="1" x14ac:dyDescent="0.25">
      <c r="A29" s="395" t="s">
        <v>773</v>
      </c>
      <c r="B29" s="396" t="s">
        <v>774</v>
      </c>
    </row>
    <row r="30" spans="1:2" ht="19.5" customHeight="1" x14ac:dyDescent="0.25">
      <c r="A30" s="395" t="s">
        <v>775</v>
      </c>
      <c r="B30" s="396" t="s">
        <v>776</v>
      </c>
    </row>
    <row r="31" spans="1:2" ht="19.5" customHeight="1" x14ac:dyDescent="0.25">
      <c r="A31" s="395" t="s">
        <v>777</v>
      </c>
      <c r="B31" s="396" t="s">
        <v>778</v>
      </c>
    </row>
    <row r="32" spans="1:2" ht="19.5" customHeight="1" x14ac:dyDescent="0.25">
      <c r="A32" s="395" t="s">
        <v>779</v>
      </c>
      <c r="B32" s="396" t="s">
        <v>780</v>
      </c>
    </row>
    <row r="33" spans="1:2" ht="19.5" customHeight="1" x14ac:dyDescent="0.25">
      <c r="A33" s="395" t="s">
        <v>781</v>
      </c>
      <c r="B33" s="396" t="s">
        <v>782</v>
      </c>
    </row>
    <row r="34" spans="1:2" ht="19.5" customHeight="1" x14ac:dyDescent="0.25">
      <c r="A34" s="395" t="s">
        <v>783</v>
      </c>
      <c r="B34" s="396" t="s">
        <v>784</v>
      </c>
    </row>
    <row r="35" spans="1:2" ht="45" customHeight="1" thickBot="1" x14ac:dyDescent="0.3">
      <c r="A35" s="398"/>
      <c r="B35" s="399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sqref="A1:J1"/>
    </sheetView>
  </sheetViews>
  <sheetFormatPr defaultRowHeight="15" x14ac:dyDescent="0.25"/>
  <cols>
    <col min="1" max="1" width="5.140625" style="62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8" customWidth="1"/>
  </cols>
  <sheetData>
    <row r="1" spans="1:10" s="38" customFormat="1" ht="15.75" x14ac:dyDescent="0.25">
      <c r="A1" s="347" t="s">
        <v>700</v>
      </c>
      <c r="B1" s="347"/>
      <c r="C1" s="347"/>
      <c r="D1" s="347"/>
      <c r="E1" s="347"/>
      <c r="F1" s="347"/>
      <c r="G1" s="347"/>
      <c r="H1" s="347"/>
      <c r="I1" s="347"/>
      <c r="J1" s="347"/>
    </row>
    <row r="2" spans="1:10" x14ac:dyDescent="0.25">
      <c r="A2" s="175"/>
    </row>
    <row r="3" spans="1:10" s="42" customFormat="1" ht="21" customHeight="1" x14ac:dyDescent="0.25">
      <c r="A3" s="432" t="s">
        <v>17</v>
      </c>
      <c r="B3" s="432" t="s">
        <v>30</v>
      </c>
      <c r="C3" s="432" t="s">
        <v>51</v>
      </c>
      <c r="D3" s="432"/>
      <c r="E3" s="432" t="s">
        <v>31</v>
      </c>
      <c r="F3" s="432"/>
      <c r="G3" s="432" t="s">
        <v>32</v>
      </c>
      <c r="H3" s="432"/>
      <c r="I3" s="432" t="s">
        <v>20</v>
      </c>
      <c r="J3" s="432"/>
    </row>
    <row r="4" spans="1:10" s="38" customFormat="1" ht="15.75" x14ac:dyDescent="0.25">
      <c r="A4" s="432"/>
      <c r="B4" s="432"/>
      <c r="C4" s="173" t="s">
        <v>1</v>
      </c>
      <c r="D4" s="173" t="s">
        <v>50</v>
      </c>
      <c r="E4" s="173" t="s">
        <v>1</v>
      </c>
      <c r="F4" s="177" t="s">
        <v>50</v>
      </c>
      <c r="G4" s="173" t="s">
        <v>1</v>
      </c>
      <c r="H4" s="173" t="s">
        <v>50</v>
      </c>
      <c r="I4" s="173" t="s">
        <v>1</v>
      </c>
      <c r="J4" s="173" t="s">
        <v>50</v>
      </c>
    </row>
    <row r="5" spans="1:10" x14ac:dyDescent="0.25">
      <c r="A5" s="35">
        <v>1</v>
      </c>
      <c r="B5" s="7" t="s">
        <v>34</v>
      </c>
      <c r="C5" s="6">
        <v>79538</v>
      </c>
      <c r="D5" s="22">
        <v>44402975.759999998</v>
      </c>
      <c r="E5" s="6">
        <v>55051</v>
      </c>
      <c r="F5" s="22">
        <v>40351996.5</v>
      </c>
      <c r="G5" s="6">
        <v>24487</v>
      </c>
      <c r="H5" s="22">
        <v>4050979.26</v>
      </c>
      <c r="I5" s="7">
        <v>0</v>
      </c>
      <c r="J5" s="22" t="s">
        <v>430</v>
      </c>
    </row>
    <row r="6" spans="1:10" x14ac:dyDescent="0.25">
      <c r="A6" s="35">
        <v>2</v>
      </c>
      <c r="B6" s="7" t="s">
        <v>208</v>
      </c>
      <c r="C6" s="6">
        <v>37725</v>
      </c>
      <c r="D6" s="22">
        <v>21973788.149999999</v>
      </c>
      <c r="E6" s="6">
        <v>26149</v>
      </c>
      <c r="F6" s="22">
        <v>20010191.27</v>
      </c>
      <c r="G6" s="6">
        <v>11576</v>
      </c>
      <c r="H6" s="22">
        <v>1963596.88</v>
      </c>
      <c r="I6" s="7">
        <v>0</v>
      </c>
      <c r="J6" s="22" t="s">
        <v>430</v>
      </c>
    </row>
    <row r="7" spans="1:10" x14ac:dyDescent="0.25">
      <c r="A7" s="35">
        <v>3</v>
      </c>
      <c r="B7" s="7" t="s">
        <v>209</v>
      </c>
      <c r="C7" s="6">
        <v>35223</v>
      </c>
      <c r="D7" s="22">
        <v>21710567.870000001</v>
      </c>
      <c r="E7" s="6">
        <v>23334</v>
      </c>
      <c r="F7" s="22">
        <v>19454656.600000001</v>
      </c>
      <c r="G7" s="6">
        <v>11889</v>
      </c>
      <c r="H7" s="22">
        <v>2255911.27</v>
      </c>
      <c r="I7" s="7">
        <v>0</v>
      </c>
      <c r="J7" s="22" t="s">
        <v>430</v>
      </c>
    </row>
    <row r="8" spans="1:10" x14ac:dyDescent="0.25">
      <c r="A8" s="35">
        <v>4</v>
      </c>
      <c r="B8" s="7" t="s">
        <v>210</v>
      </c>
      <c r="C8" s="6">
        <v>32148</v>
      </c>
      <c r="D8" s="22">
        <v>17622905.870000001</v>
      </c>
      <c r="E8" s="6">
        <v>21515</v>
      </c>
      <c r="F8" s="22">
        <v>15942492.380000001</v>
      </c>
      <c r="G8" s="6">
        <v>10633</v>
      </c>
      <c r="H8" s="22">
        <v>1680413.49</v>
      </c>
      <c r="I8" s="7">
        <v>0</v>
      </c>
      <c r="J8" s="22" t="s">
        <v>430</v>
      </c>
    </row>
    <row r="9" spans="1:10" x14ac:dyDescent="0.25">
      <c r="A9" s="35">
        <v>5</v>
      </c>
      <c r="B9" s="7" t="s">
        <v>211</v>
      </c>
      <c r="C9" s="6">
        <v>1731025</v>
      </c>
      <c r="D9" s="22">
        <v>1100192633.8</v>
      </c>
      <c r="E9" s="6">
        <v>1004496</v>
      </c>
      <c r="F9" s="22">
        <v>961926334.88999999</v>
      </c>
      <c r="G9" s="6">
        <v>726529</v>
      </c>
      <c r="H9" s="22">
        <v>138266298.91</v>
      </c>
      <c r="I9" s="7">
        <v>0</v>
      </c>
      <c r="J9" s="22" t="s">
        <v>430</v>
      </c>
    </row>
    <row r="10" spans="1:10" x14ac:dyDescent="0.25">
      <c r="A10" s="35">
        <v>6</v>
      </c>
      <c r="B10" s="7" t="s">
        <v>212</v>
      </c>
      <c r="C10" s="6">
        <v>131347</v>
      </c>
      <c r="D10" s="22">
        <v>75421363.579999998</v>
      </c>
      <c r="E10" s="6">
        <v>77991</v>
      </c>
      <c r="F10" s="22">
        <v>66359335.609999999</v>
      </c>
      <c r="G10" s="6">
        <v>53356</v>
      </c>
      <c r="H10" s="22">
        <v>9062027.9700000007</v>
      </c>
      <c r="I10" s="7">
        <v>0</v>
      </c>
      <c r="J10" s="22" t="s">
        <v>430</v>
      </c>
    </row>
    <row r="11" spans="1:10" x14ac:dyDescent="0.25">
      <c r="A11" s="35">
        <v>7</v>
      </c>
      <c r="B11" s="7" t="s">
        <v>213</v>
      </c>
      <c r="C11" s="6">
        <v>43762</v>
      </c>
      <c r="D11" s="22">
        <v>25574523.100000001</v>
      </c>
      <c r="E11" s="6">
        <v>28497</v>
      </c>
      <c r="F11" s="22">
        <v>22756807.82</v>
      </c>
      <c r="G11" s="6">
        <v>15265</v>
      </c>
      <c r="H11" s="22">
        <v>2817715.28</v>
      </c>
      <c r="I11" s="7">
        <v>0</v>
      </c>
      <c r="J11" s="22" t="s">
        <v>430</v>
      </c>
    </row>
    <row r="12" spans="1:10" x14ac:dyDescent="0.25">
      <c r="A12" s="35">
        <v>8</v>
      </c>
      <c r="B12" s="7" t="s">
        <v>214</v>
      </c>
      <c r="C12" s="6">
        <v>12846</v>
      </c>
      <c r="D12" s="22">
        <v>6868087.1699999999</v>
      </c>
      <c r="E12" s="6">
        <v>9162</v>
      </c>
      <c r="F12" s="22">
        <v>6281275.4299999997</v>
      </c>
      <c r="G12" s="6">
        <v>3684</v>
      </c>
      <c r="H12" s="22">
        <v>586811.74</v>
      </c>
      <c r="I12" s="7">
        <v>0</v>
      </c>
      <c r="J12" s="22" t="s">
        <v>430</v>
      </c>
    </row>
    <row r="13" spans="1:10" x14ac:dyDescent="0.25">
      <c r="A13" s="35">
        <v>9</v>
      </c>
      <c r="B13" s="7" t="s">
        <v>215</v>
      </c>
      <c r="C13" s="6">
        <v>41014</v>
      </c>
      <c r="D13" s="22">
        <v>21828221.789999999</v>
      </c>
      <c r="E13" s="6">
        <v>26619</v>
      </c>
      <c r="F13" s="22">
        <v>19570117.5</v>
      </c>
      <c r="G13" s="6">
        <v>14395</v>
      </c>
      <c r="H13" s="22">
        <v>2258104.29</v>
      </c>
      <c r="I13" s="7">
        <v>0</v>
      </c>
      <c r="J13" s="22" t="s">
        <v>430</v>
      </c>
    </row>
    <row r="14" spans="1:10" x14ac:dyDescent="0.25">
      <c r="A14" s="35">
        <v>10</v>
      </c>
      <c r="B14" s="7" t="s">
        <v>216</v>
      </c>
      <c r="C14" s="6">
        <v>69136</v>
      </c>
      <c r="D14" s="22">
        <v>38489920.729999997</v>
      </c>
      <c r="E14" s="6">
        <v>43569</v>
      </c>
      <c r="F14" s="22">
        <v>34094276.310000002</v>
      </c>
      <c r="G14" s="6">
        <v>25567</v>
      </c>
      <c r="H14" s="22">
        <v>4395644.42</v>
      </c>
      <c r="I14" s="7">
        <v>0</v>
      </c>
      <c r="J14" s="22" t="s">
        <v>430</v>
      </c>
    </row>
    <row r="15" spans="1:10" x14ac:dyDescent="0.25">
      <c r="A15" s="35">
        <v>11</v>
      </c>
      <c r="B15" s="7" t="s">
        <v>217</v>
      </c>
      <c r="C15" s="6">
        <v>57804</v>
      </c>
      <c r="D15" s="22">
        <v>32209392.690000001</v>
      </c>
      <c r="E15" s="6">
        <v>39599</v>
      </c>
      <c r="F15" s="22">
        <v>29269419.600000001</v>
      </c>
      <c r="G15" s="6">
        <v>18205</v>
      </c>
      <c r="H15" s="22">
        <v>2939973.09</v>
      </c>
      <c r="I15" s="7">
        <v>0</v>
      </c>
      <c r="J15" s="22" t="s">
        <v>430</v>
      </c>
    </row>
    <row r="16" spans="1:10" x14ac:dyDescent="0.25">
      <c r="A16" s="35">
        <v>12</v>
      </c>
      <c r="B16" s="7" t="s">
        <v>218</v>
      </c>
      <c r="C16" s="6">
        <v>86044</v>
      </c>
      <c r="D16" s="22">
        <v>50866924.119999997</v>
      </c>
      <c r="E16" s="6">
        <v>53939</v>
      </c>
      <c r="F16" s="22">
        <v>44873472.18</v>
      </c>
      <c r="G16" s="6">
        <v>32105</v>
      </c>
      <c r="H16" s="22">
        <v>5993451.9400000004</v>
      </c>
      <c r="I16" s="7">
        <v>0</v>
      </c>
      <c r="J16" s="22" t="s">
        <v>430</v>
      </c>
    </row>
    <row r="17" spans="1:10" x14ac:dyDescent="0.25">
      <c r="A17" s="35">
        <v>13</v>
      </c>
      <c r="B17" s="7" t="s">
        <v>219</v>
      </c>
      <c r="C17" s="6">
        <v>6769</v>
      </c>
      <c r="D17" s="22">
        <v>3589749.99</v>
      </c>
      <c r="E17" s="6">
        <v>4631</v>
      </c>
      <c r="F17" s="22">
        <v>3253753.09</v>
      </c>
      <c r="G17" s="6">
        <v>2138</v>
      </c>
      <c r="H17" s="22">
        <v>335996.9</v>
      </c>
      <c r="I17" s="7">
        <v>0</v>
      </c>
      <c r="J17" s="22" t="s">
        <v>430</v>
      </c>
    </row>
    <row r="18" spans="1:10" x14ac:dyDescent="0.25">
      <c r="A18" s="35">
        <v>14</v>
      </c>
      <c r="B18" s="7" t="s">
        <v>220</v>
      </c>
      <c r="C18" s="6">
        <v>12946</v>
      </c>
      <c r="D18" s="22">
        <v>7171615.1699999999</v>
      </c>
      <c r="E18" s="6">
        <v>8855</v>
      </c>
      <c r="F18" s="22">
        <v>6496202.6900000004</v>
      </c>
      <c r="G18" s="6">
        <v>4091</v>
      </c>
      <c r="H18" s="22">
        <v>675412.47999999998</v>
      </c>
      <c r="I18" s="7">
        <v>0</v>
      </c>
      <c r="J18" s="22" t="s">
        <v>430</v>
      </c>
    </row>
    <row r="19" spans="1:10" x14ac:dyDescent="0.25">
      <c r="A19" s="35">
        <v>15</v>
      </c>
      <c r="B19" s="7" t="s">
        <v>221</v>
      </c>
      <c r="C19" s="6">
        <v>52781</v>
      </c>
      <c r="D19" s="22">
        <v>29627419.739999998</v>
      </c>
      <c r="E19" s="6">
        <v>36674</v>
      </c>
      <c r="F19" s="22">
        <v>26953398.309999999</v>
      </c>
      <c r="G19" s="6">
        <v>16107</v>
      </c>
      <c r="H19" s="22">
        <v>2674021.4300000002</v>
      </c>
      <c r="I19" s="7">
        <v>0</v>
      </c>
      <c r="J19" s="22" t="s">
        <v>430</v>
      </c>
    </row>
    <row r="20" spans="1:10" x14ac:dyDescent="0.25">
      <c r="A20" s="35">
        <v>16</v>
      </c>
      <c r="B20" s="7" t="s">
        <v>222</v>
      </c>
      <c r="C20" s="6">
        <v>58008</v>
      </c>
      <c r="D20" s="22">
        <v>31531107.390000001</v>
      </c>
      <c r="E20" s="6">
        <v>39322</v>
      </c>
      <c r="F20" s="22">
        <v>28515646.02</v>
      </c>
      <c r="G20" s="6">
        <v>18686</v>
      </c>
      <c r="H20" s="22">
        <v>3015461.37</v>
      </c>
      <c r="I20" s="7">
        <v>0</v>
      </c>
      <c r="J20" s="22" t="s">
        <v>430</v>
      </c>
    </row>
    <row r="21" spans="1:10" x14ac:dyDescent="0.25">
      <c r="A21" s="35">
        <v>17</v>
      </c>
      <c r="B21" s="7" t="s">
        <v>223</v>
      </c>
      <c r="C21" s="6">
        <v>114469</v>
      </c>
      <c r="D21" s="22">
        <v>65122242.100000001</v>
      </c>
      <c r="E21" s="6">
        <v>73862</v>
      </c>
      <c r="F21" s="22">
        <v>58204881.039999999</v>
      </c>
      <c r="G21" s="6">
        <v>40607</v>
      </c>
      <c r="H21" s="22">
        <v>6917361.0599999996</v>
      </c>
      <c r="I21" s="7">
        <v>0</v>
      </c>
      <c r="J21" s="22" t="s">
        <v>430</v>
      </c>
    </row>
    <row r="22" spans="1:10" x14ac:dyDescent="0.25">
      <c r="A22" s="35">
        <v>18</v>
      </c>
      <c r="B22" s="7" t="s">
        <v>224</v>
      </c>
      <c r="C22" s="6">
        <v>17421</v>
      </c>
      <c r="D22" s="22">
        <v>9336673.8699999992</v>
      </c>
      <c r="E22" s="6">
        <v>12367</v>
      </c>
      <c r="F22" s="22">
        <v>8517053.5299999993</v>
      </c>
      <c r="G22" s="6">
        <v>5054</v>
      </c>
      <c r="H22" s="22">
        <v>819620.34</v>
      </c>
      <c r="I22" s="7">
        <v>0</v>
      </c>
      <c r="J22" s="22" t="s">
        <v>430</v>
      </c>
    </row>
    <row r="23" spans="1:10" x14ac:dyDescent="0.25">
      <c r="A23" s="35">
        <v>19</v>
      </c>
      <c r="B23" s="7" t="s">
        <v>225</v>
      </c>
      <c r="C23" s="6">
        <v>461665</v>
      </c>
      <c r="D23" s="22">
        <v>271972296.95999998</v>
      </c>
      <c r="E23" s="6">
        <v>277037</v>
      </c>
      <c r="F23" s="22">
        <v>240240075.06999999</v>
      </c>
      <c r="G23" s="6">
        <v>184628</v>
      </c>
      <c r="H23" s="22">
        <v>31732221.890000001</v>
      </c>
      <c r="I23" s="7">
        <v>0</v>
      </c>
      <c r="J23" s="22" t="s">
        <v>430</v>
      </c>
    </row>
    <row r="24" spans="1:10" x14ac:dyDescent="0.25">
      <c r="A24" s="35">
        <v>20</v>
      </c>
      <c r="B24" s="7" t="s">
        <v>226</v>
      </c>
      <c r="C24" s="6">
        <v>74228</v>
      </c>
      <c r="D24" s="22">
        <v>41297752.090000004</v>
      </c>
      <c r="E24" s="6">
        <v>45084</v>
      </c>
      <c r="F24" s="22">
        <v>36655081.090000004</v>
      </c>
      <c r="G24" s="6">
        <v>29144</v>
      </c>
      <c r="H24" s="22">
        <v>4642671</v>
      </c>
      <c r="I24" s="7">
        <v>0</v>
      </c>
      <c r="J24" s="22" t="s">
        <v>430</v>
      </c>
    </row>
    <row r="25" spans="1:10" x14ac:dyDescent="0.25">
      <c r="A25" s="35">
        <v>21</v>
      </c>
      <c r="B25" s="7" t="s">
        <v>227</v>
      </c>
      <c r="C25" s="6">
        <v>59532</v>
      </c>
      <c r="D25" s="22">
        <v>32367062.300000001</v>
      </c>
      <c r="E25" s="6">
        <v>38061</v>
      </c>
      <c r="F25" s="22">
        <v>28869713.120000001</v>
      </c>
      <c r="G25" s="6">
        <v>21471</v>
      </c>
      <c r="H25" s="22">
        <v>3497349.18</v>
      </c>
      <c r="I25" s="7">
        <v>0</v>
      </c>
      <c r="J25" s="22" t="s">
        <v>430</v>
      </c>
    </row>
    <row r="26" spans="1:10" x14ac:dyDescent="0.25">
      <c r="A26" s="35">
        <v>22</v>
      </c>
      <c r="B26" s="7" t="s">
        <v>228</v>
      </c>
      <c r="C26" s="6">
        <v>47160</v>
      </c>
      <c r="D26" s="22">
        <v>26082509.440000001</v>
      </c>
      <c r="E26" s="6">
        <v>33011</v>
      </c>
      <c r="F26" s="22">
        <v>23839611.829999998</v>
      </c>
      <c r="G26" s="6">
        <v>14149</v>
      </c>
      <c r="H26" s="22">
        <v>2242897.61</v>
      </c>
      <c r="I26" s="7">
        <v>0</v>
      </c>
      <c r="J26" s="22" t="s">
        <v>430</v>
      </c>
    </row>
    <row r="27" spans="1:10" x14ac:dyDescent="0.25">
      <c r="A27" s="35">
        <v>23</v>
      </c>
      <c r="B27" s="7" t="s">
        <v>229</v>
      </c>
      <c r="C27" s="6">
        <v>18843</v>
      </c>
      <c r="D27" s="22">
        <v>10606218.220000001</v>
      </c>
      <c r="E27" s="6">
        <v>13916</v>
      </c>
      <c r="F27" s="22">
        <v>9833414.2799999993</v>
      </c>
      <c r="G27" s="6">
        <v>4927</v>
      </c>
      <c r="H27" s="22">
        <v>772803.94</v>
      </c>
      <c r="I27" s="7">
        <v>0</v>
      </c>
      <c r="J27" s="22" t="s">
        <v>430</v>
      </c>
    </row>
    <row r="28" spans="1:10" x14ac:dyDescent="0.25">
      <c r="A28" s="35">
        <v>24</v>
      </c>
      <c r="B28" s="7" t="s">
        <v>230</v>
      </c>
      <c r="C28" s="6">
        <v>42832</v>
      </c>
      <c r="D28" s="22">
        <v>23246244.260000002</v>
      </c>
      <c r="E28" s="6">
        <v>27334</v>
      </c>
      <c r="F28" s="22">
        <v>20751439.23</v>
      </c>
      <c r="G28" s="6">
        <v>15498</v>
      </c>
      <c r="H28" s="22">
        <v>2494805.0299999998</v>
      </c>
      <c r="I28" s="7">
        <v>0</v>
      </c>
      <c r="J28" s="22" t="s">
        <v>430</v>
      </c>
    </row>
    <row r="29" spans="1:10" x14ac:dyDescent="0.25">
      <c r="A29" s="35">
        <v>25</v>
      </c>
      <c r="B29" s="7" t="s">
        <v>231</v>
      </c>
      <c r="C29" s="6">
        <v>14629</v>
      </c>
      <c r="D29" s="22">
        <v>8486663.8399999999</v>
      </c>
      <c r="E29" s="6">
        <v>9941</v>
      </c>
      <c r="F29" s="22">
        <v>7605217.8700000001</v>
      </c>
      <c r="G29" s="6">
        <v>4688</v>
      </c>
      <c r="H29" s="22">
        <v>881445.97</v>
      </c>
      <c r="I29" s="7">
        <v>0</v>
      </c>
      <c r="J29" s="22" t="s">
        <v>430</v>
      </c>
    </row>
    <row r="30" spans="1:10" x14ac:dyDescent="0.25">
      <c r="A30" s="35">
        <v>26</v>
      </c>
      <c r="B30" s="7" t="s">
        <v>232</v>
      </c>
      <c r="C30" s="6">
        <v>28263</v>
      </c>
      <c r="D30" s="22">
        <v>14881230.460000001</v>
      </c>
      <c r="E30" s="6">
        <v>19690</v>
      </c>
      <c r="F30" s="22">
        <v>13533691.939999999</v>
      </c>
      <c r="G30" s="6">
        <v>8573</v>
      </c>
      <c r="H30" s="22">
        <v>1347538.52</v>
      </c>
      <c r="I30" s="7">
        <v>0</v>
      </c>
      <c r="J30" s="22" t="s">
        <v>430</v>
      </c>
    </row>
    <row r="31" spans="1:10" x14ac:dyDescent="0.25">
      <c r="A31" s="35">
        <v>27</v>
      </c>
      <c r="B31" s="7" t="s">
        <v>233</v>
      </c>
      <c r="C31" s="6">
        <v>63485</v>
      </c>
      <c r="D31" s="22">
        <v>43052918.270000003</v>
      </c>
      <c r="E31" s="6">
        <v>39482</v>
      </c>
      <c r="F31" s="22">
        <v>37626178.590000004</v>
      </c>
      <c r="G31" s="6">
        <v>24003</v>
      </c>
      <c r="H31" s="22">
        <v>5426739.6799999997</v>
      </c>
      <c r="I31" s="7">
        <v>0</v>
      </c>
      <c r="J31" s="22" t="s">
        <v>430</v>
      </c>
    </row>
    <row r="32" spans="1:10" x14ac:dyDescent="0.25">
      <c r="A32" s="35">
        <v>28</v>
      </c>
      <c r="B32" s="7" t="s">
        <v>234</v>
      </c>
      <c r="C32" s="6">
        <v>57990</v>
      </c>
      <c r="D32" s="22">
        <v>34672700.329999998</v>
      </c>
      <c r="E32" s="6">
        <v>39393</v>
      </c>
      <c r="F32" s="22">
        <v>31325489.559999999</v>
      </c>
      <c r="G32" s="6">
        <v>18597</v>
      </c>
      <c r="H32" s="22">
        <v>3347210.77</v>
      </c>
      <c r="I32" s="7">
        <v>0</v>
      </c>
      <c r="J32" s="22" t="s">
        <v>430</v>
      </c>
    </row>
    <row r="33" spans="1:10" x14ac:dyDescent="0.25">
      <c r="A33" s="35">
        <v>29</v>
      </c>
      <c r="B33" s="7" t="s">
        <v>235</v>
      </c>
      <c r="C33" s="6">
        <v>40575</v>
      </c>
      <c r="D33" s="22">
        <v>24451787.5</v>
      </c>
      <c r="E33" s="6">
        <v>26768</v>
      </c>
      <c r="F33" s="22">
        <v>21824123.100000001</v>
      </c>
      <c r="G33" s="6">
        <v>13807</v>
      </c>
      <c r="H33" s="22">
        <v>2627664.4</v>
      </c>
      <c r="I33" s="7">
        <v>0</v>
      </c>
      <c r="J33" s="22" t="s">
        <v>430</v>
      </c>
    </row>
    <row r="34" spans="1:10" x14ac:dyDescent="0.25">
      <c r="A34" s="35">
        <v>30</v>
      </c>
      <c r="B34" s="7" t="s">
        <v>236</v>
      </c>
      <c r="C34" s="6">
        <v>31094</v>
      </c>
      <c r="D34" s="22">
        <v>17777408.579999998</v>
      </c>
      <c r="E34" s="6">
        <v>23244</v>
      </c>
      <c r="F34" s="22">
        <v>16435687.76</v>
      </c>
      <c r="G34" s="6">
        <v>7850</v>
      </c>
      <c r="H34" s="22">
        <v>1341720.82</v>
      </c>
      <c r="I34" s="7">
        <v>0</v>
      </c>
      <c r="J34" s="22" t="s">
        <v>430</v>
      </c>
    </row>
    <row r="35" spans="1:10" x14ac:dyDescent="0.25">
      <c r="A35" s="35">
        <v>31</v>
      </c>
      <c r="B35" s="7" t="s">
        <v>237</v>
      </c>
      <c r="C35" s="6">
        <v>116266</v>
      </c>
      <c r="D35" s="22">
        <v>66002829.130000003</v>
      </c>
      <c r="E35" s="6">
        <v>76227</v>
      </c>
      <c r="F35" s="22">
        <v>59276593.939999998</v>
      </c>
      <c r="G35" s="6">
        <v>40039</v>
      </c>
      <c r="H35" s="22">
        <v>6726235.1900000004</v>
      </c>
      <c r="I35" s="7">
        <v>0</v>
      </c>
      <c r="J35" s="22" t="s">
        <v>430</v>
      </c>
    </row>
    <row r="36" spans="1:10" x14ac:dyDescent="0.25">
      <c r="A36" s="35">
        <v>32</v>
      </c>
      <c r="B36" s="7" t="s">
        <v>238</v>
      </c>
      <c r="C36" s="6">
        <v>32139</v>
      </c>
      <c r="D36" s="22">
        <v>18150610.18</v>
      </c>
      <c r="E36" s="6">
        <v>21153</v>
      </c>
      <c r="F36" s="22">
        <v>16364547.85</v>
      </c>
      <c r="G36" s="6">
        <v>10986</v>
      </c>
      <c r="H36" s="22">
        <v>1786062.33</v>
      </c>
      <c r="I36" s="7">
        <v>0</v>
      </c>
      <c r="J36" s="22" t="s">
        <v>430</v>
      </c>
    </row>
    <row r="37" spans="1:10" x14ac:dyDescent="0.25">
      <c r="A37" s="35">
        <v>33</v>
      </c>
      <c r="B37" s="7" t="s">
        <v>239</v>
      </c>
      <c r="C37" s="6">
        <v>39503</v>
      </c>
      <c r="D37" s="22">
        <v>22406258.010000002</v>
      </c>
      <c r="E37" s="6">
        <v>26404</v>
      </c>
      <c r="F37" s="22">
        <v>20162437.719999999</v>
      </c>
      <c r="G37" s="6">
        <v>13099</v>
      </c>
      <c r="H37" s="22">
        <v>2243820.29</v>
      </c>
      <c r="I37" s="7">
        <v>0</v>
      </c>
      <c r="J37" s="22" t="s">
        <v>430</v>
      </c>
    </row>
    <row r="38" spans="1:10" x14ac:dyDescent="0.25">
      <c r="A38" s="35">
        <v>34</v>
      </c>
      <c r="B38" s="7" t="s">
        <v>240</v>
      </c>
      <c r="C38" s="6">
        <v>9316</v>
      </c>
      <c r="D38" s="22">
        <v>5203622.7300000004</v>
      </c>
      <c r="E38" s="6">
        <v>6177</v>
      </c>
      <c r="F38" s="22">
        <v>4688374.53</v>
      </c>
      <c r="G38" s="6">
        <v>3139</v>
      </c>
      <c r="H38" s="22">
        <v>515248.2</v>
      </c>
      <c r="I38" s="7">
        <v>0</v>
      </c>
      <c r="J38" s="22" t="s">
        <v>430</v>
      </c>
    </row>
    <row r="39" spans="1:10" x14ac:dyDescent="0.25">
      <c r="A39" s="35">
        <v>35</v>
      </c>
      <c r="B39" s="7" t="s">
        <v>241</v>
      </c>
      <c r="C39" s="6">
        <v>85663</v>
      </c>
      <c r="D39" s="22">
        <v>50560849.829999998</v>
      </c>
      <c r="E39" s="6">
        <v>52800</v>
      </c>
      <c r="F39" s="22">
        <v>44735859.649999999</v>
      </c>
      <c r="G39" s="6">
        <v>32863</v>
      </c>
      <c r="H39" s="22">
        <v>5824990.1799999997</v>
      </c>
      <c r="I39" s="7">
        <v>0</v>
      </c>
      <c r="J39" s="22" t="s">
        <v>430</v>
      </c>
    </row>
    <row r="40" spans="1:10" x14ac:dyDescent="0.25">
      <c r="A40" s="35">
        <v>36</v>
      </c>
      <c r="B40" s="7" t="s">
        <v>242</v>
      </c>
      <c r="C40" s="6">
        <v>63203</v>
      </c>
      <c r="D40" s="22">
        <v>36959762.5</v>
      </c>
      <c r="E40" s="6">
        <v>42061</v>
      </c>
      <c r="F40" s="22">
        <v>33292430.600000001</v>
      </c>
      <c r="G40" s="6">
        <v>21142</v>
      </c>
      <c r="H40" s="22">
        <v>3667331.9</v>
      </c>
      <c r="I40" s="7">
        <v>0</v>
      </c>
      <c r="J40" s="22" t="s">
        <v>430</v>
      </c>
    </row>
    <row r="41" spans="1:10" x14ac:dyDescent="0.25">
      <c r="A41" s="35">
        <v>37</v>
      </c>
      <c r="B41" s="7" t="s">
        <v>243</v>
      </c>
      <c r="C41" s="6">
        <v>38593</v>
      </c>
      <c r="D41" s="22">
        <v>20395996.77</v>
      </c>
      <c r="E41" s="6">
        <v>25238</v>
      </c>
      <c r="F41" s="22">
        <v>18279645.329999998</v>
      </c>
      <c r="G41" s="6">
        <v>13355</v>
      </c>
      <c r="H41" s="22">
        <v>2116351.44</v>
      </c>
      <c r="I41" s="7">
        <v>0</v>
      </c>
      <c r="J41" s="22" t="s">
        <v>430</v>
      </c>
    </row>
    <row r="42" spans="1:10" x14ac:dyDescent="0.25">
      <c r="A42" s="35">
        <v>38</v>
      </c>
      <c r="B42" s="7" t="s">
        <v>244</v>
      </c>
      <c r="C42" s="6">
        <v>52773</v>
      </c>
      <c r="D42" s="22">
        <v>28470927.07</v>
      </c>
      <c r="E42" s="6">
        <v>38012</v>
      </c>
      <c r="F42" s="22">
        <v>26116478.789999999</v>
      </c>
      <c r="G42" s="6">
        <v>14761</v>
      </c>
      <c r="H42" s="22">
        <v>2354448.2799999998</v>
      </c>
      <c r="I42" s="7">
        <v>0</v>
      </c>
      <c r="J42" s="22" t="s">
        <v>430</v>
      </c>
    </row>
    <row r="43" spans="1:10" x14ac:dyDescent="0.25">
      <c r="A43" s="35">
        <v>39</v>
      </c>
      <c r="B43" s="7" t="s">
        <v>245</v>
      </c>
      <c r="C43" s="6">
        <v>46564</v>
      </c>
      <c r="D43" s="22">
        <v>25324710.329999998</v>
      </c>
      <c r="E43" s="6">
        <v>32243</v>
      </c>
      <c r="F43" s="22">
        <v>23103927.190000001</v>
      </c>
      <c r="G43" s="6">
        <v>14321</v>
      </c>
      <c r="H43" s="22">
        <v>2220783.14</v>
      </c>
      <c r="I43" s="7">
        <v>0</v>
      </c>
      <c r="J43" s="22" t="s">
        <v>430</v>
      </c>
    </row>
    <row r="44" spans="1:10" x14ac:dyDescent="0.25">
      <c r="A44" s="35">
        <v>40</v>
      </c>
      <c r="B44" s="7" t="s">
        <v>246</v>
      </c>
      <c r="C44" s="6">
        <v>27875</v>
      </c>
      <c r="D44" s="22">
        <v>15441729.109999999</v>
      </c>
      <c r="E44" s="6">
        <v>18884</v>
      </c>
      <c r="F44" s="22">
        <v>13991251.529999999</v>
      </c>
      <c r="G44" s="6">
        <v>8991</v>
      </c>
      <c r="H44" s="22">
        <v>1450477.58</v>
      </c>
      <c r="I44" s="7">
        <v>0</v>
      </c>
      <c r="J44" s="22" t="s">
        <v>430</v>
      </c>
    </row>
    <row r="45" spans="1:10" x14ac:dyDescent="0.25">
      <c r="A45" s="35">
        <v>41</v>
      </c>
      <c r="B45" s="7" t="s">
        <v>247</v>
      </c>
      <c r="C45" s="6">
        <v>29673</v>
      </c>
      <c r="D45" s="22">
        <v>16528550.08</v>
      </c>
      <c r="E45" s="6">
        <v>19295</v>
      </c>
      <c r="F45" s="22">
        <v>14833875.49</v>
      </c>
      <c r="G45" s="6">
        <v>10378</v>
      </c>
      <c r="H45" s="22">
        <v>1694674.59</v>
      </c>
      <c r="I45" s="7">
        <v>0</v>
      </c>
      <c r="J45" s="22" t="s">
        <v>430</v>
      </c>
    </row>
    <row r="46" spans="1:10" x14ac:dyDescent="0.25">
      <c r="A46" s="35">
        <v>42</v>
      </c>
      <c r="B46" s="7" t="s">
        <v>248</v>
      </c>
      <c r="C46" s="6">
        <v>40546</v>
      </c>
      <c r="D46" s="22">
        <v>21859356.510000002</v>
      </c>
      <c r="E46" s="6">
        <v>29739</v>
      </c>
      <c r="F46" s="22">
        <v>20117611.940000001</v>
      </c>
      <c r="G46" s="6">
        <v>10807</v>
      </c>
      <c r="H46" s="22">
        <v>1741744.57</v>
      </c>
      <c r="I46" s="7">
        <v>0</v>
      </c>
      <c r="J46" s="22" t="s">
        <v>430</v>
      </c>
    </row>
    <row r="47" spans="1:10" x14ac:dyDescent="0.25">
      <c r="A47" s="35">
        <v>43</v>
      </c>
      <c r="B47" s="7" t="s">
        <v>249</v>
      </c>
      <c r="C47" s="6">
        <v>16217</v>
      </c>
      <c r="D47" s="22">
        <v>9465739.8499999996</v>
      </c>
      <c r="E47" s="6">
        <v>11143</v>
      </c>
      <c r="F47" s="22">
        <v>8552045.7400000002</v>
      </c>
      <c r="G47" s="6">
        <v>5074</v>
      </c>
      <c r="H47" s="22">
        <v>913694.11</v>
      </c>
      <c r="I47" s="7">
        <v>0</v>
      </c>
      <c r="J47" s="22" t="s">
        <v>430</v>
      </c>
    </row>
    <row r="48" spans="1:10" x14ac:dyDescent="0.25">
      <c r="A48" s="35">
        <v>44</v>
      </c>
      <c r="B48" s="7" t="s">
        <v>250</v>
      </c>
      <c r="C48" s="6">
        <v>71271</v>
      </c>
      <c r="D48" s="22">
        <v>38537033.969999999</v>
      </c>
      <c r="E48" s="6">
        <v>50312</v>
      </c>
      <c r="F48" s="22">
        <v>35303655.740000002</v>
      </c>
      <c r="G48" s="6">
        <v>20959</v>
      </c>
      <c r="H48" s="22">
        <v>3233378.23</v>
      </c>
      <c r="I48" s="7">
        <v>0</v>
      </c>
      <c r="J48" s="22" t="s">
        <v>430</v>
      </c>
    </row>
    <row r="49" spans="1:10" x14ac:dyDescent="0.25">
      <c r="A49" s="35">
        <v>45</v>
      </c>
      <c r="B49" s="7" t="s">
        <v>251</v>
      </c>
      <c r="C49" s="6">
        <v>58700</v>
      </c>
      <c r="D49" s="22">
        <v>31901914.23</v>
      </c>
      <c r="E49" s="6">
        <v>39820</v>
      </c>
      <c r="F49" s="22">
        <v>28950973.280000001</v>
      </c>
      <c r="G49" s="6">
        <v>18880</v>
      </c>
      <c r="H49" s="22">
        <v>2950940.95</v>
      </c>
      <c r="I49" s="7">
        <v>0</v>
      </c>
      <c r="J49" s="22" t="s">
        <v>430</v>
      </c>
    </row>
    <row r="50" spans="1:10" x14ac:dyDescent="0.25">
      <c r="A50" s="35">
        <v>46</v>
      </c>
      <c r="B50" s="7" t="s">
        <v>252</v>
      </c>
      <c r="C50" s="6">
        <v>65278</v>
      </c>
      <c r="D50" s="22">
        <v>37837518.740000002</v>
      </c>
      <c r="E50" s="6">
        <v>42541</v>
      </c>
      <c r="F50" s="22">
        <v>34003986.549999997</v>
      </c>
      <c r="G50" s="6">
        <v>22737</v>
      </c>
      <c r="H50" s="22">
        <v>3833532.19</v>
      </c>
      <c r="I50" s="7">
        <v>0</v>
      </c>
      <c r="J50" s="22" t="s">
        <v>430</v>
      </c>
    </row>
    <row r="51" spans="1:10" x14ac:dyDescent="0.25">
      <c r="A51" s="35">
        <v>47</v>
      </c>
      <c r="B51" s="7" t="s">
        <v>253</v>
      </c>
      <c r="C51" s="6">
        <v>19132</v>
      </c>
      <c r="D51" s="22">
        <v>11010861.800000001</v>
      </c>
      <c r="E51" s="6">
        <v>12641</v>
      </c>
      <c r="F51" s="22">
        <v>9829500.2200000007</v>
      </c>
      <c r="G51" s="6">
        <v>6491</v>
      </c>
      <c r="H51" s="22">
        <v>1181361.58</v>
      </c>
      <c r="I51" s="7">
        <v>0</v>
      </c>
      <c r="J51" s="22" t="s">
        <v>430</v>
      </c>
    </row>
    <row r="52" spans="1:10" x14ac:dyDescent="0.25">
      <c r="A52" s="35">
        <v>48</v>
      </c>
      <c r="B52" s="7" t="s">
        <v>254</v>
      </c>
      <c r="C52" s="6">
        <v>15115</v>
      </c>
      <c r="D52" s="22">
        <v>8636923.5899999999</v>
      </c>
      <c r="E52" s="6">
        <v>9703</v>
      </c>
      <c r="F52" s="22">
        <v>7704062.9699999997</v>
      </c>
      <c r="G52" s="6">
        <v>5412</v>
      </c>
      <c r="H52" s="22">
        <v>932860.62</v>
      </c>
      <c r="I52" s="7">
        <v>0</v>
      </c>
      <c r="J52" s="22" t="s">
        <v>430</v>
      </c>
    </row>
    <row r="53" spans="1:10" x14ac:dyDescent="0.25">
      <c r="A53" s="35">
        <v>49</v>
      </c>
      <c r="B53" s="7" t="s">
        <v>255</v>
      </c>
      <c r="C53" s="6">
        <v>35466</v>
      </c>
      <c r="D53" s="22">
        <v>19175515.539999999</v>
      </c>
      <c r="E53" s="6">
        <v>23793</v>
      </c>
      <c r="F53" s="22">
        <v>17254385.809999999</v>
      </c>
      <c r="G53" s="6">
        <v>11673</v>
      </c>
      <c r="H53" s="22">
        <v>1921129.73</v>
      </c>
      <c r="I53" s="7">
        <v>0</v>
      </c>
      <c r="J53" s="22" t="s">
        <v>430</v>
      </c>
    </row>
    <row r="54" spans="1:10" x14ac:dyDescent="0.25">
      <c r="A54" s="35">
        <v>50</v>
      </c>
      <c r="B54" s="7" t="s">
        <v>256</v>
      </c>
      <c r="C54" s="6">
        <v>58276</v>
      </c>
      <c r="D54" s="22">
        <v>34231843.780000001</v>
      </c>
      <c r="E54" s="6">
        <v>36207</v>
      </c>
      <c r="F54" s="22">
        <v>30481397.469999999</v>
      </c>
      <c r="G54" s="6">
        <v>22069</v>
      </c>
      <c r="H54" s="22">
        <v>3750446.31</v>
      </c>
      <c r="I54" s="7">
        <v>0</v>
      </c>
      <c r="J54" s="22" t="s">
        <v>430</v>
      </c>
    </row>
    <row r="55" spans="1:10" x14ac:dyDescent="0.25">
      <c r="A55" s="35">
        <v>51</v>
      </c>
      <c r="B55" s="7" t="s">
        <v>257</v>
      </c>
      <c r="C55" s="6">
        <v>21449</v>
      </c>
      <c r="D55" s="22">
        <v>13540204.640000001</v>
      </c>
      <c r="E55" s="6">
        <v>13888</v>
      </c>
      <c r="F55" s="22">
        <v>11907608.58</v>
      </c>
      <c r="G55" s="6">
        <v>7561</v>
      </c>
      <c r="H55" s="22">
        <v>1632596.06</v>
      </c>
      <c r="I55" s="7">
        <v>0</v>
      </c>
      <c r="J55" s="22" t="s">
        <v>430</v>
      </c>
    </row>
    <row r="56" spans="1:10" x14ac:dyDescent="0.25">
      <c r="A56" s="35">
        <v>52</v>
      </c>
      <c r="B56" s="7" t="s">
        <v>430</v>
      </c>
      <c r="C56" s="6">
        <v>197970</v>
      </c>
      <c r="D56" s="22">
        <v>68759089.590000004</v>
      </c>
      <c r="E56" s="6">
        <v>71407</v>
      </c>
      <c r="F56" s="22">
        <v>50722179.960000001</v>
      </c>
      <c r="G56" s="6">
        <v>126563</v>
      </c>
      <c r="H56" s="22">
        <v>18036909.629999999</v>
      </c>
      <c r="I56" s="7">
        <v>0</v>
      </c>
      <c r="J56" s="22" t="s">
        <v>430</v>
      </c>
    </row>
    <row r="57" spans="1:10" s="42" customFormat="1" ht="15.75" x14ac:dyDescent="0.25">
      <c r="A57" s="176"/>
      <c r="B57" s="45" t="s">
        <v>529</v>
      </c>
      <c r="C57" s="436">
        <f t="shared" ref="C57:I57" si="0">SUM(C5:C56)</f>
        <v>4701290</v>
      </c>
      <c r="D57" s="437">
        <f t="shared" si="0"/>
        <v>2752836753.1200004</v>
      </c>
      <c r="E57" s="436">
        <f t="shared" si="0"/>
        <v>2878281</v>
      </c>
      <c r="F57" s="437">
        <f t="shared" si="0"/>
        <v>2431043865.0899982</v>
      </c>
      <c r="G57" s="436">
        <f t="shared" si="0"/>
        <v>1823009</v>
      </c>
      <c r="H57" s="437">
        <f t="shared" si="0"/>
        <v>321792888.02999997</v>
      </c>
      <c r="I57" s="436">
        <f t="shared" si="0"/>
        <v>0</v>
      </c>
      <c r="J57" s="438"/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222"/>
      <c r="D63" s="294"/>
      <c r="E63" s="222"/>
      <c r="F63" s="294"/>
      <c r="G63" s="222"/>
      <c r="H63" s="294"/>
      <c r="I63" s="222"/>
      <c r="J63" s="294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45"/>
  <sheetViews>
    <sheetView workbookViewId="0">
      <selection sqref="A1:C1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5" customWidth="1"/>
    <col min="4" max="16384" width="9.140625" style="42"/>
  </cols>
  <sheetData>
    <row r="1" spans="1:3" s="38" customFormat="1" x14ac:dyDescent="0.25">
      <c r="A1" s="347" t="s">
        <v>699</v>
      </c>
      <c r="B1" s="347"/>
      <c r="C1" s="347"/>
    </row>
    <row r="2" spans="1:3" x14ac:dyDescent="0.25">
      <c r="A2" s="41"/>
    </row>
    <row r="3" spans="1:3" x14ac:dyDescent="0.25">
      <c r="A3" s="59"/>
      <c r="B3" s="60" t="s">
        <v>14</v>
      </c>
      <c r="C3" s="67" t="s">
        <v>15</v>
      </c>
    </row>
    <row r="4" spans="1:3" x14ac:dyDescent="0.25">
      <c r="A4" s="57" t="s">
        <v>430</v>
      </c>
      <c r="B4" s="339" t="s">
        <v>575</v>
      </c>
      <c r="C4" s="340">
        <v>22</v>
      </c>
    </row>
    <row r="5" spans="1:3" x14ac:dyDescent="0.25">
      <c r="A5" s="58" t="s">
        <v>430</v>
      </c>
      <c r="B5" s="339" t="s">
        <v>113</v>
      </c>
      <c r="C5" s="340">
        <v>10</v>
      </c>
    </row>
    <row r="6" spans="1:3" x14ac:dyDescent="0.25">
      <c r="A6" s="57" t="s">
        <v>430</v>
      </c>
      <c r="B6" s="339" t="s">
        <v>114</v>
      </c>
      <c r="C6" s="340">
        <v>780</v>
      </c>
    </row>
    <row r="7" spans="1:3" x14ac:dyDescent="0.25">
      <c r="A7" s="57" t="s">
        <v>430</v>
      </c>
      <c r="B7" s="339" t="s">
        <v>115</v>
      </c>
      <c r="C7" s="340">
        <v>54</v>
      </c>
    </row>
    <row r="8" spans="1:3" x14ac:dyDescent="0.25">
      <c r="A8" s="58" t="s">
        <v>430</v>
      </c>
      <c r="B8" s="339" t="s">
        <v>614</v>
      </c>
      <c r="C8" s="340">
        <v>1</v>
      </c>
    </row>
    <row r="9" spans="1:3" x14ac:dyDescent="0.25">
      <c r="A9" s="7" t="s">
        <v>430</v>
      </c>
      <c r="B9" s="339" t="s">
        <v>116</v>
      </c>
      <c r="C9" s="340">
        <v>17109</v>
      </c>
    </row>
    <row r="10" spans="1:3" x14ac:dyDescent="0.25">
      <c r="A10" s="57" t="s">
        <v>430</v>
      </c>
      <c r="B10" s="339" t="s">
        <v>582</v>
      </c>
      <c r="C10" s="340">
        <v>5</v>
      </c>
    </row>
    <row r="11" spans="1:3" x14ac:dyDescent="0.25">
      <c r="A11" s="58" t="s">
        <v>47</v>
      </c>
      <c r="B11" s="339" t="s">
        <v>117</v>
      </c>
      <c r="C11" s="340">
        <v>64</v>
      </c>
    </row>
    <row r="12" spans="1:3" x14ac:dyDescent="0.25">
      <c r="A12" s="57" t="s">
        <v>430</v>
      </c>
      <c r="B12" s="339" t="s">
        <v>119</v>
      </c>
      <c r="C12" s="340">
        <v>21</v>
      </c>
    </row>
    <row r="13" spans="1:3" x14ac:dyDescent="0.25">
      <c r="A13" s="57" t="s">
        <v>430</v>
      </c>
      <c r="B13" s="339" t="s">
        <v>120</v>
      </c>
      <c r="C13" s="340">
        <v>703</v>
      </c>
    </row>
    <row r="14" spans="1:3" x14ac:dyDescent="0.25">
      <c r="A14" s="57" t="s">
        <v>430</v>
      </c>
      <c r="B14" s="339" t="s">
        <v>122</v>
      </c>
      <c r="C14" s="340">
        <v>77</v>
      </c>
    </row>
    <row r="15" spans="1:3" x14ac:dyDescent="0.25">
      <c r="A15" s="57" t="s">
        <v>430</v>
      </c>
      <c r="B15" s="339" t="s">
        <v>124</v>
      </c>
      <c r="C15" s="340">
        <v>180</v>
      </c>
    </row>
    <row r="16" spans="1:3" ht="17.25" customHeight="1" x14ac:dyDescent="0.25">
      <c r="A16" s="57" t="s">
        <v>430</v>
      </c>
      <c r="B16" s="339" t="s">
        <v>421</v>
      </c>
      <c r="C16" s="340">
        <v>6</v>
      </c>
    </row>
    <row r="17" spans="1:4" x14ac:dyDescent="0.25">
      <c r="A17" s="57" t="s">
        <v>430</v>
      </c>
      <c r="B17" s="339" t="s">
        <v>651</v>
      </c>
      <c r="C17" s="340">
        <v>1</v>
      </c>
    </row>
    <row r="18" spans="1:4" x14ac:dyDescent="0.25">
      <c r="A18" s="57" t="s">
        <v>430</v>
      </c>
      <c r="B18" s="339" t="s">
        <v>125</v>
      </c>
      <c r="C18" s="340">
        <v>166</v>
      </c>
    </row>
    <row r="19" spans="1:4" x14ac:dyDescent="0.25">
      <c r="A19" s="57" t="s">
        <v>430</v>
      </c>
      <c r="B19" s="339" t="s">
        <v>565</v>
      </c>
      <c r="C19" s="340">
        <v>4</v>
      </c>
    </row>
    <row r="20" spans="1:4" x14ac:dyDescent="0.25">
      <c r="A20" s="57" t="s">
        <v>430</v>
      </c>
      <c r="B20" s="339" t="s">
        <v>126</v>
      </c>
      <c r="C20" s="340">
        <v>32</v>
      </c>
    </row>
    <row r="21" spans="1:4" x14ac:dyDescent="0.25">
      <c r="A21" s="57" t="s">
        <v>430</v>
      </c>
      <c r="B21" s="339" t="s">
        <v>127</v>
      </c>
      <c r="C21" s="340">
        <v>2</v>
      </c>
    </row>
    <row r="22" spans="1:4" x14ac:dyDescent="0.25">
      <c r="A22" s="57" t="s">
        <v>430</v>
      </c>
      <c r="B22" s="339" t="s">
        <v>128</v>
      </c>
      <c r="C22" s="340">
        <v>20</v>
      </c>
      <c r="D22" s="55"/>
    </row>
    <row r="23" spans="1:4" x14ac:dyDescent="0.25">
      <c r="A23" s="57" t="s">
        <v>430</v>
      </c>
      <c r="B23" s="339" t="s">
        <v>129</v>
      </c>
      <c r="C23" s="340">
        <v>9566</v>
      </c>
      <c r="D23" s="55"/>
    </row>
    <row r="24" spans="1:4" x14ac:dyDescent="0.25">
      <c r="A24" s="57" t="s">
        <v>430</v>
      </c>
      <c r="B24" s="339" t="s">
        <v>130</v>
      </c>
      <c r="C24" s="340">
        <v>67</v>
      </c>
      <c r="D24" s="55"/>
    </row>
    <row r="25" spans="1:4" x14ac:dyDescent="0.25">
      <c r="A25" s="7" t="s">
        <v>430</v>
      </c>
      <c r="B25" s="339" t="s">
        <v>131</v>
      </c>
      <c r="C25" s="340">
        <v>565</v>
      </c>
      <c r="D25" s="55"/>
    </row>
    <row r="26" spans="1:4" x14ac:dyDescent="0.25">
      <c r="A26" s="58" t="s">
        <v>430</v>
      </c>
      <c r="B26" s="339" t="s">
        <v>132</v>
      </c>
      <c r="C26" s="340">
        <v>1288</v>
      </c>
      <c r="D26" s="55"/>
    </row>
    <row r="27" spans="1:4" ht="16.5" customHeight="1" x14ac:dyDescent="0.25">
      <c r="A27" s="57" t="s">
        <v>430</v>
      </c>
      <c r="B27" s="339" t="s">
        <v>133</v>
      </c>
      <c r="C27" s="340">
        <v>1558</v>
      </c>
      <c r="D27" s="55"/>
    </row>
    <row r="28" spans="1:4" x14ac:dyDescent="0.25">
      <c r="A28" s="57" t="s">
        <v>430</v>
      </c>
      <c r="B28" s="339" t="s">
        <v>649</v>
      </c>
      <c r="C28" s="340">
        <v>2</v>
      </c>
      <c r="D28" s="55"/>
    </row>
    <row r="29" spans="1:4" x14ac:dyDescent="0.25">
      <c r="A29" s="57" t="s">
        <v>430</v>
      </c>
      <c r="B29" s="339" t="s">
        <v>134</v>
      </c>
      <c r="C29" s="340">
        <v>118</v>
      </c>
      <c r="D29" s="55"/>
    </row>
    <row r="30" spans="1:4" x14ac:dyDescent="0.25">
      <c r="A30" s="57" t="s">
        <v>430</v>
      </c>
      <c r="B30" s="339" t="s">
        <v>135</v>
      </c>
      <c r="C30" s="340">
        <v>2</v>
      </c>
      <c r="D30" s="55"/>
    </row>
    <row r="31" spans="1:4" x14ac:dyDescent="0.25">
      <c r="A31" s="57" t="s">
        <v>430</v>
      </c>
      <c r="B31" s="339" t="s">
        <v>136</v>
      </c>
      <c r="C31" s="340">
        <v>24</v>
      </c>
      <c r="D31" s="55"/>
    </row>
    <row r="32" spans="1:4" x14ac:dyDescent="0.25">
      <c r="A32" s="58" t="s">
        <v>430</v>
      </c>
      <c r="B32" s="339" t="s">
        <v>137</v>
      </c>
      <c r="C32" s="340">
        <v>1</v>
      </c>
      <c r="D32" s="55"/>
    </row>
    <row r="33" spans="1:4" x14ac:dyDescent="0.25">
      <c r="A33" s="58" t="s">
        <v>430</v>
      </c>
      <c r="B33" s="339" t="s">
        <v>697</v>
      </c>
      <c r="C33" s="340">
        <v>1</v>
      </c>
      <c r="D33" s="55"/>
    </row>
    <row r="34" spans="1:4" x14ac:dyDescent="0.25">
      <c r="A34" s="57" t="s">
        <v>430</v>
      </c>
      <c r="B34" s="339" t="s">
        <v>138</v>
      </c>
      <c r="C34" s="340">
        <v>76</v>
      </c>
      <c r="D34" s="55"/>
    </row>
    <row r="35" spans="1:4" x14ac:dyDescent="0.25">
      <c r="A35" s="58"/>
      <c r="B35" s="339" t="s">
        <v>139</v>
      </c>
      <c r="C35" s="340">
        <v>22</v>
      </c>
      <c r="D35" s="55"/>
    </row>
    <row r="36" spans="1:4" x14ac:dyDescent="0.25">
      <c r="A36" s="58"/>
      <c r="B36" s="339" t="s">
        <v>625</v>
      </c>
      <c r="C36" s="340">
        <v>7</v>
      </c>
      <c r="D36" s="55"/>
    </row>
    <row r="37" spans="1:4" x14ac:dyDescent="0.25">
      <c r="A37" s="58"/>
      <c r="B37" s="339" t="s">
        <v>616</v>
      </c>
      <c r="C37" s="340">
        <v>3</v>
      </c>
      <c r="D37" s="55"/>
    </row>
    <row r="38" spans="1:4" x14ac:dyDescent="0.25">
      <c r="A38" s="58"/>
      <c r="B38" s="339" t="s">
        <v>140</v>
      </c>
      <c r="C38" s="340">
        <v>78</v>
      </c>
      <c r="D38" s="55"/>
    </row>
    <row r="39" spans="1:4" x14ac:dyDescent="0.25">
      <c r="A39" s="58" t="s">
        <v>46</v>
      </c>
      <c r="B39" s="339" t="s">
        <v>141</v>
      </c>
      <c r="C39" s="340">
        <v>4650348</v>
      </c>
      <c r="D39" s="55"/>
    </row>
    <row r="40" spans="1:4" x14ac:dyDescent="0.25">
      <c r="A40" s="57" t="s">
        <v>430</v>
      </c>
      <c r="B40" s="339" t="s">
        <v>142</v>
      </c>
      <c r="C40" s="340">
        <v>6</v>
      </c>
      <c r="D40" s="55"/>
    </row>
    <row r="41" spans="1:4" x14ac:dyDescent="0.25">
      <c r="A41" s="57" t="s">
        <v>430</v>
      </c>
      <c r="B41" s="339" t="s">
        <v>493</v>
      </c>
      <c r="C41" s="340">
        <v>4</v>
      </c>
      <c r="D41" s="55"/>
    </row>
    <row r="42" spans="1:4" x14ac:dyDescent="0.25">
      <c r="A42" s="57" t="s">
        <v>430</v>
      </c>
      <c r="B42" s="339" t="s">
        <v>426</v>
      </c>
      <c r="C42" s="340">
        <v>1</v>
      </c>
      <c r="D42" s="55"/>
    </row>
    <row r="43" spans="1:4" x14ac:dyDescent="0.25">
      <c r="A43" s="57" t="s">
        <v>430</v>
      </c>
      <c r="B43" s="339" t="s">
        <v>418</v>
      </c>
      <c r="C43" s="340">
        <v>4</v>
      </c>
      <c r="D43" s="55"/>
    </row>
    <row r="44" spans="1:4" x14ac:dyDescent="0.25">
      <c r="A44" s="57" t="s">
        <v>430</v>
      </c>
      <c r="B44" s="339" t="s">
        <v>16</v>
      </c>
      <c r="C44" s="340">
        <v>1280</v>
      </c>
      <c r="D44" s="55"/>
    </row>
    <row r="45" spans="1:4" x14ac:dyDescent="0.25">
      <c r="A45" s="57" t="s">
        <v>430</v>
      </c>
      <c r="B45" s="339" t="s">
        <v>143</v>
      </c>
      <c r="C45" s="340">
        <v>276</v>
      </c>
      <c r="D45" s="55"/>
    </row>
    <row r="46" spans="1:4" x14ac:dyDescent="0.25">
      <c r="A46" s="57" t="s">
        <v>430</v>
      </c>
      <c r="B46" s="339" t="s">
        <v>144</v>
      </c>
      <c r="C46" s="340">
        <v>17</v>
      </c>
      <c r="D46" s="55"/>
    </row>
    <row r="47" spans="1:4" x14ac:dyDescent="0.25">
      <c r="A47" s="57" t="s">
        <v>430</v>
      </c>
      <c r="B47" s="339" t="s">
        <v>145</v>
      </c>
      <c r="C47" s="340">
        <v>498</v>
      </c>
      <c r="D47" s="55"/>
    </row>
    <row r="48" spans="1:4" x14ac:dyDescent="0.25">
      <c r="A48" s="57" t="s">
        <v>430</v>
      </c>
      <c r="B48" s="339" t="s">
        <v>146</v>
      </c>
      <c r="C48" s="340">
        <v>19</v>
      </c>
      <c r="D48" s="55"/>
    </row>
    <row r="49" spans="1:4" x14ac:dyDescent="0.25">
      <c r="A49" s="57" t="s">
        <v>430</v>
      </c>
      <c r="B49" s="339" t="s">
        <v>147</v>
      </c>
      <c r="C49" s="340">
        <v>41</v>
      </c>
      <c r="D49" s="55"/>
    </row>
    <row r="50" spans="1:4" x14ac:dyDescent="0.25">
      <c r="A50" s="57" t="s">
        <v>430</v>
      </c>
      <c r="B50" s="339" t="s">
        <v>148</v>
      </c>
      <c r="C50" s="340">
        <v>27</v>
      </c>
      <c r="D50" s="55"/>
    </row>
    <row r="51" spans="1:4" x14ac:dyDescent="0.25">
      <c r="A51" s="57" t="s">
        <v>430</v>
      </c>
      <c r="B51" s="339" t="s">
        <v>149</v>
      </c>
      <c r="C51" s="340">
        <v>25</v>
      </c>
      <c r="D51" s="55"/>
    </row>
    <row r="52" spans="1:4" x14ac:dyDescent="0.25">
      <c r="A52" s="57" t="s">
        <v>430</v>
      </c>
      <c r="B52" s="339" t="s">
        <v>150</v>
      </c>
      <c r="C52" s="340">
        <v>80</v>
      </c>
      <c r="D52" s="55"/>
    </row>
    <row r="53" spans="1:4" x14ac:dyDescent="0.25">
      <c r="A53" s="57" t="s">
        <v>430</v>
      </c>
      <c r="B53" s="339" t="s">
        <v>643</v>
      </c>
      <c r="C53" s="340">
        <v>1</v>
      </c>
      <c r="D53" s="55"/>
    </row>
    <row r="54" spans="1:4" x14ac:dyDescent="0.25">
      <c r="A54" s="57" t="s">
        <v>430</v>
      </c>
      <c r="B54" s="339" t="s">
        <v>559</v>
      </c>
      <c r="C54" s="340">
        <v>5</v>
      </c>
      <c r="D54" s="55"/>
    </row>
    <row r="55" spans="1:4" x14ac:dyDescent="0.25">
      <c r="A55" s="57" t="s">
        <v>430</v>
      </c>
      <c r="B55" s="339" t="s">
        <v>151</v>
      </c>
      <c r="C55" s="340">
        <v>94</v>
      </c>
      <c r="D55" s="55"/>
    </row>
    <row r="56" spans="1:4" x14ac:dyDescent="0.25">
      <c r="A56" s="57" t="s">
        <v>430</v>
      </c>
      <c r="B56" s="339" t="s">
        <v>152</v>
      </c>
      <c r="C56" s="340">
        <v>19</v>
      </c>
      <c r="D56" s="55"/>
    </row>
    <row r="57" spans="1:4" x14ac:dyDescent="0.25">
      <c r="A57" s="57" t="s">
        <v>430</v>
      </c>
      <c r="B57" s="339" t="s">
        <v>153</v>
      </c>
      <c r="C57" s="340">
        <v>804</v>
      </c>
      <c r="D57" s="55"/>
    </row>
    <row r="58" spans="1:4" x14ac:dyDescent="0.25">
      <c r="A58" s="57" t="s">
        <v>430</v>
      </c>
      <c r="B58" s="339" t="s">
        <v>154</v>
      </c>
      <c r="C58" s="340">
        <v>141</v>
      </c>
      <c r="D58" s="55"/>
    </row>
    <row r="59" spans="1:4" x14ac:dyDescent="0.25">
      <c r="A59" s="57" t="s">
        <v>430</v>
      </c>
      <c r="B59" s="339" t="s">
        <v>655</v>
      </c>
      <c r="C59" s="340">
        <v>4</v>
      </c>
      <c r="D59" s="55"/>
    </row>
    <row r="60" spans="1:4" x14ac:dyDescent="0.25">
      <c r="A60" s="57" t="s">
        <v>430</v>
      </c>
      <c r="B60" s="339" t="s">
        <v>155</v>
      </c>
      <c r="C60" s="340">
        <v>137</v>
      </c>
      <c r="D60" s="55"/>
    </row>
    <row r="61" spans="1:4" x14ac:dyDescent="0.25">
      <c r="A61" s="57" t="s">
        <v>430</v>
      </c>
      <c r="B61" s="339" t="s">
        <v>652</v>
      </c>
      <c r="C61" s="340">
        <v>2</v>
      </c>
      <c r="D61" s="55"/>
    </row>
    <row r="62" spans="1:4" x14ac:dyDescent="0.25">
      <c r="A62" s="57" t="s">
        <v>430</v>
      </c>
      <c r="B62" s="339" t="s">
        <v>570</v>
      </c>
      <c r="C62" s="340">
        <v>11</v>
      </c>
      <c r="D62" s="55"/>
    </row>
    <row r="63" spans="1:4" x14ac:dyDescent="0.25">
      <c r="A63" s="57" t="s">
        <v>430</v>
      </c>
      <c r="B63" s="339" t="s">
        <v>560</v>
      </c>
      <c r="C63" s="340">
        <v>48</v>
      </c>
      <c r="D63" s="55"/>
    </row>
    <row r="64" spans="1:4" x14ac:dyDescent="0.25">
      <c r="A64" s="57" t="s">
        <v>430</v>
      </c>
      <c r="B64" s="339" t="s">
        <v>640</v>
      </c>
      <c r="C64" s="340">
        <v>3</v>
      </c>
      <c r="D64" s="55"/>
    </row>
    <row r="65" spans="1:4" x14ac:dyDescent="0.25">
      <c r="A65" s="57" t="s">
        <v>430</v>
      </c>
      <c r="B65" s="339" t="s">
        <v>156</v>
      </c>
      <c r="C65" s="340">
        <v>15</v>
      </c>
      <c r="D65" s="55"/>
    </row>
    <row r="66" spans="1:4" x14ac:dyDescent="0.25">
      <c r="A66" s="57" t="s">
        <v>430</v>
      </c>
      <c r="B66" s="339" t="s">
        <v>494</v>
      </c>
      <c r="C66" s="340">
        <v>13</v>
      </c>
      <c r="D66" s="55"/>
    </row>
    <row r="67" spans="1:4" x14ac:dyDescent="0.25">
      <c r="A67" s="57" t="s">
        <v>430</v>
      </c>
      <c r="B67" s="339" t="s">
        <v>157</v>
      </c>
      <c r="C67" s="340">
        <v>10</v>
      </c>
      <c r="D67" s="55"/>
    </row>
    <row r="68" spans="1:4" x14ac:dyDescent="0.25">
      <c r="A68" s="57" t="s">
        <v>430</v>
      </c>
      <c r="B68" s="339" t="s">
        <v>158</v>
      </c>
      <c r="C68" s="340">
        <v>9</v>
      </c>
      <c r="D68" s="55"/>
    </row>
    <row r="69" spans="1:4" x14ac:dyDescent="0.25">
      <c r="A69" s="57" t="s">
        <v>430</v>
      </c>
      <c r="B69" s="339" t="s">
        <v>159</v>
      </c>
      <c r="C69" s="340">
        <v>3</v>
      </c>
      <c r="D69" s="55"/>
    </row>
    <row r="70" spans="1:4" x14ac:dyDescent="0.25">
      <c r="A70" s="57" t="s">
        <v>430</v>
      </c>
      <c r="B70" s="339" t="s">
        <v>160</v>
      </c>
      <c r="C70" s="340">
        <v>25</v>
      </c>
      <c r="D70" s="55"/>
    </row>
    <row r="71" spans="1:4" x14ac:dyDescent="0.25">
      <c r="A71" s="57" t="s">
        <v>430</v>
      </c>
      <c r="B71" s="339" t="s">
        <v>161</v>
      </c>
      <c r="C71" s="340">
        <v>1869</v>
      </c>
      <c r="D71" s="55"/>
    </row>
    <row r="72" spans="1:4" x14ac:dyDescent="0.25">
      <c r="A72" s="57" t="s">
        <v>430</v>
      </c>
      <c r="B72" s="339" t="s">
        <v>162</v>
      </c>
      <c r="C72" s="340">
        <v>14</v>
      </c>
      <c r="D72" s="55"/>
    </row>
    <row r="73" spans="1:4" x14ac:dyDescent="0.25">
      <c r="A73" s="57" t="s">
        <v>430</v>
      </c>
      <c r="B73" s="339" t="s">
        <v>163</v>
      </c>
      <c r="C73" s="340">
        <v>127</v>
      </c>
      <c r="D73" s="55"/>
    </row>
    <row r="74" spans="1:4" x14ac:dyDescent="0.25">
      <c r="A74" s="57" t="s">
        <v>430</v>
      </c>
      <c r="B74" s="339" t="s">
        <v>164</v>
      </c>
      <c r="C74" s="340">
        <v>50</v>
      </c>
      <c r="D74" s="55"/>
    </row>
    <row r="75" spans="1:4" x14ac:dyDescent="0.25">
      <c r="A75" s="57" t="s">
        <v>430</v>
      </c>
      <c r="B75" s="339" t="s">
        <v>165</v>
      </c>
      <c r="C75" s="340">
        <v>7</v>
      </c>
      <c r="D75" s="55"/>
    </row>
    <row r="76" spans="1:4" x14ac:dyDescent="0.25">
      <c r="A76" s="57" t="s">
        <v>430</v>
      </c>
      <c r="B76" s="339" t="s">
        <v>166</v>
      </c>
      <c r="C76" s="340">
        <v>28</v>
      </c>
      <c r="D76" s="55"/>
    </row>
    <row r="77" spans="1:4" x14ac:dyDescent="0.25">
      <c r="A77" s="57" t="s">
        <v>430</v>
      </c>
      <c r="B77" s="339" t="s">
        <v>422</v>
      </c>
      <c r="C77" s="340">
        <v>7</v>
      </c>
      <c r="D77" s="55"/>
    </row>
    <row r="78" spans="1:4" x14ac:dyDescent="0.25">
      <c r="A78" s="57" t="s">
        <v>430</v>
      </c>
      <c r="B78" s="339" t="s">
        <v>641</v>
      </c>
      <c r="C78" s="340">
        <v>3</v>
      </c>
      <c r="D78" s="55"/>
    </row>
    <row r="79" spans="1:4" x14ac:dyDescent="0.25">
      <c r="A79" s="57" t="s">
        <v>430</v>
      </c>
      <c r="B79" s="339" t="s">
        <v>613</v>
      </c>
      <c r="C79" s="340">
        <v>2</v>
      </c>
      <c r="D79" s="55"/>
    </row>
    <row r="80" spans="1:4" x14ac:dyDescent="0.25">
      <c r="A80" s="57" t="s">
        <v>430</v>
      </c>
      <c r="B80" s="339" t="s">
        <v>167</v>
      </c>
      <c r="C80" s="340">
        <v>2</v>
      </c>
      <c r="D80" s="55"/>
    </row>
    <row r="81" spans="1:4" x14ac:dyDescent="0.25">
      <c r="A81" s="57" t="s">
        <v>430</v>
      </c>
      <c r="B81" s="339" t="s">
        <v>168</v>
      </c>
      <c r="C81" s="340">
        <v>57</v>
      </c>
      <c r="D81" s="55"/>
    </row>
    <row r="82" spans="1:4" x14ac:dyDescent="0.25">
      <c r="A82" s="57" t="s">
        <v>430</v>
      </c>
      <c r="B82" s="339" t="s">
        <v>642</v>
      </c>
      <c r="C82" s="340">
        <v>2</v>
      </c>
      <c r="D82" s="55"/>
    </row>
    <row r="83" spans="1:4" x14ac:dyDescent="0.25">
      <c r="A83" s="57" t="s">
        <v>430</v>
      </c>
      <c r="B83" s="339" t="s">
        <v>414</v>
      </c>
      <c r="C83" s="340">
        <v>12</v>
      </c>
      <c r="D83" s="55"/>
    </row>
    <row r="84" spans="1:4" x14ac:dyDescent="0.25">
      <c r="A84" s="57" t="s">
        <v>430</v>
      </c>
      <c r="B84" s="339" t="s">
        <v>611</v>
      </c>
      <c r="C84" s="340">
        <v>3</v>
      </c>
      <c r="D84" s="55"/>
    </row>
    <row r="85" spans="1:4" x14ac:dyDescent="0.25">
      <c r="A85" s="57" t="s">
        <v>430</v>
      </c>
      <c r="B85" s="339" t="s">
        <v>169</v>
      </c>
      <c r="C85" s="340">
        <v>686</v>
      </c>
      <c r="D85" s="55"/>
    </row>
    <row r="86" spans="1:4" x14ac:dyDescent="0.25">
      <c r="A86" s="57" t="s">
        <v>430</v>
      </c>
      <c r="B86" s="339" t="s">
        <v>171</v>
      </c>
      <c r="C86" s="340">
        <v>67</v>
      </c>
      <c r="D86" s="55"/>
    </row>
    <row r="87" spans="1:4" x14ac:dyDescent="0.25">
      <c r="A87" s="57" t="s">
        <v>430</v>
      </c>
      <c r="B87" s="339" t="s">
        <v>650</v>
      </c>
      <c r="C87" s="340">
        <v>1</v>
      </c>
      <c r="D87" s="55"/>
    </row>
    <row r="88" spans="1:4" x14ac:dyDescent="0.25">
      <c r="A88" s="57" t="s">
        <v>430</v>
      </c>
      <c r="B88" s="339" t="s">
        <v>172</v>
      </c>
      <c r="C88" s="340">
        <v>1</v>
      </c>
      <c r="D88" s="55"/>
    </row>
    <row r="89" spans="1:4" x14ac:dyDescent="0.25">
      <c r="A89" s="57" t="s">
        <v>430</v>
      </c>
      <c r="B89" s="339" t="s">
        <v>698</v>
      </c>
      <c r="C89" s="340">
        <v>1</v>
      </c>
      <c r="D89" s="55"/>
    </row>
    <row r="90" spans="1:4" x14ac:dyDescent="0.25">
      <c r="A90" s="57" t="s">
        <v>430</v>
      </c>
      <c r="B90" s="339" t="s">
        <v>416</v>
      </c>
      <c r="C90" s="340">
        <v>1</v>
      </c>
      <c r="D90" s="55"/>
    </row>
    <row r="91" spans="1:4" x14ac:dyDescent="0.25">
      <c r="A91" s="57" t="s">
        <v>430</v>
      </c>
      <c r="B91" s="339" t="s">
        <v>173</v>
      </c>
      <c r="C91" s="340">
        <v>7</v>
      </c>
      <c r="D91" s="55"/>
    </row>
    <row r="92" spans="1:4" x14ac:dyDescent="0.25">
      <c r="A92" s="57" t="s">
        <v>430</v>
      </c>
      <c r="B92" s="339" t="s">
        <v>586</v>
      </c>
      <c r="C92" s="340">
        <v>1</v>
      </c>
      <c r="D92" s="55"/>
    </row>
    <row r="93" spans="1:4" x14ac:dyDescent="0.25">
      <c r="A93" s="57" t="s">
        <v>430</v>
      </c>
      <c r="B93" s="339" t="s">
        <v>602</v>
      </c>
      <c r="C93" s="340">
        <v>2</v>
      </c>
      <c r="D93" s="55"/>
    </row>
    <row r="94" spans="1:4" x14ac:dyDescent="0.25">
      <c r="A94" s="57" t="s">
        <v>430</v>
      </c>
      <c r="B94" s="339" t="s">
        <v>174</v>
      </c>
      <c r="C94" s="340">
        <v>32</v>
      </c>
      <c r="D94" s="55"/>
    </row>
    <row r="95" spans="1:4" x14ac:dyDescent="0.25">
      <c r="A95" s="57" t="s">
        <v>430</v>
      </c>
      <c r="B95" s="339" t="s">
        <v>175</v>
      </c>
      <c r="C95" s="340">
        <v>7</v>
      </c>
      <c r="D95" s="55"/>
    </row>
    <row r="96" spans="1:4" x14ac:dyDescent="0.25">
      <c r="A96" s="57" t="s">
        <v>430</v>
      </c>
      <c r="B96" s="339" t="s">
        <v>176</v>
      </c>
      <c r="C96" s="340">
        <v>29</v>
      </c>
      <c r="D96" s="55"/>
    </row>
    <row r="97" spans="1:4" x14ac:dyDescent="0.25">
      <c r="A97" s="57" t="s">
        <v>430</v>
      </c>
      <c r="B97" s="339" t="s">
        <v>495</v>
      </c>
      <c r="C97" s="340">
        <v>8</v>
      </c>
      <c r="D97" s="55"/>
    </row>
    <row r="98" spans="1:4" x14ac:dyDescent="0.25">
      <c r="A98" s="57" t="s">
        <v>430</v>
      </c>
      <c r="B98" s="339" t="s">
        <v>177</v>
      </c>
      <c r="C98" s="340">
        <v>27</v>
      </c>
      <c r="D98" s="55"/>
    </row>
    <row r="99" spans="1:4" x14ac:dyDescent="0.25">
      <c r="A99" s="57" t="s">
        <v>430</v>
      </c>
      <c r="B99" s="339" t="s">
        <v>178</v>
      </c>
      <c r="C99" s="340">
        <v>312</v>
      </c>
      <c r="D99" s="55"/>
    </row>
    <row r="100" spans="1:4" x14ac:dyDescent="0.25">
      <c r="A100" s="57" t="s">
        <v>430</v>
      </c>
      <c r="B100" s="339" t="s">
        <v>656</v>
      </c>
      <c r="C100" s="340">
        <v>1</v>
      </c>
      <c r="D100" s="55"/>
    </row>
    <row r="101" spans="1:4" x14ac:dyDescent="0.25">
      <c r="A101" s="57" t="s">
        <v>430</v>
      </c>
      <c r="B101" s="339" t="s">
        <v>179</v>
      </c>
      <c r="C101" s="340">
        <v>44</v>
      </c>
      <c r="D101" s="55"/>
    </row>
    <row r="102" spans="1:4" x14ac:dyDescent="0.25">
      <c r="A102" s="57" t="s">
        <v>430</v>
      </c>
      <c r="B102" s="339" t="s">
        <v>180</v>
      </c>
      <c r="C102" s="340">
        <v>3</v>
      </c>
      <c r="D102" s="55"/>
    </row>
    <row r="103" spans="1:4" x14ac:dyDescent="0.25">
      <c r="A103" s="57" t="s">
        <v>430</v>
      </c>
      <c r="B103" s="339" t="s">
        <v>181</v>
      </c>
      <c r="C103" s="340">
        <v>85</v>
      </c>
    </row>
    <row r="104" spans="1:4" x14ac:dyDescent="0.25">
      <c r="A104" s="57" t="s">
        <v>430</v>
      </c>
      <c r="B104" s="339" t="s">
        <v>182</v>
      </c>
      <c r="C104" s="340">
        <v>2058</v>
      </c>
    </row>
    <row r="105" spans="1:4" x14ac:dyDescent="0.25">
      <c r="A105" s="57" t="s">
        <v>430</v>
      </c>
      <c r="B105" s="339" t="s">
        <v>183</v>
      </c>
      <c r="C105" s="340">
        <v>5</v>
      </c>
    </row>
    <row r="106" spans="1:4" x14ac:dyDescent="0.25">
      <c r="A106" s="57" t="s">
        <v>430</v>
      </c>
      <c r="B106" s="339" t="s">
        <v>184</v>
      </c>
      <c r="C106" s="340">
        <v>871</v>
      </c>
    </row>
    <row r="107" spans="1:4" x14ac:dyDescent="0.25">
      <c r="A107" s="57" t="s">
        <v>430</v>
      </c>
      <c r="B107" s="339" t="s">
        <v>653</v>
      </c>
      <c r="C107" s="340">
        <v>4</v>
      </c>
    </row>
    <row r="108" spans="1:4" x14ac:dyDescent="0.25">
      <c r="A108" s="57" t="s">
        <v>430</v>
      </c>
      <c r="B108" s="339" t="s">
        <v>185</v>
      </c>
      <c r="C108" s="340">
        <v>5</v>
      </c>
    </row>
    <row r="109" spans="1:4" x14ac:dyDescent="0.25">
      <c r="A109" s="57" t="s">
        <v>430</v>
      </c>
      <c r="B109" s="339" t="s">
        <v>648</v>
      </c>
      <c r="C109" s="340">
        <v>2</v>
      </c>
    </row>
    <row r="110" spans="1:4" x14ac:dyDescent="0.25">
      <c r="A110" s="57" t="s">
        <v>430</v>
      </c>
      <c r="B110" s="339" t="s">
        <v>186</v>
      </c>
      <c r="C110" s="340">
        <v>7</v>
      </c>
    </row>
    <row r="111" spans="1:4" x14ac:dyDescent="0.25">
      <c r="A111" s="57" t="s">
        <v>430</v>
      </c>
      <c r="B111" s="339" t="s">
        <v>187</v>
      </c>
      <c r="C111" s="340">
        <v>5</v>
      </c>
    </row>
    <row r="112" spans="1:4" x14ac:dyDescent="0.25">
      <c r="A112" s="57" t="s">
        <v>430</v>
      </c>
      <c r="B112" s="339" t="s">
        <v>188</v>
      </c>
      <c r="C112" s="340">
        <v>1208</v>
      </c>
    </row>
    <row r="113" spans="1:4" x14ac:dyDescent="0.25">
      <c r="A113" s="57" t="s">
        <v>430</v>
      </c>
      <c r="B113" s="339" t="s">
        <v>496</v>
      </c>
      <c r="C113" s="340">
        <v>21</v>
      </c>
    </row>
    <row r="114" spans="1:4" x14ac:dyDescent="0.25">
      <c r="A114" s="57" t="s">
        <v>430</v>
      </c>
      <c r="B114" s="339" t="s">
        <v>427</v>
      </c>
      <c r="C114" s="340">
        <v>7</v>
      </c>
    </row>
    <row r="115" spans="1:4" x14ac:dyDescent="0.25">
      <c r="A115" s="57" t="s">
        <v>430</v>
      </c>
      <c r="B115" s="339" t="s">
        <v>615</v>
      </c>
      <c r="C115" s="340">
        <v>8</v>
      </c>
      <c r="D115" s="38"/>
    </row>
    <row r="116" spans="1:4" x14ac:dyDescent="0.25">
      <c r="A116" s="330" t="s">
        <v>430</v>
      </c>
      <c r="B116" s="339" t="s">
        <v>189</v>
      </c>
      <c r="C116" s="340">
        <v>1917</v>
      </c>
    </row>
    <row r="117" spans="1:4" x14ac:dyDescent="0.25">
      <c r="A117" s="1" t="s">
        <v>430</v>
      </c>
      <c r="B117" s="339" t="s">
        <v>190</v>
      </c>
      <c r="C117" s="340">
        <v>1667</v>
      </c>
    </row>
    <row r="118" spans="1:4" x14ac:dyDescent="0.25">
      <c r="A118" s="7" t="s">
        <v>430</v>
      </c>
      <c r="B118" s="339" t="s">
        <v>428</v>
      </c>
      <c r="C118" s="340">
        <v>1</v>
      </c>
    </row>
    <row r="119" spans="1:4" x14ac:dyDescent="0.25">
      <c r="A119" s="57" t="s">
        <v>430</v>
      </c>
      <c r="B119" s="339" t="s">
        <v>647</v>
      </c>
      <c r="C119" s="340">
        <v>1</v>
      </c>
    </row>
    <row r="120" spans="1:4" x14ac:dyDescent="0.25">
      <c r="A120" s="57" t="s">
        <v>430</v>
      </c>
      <c r="B120" s="339" t="s">
        <v>191</v>
      </c>
      <c r="C120" s="340">
        <v>126</v>
      </c>
    </row>
    <row r="121" spans="1:4" x14ac:dyDescent="0.25">
      <c r="A121" s="1" t="s">
        <v>430</v>
      </c>
      <c r="B121" s="339" t="s">
        <v>192</v>
      </c>
      <c r="C121" s="340">
        <v>6</v>
      </c>
    </row>
    <row r="122" spans="1:4" x14ac:dyDescent="0.25">
      <c r="A122" s="7" t="s">
        <v>430</v>
      </c>
      <c r="B122" s="339" t="s">
        <v>571</v>
      </c>
      <c r="C122" s="340">
        <v>5</v>
      </c>
    </row>
    <row r="123" spans="1:4" x14ac:dyDescent="0.25">
      <c r="A123" s="7" t="s">
        <v>430</v>
      </c>
      <c r="B123" s="339" t="s">
        <v>193</v>
      </c>
      <c r="C123" s="340">
        <v>4</v>
      </c>
    </row>
    <row r="124" spans="1:4" x14ac:dyDescent="0.25">
      <c r="A124" s="7" t="s">
        <v>430</v>
      </c>
      <c r="B124" s="339" t="s">
        <v>194</v>
      </c>
      <c r="C124" s="340">
        <v>36</v>
      </c>
    </row>
    <row r="125" spans="1:4" x14ac:dyDescent="0.25">
      <c r="A125" s="7" t="s">
        <v>430</v>
      </c>
      <c r="B125" s="339" t="s">
        <v>423</v>
      </c>
      <c r="C125" s="340">
        <v>13</v>
      </c>
    </row>
    <row r="126" spans="1:4" x14ac:dyDescent="0.25">
      <c r="A126" s="7" t="s">
        <v>430</v>
      </c>
      <c r="B126" s="339" t="s">
        <v>195</v>
      </c>
      <c r="C126" s="340">
        <v>28</v>
      </c>
    </row>
    <row r="127" spans="1:4" x14ac:dyDescent="0.25">
      <c r="A127" s="7" t="s">
        <v>430</v>
      </c>
      <c r="B127" s="339" t="s">
        <v>196</v>
      </c>
      <c r="C127" s="340">
        <v>128</v>
      </c>
    </row>
    <row r="128" spans="1:4" x14ac:dyDescent="0.25">
      <c r="A128" s="7"/>
      <c r="B128" s="339" t="s">
        <v>197</v>
      </c>
      <c r="C128" s="340">
        <v>109</v>
      </c>
    </row>
    <row r="129" spans="1:3" x14ac:dyDescent="0.25">
      <c r="A129" s="7"/>
      <c r="B129" s="339" t="s">
        <v>198</v>
      </c>
      <c r="C129" s="340">
        <v>140</v>
      </c>
    </row>
    <row r="130" spans="1:3" x14ac:dyDescent="0.25">
      <c r="A130" s="7"/>
      <c r="B130" s="339" t="s">
        <v>566</v>
      </c>
      <c r="C130" s="340">
        <v>35</v>
      </c>
    </row>
    <row r="131" spans="1:3" x14ac:dyDescent="0.25">
      <c r="A131" s="57"/>
      <c r="B131" s="7" t="s">
        <v>199</v>
      </c>
      <c r="C131" s="340">
        <v>6</v>
      </c>
    </row>
    <row r="132" spans="1:3" x14ac:dyDescent="0.25">
      <c r="A132" s="57"/>
      <c r="B132" s="7" t="s">
        <v>200</v>
      </c>
      <c r="C132" s="340">
        <v>26</v>
      </c>
    </row>
    <row r="133" spans="1:3" x14ac:dyDescent="0.25">
      <c r="A133" s="57"/>
      <c r="B133" s="7" t="s">
        <v>632</v>
      </c>
      <c r="C133" s="340">
        <v>1</v>
      </c>
    </row>
    <row r="134" spans="1:3" x14ac:dyDescent="0.25">
      <c r="A134" s="57"/>
      <c r="B134" s="7" t="s">
        <v>201</v>
      </c>
      <c r="C134" s="17">
        <v>1120</v>
      </c>
    </row>
    <row r="135" spans="1:3" x14ac:dyDescent="0.25">
      <c r="A135" s="57"/>
      <c r="B135" s="7" t="s">
        <v>202</v>
      </c>
      <c r="C135" s="17">
        <v>59</v>
      </c>
    </row>
    <row r="136" spans="1:3" x14ac:dyDescent="0.25">
      <c r="A136" s="57"/>
      <c r="B136" s="7" t="s">
        <v>203</v>
      </c>
      <c r="C136" s="17">
        <v>22</v>
      </c>
    </row>
    <row r="137" spans="1:3" x14ac:dyDescent="0.25">
      <c r="A137" s="57"/>
      <c r="B137" s="7" t="s">
        <v>576</v>
      </c>
      <c r="C137" s="17">
        <v>8</v>
      </c>
    </row>
    <row r="138" spans="1:3" x14ac:dyDescent="0.25">
      <c r="A138" s="57"/>
      <c r="B138" s="7" t="s">
        <v>204</v>
      </c>
      <c r="C138" s="17">
        <v>1329</v>
      </c>
    </row>
    <row r="139" spans="1:3" x14ac:dyDescent="0.25">
      <c r="A139" s="57"/>
      <c r="B139" s="7" t="s">
        <v>205</v>
      </c>
      <c r="C139" s="17">
        <v>93</v>
      </c>
    </row>
    <row r="140" spans="1:3" x14ac:dyDescent="0.25">
      <c r="A140" s="57"/>
      <c r="B140" s="7" t="s">
        <v>206</v>
      </c>
      <c r="C140" s="17">
        <v>84</v>
      </c>
    </row>
    <row r="141" spans="1:3" x14ac:dyDescent="0.25">
      <c r="A141" s="57"/>
      <c r="B141" s="7" t="s">
        <v>207</v>
      </c>
      <c r="C141" s="17">
        <v>22</v>
      </c>
    </row>
    <row r="142" spans="1:3" x14ac:dyDescent="0.25">
      <c r="A142" s="341"/>
      <c r="B142" s="45" t="s">
        <v>10</v>
      </c>
      <c r="C142" s="52">
        <f>SUM(C4:C141)</f>
        <v>4701290</v>
      </c>
    </row>
    <row r="144" spans="1:3" x14ac:dyDescent="0.25">
      <c r="A144" s="126" t="s">
        <v>46</v>
      </c>
      <c r="B144" s="44" t="s">
        <v>424</v>
      </c>
    </row>
    <row r="145" spans="1:2" x14ac:dyDescent="0.25">
      <c r="A145" s="126" t="s">
        <v>47</v>
      </c>
      <c r="B145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6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8"/>
  <sheetViews>
    <sheetView workbookViewId="0">
      <selection sqref="A1:F1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347" t="s">
        <v>702</v>
      </c>
      <c r="B1" s="347"/>
      <c r="C1" s="347"/>
      <c r="D1" s="347"/>
      <c r="E1" s="347"/>
      <c r="F1" s="347"/>
    </row>
    <row r="3" spans="1:6" s="38" customFormat="1" ht="15.75" x14ac:dyDescent="0.25">
      <c r="A3" s="60" t="s">
        <v>35</v>
      </c>
      <c r="B3" s="59" t="s">
        <v>37</v>
      </c>
      <c r="C3" s="59" t="s">
        <v>38</v>
      </c>
      <c r="D3" s="59" t="s">
        <v>434</v>
      </c>
      <c r="E3" s="59" t="s">
        <v>39</v>
      </c>
      <c r="F3" s="59" t="s">
        <v>1</v>
      </c>
    </row>
    <row r="4" spans="1:6" x14ac:dyDescent="0.25">
      <c r="A4" s="7">
        <v>10</v>
      </c>
      <c r="B4" s="28">
        <v>5</v>
      </c>
      <c r="C4" s="28">
        <v>3</v>
      </c>
      <c r="D4" s="28">
        <v>2</v>
      </c>
      <c r="E4" s="28">
        <v>0</v>
      </c>
      <c r="F4" s="6">
        <v>1</v>
      </c>
    </row>
    <row r="5" spans="1:6" x14ac:dyDescent="0.25">
      <c r="A5" s="7">
        <v>10</v>
      </c>
      <c r="B5" s="28">
        <v>4</v>
      </c>
      <c r="C5" s="28">
        <v>4</v>
      </c>
      <c r="D5" s="28">
        <v>2</v>
      </c>
      <c r="E5" s="28">
        <v>0</v>
      </c>
      <c r="F5" s="6">
        <v>2</v>
      </c>
    </row>
    <row r="6" spans="1:6" x14ac:dyDescent="0.25">
      <c r="A6" s="7">
        <v>9</v>
      </c>
      <c r="B6" s="28">
        <v>5</v>
      </c>
      <c r="C6" s="28">
        <v>2</v>
      </c>
      <c r="D6" s="28">
        <v>2</v>
      </c>
      <c r="E6" s="28">
        <v>0</v>
      </c>
      <c r="F6" s="6">
        <v>1</v>
      </c>
    </row>
    <row r="7" spans="1:6" x14ac:dyDescent="0.25">
      <c r="A7" s="7">
        <v>9</v>
      </c>
      <c r="B7" s="28">
        <v>4</v>
      </c>
      <c r="C7" s="28">
        <v>3</v>
      </c>
      <c r="D7" s="28">
        <v>2</v>
      </c>
      <c r="E7" s="28">
        <v>0</v>
      </c>
      <c r="F7" s="6">
        <v>5</v>
      </c>
    </row>
    <row r="8" spans="1:6" x14ac:dyDescent="0.25">
      <c r="A8" s="7">
        <v>9</v>
      </c>
      <c r="B8" s="28">
        <v>3</v>
      </c>
      <c r="C8" s="28">
        <v>2</v>
      </c>
      <c r="D8" s="28">
        <v>4</v>
      </c>
      <c r="E8" s="28">
        <v>0</v>
      </c>
      <c r="F8" s="6">
        <v>1</v>
      </c>
    </row>
    <row r="9" spans="1:6" x14ac:dyDescent="0.25">
      <c r="A9" s="7">
        <v>8</v>
      </c>
      <c r="B9" s="28">
        <v>5</v>
      </c>
      <c r="C9" s="28">
        <v>1</v>
      </c>
      <c r="D9" s="28">
        <v>2</v>
      </c>
      <c r="E9" s="28">
        <v>0</v>
      </c>
      <c r="F9" s="6">
        <v>1</v>
      </c>
    </row>
    <row r="10" spans="1:6" x14ac:dyDescent="0.25">
      <c r="A10" s="7">
        <v>8</v>
      </c>
      <c r="B10" s="28">
        <v>5</v>
      </c>
      <c r="C10" s="28">
        <v>2</v>
      </c>
      <c r="D10" s="28">
        <v>1</v>
      </c>
      <c r="E10" s="28">
        <v>0</v>
      </c>
      <c r="F10" s="6">
        <v>5</v>
      </c>
    </row>
    <row r="11" spans="1:6" x14ac:dyDescent="0.25">
      <c r="A11" s="7">
        <v>8</v>
      </c>
      <c r="B11" s="28">
        <v>5</v>
      </c>
      <c r="C11" s="28">
        <v>3</v>
      </c>
      <c r="D11" s="28">
        <v>0</v>
      </c>
      <c r="E11" s="28">
        <v>0</v>
      </c>
      <c r="F11" s="6">
        <v>1</v>
      </c>
    </row>
    <row r="12" spans="1:6" x14ac:dyDescent="0.25">
      <c r="A12" s="7">
        <v>8</v>
      </c>
      <c r="B12" s="28">
        <v>4</v>
      </c>
      <c r="C12" s="28">
        <v>1</v>
      </c>
      <c r="D12" s="28">
        <v>3</v>
      </c>
      <c r="E12" s="28">
        <v>0</v>
      </c>
      <c r="F12" s="6">
        <v>3</v>
      </c>
    </row>
    <row r="13" spans="1:6" s="2" customFormat="1" x14ac:dyDescent="0.25">
      <c r="A13" s="7">
        <v>8</v>
      </c>
      <c r="B13" s="28">
        <v>4</v>
      </c>
      <c r="C13" s="28">
        <v>2</v>
      </c>
      <c r="D13" s="28">
        <v>2</v>
      </c>
      <c r="E13" s="28">
        <v>0</v>
      </c>
      <c r="F13" s="6">
        <v>79</v>
      </c>
    </row>
    <row r="14" spans="1:6" x14ac:dyDescent="0.25">
      <c r="A14" s="7">
        <v>8</v>
      </c>
      <c r="B14" s="28">
        <v>4</v>
      </c>
      <c r="C14" s="28">
        <v>3</v>
      </c>
      <c r="D14" s="28">
        <v>1</v>
      </c>
      <c r="E14" s="28">
        <v>0</v>
      </c>
      <c r="F14" s="6">
        <v>11</v>
      </c>
    </row>
    <row r="15" spans="1:6" x14ac:dyDescent="0.25">
      <c r="A15" s="7">
        <v>8</v>
      </c>
      <c r="B15" s="28">
        <v>3</v>
      </c>
      <c r="C15" s="28">
        <v>1</v>
      </c>
      <c r="D15" s="28">
        <v>4</v>
      </c>
      <c r="E15" s="28">
        <v>0</v>
      </c>
      <c r="F15" s="6">
        <v>2</v>
      </c>
    </row>
    <row r="16" spans="1:6" x14ac:dyDescent="0.25">
      <c r="A16" s="7">
        <v>8</v>
      </c>
      <c r="B16" s="28">
        <v>3</v>
      </c>
      <c r="C16" s="28">
        <v>2</v>
      </c>
      <c r="D16" s="28">
        <v>3</v>
      </c>
      <c r="E16" s="28">
        <v>0</v>
      </c>
      <c r="F16" s="6">
        <v>4</v>
      </c>
    </row>
    <row r="17" spans="1:6" x14ac:dyDescent="0.25">
      <c r="A17" s="7">
        <v>8</v>
      </c>
      <c r="B17" s="28">
        <v>3</v>
      </c>
      <c r="C17" s="28">
        <v>3</v>
      </c>
      <c r="D17" s="28">
        <v>2</v>
      </c>
      <c r="E17" s="28">
        <v>0</v>
      </c>
      <c r="F17" s="6">
        <v>22</v>
      </c>
    </row>
    <row r="18" spans="1:6" x14ac:dyDescent="0.25">
      <c r="A18" s="7">
        <v>8</v>
      </c>
      <c r="B18" s="28">
        <v>3</v>
      </c>
      <c r="C18" s="28">
        <v>4</v>
      </c>
      <c r="D18" s="28">
        <v>1</v>
      </c>
      <c r="E18" s="28">
        <v>0</v>
      </c>
      <c r="F18" s="6">
        <v>1</v>
      </c>
    </row>
    <row r="19" spans="1:6" x14ac:dyDescent="0.25">
      <c r="A19" s="7">
        <v>8</v>
      </c>
      <c r="B19" s="28">
        <v>2</v>
      </c>
      <c r="C19" s="28">
        <v>1</v>
      </c>
      <c r="D19" s="28">
        <v>5</v>
      </c>
      <c r="E19" s="28">
        <v>0</v>
      </c>
      <c r="F19" s="6">
        <v>1</v>
      </c>
    </row>
    <row r="20" spans="1:6" x14ac:dyDescent="0.25">
      <c r="A20" s="7">
        <v>8</v>
      </c>
      <c r="B20" s="28">
        <v>2</v>
      </c>
      <c r="C20" s="28">
        <v>4</v>
      </c>
      <c r="D20" s="28">
        <v>2</v>
      </c>
      <c r="E20" s="28">
        <v>0</v>
      </c>
      <c r="F20" s="6">
        <v>3</v>
      </c>
    </row>
    <row r="21" spans="1:6" x14ac:dyDescent="0.25">
      <c r="A21" s="7">
        <v>7</v>
      </c>
      <c r="B21" s="28">
        <v>5</v>
      </c>
      <c r="C21" s="28">
        <v>2</v>
      </c>
      <c r="D21" s="28">
        <v>0</v>
      </c>
      <c r="E21" s="28">
        <v>0</v>
      </c>
      <c r="F21" s="6">
        <v>2</v>
      </c>
    </row>
    <row r="22" spans="1:6" x14ac:dyDescent="0.25">
      <c r="A22" s="7">
        <v>7</v>
      </c>
      <c r="B22" s="28">
        <v>4</v>
      </c>
      <c r="C22" s="28">
        <v>0</v>
      </c>
      <c r="D22" s="28">
        <v>3</v>
      </c>
      <c r="E22" s="28">
        <v>0</v>
      </c>
      <c r="F22" s="6">
        <v>1</v>
      </c>
    </row>
    <row r="23" spans="1:6" x14ac:dyDescent="0.25">
      <c r="A23" s="7">
        <v>7</v>
      </c>
      <c r="B23" s="28">
        <v>4</v>
      </c>
      <c r="C23" s="28">
        <v>1</v>
      </c>
      <c r="D23" s="28">
        <v>2</v>
      </c>
      <c r="E23" s="28">
        <v>0</v>
      </c>
      <c r="F23" s="6">
        <v>94</v>
      </c>
    </row>
    <row r="24" spans="1:6" x14ac:dyDescent="0.25">
      <c r="A24" s="7">
        <v>7</v>
      </c>
      <c r="B24" s="28">
        <v>4</v>
      </c>
      <c r="C24" s="28">
        <v>2</v>
      </c>
      <c r="D24" s="28">
        <v>1</v>
      </c>
      <c r="E24" s="28">
        <v>0</v>
      </c>
      <c r="F24" s="6">
        <v>105</v>
      </c>
    </row>
    <row r="25" spans="1:6" x14ac:dyDescent="0.25">
      <c r="A25" s="7">
        <v>7</v>
      </c>
      <c r="B25" s="28">
        <v>4</v>
      </c>
      <c r="C25" s="28">
        <v>3</v>
      </c>
      <c r="D25" s="28">
        <v>0</v>
      </c>
      <c r="E25" s="28">
        <v>0</v>
      </c>
      <c r="F25" s="6">
        <v>11</v>
      </c>
    </row>
    <row r="26" spans="1:6" x14ac:dyDescent="0.25">
      <c r="A26" s="7">
        <v>7</v>
      </c>
      <c r="B26" s="28">
        <v>3</v>
      </c>
      <c r="C26" s="28">
        <v>0</v>
      </c>
      <c r="D26" s="28">
        <v>4</v>
      </c>
      <c r="E26" s="28">
        <v>0</v>
      </c>
      <c r="F26" s="6">
        <v>11</v>
      </c>
    </row>
    <row r="27" spans="1:6" x14ac:dyDescent="0.25">
      <c r="A27" s="7">
        <v>7</v>
      </c>
      <c r="B27" s="28">
        <v>3</v>
      </c>
      <c r="C27" s="28">
        <v>1</v>
      </c>
      <c r="D27" s="28">
        <v>3</v>
      </c>
      <c r="E27" s="28">
        <v>0</v>
      </c>
      <c r="F27" s="6">
        <v>64</v>
      </c>
    </row>
    <row r="28" spans="1:6" x14ac:dyDescent="0.25">
      <c r="A28" s="7">
        <v>7</v>
      </c>
      <c r="B28" s="28">
        <v>3</v>
      </c>
      <c r="C28" s="28">
        <v>2</v>
      </c>
      <c r="D28" s="28">
        <v>2</v>
      </c>
      <c r="E28" s="28">
        <v>0</v>
      </c>
      <c r="F28" s="6">
        <v>431</v>
      </c>
    </row>
    <row r="29" spans="1:6" x14ac:dyDescent="0.25">
      <c r="A29" s="7">
        <v>7</v>
      </c>
      <c r="B29" s="28">
        <v>3</v>
      </c>
      <c r="C29" s="28">
        <v>3</v>
      </c>
      <c r="D29" s="28">
        <v>1</v>
      </c>
      <c r="E29" s="28">
        <v>0</v>
      </c>
      <c r="F29" s="6">
        <v>56</v>
      </c>
    </row>
    <row r="30" spans="1:6" x14ac:dyDescent="0.25">
      <c r="A30" s="7">
        <v>7</v>
      </c>
      <c r="B30" s="28">
        <v>3</v>
      </c>
      <c r="C30" s="28">
        <v>4</v>
      </c>
      <c r="D30" s="28">
        <v>0</v>
      </c>
      <c r="E30" s="28">
        <v>0</v>
      </c>
      <c r="F30" s="6">
        <v>1</v>
      </c>
    </row>
    <row r="31" spans="1:6" x14ac:dyDescent="0.25">
      <c r="A31" s="7">
        <v>7</v>
      </c>
      <c r="B31" s="28">
        <v>2</v>
      </c>
      <c r="C31" s="28">
        <v>1</v>
      </c>
      <c r="D31" s="28">
        <v>4</v>
      </c>
      <c r="E31" s="28">
        <v>0</v>
      </c>
      <c r="F31" s="6">
        <v>2</v>
      </c>
    </row>
    <row r="32" spans="1:6" x14ac:dyDescent="0.25">
      <c r="A32" s="7">
        <v>7</v>
      </c>
      <c r="B32" s="28">
        <v>2</v>
      </c>
      <c r="C32" s="28">
        <v>2</v>
      </c>
      <c r="D32" s="28">
        <v>3</v>
      </c>
      <c r="E32" s="28">
        <v>0</v>
      </c>
      <c r="F32" s="6">
        <v>2</v>
      </c>
    </row>
    <row r="33" spans="1:6" x14ac:dyDescent="0.25">
      <c r="A33" s="7">
        <v>7</v>
      </c>
      <c r="B33" s="28">
        <v>2</v>
      </c>
      <c r="C33" s="28">
        <v>3</v>
      </c>
      <c r="D33" s="28">
        <v>2</v>
      </c>
      <c r="E33" s="28">
        <v>0</v>
      </c>
      <c r="F33" s="6">
        <v>25</v>
      </c>
    </row>
    <row r="34" spans="1:6" x14ac:dyDescent="0.25">
      <c r="A34" s="7">
        <v>6</v>
      </c>
      <c r="B34" s="28">
        <v>5</v>
      </c>
      <c r="C34" s="28">
        <v>0</v>
      </c>
      <c r="D34" s="28">
        <v>1</v>
      </c>
      <c r="E34" s="28">
        <v>0</v>
      </c>
      <c r="F34" s="6">
        <v>1</v>
      </c>
    </row>
    <row r="35" spans="1:6" x14ac:dyDescent="0.25">
      <c r="A35" s="7">
        <v>6</v>
      </c>
      <c r="B35" s="28">
        <v>5</v>
      </c>
      <c r="C35" s="28">
        <v>1</v>
      </c>
      <c r="D35" s="28">
        <v>0</v>
      </c>
      <c r="E35" s="28">
        <v>0</v>
      </c>
      <c r="F35" s="6">
        <v>5</v>
      </c>
    </row>
    <row r="36" spans="1:6" x14ac:dyDescent="0.25">
      <c r="A36" s="7">
        <v>6</v>
      </c>
      <c r="B36" s="28">
        <v>4</v>
      </c>
      <c r="C36" s="28">
        <v>0</v>
      </c>
      <c r="D36" s="28">
        <v>2</v>
      </c>
      <c r="E36" s="28">
        <v>0</v>
      </c>
      <c r="F36" s="6">
        <v>32</v>
      </c>
    </row>
    <row r="37" spans="1:6" x14ac:dyDescent="0.25">
      <c r="A37" s="7">
        <v>6</v>
      </c>
      <c r="B37" s="28">
        <v>4</v>
      </c>
      <c r="C37" s="28">
        <v>1</v>
      </c>
      <c r="D37" s="28">
        <v>1</v>
      </c>
      <c r="E37" s="28">
        <v>0</v>
      </c>
      <c r="F37" s="6">
        <v>125</v>
      </c>
    </row>
    <row r="38" spans="1:6" x14ac:dyDescent="0.25">
      <c r="A38" s="7">
        <v>6</v>
      </c>
      <c r="B38" s="28">
        <v>4</v>
      </c>
      <c r="C38" s="28">
        <v>2</v>
      </c>
      <c r="D38" s="28">
        <v>0</v>
      </c>
      <c r="E38" s="28">
        <v>0</v>
      </c>
      <c r="F38" s="6">
        <v>169</v>
      </c>
    </row>
    <row r="39" spans="1:6" x14ac:dyDescent="0.25">
      <c r="A39" s="7">
        <v>6</v>
      </c>
      <c r="B39" s="28">
        <v>3</v>
      </c>
      <c r="C39" s="28">
        <v>0</v>
      </c>
      <c r="D39" s="28">
        <v>3</v>
      </c>
      <c r="E39" s="28">
        <v>0</v>
      </c>
      <c r="F39" s="6">
        <v>22</v>
      </c>
    </row>
    <row r="40" spans="1:6" x14ac:dyDescent="0.25">
      <c r="A40" s="7">
        <v>6</v>
      </c>
      <c r="B40" s="28">
        <v>3</v>
      </c>
      <c r="C40" s="28">
        <v>1</v>
      </c>
      <c r="D40" s="28">
        <v>2</v>
      </c>
      <c r="E40" s="28">
        <v>0</v>
      </c>
      <c r="F40" s="6">
        <v>503</v>
      </c>
    </row>
    <row r="41" spans="1:6" x14ac:dyDescent="0.25">
      <c r="A41" s="7">
        <v>6</v>
      </c>
      <c r="B41" s="28">
        <v>3</v>
      </c>
      <c r="C41" s="28">
        <v>2</v>
      </c>
      <c r="D41" s="28">
        <v>1</v>
      </c>
      <c r="E41" s="28">
        <v>0</v>
      </c>
      <c r="F41" s="6">
        <v>1257</v>
      </c>
    </row>
    <row r="42" spans="1:6" x14ac:dyDescent="0.25">
      <c r="A42" s="7">
        <v>6</v>
      </c>
      <c r="B42" s="28">
        <v>3</v>
      </c>
      <c r="C42" s="28">
        <v>3</v>
      </c>
      <c r="D42" s="28">
        <v>0</v>
      </c>
      <c r="E42" s="28">
        <v>0</v>
      </c>
      <c r="F42" s="6">
        <v>83</v>
      </c>
    </row>
    <row r="43" spans="1:6" x14ac:dyDescent="0.25">
      <c r="A43" s="7">
        <v>6</v>
      </c>
      <c r="B43" s="28">
        <v>2</v>
      </c>
      <c r="C43" s="28">
        <v>0</v>
      </c>
      <c r="D43" s="28">
        <v>4</v>
      </c>
      <c r="E43" s="28">
        <v>0</v>
      </c>
      <c r="F43" s="6">
        <v>63</v>
      </c>
    </row>
    <row r="44" spans="1:6" x14ac:dyDescent="0.25">
      <c r="A44" s="7">
        <v>6</v>
      </c>
      <c r="B44" s="28">
        <v>2</v>
      </c>
      <c r="C44" s="28">
        <v>1</v>
      </c>
      <c r="D44" s="28">
        <v>3</v>
      </c>
      <c r="E44" s="28">
        <v>0</v>
      </c>
      <c r="F44" s="6">
        <v>577</v>
      </c>
    </row>
    <row r="45" spans="1:6" x14ac:dyDescent="0.25">
      <c r="A45" s="7">
        <v>6</v>
      </c>
      <c r="B45" s="28">
        <v>2</v>
      </c>
      <c r="C45" s="28">
        <v>2</v>
      </c>
      <c r="D45" s="28">
        <v>2</v>
      </c>
      <c r="E45" s="28">
        <v>0</v>
      </c>
      <c r="F45" s="6">
        <v>7282</v>
      </c>
    </row>
    <row r="46" spans="1:6" x14ac:dyDescent="0.25">
      <c r="A46" s="7">
        <v>6</v>
      </c>
      <c r="B46" s="28">
        <v>2</v>
      </c>
      <c r="C46" s="28">
        <v>3</v>
      </c>
      <c r="D46" s="28">
        <v>1</v>
      </c>
      <c r="E46" s="28">
        <v>0</v>
      </c>
      <c r="F46" s="6">
        <v>73</v>
      </c>
    </row>
    <row r="47" spans="1:6" x14ac:dyDescent="0.25">
      <c r="A47" s="7">
        <v>6</v>
      </c>
      <c r="B47" s="28">
        <v>2</v>
      </c>
      <c r="C47" s="28">
        <v>4</v>
      </c>
      <c r="D47" s="28">
        <v>0</v>
      </c>
      <c r="E47" s="28">
        <v>0</v>
      </c>
      <c r="F47" s="6">
        <v>3</v>
      </c>
    </row>
    <row r="48" spans="1:6" x14ac:dyDescent="0.25">
      <c r="A48" s="7">
        <v>5</v>
      </c>
      <c r="B48" s="28">
        <v>5</v>
      </c>
      <c r="C48" s="28">
        <v>0</v>
      </c>
      <c r="D48" s="28">
        <v>0</v>
      </c>
      <c r="E48" s="28">
        <v>0</v>
      </c>
      <c r="F48" s="6">
        <v>2</v>
      </c>
    </row>
    <row r="49" spans="1:6" x14ac:dyDescent="0.25">
      <c r="A49" s="7">
        <v>5</v>
      </c>
      <c r="B49" s="28">
        <v>4</v>
      </c>
      <c r="C49" s="28">
        <v>0</v>
      </c>
      <c r="D49" s="28">
        <v>1</v>
      </c>
      <c r="E49" s="28">
        <v>0</v>
      </c>
      <c r="F49" s="6">
        <v>24</v>
      </c>
    </row>
    <row r="50" spans="1:6" x14ac:dyDescent="0.25">
      <c r="A50" s="7">
        <v>5</v>
      </c>
      <c r="B50" s="28">
        <v>4</v>
      </c>
      <c r="C50" s="28">
        <v>1</v>
      </c>
      <c r="D50" s="28">
        <v>0</v>
      </c>
      <c r="E50" s="28">
        <v>0</v>
      </c>
      <c r="F50" s="6">
        <v>184</v>
      </c>
    </row>
    <row r="51" spans="1:6" x14ac:dyDescent="0.25">
      <c r="A51" s="7">
        <v>5</v>
      </c>
      <c r="B51" s="28">
        <v>3</v>
      </c>
      <c r="C51" s="28">
        <v>0</v>
      </c>
      <c r="D51" s="28">
        <v>2</v>
      </c>
      <c r="E51" s="28">
        <v>0</v>
      </c>
      <c r="F51" s="6">
        <v>193</v>
      </c>
    </row>
    <row r="52" spans="1:6" x14ac:dyDescent="0.25">
      <c r="A52" s="7">
        <v>5</v>
      </c>
      <c r="B52" s="28">
        <v>3</v>
      </c>
      <c r="C52" s="28">
        <v>1</v>
      </c>
      <c r="D52" s="28">
        <v>1</v>
      </c>
      <c r="E52" s="28">
        <v>0</v>
      </c>
      <c r="F52" s="6">
        <v>1897</v>
      </c>
    </row>
    <row r="53" spans="1:6" x14ac:dyDescent="0.25">
      <c r="A53" s="7">
        <v>5</v>
      </c>
      <c r="B53" s="28">
        <v>3</v>
      </c>
      <c r="C53" s="28">
        <v>2</v>
      </c>
      <c r="D53" s="28">
        <v>0</v>
      </c>
      <c r="E53" s="28">
        <v>0</v>
      </c>
      <c r="F53" s="6">
        <v>2591</v>
      </c>
    </row>
    <row r="54" spans="1:6" x14ac:dyDescent="0.25">
      <c r="A54" s="7">
        <v>5</v>
      </c>
      <c r="B54" s="28">
        <v>2</v>
      </c>
      <c r="C54" s="28">
        <v>0</v>
      </c>
      <c r="D54" s="28">
        <v>3</v>
      </c>
      <c r="E54" s="28">
        <v>0</v>
      </c>
      <c r="F54" s="6">
        <v>139</v>
      </c>
    </row>
    <row r="55" spans="1:6" x14ac:dyDescent="0.25">
      <c r="A55" s="7">
        <v>5</v>
      </c>
      <c r="B55" s="28">
        <v>2</v>
      </c>
      <c r="C55" s="28">
        <v>1</v>
      </c>
      <c r="D55" s="28">
        <v>2</v>
      </c>
      <c r="E55" s="28">
        <v>0</v>
      </c>
      <c r="F55" s="6">
        <v>4147</v>
      </c>
    </row>
    <row r="56" spans="1:6" x14ac:dyDescent="0.25">
      <c r="A56" s="7">
        <v>5</v>
      </c>
      <c r="B56" s="28">
        <v>2</v>
      </c>
      <c r="C56" s="28">
        <v>2</v>
      </c>
      <c r="D56" s="28">
        <v>1</v>
      </c>
      <c r="E56" s="28">
        <v>0</v>
      </c>
      <c r="F56" s="6">
        <v>13928</v>
      </c>
    </row>
    <row r="57" spans="1:6" x14ac:dyDescent="0.25">
      <c r="A57" s="7">
        <v>5</v>
      </c>
      <c r="B57" s="28">
        <v>2</v>
      </c>
      <c r="C57" s="28">
        <v>3</v>
      </c>
      <c r="D57" s="28">
        <v>0</v>
      </c>
      <c r="E57" s="28">
        <v>0</v>
      </c>
      <c r="F57" s="6">
        <v>163</v>
      </c>
    </row>
    <row r="58" spans="1:6" x14ac:dyDescent="0.25">
      <c r="A58" s="7">
        <v>5</v>
      </c>
      <c r="B58" s="28">
        <v>1</v>
      </c>
      <c r="C58" s="28">
        <v>0</v>
      </c>
      <c r="D58" s="28">
        <v>4</v>
      </c>
      <c r="E58" s="28">
        <v>0</v>
      </c>
      <c r="F58" s="6">
        <v>13</v>
      </c>
    </row>
    <row r="59" spans="1:6" x14ac:dyDescent="0.25">
      <c r="A59" s="7">
        <v>5</v>
      </c>
      <c r="B59" s="28">
        <v>1</v>
      </c>
      <c r="C59" s="28">
        <v>1</v>
      </c>
      <c r="D59" s="28">
        <v>3</v>
      </c>
      <c r="E59" s="28">
        <v>0</v>
      </c>
      <c r="F59" s="6">
        <v>64</v>
      </c>
    </row>
    <row r="60" spans="1:6" x14ac:dyDescent="0.25">
      <c r="A60" s="7">
        <v>5</v>
      </c>
      <c r="B60" s="28">
        <v>1</v>
      </c>
      <c r="C60" s="28">
        <v>2</v>
      </c>
      <c r="D60" s="28">
        <v>2</v>
      </c>
      <c r="E60" s="28">
        <v>0</v>
      </c>
      <c r="F60" s="6">
        <v>58</v>
      </c>
    </row>
    <row r="61" spans="1:6" x14ac:dyDescent="0.25">
      <c r="A61" s="7">
        <v>5</v>
      </c>
      <c r="B61" s="28">
        <v>1</v>
      </c>
      <c r="C61" s="28">
        <v>3</v>
      </c>
      <c r="D61" s="28">
        <v>1</v>
      </c>
      <c r="E61" s="28">
        <v>0</v>
      </c>
      <c r="F61" s="6">
        <v>2</v>
      </c>
    </row>
    <row r="62" spans="1:6" x14ac:dyDescent="0.25">
      <c r="A62" s="7">
        <v>4</v>
      </c>
      <c r="B62" s="28">
        <v>4</v>
      </c>
      <c r="C62" s="28">
        <v>0</v>
      </c>
      <c r="D62" s="28">
        <v>0</v>
      </c>
      <c r="E62" s="28">
        <v>0</v>
      </c>
      <c r="F62" s="6">
        <v>118</v>
      </c>
    </row>
    <row r="63" spans="1:6" x14ac:dyDescent="0.25">
      <c r="A63" s="7">
        <v>4</v>
      </c>
      <c r="B63" s="28">
        <v>3</v>
      </c>
      <c r="C63" s="28">
        <v>0</v>
      </c>
      <c r="D63" s="28">
        <v>1</v>
      </c>
      <c r="E63" s="28">
        <v>0</v>
      </c>
      <c r="F63" s="6">
        <v>494</v>
      </c>
    </row>
    <row r="64" spans="1:6" x14ac:dyDescent="0.25">
      <c r="A64" s="7">
        <v>4</v>
      </c>
      <c r="B64" s="28">
        <v>3</v>
      </c>
      <c r="C64" s="28">
        <v>1</v>
      </c>
      <c r="D64" s="28">
        <v>0</v>
      </c>
      <c r="E64" s="28">
        <v>0</v>
      </c>
      <c r="F64" s="6">
        <v>5170</v>
      </c>
    </row>
    <row r="65" spans="1:6" x14ac:dyDescent="0.25">
      <c r="A65" s="7">
        <v>4</v>
      </c>
      <c r="B65" s="28">
        <v>2</v>
      </c>
      <c r="C65" s="28">
        <v>0</v>
      </c>
      <c r="D65" s="28">
        <v>2</v>
      </c>
      <c r="E65" s="28">
        <v>0</v>
      </c>
      <c r="F65" s="6">
        <v>2841</v>
      </c>
    </row>
    <row r="66" spans="1:6" x14ac:dyDescent="0.25">
      <c r="A66" s="7">
        <v>4</v>
      </c>
      <c r="B66" s="28">
        <v>2</v>
      </c>
      <c r="C66" s="28">
        <v>1</v>
      </c>
      <c r="D66" s="28">
        <v>1</v>
      </c>
      <c r="E66" s="28">
        <v>0</v>
      </c>
      <c r="F66" s="6">
        <v>27907</v>
      </c>
    </row>
    <row r="67" spans="1:6" x14ac:dyDescent="0.25">
      <c r="A67" s="7">
        <v>4</v>
      </c>
      <c r="B67" s="28">
        <v>2</v>
      </c>
      <c r="C67" s="28">
        <v>2</v>
      </c>
      <c r="D67" s="28">
        <v>0</v>
      </c>
      <c r="E67" s="28">
        <v>0</v>
      </c>
      <c r="F67" s="6">
        <v>47568</v>
      </c>
    </row>
    <row r="68" spans="1:6" x14ac:dyDescent="0.25">
      <c r="A68" s="7">
        <v>4</v>
      </c>
      <c r="B68" s="28">
        <v>1</v>
      </c>
      <c r="C68" s="28">
        <v>0</v>
      </c>
      <c r="D68" s="28">
        <v>3</v>
      </c>
      <c r="E68" s="28">
        <v>0</v>
      </c>
      <c r="F68" s="6">
        <v>50</v>
      </c>
    </row>
    <row r="69" spans="1:6" s="37" customFormat="1" x14ac:dyDescent="0.25">
      <c r="A69" s="231">
        <v>4</v>
      </c>
      <c r="B69" s="231">
        <v>1</v>
      </c>
      <c r="C69" s="231">
        <v>1</v>
      </c>
      <c r="D69" s="231">
        <v>2</v>
      </c>
      <c r="E69" s="231">
        <v>0</v>
      </c>
      <c r="F69" s="6">
        <v>884</v>
      </c>
    </row>
    <row r="70" spans="1:6" x14ac:dyDescent="0.25">
      <c r="A70" s="7">
        <v>4</v>
      </c>
      <c r="B70" s="7">
        <v>1</v>
      </c>
      <c r="C70" s="7">
        <v>2</v>
      </c>
      <c r="D70" s="7">
        <v>1</v>
      </c>
      <c r="E70" s="7">
        <v>0</v>
      </c>
      <c r="F70" s="6">
        <v>454</v>
      </c>
    </row>
    <row r="71" spans="1:6" x14ac:dyDescent="0.25">
      <c r="A71" s="7">
        <v>4</v>
      </c>
      <c r="B71" s="7">
        <v>1</v>
      </c>
      <c r="C71" s="7">
        <v>3</v>
      </c>
      <c r="D71" s="7">
        <v>0</v>
      </c>
      <c r="E71" s="7">
        <v>0</v>
      </c>
      <c r="F71" s="6">
        <v>7</v>
      </c>
    </row>
    <row r="72" spans="1:6" x14ac:dyDescent="0.25">
      <c r="A72" s="7">
        <v>3</v>
      </c>
      <c r="B72" s="7">
        <v>3</v>
      </c>
      <c r="C72" s="7">
        <v>0</v>
      </c>
      <c r="D72" s="7">
        <v>0</v>
      </c>
      <c r="E72" s="7">
        <v>0</v>
      </c>
      <c r="F72" s="6">
        <v>4178</v>
      </c>
    </row>
    <row r="73" spans="1:6" x14ac:dyDescent="0.25">
      <c r="A73" s="7">
        <v>3</v>
      </c>
      <c r="B73" s="7">
        <v>2</v>
      </c>
      <c r="C73" s="7">
        <v>0</v>
      </c>
      <c r="D73" s="7">
        <v>1</v>
      </c>
      <c r="E73" s="7">
        <v>0</v>
      </c>
      <c r="F73" s="6">
        <v>6361</v>
      </c>
    </row>
    <row r="74" spans="1:6" x14ac:dyDescent="0.25">
      <c r="A74" s="7">
        <v>3</v>
      </c>
      <c r="B74" s="7">
        <v>2</v>
      </c>
      <c r="C74" s="7">
        <v>1</v>
      </c>
      <c r="D74" s="7">
        <v>0</v>
      </c>
      <c r="E74" s="7">
        <v>0</v>
      </c>
      <c r="F74" s="6">
        <v>110102</v>
      </c>
    </row>
    <row r="75" spans="1:6" x14ac:dyDescent="0.25">
      <c r="A75" s="7">
        <v>3</v>
      </c>
      <c r="B75" s="7">
        <v>1</v>
      </c>
      <c r="C75" s="7">
        <v>0</v>
      </c>
      <c r="D75" s="7">
        <v>2</v>
      </c>
      <c r="E75" s="7">
        <v>0</v>
      </c>
      <c r="F75" s="6">
        <v>36904</v>
      </c>
    </row>
    <row r="76" spans="1:6" x14ac:dyDescent="0.25">
      <c r="A76" s="7">
        <v>3</v>
      </c>
      <c r="B76" s="7">
        <v>1</v>
      </c>
      <c r="C76" s="7">
        <v>1</v>
      </c>
      <c r="D76" s="7">
        <v>1</v>
      </c>
      <c r="E76" s="7">
        <v>0</v>
      </c>
      <c r="F76" s="6">
        <v>238304</v>
      </c>
    </row>
    <row r="77" spans="1:6" x14ac:dyDescent="0.25">
      <c r="A77" s="7">
        <v>3</v>
      </c>
      <c r="B77" s="7">
        <v>1</v>
      </c>
      <c r="C77" s="7">
        <v>2</v>
      </c>
      <c r="D77" s="7">
        <v>0</v>
      </c>
      <c r="E77" s="7">
        <v>0</v>
      </c>
      <c r="F77" s="6">
        <v>1611</v>
      </c>
    </row>
    <row r="78" spans="1:6" x14ac:dyDescent="0.25">
      <c r="A78" s="7">
        <v>3</v>
      </c>
      <c r="B78" s="7">
        <v>0</v>
      </c>
      <c r="C78" s="7">
        <v>1</v>
      </c>
      <c r="D78" s="7">
        <v>2</v>
      </c>
      <c r="E78" s="7">
        <v>0</v>
      </c>
      <c r="F78" s="6">
        <v>1</v>
      </c>
    </row>
    <row r="79" spans="1:6" x14ac:dyDescent="0.25">
      <c r="A79" s="7">
        <v>2</v>
      </c>
      <c r="B79" s="7">
        <v>2</v>
      </c>
      <c r="C79" s="7">
        <v>0</v>
      </c>
      <c r="D79" s="7">
        <v>0</v>
      </c>
      <c r="E79" s="7">
        <v>0</v>
      </c>
      <c r="F79" s="6">
        <v>109164</v>
      </c>
    </row>
    <row r="80" spans="1:6" x14ac:dyDescent="0.25">
      <c r="A80" s="7">
        <v>2</v>
      </c>
      <c r="B80" s="7">
        <v>1</v>
      </c>
      <c r="C80" s="7">
        <v>0</v>
      </c>
      <c r="D80" s="7">
        <v>1</v>
      </c>
      <c r="E80" s="7">
        <v>0</v>
      </c>
      <c r="F80" s="6">
        <v>35440</v>
      </c>
    </row>
    <row r="81" spans="1:6" x14ac:dyDescent="0.25">
      <c r="A81" s="7">
        <v>2</v>
      </c>
      <c r="B81" s="7">
        <v>1</v>
      </c>
      <c r="C81" s="7">
        <v>1</v>
      </c>
      <c r="D81" s="7">
        <v>0</v>
      </c>
      <c r="E81" s="7">
        <v>0</v>
      </c>
      <c r="F81" s="6">
        <v>840148</v>
      </c>
    </row>
    <row r="82" spans="1:6" x14ac:dyDescent="0.25">
      <c r="A82" s="7">
        <v>2</v>
      </c>
      <c r="B82" s="7">
        <v>0</v>
      </c>
      <c r="C82" s="7">
        <v>0</v>
      </c>
      <c r="D82" s="7">
        <v>2</v>
      </c>
      <c r="E82" s="7">
        <v>0</v>
      </c>
      <c r="F82" s="6">
        <v>303</v>
      </c>
    </row>
    <row r="83" spans="1:6" x14ac:dyDescent="0.25">
      <c r="A83" s="7">
        <v>2</v>
      </c>
      <c r="B83" s="7">
        <v>0</v>
      </c>
      <c r="C83" s="7">
        <v>1</v>
      </c>
      <c r="D83" s="7">
        <v>1</v>
      </c>
      <c r="E83" s="7">
        <v>0</v>
      </c>
      <c r="F83" s="6">
        <v>91</v>
      </c>
    </row>
    <row r="84" spans="1:6" x14ac:dyDescent="0.25">
      <c r="A84" s="7">
        <v>2</v>
      </c>
      <c r="B84" s="7">
        <v>0</v>
      </c>
      <c r="C84" s="7">
        <v>2</v>
      </c>
      <c r="D84" s="7">
        <v>0</v>
      </c>
      <c r="E84" s="7">
        <v>0</v>
      </c>
      <c r="F84" s="6">
        <v>16</v>
      </c>
    </row>
    <row r="85" spans="1:6" x14ac:dyDescent="0.25">
      <c r="A85" s="7">
        <v>1</v>
      </c>
      <c r="B85" s="7">
        <v>1</v>
      </c>
      <c r="C85" s="7">
        <v>0</v>
      </c>
      <c r="D85" s="7">
        <v>0</v>
      </c>
      <c r="E85" s="7">
        <v>0</v>
      </c>
      <c r="F85" s="6">
        <v>1008750</v>
      </c>
    </row>
    <row r="86" spans="1:6" x14ac:dyDescent="0.25">
      <c r="A86" s="7">
        <v>1</v>
      </c>
      <c r="B86" s="7">
        <v>0</v>
      </c>
      <c r="C86" s="7">
        <v>0</v>
      </c>
      <c r="D86" s="7">
        <v>1</v>
      </c>
      <c r="E86" s="7">
        <v>0</v>
      </c>
      <c r="F86" s="6">
        <v>1336</v>
      </c>
    </row>
    <row r="87" spans="1:6" x14ac:dyDescent="0.25">
      <c r="A87" s="7">
        <v>1</v>
      </c>
      <c r="B87" s="7">
        <v>0</v>
      </c>
      <c r="C87" s="7">
        <v>1</v>
      </c>
      <c r="D87" s="7">
        <v>0</v>
      </c>
      <c r="E87" s="7">
        <v>0</v>
      </c>
      <c r="F87" s="6">
        <v>1538</v>
      </c>
    </row>
    <row r="88" spans="1:6" ht="15.75" x14ac:dyDescent="0.25">
      <c r="A88" s="439"/>
      <c r="B88" s="439"/>
      <c r="C88" s="439"/>
      <c r="D88" s="439"/>
      <c r="E88" s="439"/>
      <c r="F88" s="46">
        <f>SUM(F4:F87)</f>
        <v>2514288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9EF13-5EBE-4DA6-BCDF-D4774B5FAA57}">
  <dimension ref="A1:F18"/>
  <sheetViews>
    <sheetView workbookViewId="0">
      <selection sqref="A1:D1"/>
    </sheetView>
  </sheetViews>
  <sheetFormatPr defaultColWidth="9.140625" defaultRowHeight="15" x14ac:dyDescent="0.25"/>
  <cols>
    <col min="1" max="2" width="22.85546875" customWidth="1"/>
    <col min="3" max="3" width="16.42578125" customWidth="1"/>
    <col min="4" max="4" width="12.28515625" customWidth="1"/>
  </cols>
  <sheetData>
    <row r="1" spans="1:6" ht="18.75" x14ac:dyDescent="0.3">
      <c r="A1" s="400" t="s">
        <v>785</v>
      </c>
      <c r="B1" s="400"/>
      <c r="C1" s="400"/>
      <c r="D1" s="400"/>
      <c r="E1" s="401"/>
      <c r="F1" s="401"/>
    </row>
    <row r="2" spans="1:6" ht="18.75" x14ac:dyDescent="0.3">
      <c r="A2" s="402"/>
      <c r="B2" s="402"/>
      <c r="C2" s="402"/>
      <c r="D2" s="402"/>
      <c r="E2" s="402"/>
      <c r="F2" s="402"/>
    </row>
    <row r="3" spans="1:6" ht="30" x14ac:dyDescent="0.25">
      <c r="A3" s="403" t="s">
        <v>786</v>
      </c>
      <c r="B3" s="404" t="s">
        <v>787</v>
      </c>
      <c r="C3" s="404" t="s">
        <v>788</v>
      </c>
      <c r="D3" s="403" t="s">
        <v>789</v>
      </c>
    </row>
    <row r="4" spans="1:6" ht="30" x14ac:dyDescent="0.25">
      <c r="A4" s="405" t="s">
        <v>790</v>
      </c>
      <c r="B4" s="22">
        <v>128660030.06</v>
      </c>
      <c r="C4" s="406">
        <v>6813.3348880025633</v>
      </c>
      <c r="D4" s="407">
        <v>0.22660274096296837</v>
      </c>
    </row>
    <row r="5" spans="1:6" x14ac:dyDescent="0.25">
      <c r="A5" s="408" t="s">
        <v>791</v>
      </c>
      <c r="B5" s="22">
        <v>429892821.71999997</v>
      </c>
      <c r="C5" s="406">
        <v>24063.301055864631</v>
      </c>
      <c r="D5" s="407">
        <v>0.21438097161580971</v>
      </c>
    </row>
    <row r="6" spans="1:6" x14ac:dyDescent="0.25">
      <c r="A6" s="408" t="s">
        <v>792</v>
      </c>
      <c r="B6" s="22">
        <v>71538085.460000008</v>
      </c>
      <c r="C6" s="406">
        <v>4302.2949893594669</v>
      </c>
      <c r="D6" s="407">
        <v>0.19953467338784425</v>
      </c>
    </row>
    <row r="7" spans="1:6" x14ac:dyDescent="0.25">
      <c r="A7" s="408" t="s">
        <v>793</v>
      </c>
      <c r="B7" s="22">
        <v>174548102.63</v>
      </c>
      <c r="C7" s="406">
        <v>8927.3802822550115</v>
      </c>
      <c r="D7" s="407">
        <v>0.23462395073764239</v>
      </c>
    </row>
    <row r="8" spans="1:6" x14ac:dyDescent="0.25">
      <c r="A8" s="408" t="s">
        <v>794</v>
      </c>
      <c r="B8" s="22">
        <v>83699060.940000013</v>
      </c>
      <c r="C8" s="406">
        <v>3875.338019013695</v>
      </c>
      <c r="D8" s="407">
        <v>0.25917448396814308</v>
      </c>
    </row>
    <row r="9" spans="1:6" x14ac:dyDescent="0.25">
      <c r="A9" s="408" t="s">
        <v>795</v>
      </c>
      <c r="B9" s="22">
        <v>44108146</v>
      </c>
      <c r="C9" s="406">
        <v>3058.6299573186388</v>
      </c>
      <c r="D9" s="407">
        <v>0.17305060088537519</v>
      </c>
    </row>
    <row r="10" spans="1:6" x14ac:dyDescent="0.25">
      <c r="A10" s="408" t="s">
        <v>796</v>
      </c>
      <c r="B10" s="22">
        <v>149451759.08000001</v>
      </c>
      <c r="C10" s="406">
        <v>7844.9310180569337</v>
      </c>
      <c r="D10" s="407">
        <v>0.22860890743742987</v>
      </c>
    </row>
    <row r="11" spans="1:6" x14ac:dyDescent="0.25">
      <c r="A11" s="408" t="s">
        <v>797</v>
      </c>
      <c r="B11" s="22">
        <v>126505639.53999999</v>
      </c>
      <c r="C11" s="406">
        <v>8322.0699854293744</v>
      </c>
      <c r="D11" s="407">
        <v>0.18241467292847766</v>
      </c>
    </row>
    <row r="12" spans="1:6" x14ac:dyDescent="0.25">
      <c r="A12" s="408" t="s">
        <v>798</v>
      </c>
      <c r="B12" s="22">
        <v>133094227.42999999</v>
      </c>
      <c r="C12" s="406">
        <v>8070.6227307902109</v>
      </c>
      <c r="D12" s="407">
        <v>0.19789436112120454</v>
      </c>
    </row>
    <row r="13" spans="1:6" x14ac:dyDescent="0.25">
      <c r="A13" s="408" t="s">
        <v>799</v>
      </c>
      <c r="B13" s="22">
        <v>1100192633.8</v>
      </c>
      <c r="C13" s="406">
        <v>84650.945796552798</v>
      </c>
      <c r="D13" s="407">
        <v>0.15596177315407656</v>
      </c>
    </row>
    <row r="14" spans="1:6" x14ac:dyDescent="0.25">
      <c r="A14" s="408" t="s">
        <v>800</v>
      </c>
      <c r="B14" s="22">
        <v>45412202.5</v>
      </c>
      <c r="C14" s="406">
        <v>2436.3046050421085</v>
      </c>
      <c r="D14" s="407">
        <v>0.22367746170663305</v>
      </c>
    </row>
    <row r="15" spans="1:6" x14ac:dyDescent="0.25">
      <c r="A15" s="408" t="s">
        <v>801</v>
      </c>
      <c r="B15" s="22">
        <v>62941708.229999997</v>
      </c>
      <c r="C15" s="406">
        <v>5939.5582737491231</v>
      </c>
      <c r="D15" s="407">
        <v>0.1271644226639172</v>
      </c>
    </row>
    <row r="16" spans="1:6" x14ac:dyDescent="0.25">
      <c r="A16" s="408" t="s">
        <v>802</v>
      </c>
      <c r="B16" s="22">
        <v>134033246.14</v>
      </c>
      <c r="C16" s="406">
        <v>8847.1620176212655</v>
      </c>
      <c r="D16" s="407">
        <v>0.18179829311099807</v>
      </c>
    </row>
    <row r="18" spans="1:1" x14ac:dyDescent="0.25">
      <c r="A18" s="409"/>
    </row>
  </sheetData>
  <mergeCells count="1"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zoomScaleNormal="100" workbookViewId="0">
      <selection sqref="A1:E1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347" t="s">
        <v>669</v>
      </c>
      <c r="B1" s="347"/>
      <c r="C1" s="347"/>
      <c r="D1" s="347"/>
      <c r="E1" s="347"/>
    </row>
    <row r="2" spans="1:5" x14ac:dyDescent="0.25">
      <c r="A2" s="39"/>
    </row>
    <row r="3" spans="1:5" s="38" customFormat="1" ht="15.75" x14ac:dyDescent="0.25">
      <c r="A3" s="63" t="s">
        <v>0</v>
      </c>
      <c r="B3" s="59" t="s">
        <v>1</v>
      </c>
      <c r="C3" s="59" t="s">
        <v>2</v>
      </c>
      <c r="D3" s="59" t="s">
        <v>3</v>
      </c>
      <c r="E3" s="59" t="s">
        <v>432</v>
      </c>
    </row>
    <row r="4" spans="1:5" x14ac:dyDescent="0.25">
      <c r="A4" s="10" t="s">
        <v>4</v>
      </c>
      <c r="B4" s="23">
        <f>B5+B6+B7+B8+B9</f>
        <v>2878281</v>
      </c>
      <c r="C4" s="24">
        <f>C5+C6+C7+C8+C9</f>
        <v>2431043865.0900002</v>
      </c>
      <c r="D4" s="24">
        <f>C4/B4</f>
        <v>844.61658367963389</v>
      </c>
      <c r="E4" s="24"/>
    </row>
    <row r="5" spans="1:5" x14ac:dyDescent="0.25">
      <c r="A5" s="16" t="s">
        <v>5</v>
      </c>
      <c r="B5" s="20">
        <v>1944335</v>
      </c>
      <c r="C5" s="21">
        <v>1851720191.53</v>
      </c>
      <c r="D5" s="21">
        <v>952.37</v>
      </c>
      <c r="E5" s="21">
        <v>845.5</v>
      </c>
    </row>
    <row r="6" spans="1:5" x14ac:dyDescent="0.25">
      <c r="A6" s="16" t="s">
        <v>6</v>
      </c>
      <c r="B6" s="20">
        <v>654293</v>
      </c>
      <c r="C6" s="21">
        <v>402649848.01999998</v>
      </c>
      <c r="D6" s="21">
        <v>615.4</v>
      </c>
      <c r="E6" s="21">
        <v>512.22</v>
      </c>
    </row>
    <row r="7" spans="1:5" x14ac:dyDescent="0.25">
      <c r="A7" s="16" t="s">
        <v>7</v>
      </c>
      <c r="B7" s="20">
        <v>204623</v>
      </c>
      <c r="C7" s="21">
        <v>131736040.58</v>
      </c>
      <c r="D7" s="21">
        <v>643.79999999999995</v>
      </c>
      <c r="E7" s="21">
        <v>551.58000000000004</v>
      </c>
    </row>
    <row r="8" spans="1:5" x14ac:dyDescent="0.25">
      <c r="A8" s="16" t="s">
        <v>8</v>
      </c>
      <c r="B8" s="20">
        <v>40214</v>
      </c>
      <c r="C8" s="21">
        <v>32190361.539999999</v>
      </c>
      <c r="D8" s="21">
        <v>800.48</v>
      </c>
      <c r="E8" s="21">
        <v>846</v>
      </c>
    </row>
    <row r="9" spans="1:5" x14ac:dyDescent="0.25">
      <c r="A9" s="211" t="s">
        <v>601</v>
      </c>
      <c r="B9" s="20">
        <v>34816</v>
      </c>
      <c r="C9" s="21">
        <v>12747423.42</v>
      </c>
      <c r="D9" s="21">
        <v>366.14</v>
      </c>
      <c r="E9" s="21">
        <v>409.13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1384362</v>
      </c>
      <c r="C11" s="24">
        <f>C12+C13+C14+C15</f>
        <v>272004001.23999995</v>
      </c>
      <c r="D11" s="24">
        <f>C11/B11</f>
        <v>196.48329067108165</v>
      </c>
      <c r="E11" s="7"/>
    </row>
    <row r="12" spans="1:5" x14ac:dyDescent="0.25">
      <c r="A12" s="16" t="s">
        <v>5</v>
      </c>
      <c r="B12" s="20">
        <v>1001988</v>
      </c>
      <c r="C12" s="21">
        <v>221907007.28999999</v>
      </c>
      <c r="D12" s="21">
        <v>221.47</v>
      </c>
      <c r="E12" s="21">
        <v>199.94</v>
      </c>
    </row>
    <row r="13" spans="1:5" x14ac:dyDescent="0.25">
      <c r="A13" s="16" t="s">
        <v>6</v>
      </c>
      <c r="B13" s="20">
        <v>310582</v>
      </c>
      <c r="C13" s="21">
        <v>40012083.899999999</v>
      </c>
      <c r="D13" s="21">
        <v>128.83000000000001</v>
      </c>
      <c r="E13" s="21">
        <v>120.22</v>
      </c>
    </row>
    <row r="14" spans="1:5" x14ac:dyDescent="0.25">
      <c r="A14" s="16" t="s">
        <v>7</v>
      </c>
      <c r="B14" s="20">
        <v>71791</v>
      </c>
      <c r="C14" s="21">
        <v>10084766.52</v>
      </c>
      <c r="D14" s="21">
        <v>140.47</v>
      </c>
      <c r="E14" s="21">
        <v>129.18</v>
      </c>
    </row>
    <row r="15" spans="1:5" x14ac:dyDescent="0.25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433</v>
      </c>
      <c r="B17" s="23">
        <f>B18+B19+B20</f>
        <v>438647</v>
      </c>
      <c r="C17" s="24">
        <f>C18+C19+C20</f>
        <v>49788886.789999999</v>
      </c>
      <c r="D17" s="24">
        <f>C17/B17</f>
        <v>113.5055905773891</v>
      </c>
      <c r="E17" s="7"/>
    </row>
    <row r="18" spans="1:5" x14ac:dyDescent="0.25">
      <c r="A18" s="16" t="s">
        <v>5</v>
      </c>
      <c r="B18" s="20">
        <v>361537</v>
      </c>
      <c r="C18" s="21">
        <v>43988191.18</v>
      </c>
      <c r="D18" s="21">
        <v>121.67</v>
      </c>
      <c r="E18" s="21">
        <v>104.46</v>
      </c>
    </row>
    <row r="19" spans="1:5" x14ac:dyDescent="0.25">
      <c r="A19" s="16" t="s">
        <v>6</v>
      </c>
      <c r="B19" s="20">
        <v>77094</v>
      </c>
      <c r="C19" s="21">
        <v>5794218.1699999999</v>
      </c>
      <c r="D19" s="21">
        <v>75.16</v>
      </c>
      <c r="E19" s="21">
        <v>50.55</v>
      </c>
    </row>
    <row r="20" spans="1:5" x14ac:dyDescent="0.25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201" t="s">
        <v>430</v>
      </c>
    </row>
    <row r="22" spans="1:5" x14ac:dyDescent="0.25">
      <c r="A22" s="16"/>
      <c r="B22" s="83"/>
      <c r="C22" s="84"/>
      <c r="D22" s="84"/>
      <c r="E22" s="72"/>
    </row>
    <row r="23" spans="1:5" s="2" customFormat="1" x14ac:dyDescent="0.25">
      <c r="A23" s="10" t="s">
        <v>636</v>
      </c>
      <c r="B23" s="23">
        <v>0</v>
      </c>
      <c r="C23" s="24">
        <v>0</v>
      </c>
      <c r="D23" s="24">
        <v>0</v>
      </c>
      <c r="E23" s="20" t="s">
        <v>430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430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430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430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430</v>
      </c>
    </row>
    <row r="28" spans="1:5" ht="15.75" x14ac:dyDescent="0.25">
      <c r="A28" s="64" t="s">
        <v>10</v>
      </c>
      <c r="B28" s="65">
        <f>B4+B11+B17+B23</f>
        <v>4701290</v>
      </c>
      <c r="C28" s="66">
        <f>C4+C11+C17+C23</f>
        <v>2752836753.1199999</v>
      </c>
      <c r="D28" s="91"/>
      <c r="E28" s="91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sqref="A1:E1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347" t="s">
        <v>670</v>
      </c>
      <c r="B1" s="347"/>
      <c r="C1" s="347"/>
      <c r="D1" s="347"/>
      <c r="E1" s="347"/>
    </row>
    <row r="2" spans="1:5" x14ac:dyDescent="0.25">
      <c r="A2" s="39"/>
    </row>
    <row r="3" spans="1:5" ht="15.75" x14ac:dyDescent="0.25">
      <c r="A3" s="63" t="s">
        <v>0</v>
      </c>
      <c r="B3" s="59" t="s">
        <v>1</v>
      </c>
      <c r="C3" s="59" t="s">
        <v>2</v>
      </c>
      <c r="D3" s="59" t="s">
        <v>3</v>
      </c>
      <c r="E3" s="59" t="s">
        <v>432</v>
      </c>
    </row>
    <row r="4" spans="1:5" x14ac:dyDescent="0.25">
      <c r="A4" s="10" t="s">
        <v>4</v>
      </c>
      <c r="B4" s="23">
        <f>B5+B6+B7+B8+B9</f>
        <v>2878281</v>
      </c>
      <c r="C4" s="24">
        <f>C5+C6+C7+C8+C9</f>
        <v>2254996810.1099997</v>
      </c>
      <c r="D4" s="24">
        <f>C4/B4</f>
        <v>783.45262679703603</v>
      </c>
      <c r="E4" s="24"/>
    </row>
    <row r="5" spans="1:5" x14ac:dyDescent="0.25">
      <c r="A5" s="16" t="s">
        <v>5</v>
      </c>
      <c r="B5" s="20">
        <v>1944335</v>
      </c>
      <c r="C5" s="21">
        <v>1711204853.8</v>
      </c>
      <c r="D5" s="21">
        <v>880.1</v>
      </c>
      <c r="E5" s="21">
        <v>791.71</v>
      </c>
    </row>
    <row r="6" spans="1:5" x14ac:dyDescent="0.25">
      <c r="A6" s="16" t="s">
        <v>6</v>
      </c>
      <c r="B6" s="20">
        <v>654293</v>
      </c>
      <c r="C6" s="21">
        <v>374995108.68000001</v>
      </c>
      <c r="D6" s="21">
        <v>573.13</v>
      </c>
      <c r="E6" s="21">
        <v>479.48</v>
      </c>
    </row>
    <row r="7" spans="1:5" x14ac:dyDescent="0.25">
      <c r="A7" s="16" t="s">
        <v>7</v>
      </c>
      <c r="B7" s="20">
        <v>204623</v>
      </c>
      <c r="C7" s="21">
        <v>124575290.14</v>
      </c>
      <c r="D7" s="21">
        <v>608.79999999999995</v>
      </c>
      <c r="E7" s="21">
        <v>518.49</v>
      </c>
    </row>
    <row r="8" spans="1:5" x14ac:dyDescent="0.25">
      <c r="A8" s="16" t="s">
        <v>8</v>
      </c>
      <c r="B8" s="20">
        <v>40214</v>
      </c>
      <c r="C8" s="21">
        <v>31792803.16</v>
      </c>
      <c r="D8" s="21">
        <v>790.59</v>
      </c>
      <c r="E8" s="21">
        <v>846</v>
      </c>
    </row>
    <row r="9" spans="1:5" x14ac:dyDescent="0.25">
      <c r="A9" s="211" t="s">
        <v>601</v>
      </c>
      <c r="B9" s="20">
        <v>34816</v>
      </c>
      <c r="C9" s="21">
        <v>12428754.33</v>
      </c>
      <c r="D9" s="21">
        <v>356.98</v>
      </c>
      <c r="E9" s="21">
        <v>384.58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1384362</v>
      </c>
      <c r="C11" s="24">
        <f>C12+C13+C14+C15</f>
        <v>247060004.95000002</v>
      </c>
      <c r="D11" s="24">
        <f>C11/B11</f>
        <v>178.46488487115366</v>
      </c>
      <c r="E11" s="7"/>
    </row>
    <row r="12" spans="1:5" x14ac:dyDescent="0.25">
      <c r="A12" s="16" t="s">
        <v>5</v>
      </c>
      <c r="B12" s="20">
        <v>1001988</v>
      </c>
      <c r="C12" s="21">
        <v>200436300.15000001</v>
      </c>
      <c r="D12" s="21">
        <v>200.04</v>
      </c>
      <c r="E12" s="21">
        <v>187.37</v>
      </c>
    </row>
    <row r="13" spans="1:5" x14ac:dyDescent="0.25">
      <c r="A13" s="16" t="s">
        <v>6</v>
      </c>
      <c r="B13" s="20">
        <v>310582</v>
      </c>
      <c r="C13" s="21">
        <v>37272089.700000003</v>
      </c>
      <c r="D13" s="21">
        <v>120.01</v>
      </c>
      <c r="E13" s="21">
        <v>113.03</v>
      </c>
    </row>
    <row r="14" spans="1:5" x14ac:dyDescent="0.25">
      <c r="A14" s="16" t="s">
        <v>7</v>
      </c>
      <c r="B14" s="20">
        <v>71791</v>
      </c>
      <c r="C14" s="21">
        <v>9351480.1799999997</v>
      </c>
      <c r="D14" s="21">
        <v>130.26</v>
      </c>
      <c r="E14" s="21">
        <v>121.48</v>
      </c>
    </row>
    <row r="15" spans="1:5" x14ac:dyDescent="0.25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433</v>
      </c>
      <c r="B17" s="23">
        <f>B18+B19+B20</f>
        <v>438647</v>
      </c>
      <c r="C17" s="24">
        <f>C18+C19+C20</f>
        <v>49442394.939999998</v>
      </c>
      <c r="D17" s="24">
        <f>C17/B17</f>
        <v>112.71568012547675</v>
      </c>
      <c r="E17" s="7"/>
    </row>
    <row r="18" spans="1:6" x14ac:dyDescent="0.25">
      <c r="A18" s="16" t="s">
        <v>5</v>
      </c>
      <c r="B18" s="20">
        <v>361537</v>
      </c>
      <c r="C18" s="21">
        <v>43676520.729999997</v>
      </c>
      <c r="D18" s="21">
        <v>120.81</v>
      </c>
      <c r="E18" s="21">
        <v>104.37</v>
      </c>
    </row>
    <row r="19" spans="1:6" x14ac:dyDescent="0.25">
      <c r="A19" s="16" t="s">
        <v>6</v>
      </c>
      <c r="B19" s="20">
        <v>77094</v>
      </c>
      <c r="C19" s="21">
        <v>5759421.9100000001</v>
      </c>
      <c r="D19" s="21">
        <v>74.709999999999994</v>
      </c>
      <c r="E19" s="21">
        <v>50.51</v>
      </c>
    </row>
    <row r="20" spans="1:6" x14ac:dyDescent="0.25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430</v>
      </c>
    </row>
    <row r="22" spans="1:6" x14ac:dyDescent="0.25">
      <c r="A22" s="16"/>
      <c r="B22" s="83"/>
      <c r="C22" s="84"/>
      <c r="D22" s="84"/>
      <c r="E22" s="72"/>
    </row>
    <row r="23" spans="1:6" x14ac:dyDescent="0.25">
      <c r="A23" s="10" t="s">
        <v>636</v>
      </c>
      <c r="B23" s="23">
        <v>0</v>
      </c>
      <c r="C23" s="24">
        <v>0</v>
      </c>
      <c r="D23" s="24">
        <v>0</v>
      </c>
      <c r="E23" s="20" t="s">
        <v>430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430</v>
      </c>
      <c r="F24" t="s">
        <v>430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430</v>
      </c>
      <c r="F25" t="s">
        <v>430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430</v>
      </c>
      <c r="F26" t="s">
        <v>430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430</v>
      </c>
      <c r="F27" t="s">
        <v>430</v>
      </c>
    </row>
    <row r="28" spans="1:6" ht="15.75" x14ac:dyDescent="0.25">
      <c r="A28" s="64" t="s">
        <v>10</v>
      </c>
      <c r="B28" s="65">
        <f>B4+B11+B17+B23</f>
        <v>4701290</v>
      </c>
      <c r="C28" s="66">
        <f>C4+C11+C17+C23</f>
        <v>2551499209.9999995</v>
      </c>
      <c r="D28" s="91"/>
      <c r="E28" s="91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9"/>
  <sheetViews>
    <sheetView workbookViewId="0">
      <selection sqref="A1:F1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.5703125" customWidth="1"/>
    <col min="5" max="6" width="20.140625" customWidth="1"/>
  </cols>
  <sheetData>
    <row r="1" spans="1:10" s="2" customFormat="1" ht="15.75" x14ac:dyDescent="0.25">
      <c r="A1" s="347" t="s">
        <v>691</v>
      </c>
      <c r="B1" s="347"/>
      <c r="C1" s="347"/>
      <c r="D1" s="347"/>
      <c r="E1" s="347"/>
      <c r="F1" s="347"/>
    </row>
    <row r="2" spans="1:10" x14ac:dyDescent="0.25">
      <c r="A2" s="39"/>
    </row>
    <row r="3" spans="1:10" s="42" customFormat="1" ht="47.25" x14ac:dyDescent="0.25">
      <c r="A3" s="85" t="s">
        <v>11</v>
      </c>
      <c r="B3" s="85" t="s">
        <v>603</v>
      </c>
      <c r="C3" s="85" t="s">
        <v>604</v>
      </c>
      <c r="D3" s="212" t="s">
        <v>605</v>
      </c>
      <c r="E3" s="212" t="s">
        <v>606</v>
      </c>
      <c r="F3" s="212" t="s">
        <v>607</v>
      </c>
    </row>
    <row r="4" spans="1:10" x14ac:dyDescent="0.25">
      <c r="A4" s="1" t="s">
        <v>5</v>
      </c>
      <c r="B4" s="303">
        <v>1916871</v>
      </c>
      <c r="C4" s="304">
        <v>2270327029.29</v>
      </c>
      <c r="D4" s="305" t="s">
        <v>681</v>
      </c>
      <c r="E4" s="304">
        <v>128142526.55</v>
      </c>
      <c r="F4" s="305" t="s">
        <v>682</v>
      </c>
    </row>
    <row r="5" spans="1:10" x14ac:dyDescent="0.25">
      <c r="A5" s="1" t="s">
        <v>6</v>
      </c>
      <c r="B5" s="303">
        <v>382782</v>
      </c>
      <c r="C5" s="304">
        <v>288211334.17000002</v>
      </c>
      <c r="D5" s="305" t="s">
        <v>685</v>
      </c>
      <c r="E5" s="304">
        <v>15881204.26</v>
      </c>
      <c r="F5" s="305" t="s">
        <v>686</v>
      </c>
    </row>
    <row r="6" spans="1:10" ht="15" customHeight="1" x14ac:dyDescent="0.25">
      <c r="A6" s="1" t="s">
        <v>45</v>
      </c>
      <c r="B6" s="303">
        <v>174134</v>
      </c>
      <c r="C6" s="304">
        <v>126390460.04000001</v>
      </c>
      <c r="D6" s="305" t="s">
        <v>687</v>
      </c>
      <c r="E6" s="304">
        <v>6469174.8399999999</v>
      </c>
      <c r="F6" s="305" t="s">
        <v>688</v>
      </c>
    </row>
    <row r="7" spans="1:10" x14ac:dyDescent="0.25">
      <c r="A7" s="1" t="s">
        <v>601</v>
      </c>
      <c r="B7" s="303">
        <v>13127</v>
      </c>
      <c r="C7" s="304">
        <v>5445563.3600000003</v>
      </c>
      <c r="D7" s="305" t="s">
        <v>683</v>
      </c>
      <c r="E7" s="304">
        <v>324031.05</v>
      </c>
      <c r="F7" s="305" t="s">
        <v>684</v>
      </c>
    </row>
    <row r="8" spans="1:10" ht="15" customHeight="1" x14ac:dyDescent="0.25">
      <c r="A8" s="1" t="s">
        <v>8</v>
      </c>
      <c r="B8" s="303">
        <v>27374</v>
      </c>
      <c r="C8" s="304">
        <v>12212454.24</v>
      </c>
      <c r="D8" s="305" t="s">
        <v>689</v>
      </c>
      <c r="E8" s="304">
        <v>270694.40000000002</v>
      </c>
      <c r="F8" s="305" t="s">
        <v>690</v>
      </c>
    </row>
    <row r="9" spans="1:10" ht="15.75" x14ac:dyDescent="0.25">
      <c r="A9" s="64" t="s">
        <v>10</v>
      </c>
      <c r="B9" s="312">
        <f>SUM(B4:B8)</f>
        <v>2514288</v>
      </c>
      <c r="C9" s="311">
        <f>SUM(C4:C8)</f>
        <v>2702586841.0999999</v>
      </c>
      <c r="D9" s="314"/>
      <c r="E9" s="343">
        <f>SUM(E4:E8)</f>
        <v>151087631.10000002</v>
      </c>
      <c r="F9" s="298"/>
    </row>
    <row r="10" spans="1:10" ht="15" customHeight="1" x14ac:dyDescent="0.25"/>
    <row r="11" spans="1:10" ht="15.75" x14ac:dyDescent="0.25">
      <c r="A11" s="347" t="s">
        <v>668</v>
      </c>
      <c r="B11" s="347"/>
      <c r="C11" s="347"/>
      <c r="D11" s="347"/>
      <c r="E11" s="347"/>
      <c r="F11" s="347"/>
    </row>
    <row r="12" spans="1:10" x14ac:dyDescent="0.25">
      <c r="A12" s="39"/>
    </row>
    <row r="13" spans="1:10" ht="47.25" x14ac:dyDescent="0.25">
      <c r="A13" s="85" t="s">
        <v>11</v>
      </c>
      <c r="B13" s="85" t="s">
        <v>603</v>
      </c>
      <c r="C13" s="85" t="s">
        <v>604</v>
      </c>
      <c r="D13" s="212" t="s">
        <v>605</v>
      </c>
      <c r="E13" s="212" t="s">
        <v>606</v>
      </c>
      <c r="F13" s="212" t="s">
        <v>607</v>
      </c>
      <c r="J13" s="9"/>
    </row>
    <row r="14" spans="1:10" x14ac:dyDescent="0.25">
      <c r="A14" s="1" t="s">
        <v>5</v>
      </c>
      <c r="B14" s="303">
        <v>1914096</v>
      </c>
      <c r="C14" s="304">
        <v>2265897237.3000002</v>
      </c>
      <c r="D14" s="305" t="s">
        <v>671</v>
      </c>
      <c r="E14" s="304">
        <v>127904039.92</v>
      </c>
      <c r="F14" s="305" t="s">
        <v>672</v>
      </c>
    </row>
    <row r="15" spans="1:10" x14ac:dyDescent="0.25">
      <c r="A15" s="1" t="s">
        <v>6</v>
      </c>
      <c r="B15" s="303">
        <v>382609</v>
      </c>
      <c r="C15" s="304">
        <v>287799936.54000002</v>
      </c>
      <c r="D15" s="305" t="s">
        <v>675</v>
      </c>
      <c r="E15" s="304">
        <v>15862590.390000001</v>
      </c>
      <c r="F15" s="305" t="s">
        <v>676</v>
      </c>
    </row>
    <row r="16" spans="1:10" x14ac:dyDescent="0.25">
      <c r="A16" s="1" t="s">
        <v>45</v>
      </c>
      <c r="B16" s="303">
        <v>173757</v>
      </c>
      <c r="C16" s="304">
        <v>126062997.59999999</v>
      </c>
      <c r="D16" s="305" t="s">
        <v>677</v>
      </c>
      <c r="E16" s="304">
        <v>6453371.3300000001</v>
      </c>
      <c r="F16" s="305" t="s">
        <v>678</v>
      </c>
    </row>
    <row r="17" spans="1:6" x14ac:dyDescent="0.25">
      <c r="A17" s="1" t="s">
        <v>601</v>
      </c>
      <c r="B17" s="303">
        <v>13239</v>
      </c>
      <c r="C17" s="304">
        <v>5491422.2999999998</v>
      </c>
      <c r="D17" s="305" t="s">
        <v>673</v>
      </c>
      <c r="E17" s="304">
        <v>326817.63</v>
      </c>
      <c r="F17" s="305" t="s">
        <v>674</v>
      </c>
    </row>
    <row r="18" spans="1:6" x14ac:dyDescent="0.25">
      <c r="A18" s="1" t="s">
        <v>8</v>
      </c>
      <c r="B18" s="303">
        <v>27004</v>
      </c>
      <c r="C18" s="304">
        <v>12027347.550000001</v>
      </c>
      <c r="D18" s="305" t="s">
        <v>679</v>
      </c>
      <c r="E18" s="304">
        <v>266558.34000000003</v>
      </c>
      <c r="F18" s="305" t="s">
        <v>680</v>
      </c>
    </row>
    <row r="19" spans="1:6" ht="15.75" x14ac:dyDescent="0.25">
      <c r="A19" s="64" t="s">
        <v>10</v>
      </c>
      <c r="B19" s="312">
        <f>SUM(B14:B18)</f>
        <v>2510705</v>
      </c>
      <c r="C19" s="311">
        <f>SUM(C14:C18)</f>
        <v>2697278941.2900004</v>
      </c>
      <c r="D19" s="314"/>
      <c r="E19" s="311">
        <f>SUM(E14:E18)</f>
        <v>150813377.61000001</v>
      </c>
      <c r="F19" s="298"/>
    </row>
    <row r="21" spans="1:6" ht="15.75" x14ac:dyDescent="0.25">
      <c r="A21" s="347" t="s">
        <v>667</v>
      </c>
      <c r="B21" s="347"/>
      <c r="C21" s="347"/>
      <c r="D21" s="347"/>
      <c r="E21" s="347"/>
      <c r="F21" s="347"/>
    </row>
    <row r="22" spans="1:6" x14ac:dyDescent="0.25">
      <c r="A22" s="39"/>
    </row>
    <row r="23" spans="1:6" ht="47.25" x14ac:dyDescent="0.25">
      <c r="A23" s="85" t="s">
        <v>11</v>
      </c>
      <c r="B23" s="85" t="s">
        <v>603</v>
      </c>
      <c r="C23" s="85" t="s">
        <v>604</v>
      </c>
      <c r="D23" s="212" t="s">
        <v>605</v>
      </c>
      <c r="E23" s="212" t="s">
        <v>606</v>
      </c>
      <c r="F23" s="212" t="s">
        <v>607</v>
      </c>
    </row>
    <row r="24" spans="1:6" x14ac:dyDescent="0.25">
      <c r="A24" s="1" t="s">
        <v>5</v>
      </c>
      <c r="B24" s="303">
        <v>1911424</v>
      </c>
      <c r="C24" s="304">
        <v>2260087084.1700001</v>
      </c>
      <c r="D24" s="304" t="s">
        <v>657</v>
      </c>
      <c r="E24" s="304">
        <v>127589983.78</v>
      </c>
      <c r="F24" s="304" t="s">
        <v>658</v>
      </c>
    </row>
    <row r="25" spans="1:6" x14ac:dyDescent="0.25">
      <c r="A25" s="1" t="s">
        <v>6</v>
      </c>
      <c r="B25" s="303">
        <v>381964</v>
      </c>
      <c r="C25" s="304">
        <v>287156017.95999998</v>
      </c>
      <c r="D25" s="304" t="s">
        <v>661</v>
      </c>
      <c r="E25" s="304">
        <v>15831520.18</v>
      </c>
      <c r="F25" s="304" t="s">
        <v>662</v>
      </c>
    </row>
    <row r="26" spans="1:6" x14ac:dyDescent="0.25">
      <c r="A26" s="1" t="s">
        <v>45</v>
      </c>
      <c r="B26" s="303">
        <v>173811</v>
      </c>
      <c r="C26" s="304">
        <v>126051861.31</v>
      </c>
      <c r="D26" s="304" t="s">
        <v>663</v>
      </c>
      <c r="E26" s="304">
        <v>6454925.9800000004</v>
      </c>
      <c r="F26" s="304" t="s">
        <v>664</v>
      </c>
    </row>
    <row r="27" spans="1:6" x14ac:dyDescent="0.25">
      <c r="A27" s="1" t="s">
        <v>601</v>
      </c>
      <c r="B27" s="303">
        <v>13343</v>
      </c>
      <c r="C27" s="304">
        <v>5535356.6399999997</v>
      </c>
      <c r="D27" s="304" t="s">
        <v>659</v>
      </c>
      <c r="E27" s="304">
        <v>329417.46999999997</v>
      </c>
      <c r="F27" s="304" t="s">
        <v>660</v>
      </c>
    </row>
    <row r="28" spans="1:6" x14ac:dyDescent="0.25">
      <c r="A28" s="1" t="s">
        <v>8</v>
      </c>
      <c r="B28" s="306">
        <v>26756</v>
      </c>
      <c r="C28" s="307">
        <v>11897864.16</v>
      </c>
      <c r="D28" s="307" t="s">
        <v>665</v>
      </c>
      <c r="E28" s="304">
        <v>263784.59999999998</v>
      </c>
      <c r="F28" s="307" t="s">
        <v>666</v>
      </c>
    </row>
    <row r="29" spans="1:6" ht="15.75" x14ac:dyDescent="0.25">
      <c r="A29" s="64" t="s">
        <v>10</v>
      </c>
      <c r="B29" s="312">
        <f>SUM(B24:B28)</f>
        <v>2507298</v>
      </c>
      <c r="C29" s="311">
        <f>SUM(C24:C28)</f>
        <v>2690728184.2399998</v>
      </c>
      <c r="D29" s="314"/>
      <c r="E29" s="311">
        <f>SUM(E24:E28)</f>
        <v>150469632.00999999</v>
      </c>
      <c r="F29" s="298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53"/>
  <sheetViews>
    <sheetView workbookViewId="0">
      <selection sqref="A1:M1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3" ht="15.75" x14ac:dyDescent="0.25">
      <c r="A1" s="347" t="s">
        <v>693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</row>
    <row r="2" spans="1:13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3" ht="15.75" x14ac:dyDescent="0.25">
      <c r="A3" s="348" t="s">
        <v>18</v>
      </c>
      <c r="B3" s="350" t="s">
        <v>5</v>
      </c>
      <c r="C3" s="350"/>
      <c r="D3" s="350"/>
      <c r="E3" s="350" t="s">
        <v>6</v>
      </c>
      <c r="F3" s="350"/>
      <c r="G3" s="61"/>
      <c r="H3" s="350" t="s">
        <v>19</v>
      </c>
      <c r="I3" s="350"/>
      <c r="J3" s="350"/>
      <c r="K3" s="350" t="s">
        <v>20</v>
      </c>
      <c r="L3" s="350"/>
      <c r="M3" s="350"/>
    </row>
    <row r="4" spans="1:13" ht="15.75" x14ac:dyDescent="0.25">
      <c r="A4" s="349"/>
      <c r="B4" s="61" t="s">
        <v>1</v>
      </c>
      <c r="C4" s="67" t="s">
        <v>21</v>
      </c>
      <c r="D4" s="67" t="s">
        <v>432</v>
      </c>
      <c r="E4" s="61" t="s">
        <v>1</v>
      </c>
      <c r="F4" s="67" t="s">
        <v>21</v>
      </c>
      <c r="G4" s="67" t="s">
        <v>432</v>
      </c>
      <c r="H4" s="61" t="s">
        <v>1</v>
      </c>
      <c r="I4" s="67" t="s">
        <v>21</v>
      </c>
      <c r="J4" s="67" t="s">
        <v>432</v>
      </c>
      <c r="K4" s="61" t="s">
        <v>1</v>
      </c>
      <c r="L4" s="67" t="s">
        <v>21</v>
      </c>
      <c r="M4" s="67" t="s">
        <v>432</v>
      </c>
    </row>
    <row r="5" spans="1:13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3" x14ac:dyDescent="0.25">
      <c r="A6" s="16" t="s">
        <v>435</v>
      </c>
      <c r="B6" s="26">
        <v>366202</v>
      </c>
      <c r="C6" s="53">
        <v>366.47</v>
      </c>
      <c r="D6" s="201">
        <v>414.1</v>
      </c>
      <c r="E6" s="168">
        <v>344299</v>
      </c>
      <c r="F6" s="201">
        <v>370.71</v>
      </c>
      <c r="G6" s="201">
        <v>408.14</v>
      </c>
      <c r="H6" s="168">
        <v>94479</v>
      </c>
      <c r="I6" s="201">
        <v>391.98</v>
      </c>
      <c r="J6" s="201">
        <v>392.79</v>
      </c>
      <c r="K6" s="168">
        <v>3101</v>
      </c>
      <c r="L6" s="201">
        <v>246.46</v>
      </c>
      <c r="M6" s="201">
        <v>200</v>
      </c>
    </row>
    <row r="7" spans="1:13" x14ac:dyDescent="0.25">
      <c r="A7" s="16" t="s">
        <v>436</v>
      </c>
      <c r="B7" s="26">
        <v>852780</v>
      </c>
      <c r="C7" s="53">
        <v>702.45</v>
      </c>
      <c r="D7" s="201">
        <v>670.86</v>
      </c>
      <c r="E7" s="168">
        <v>257974</v>
      </c>
      <c r="F7" s="201">
        <v>716.5</v>
      </c>
      <c r="G7" s="201">
        <v>705.16</v>
      </c>
      <c r="H7" s="168">
        <v>90012</v>
      </c>
      <c r="I7" s="201">
        <v>689.29</v>
      </c>
      <c r="J7" s="201">
        <v>670.39</v>
      </c>
      <c r="K7" s="168">
        <v>37095</v>
      </c>
      <c r="L7" s="201">
        <v>835.68</v>
      </c>
      <c r="M7" s="201">
        <v>846</v>
      </c>
    </row>
    <row r="8" spans="1:13" x14ac:dyDescent="0.25">
      <c r="A8" s="16" t="s">
        <v>437</v>
      </c>
      <c r="B8" s="26">
        <v>572679</v>
      </c>
      <c r="C8" s="53">
        <v>1207.93</v>
      </c>
      <c r="D8" s="201">
        <v>1192.3499999999999</v>
      </c>
      <c r="E8" s="168">
        <v>48050</v>
      </c>
      <c r="F8" s="201">
        <v>1149.07</v>
      </c>
      <c r="G8" s="201">
        <v>1126.49</v>
      </c>
      <c r="H8" s="168">
        <v>17344</v>
      </c>
      <c r="I8" s="201">
        <v>1179.99</v>
      </c>
      <c r="J8" s="201">
        <v>1159.3399999999999</v>
      </c>
      <c r="K8" s="168">
        <v>1</v>
      </c>
      <c r="L8" s="201">
        <v>1216.25</v>
      </c>
      <c r="M8" s="201">
        <v>1216.25</v>
      </c>
    </row>
    <row r="9" spans="1:13" x14ac:dyDescent="0.25">
      <c r="A9" s="16" t="s">
        <v>438</v>
      </c>
      <c r="B9" s="26">
        <v>112555</v>
      </c>
      <c r="C9" s="53">
        <v>1669.28</v>
      </c>
      <c r="D9" s="201">
        <v>1629.12</v>
      </c>
      <c r="E9" s="168">
        <v>3065</v>
      </c>
      <c r="F9" s="201">
        <v>1663.53</v>
      </c>
      <c r="G9" s="201">
        <v>1625.62</v>
      </c>
      <c r="H9" s="168">
        <v>2303</v>
      </c>
      <c r="I9" s="201">
        <v>1674.5</v>
      </c>
      <c r="J9" s="201">
        <v>1636.35</v>
      </c>
      <c r="K9" s="168">
        <v>17</v>
      </c>
      <c r="L9" s="201">
        <v>1640.86</v>
      </c>
      <c r="M9" s="201">
        <v>1640.86</v>
      </c>
    </row>
    <row r="10" spans="1:13" x14ac:dyDescent="0.25">
      <c r="A10" s="16" t="s">
        <v>439</v>
      </c>
      <c r="B10" s="26">
        <v>27424</v>
      </c>
      <c r="C10" s="53">
        <v>2184.9299999999998</v>
      </c>
      <c r="D10" s="201">
        <v>2149.35</v>
      </c>
      <c r="E10" s="168">
        <v>571</v>
      </c>
      <c r="F10" s="201">
        <v>2198.85</v>
      </c>
      <c r="G10" s="201">
        <v>2171.63</v>
      </c>
      <c r="H10" s="168">
        <v>345</v>
      </c>
      <c r="I10" s="201">
        <v>2181.4899999999998</v>
      </c>
      <c r="J10" s="201">
        <v>2138.75</v>
      </c>
      <c r="K10" s="168">
        <v>0</v>
      </c>
      <c r="L10" s="201">
        <v>0</v>
      </c>
      <c r="M10" s="201" t="s">
        <v>430</v>
      </c>
    </row>
    <row r="11" spans="1:13" x14ac:dyDescent="0.25">
      <c r="A11" s="16" t="s">
        <v>440</v>
      </c>
      <c r="B11" s="26">
        <v>12695</v>
      </c>
      <c r="C11" s="53">
        <v>3024.78</v>
      </c>
      <c r="D11" s="201">
        <v>2865.05</v>
      </c>
      <c r="E11" s="168">
        <v>334</v>
      </c>
      <c r="F11" s="201">
        <v>2865.02</v>
      </c>
      <c r="G11" s="201">
        <v>2795.59</v>
      </c>
      <c r="H11" s="168">
        <v>140</v>
      </c>
      <c r="I11" s="201">
        <v>3020.14</v>
      </c>
      <c r="J11" s="201">
        <v>2831.15</v>
      </c>
      <c r="K11" s="168">
        <v>0</v>
      </c>
      <c r="L11" s="201">
        <v>0</v>
      </c>
      <c r="M11" s="201" t="s">
        <v>430</v>
      </c>
    </row>
    <row r="12" spans="1:13" ht="15.75" x14ac:dyDescent="0.25">
      <c r="A12" s="68" t="s">
        <v>26</v>
      </c>
      <c r="B12" s="52">
        <f>SUM(B6:B11)</f>
        <v>1944335</v>
      </c>
      <c r="C12" s="69"/>
      <c r="D12" s="69"/>
      <c r="E12" s="52">
        <f>SUM(E6:E11)</f>
        <v>654293</v>
      </c>
      <c r="F12" s="69"/>
      <c r="G12" s="69"/>
      <c r="H12" s="52">
        <f>SUM(H6:H11)</f>
        <v>204623</v>
      </c>
      <c r="I12" s="69"/>
      <c r="J12" s="69"/>
      <c r="K12" s="52">
        <f>SUM(K6:K11)</f>
        <v>40214</v>
      </c>
      <c r="L12" s="69"/>
      <c r="M12" s="69"/>
    </row>
    <row r="13" spans="1:13" x14ac:dyDescent="0.25">
      <c r="A13" s="74" t="s">
        <v>27</v>
      </c>
      <c r="B13" s="27"/>
      <c r="C13" s="54"/>
      <c r="D13" s="54"/>
      <c r="E13" s="27"/>
      <c r="F13" s="54"/>
      <c r="G13" s="54"/>
      <c r="H13" s="27"/>
      <c r="I13" s="54"/>
      <c r="J13" s="54"/>
      <c r="K13" s="27"/>
      <c r="L13" s="54"/>
      <c r="M13" s="54"/>
    </row>
    <row r="14" spans="1:13" x14ac:dyDescent="0.25">
      <c r="A14" s="16" t="s">
        <v>441</v>
      </c>
      <c r="B14" s="26">
        <v>93622</v>
      </c>
      <c r="C14" s="167">
        <v>72.06</v>
      </c>
      <c r="D14" s="167">
        <v>76.84</v>
      </c>
      <c r="E14" s="26">
        <v>133360</v>
      </c>
      <c r="F14" s="167">
        <v>65.459999999999994</v>
      </c>
      <c r="G14" s="167">
        <v>70.290000000000006</v>
      </c>
      <c r="H14" s="26">
        <v>26158</v>
      </c>
      <c r="I14" s="167">
        <v>59.09</v>
      </c>
      <c r="J14" s="167">
        <v>61.39</v>
      </c>
      <c r="K14" s="167">
        <v>0</v>
      </c>
      <c r="L14" s="167">
        <v>0</v>
      </c>
      <c r="M14" s="167" t="s">
        <v>430</v>
      </c>
    </row>
    <row r="15" spans="1:13" x14ac:dyDescent="0.25">
      <c r="A15" s="16" t="s">
        <v>442</v>
      </c>
      <c r="B15" s="26">
        <v>489147</v>
      </c>
      <c r="C15" s="167">
        <v>159.96</v>
      </c>
      <c r="D15" s="167">
        <v>167.93</v>
      </c>
      <c r="E15" s="26">
        <v>151117</v>
      </c>
      <c r="F15" s="167">
        <v>144.33000000000001</v>
      </c>
      <c r="G15" s="167">
        <v>142.87</v>
      </c>
      <c r="H15" s="26">
        <v>35439</v>
      </c>
      <c r="I15" s="167">
        <v>144.69999999999999</v>
      </c>
      <c r="J15" s="167">
        <v>143.49</v>
      </c>
      <c r="K15" s="167">
        <v>1</v>
      </c>
      <c r="L15" s="167">
        <v>134.91999999999999</v>
      </c>
      <c r="M15" s="167">
        <v>134.91999999999999</v>
      </c>
    </row>
    <row r="16" spans="1:13" x14ac:dyDescent="0.25">
      <c r="A16" s="16" t="s">
        <v>443</v>
      </c>
      <c r="B16" s="26">
        <v>316555</v>
      </c>
      <c r="C16" s="167">
        <v>234.73</v>
      </c>
      <c r="D16" s="167">
        <v>227.65</v>
      </c>
      <c r="E16" s="26">
        <v>21446</v>
      </c>
      <c r="F16" s="167">
        <v>232.6</v>
      </c>
      <c r="G16" s="167">
        <v>224.74</v>
      </c>
      <c r="H16" s="26">
        <v>8244</v>
      </c>
      <c r="I16" s="167">
        <v>232.92</v>
      </c>
      <c r="J16" s="167">
        <v>228.85</v>
      </c>
      <c r="K16" s="167">
        <v>0</v>
      </c>
      <c r="L16" s="167">
        <v>0</v>
      </c>
      <c r="M16" s="167" t="s">
        <v>430</v>
      </c>
    </row>
    <row r="17" spans="1:13" x14ac:dyDescent="0.25">
      <c r="A17" s="16" t="s">
        <v>444</v>
      </c>
      <c r="B17" s="26">
        <v>66946</v>
      </c>
      <c r="C17" s="167">
        <v>341.95</v>
      </c>
      <c r="D17" s="167">
        <v>339.82</v>
      </c>
      <c r="E17" s="26">
        <v>3440</v>
      </c>
      <c r="F17" s="167">
        <v>335.83</v>
      </c>
      <c r="G17" s="167">
        <v>327.02</v>
      </c>
      <c r="H17" s="26">
        <v>1361</v>
      </c>
      <c r="I17" s="167">
        <v>341.43</v>
      </c>
      <c r="J17" s="167">
        <v>338.32</v>
      </c>
      <c r="K17" s="167">
        <v>0</v>
      </c>
      <c r="L17" s="167">
        <v>0</v>
      </c>
      <c r="M17" s="167" t="s">
        <v>430</v>
      </c>
    </row>
    <row r="18" spans="1:13" x14ac:dyDescent="0.25">
      <c r="A18" s="16" t="s">
        <v>445</v>
      </c>
      <c r="B18" s="26">
        <v>21361</v>
      </c>
      <c r="C18" s="167">
        <v>443.81</v>
      </c>
      <c r="D18" s="167">
        <v>440.71</v>
      </c>
      <c r="E18" s="26">
        <v>908</v>
      </c>
      <c r="F18" s="167">
        <v>438.99</v>
      </c>
      <c r="G18" s="167">
        <v>439.27</v>
      </c>
      <c r="H18" s="26">
        <v>400</v>
      </c>
      <c r="I18" s="167">
        <v>441.24</v>
      </c>
      <c r="J18" s="167">
        <v>437.4</v>
      </c>
      <c r="K18" s="167">
        <v>0</v>
      </c>
      <c r="L18" s="167">
        <v>0</v>
      </c>
      <c r="M18" s="167" t="s">
        <v>430</v>
      </c>
    </row>
    <row r="19" spans="1:13" x14ac:dyDescent="0.25">
      <c r="A19" s="73" t="s">
        <v>446</v>
      </c>
      <c r="B19" s="26">
        <v>14045</v>
      </c>
      <c r="C19" s="167">
        <v>598.21</v>
      </c>
      <c r="D19" s="167">
        <v>562.54</v>
      </c>
      <c r="E19" s="26">
        <v>304</v>
      </c>
      <c r="F19" s="167">
        <v>592.97</v>
      </c>
      <c r="G19" s="167">
        <v>555.34</v>
      </c>
      <c r="H19" s="26">
        <v>184</v>
      </c>
      <c r="I19" s="167">
        <v>602.11</v>
      </c>
      <c r="J19" s="167">
        <v>569.64</v>
      </c>
      <c r="K19" s="167">
        <v>0</v>
      </c>
      <c r="L19" s="167">
        <v>0</v>
      </c>
      <c r="M19" s="167" t="s">
        <v>430</v>
      </c>
    </row>
    <row r="20" spans="1:13" x14ac:dyDescent="0.25">
      <c r="A20" s="16" t="s">
        <v>447</v>
      </c>
      <c r="B20" s="26">
        <v>306</v>
      </c>
      <c r="C20" s="167">
        <v>1167.06</v>
      </c>
      <c r="D20" s="167">
        <v>1133.31</v>
      </c>
      <c r="E20" s="26">
        <v>7</v>
      </c>
      <c r="F20" s="167">
        <v>1185.58</v>
      </c>
      <c r="G20" s="167">
        <v>1215.1099999999999</v>
      </c>
      <c r="H20" s="26">
        <v>5</v>
      </c>
      <c r="I20" s="167">
        <v>1111.48</v>
      </c>
      <c r="J20" s="167">
        <v>1096.78</v>
      </c>
      <c r="K20" s="167">
        <v>0</v>
      </c>
      <c r="L20" s="167">
        <v>0</v>
      </c>
      <c r="M20" s="167" t="s">
        <v>430</v>
      </c>
    </row>
    <row r="21" spans="1:13" x14ac:dyDescent="0.25">
      <c r="A21" s="16" t="s">
        <v>448</v>
      </c>
      <c r="B21" s="26">
        <v>6</v>
      </c>
      <c r="C21" s="167">
        <v>1590.08</v>
      </c>
      <c r="D21" s="167">
        <v>1547.91</v>
      </c>
      <c r="E21" s="26">
        <v>0</v>
      </c>
      <c r="F21" s="167">
        <v>0</v>
      </c>
      <c r="G21" s="167" t="s">
        <v>430</v>
      </c>
      <c r="H21" s="26">
        <v>0</v>
      </c>
      <c r="I21" s="167">
        <v>0</v>
      </c>
      <c r="J21" s="167" t="s">
        <v>430</v>
      </c>
      <c r="K21" s="167">
        <v>0</v>
      </c>
      <c r="L21" s="167">
        <v>0</v>
      </c>
      <c r="M21" s="167" t="s">
        <v>430</v>
      </c>
    </row>
    <row r="22" spans="1:13" x14ac:dyDescent="0.25">
      <c r="A22" s="16" t="s">
        <v>449</v>
      </c>
      <c r="B22" s="26">
        <v>0</v>
      </c>
      <c r="C22" s="167">
        <v>0</v>
      </c>
      <c r="D22" s="167" t="s">
        <v>430</v>
      </c>
      <c r="E22" s="26">
        <v>0</v>
      </c>
      <c r="F22" s="167">
        <v>0</v>
      </c>
      <c r="G22" s="167" t="s">
        <v>430</v>
      </c>
      <c r="H22" s="26">
        <v>0</v>
      </c>
      <c r="I22" s="167">
        <v>0</v>
      </c>
      <c r="J22" s="167" t="s">
        <v>430</v>
      </c>
      <c r="K22" s="167">
        <v>0</v>
      </c>
      <c r="L22" s="167">
        <v>0</v>
      </c>
      <c r="M22" s="167" t="s">
        <v>430</v>
      </c>
    </row>
    <row r="23" spans="1:13" x14ac:dyDescent="0.25">
      <c r="A23" s="16" t="s">
        <v>440</v>
      </c>
      <c r="B23" s="26">
        <v>0</v>
      </c>
      <c r="C23" s="167">
        <v>0</v>
      </c>
      <c r="D23" s="167" t="s">
        <v>430</v>
      </c>
      <c r="E23" s="26">
        <v>0</v>
      </c>
      <c r="F23" s="167">
        <v>0</v>
      </c>
      <c r="G23" s="167" t="s">
        <v>430</v>
      </c>
      <c r="H23" s="26">
        <v>0</v>
      </c>
      <c r="I23" s="167">
        <v>0</v>
      </c>
      <c r="J23" s="167" t="s">
        <v>430</v>
      </c>
      <c r="K23" s="167">
        <v>0</v>
      </c>
      <c r="L23" s="167">
        <v>0</v>
      </c>
      <c r="M23" s="167" t="s">
        <v>430</v>
      </c>
    </row>
    <row r="24" spans="1:13" ht="15.75" x14ac:dyDescent="0.25">
      <c r="A24" s="68" t="s">
        <v>28</v>
      </c>
      <c r="B24" s="52">
        <f>SUM(B14:B23)</f>
        <v>1001988</v>
      </c>
      <c r="C24" s="69"/>
      <c r="D24" s="69"/>
      <c r="E24" s="52">
        <f>SUM(E14:E23)</f>
        <v>310582</v>
      </c>
      <c r="F24" s="69"/>
      <c r="G24" s="69"/>
      <c r="H24" s="52">
        <f>SUM(H14:H23)</f>
        <v>71791</v>
      </c>
      <c r="I24" s="69"/>
      <c r="J24" s="69"/>
      <c r="K24" s="52">
        <f>SUM(K14:K23)</f>
        <v>1</v>
      </c>
      <c r="L24" s="69"/>
      <c r="M24" s="69"/>
    </row>
    <row r="25" spans="1:13" x14ac:dyDescent="0.25">
      <c r="A25" s="10" t="s">
        <v>433</v>
      </c>
      <c r="B25" s="27"/>
      <c r="C25" s="54"/>
      <c r="D25" s="54"/>
      <c r="E25" s="27"/>
      <c r="F25" s="54"/>
      <c r="G25" s="54"/>
      <c r="H25" s="27"/>
      <c r="I25" s="54"/>
      <c r="J25" s="54"/>
      <c r="K25" s="27"/>
      <c r="L25" s="54"/>
      <c r="M25" s="54"/>
    </row>
    <row r="26" spans="1:13" x14ac:dyDescent="0.25">
      <c r="A26" s="16" t="s">
        <v>441</v>
      </c>
      <c r="B26" s="26">
        <v>164160</v>
      </c>
      <c r="C26" s="201">
        <v>73.239999999999995</v>
      </c>
      <c r="D26" s="201">
        <v>75.08</v>
      </c>
      <c r="E26" s="26">
        <v>61276</v>
      </c>
      <c r="F26" s="53">
        <v>47.44</v>
      </c>
      <c r="G26" s="53">
        <v>44.7</v>
      </c>
      <c r="H26" s="26">
        <v>1</v>
      </c>
      <c r="I26" s="53">
        <v>80</v>
      </c>
      <c r="J26" s="53">
        <v>80</v>
      </c>
      <c r="K26" s="168">
        <v>0</v>
      </c>
      <c r="L26" s="201">
        <v>0</v>
      </c>
      <c r="M26" s="201" t="s">
        <v>430</v>
      </c>
    </row>
    <row r="27" spans="1:13" x14ac:dyDescent="0.25">
      <c r="A27" s="16" t="s">
        <v>442</v>
      </c>
      <c r="B27" s="26">
        <v>164195</v>
      </c>
      <c r="C27" s="201">
        <v>129.16999999999999</v>
      </c>
      <c r="D27" s="201">
        <v>121.25</v>
      </c>
      <c r="E27" s="26">
        <v>11122</v>
      </c>
      <c r="F27" s="53">
        <v>133.43</v>
      </c>
      <c r="G27" s="53">
        <v>135.28</v>
      </c>
      <c r="H27" s="26">
        <v>1</v>
      </c>
      <c r="I27" s="53">
        <v>192</v>
      </c>
      <c r="J27" s="53">
        <v>192</v>
      </c>
      <c r="K27" s="168">
        <v>0</v>
      </c>
      <c r="L27" s="201">
        <v>0</v>
      </c>
      <c r="M27" s="201" t="s">
        <v>430</v>
      </c>
    </row>
    <row r="28" spans="1:13" x14ac:dyDescent="0.25">
      <c r="A28" s="16" t="s">
        <v>443</v>
      </c>
      <c r="B28" s="26">
        <v>19511</v>
      </c>
      <c r="C28" s="201">
        <v>224.68</v>
      </c>
      <c r="D28" s="201">
        <v>212.22</v>
      </c>
      <c r="E28" s="26">
        <v>2821</v>
      </c>
      <c r="F28" s="53">
        <v>222.84</v>
      </c>
      <c r="G28" s="53">
        <v>210.41</v>
      </c>
      <c r="H28" s="26">
        <v>1</v>
      </c>
      <c r="I28" s="53">
        <v>263.38</v>
      </c>
      <c r="J28" s="53">
        <v>263.38</v>
      </c>
      <c r="K28" s="168">
        <v>0</v>
      </c>
      <c r="L28" s="201">
        <v>0</v>
      </c>
      <c r="M28" s="201" t="s">
        <v>430</v>
      </c>
    </row>
    <row r="29" spans="1:13" x14ac:dyDescent="0.25">
      <c r="A29" s="16" t="s">
        <v>444</v>
      </c>
      <c r="B29" s="26">
        <v>4187</v>
      </c>
      <c r="C29" s="201">
        <v>346.21</v>
      </c>
      <c r="D29" s="201">
        <v>349.24</v>
      </c>
      <c r="E29" s="26">
        <v>1141</v>
      </c>
      <c r="F29" s="53">
        <v>343.24</v>
      </c>
      <c r="G29" s="53">
        <v>343.29</v>
      </c>
      <c r="H29" s="26">
        <v>1</v>
      </c>
      <c r="I29" s="53">
        <v>375.36</v>
      </c>
      <c r="J29" s="53">
        <v>375.36</v>
      </c>
      <c r="K29" s="168">
        <v>0</v>
      </c>
      <c r="L29" s="201">
        <v>0</v>
      </c>
      <c r="M29" s="201" t="s">
        <v>430</v>
      </c>
    </row>
    <row r="30" spans="1:13" x14ac:dyDescent="0.25">
      <c r="A30" s="16" t="s">
        <v>445</v>
      </c>
      <c r="B30" s="26">
        <v>6650</v>
      </c>
      <c r="C30" s="201">
        <v>460.93</v>
      </c>
      <c r="D30" s="201">
        <v>469.2</v>
      </c>
      <c r="E30" s="26">
        <v>520</v>
      </c>
      <c r="F30" s="53">
        <v>453.46</v>
      </c>
      <c r="G30" s="53">
        <v>442.96</v>
      </c>
      <c r="H30" s="26">
        <v>11</v>
      </c>
      <c r="I30" s="53">
        <v>457.23</v>
      </c>
      <c r="J30" s="53">
        <v>448</v>
      </c>
      <c r="K30" s="168">
        <v>0</v>
      </c>
      <c r="L30" s="201">
        <v>0</v>
      </c>
      <c r="M30" s="201" t="s">
        <v>430</v>
      </c>
    </row>
    <row r="31" spans="1:13" x14ac:dyDescent="0.25">
      <c r="A31" s="73" t="s">
        <v>446</v>
      </c>
      <c r="B31" s="26">
        <v>2834</v>
      </c>
      <c r="C31" s="201">
        <v>545.51</v>
      </c>
      <c r="D31" s="201">
        <v>547.4</v>
      </c>
      <c r="E31" s="26">
        <v>214</v>
      </c>
      <c r="F31" s="53">
        <v>525.76</v>
      </c>
      <c r="G31" s="53">
        <v>506.24</v>
      </c>
      <c r="H31" s="26">
        <v>1</v>
      </c>
      <c r="I31" s="53">
        <v>512</v>
      </c>
      <c r="J31" s="53">
        <v>512</v>
      </c>
      <c r="K31" s="168">
        <v>0</v>
      </c>
      <c r="L31" s="201">
        <v>0</v>
      </c>
      <c r="M31" s="201" t="s">
        <v>430</v>
      </c>
    </row>
    <row r="32" spans="1:13" x14ac:dyDescent="0.25">
      <c r="A32" s="16" t="s">
        <v>447</v>
      </c>
      <c r="B32" s="26">
        <v>0</v>
      </c>
      <c r="C32" s="201">
        <v>0</v>
      </c>
      <c r="D32" s="201" t="s">
        <v>430</v>
      </c>
      <c r="E32" s="26">
        <v>0</v>
      </c>
      <c r="F32" s="53">
        <v>0</v>
      </c>
      <c r="G32" s="53" t="s">
        <v>430</v>
      </c>
      <c r="H32" s="26">
        <v>0</v>
      </c>
      <c r="I32" s="53">
        <v>0</v>
      </c>
      <c r="J32" s="53" t="s">
        <v>430</v>
      </c>
      <c r="K32" s="26">
        <v>0</v>
      </c>
      <c r="L32" s="53">
        <v>0</v>
      </c>
      <c r="M32" s="53" t="s">
        <v>430</v>
      </c>
    </row>
    <row r="33" spans="1:14" x14ac:dyDescent="0.25">
      <c r="A33" s="16" t="s">
        <v>448</v>
      </c>
      <c r="B33" s="26">
        <v>0</v>
      </c>
      <c r="C33" s="201">
        <v>0</v>
      </c>
      <c r="D33" s="201" t="s">
        <v>430</v>
      </c>
      <c r="E33" s="26">
        <v>0</v>
      </c>
      <c r="F33" s="53">
        <v>0</v>
      </c>
      <c r="G33" s="53" t="s">
        <v>430</v>
      </c>
      <c r="H33" s="26">
        <v>0</v>
      </c>
      <c r="I33" s="53">
        <v>0</v>
      </c>
      <c r="J33" s="53" t="s">
        <v>430</v>
      </c>
      <c r="K33" s="26">
        <v>0</v>
      </c>
      <c r="L33" s="53">
        <v>0</v>
      </c>
      <c r="M33" s="53" t="s">
        <v>430</v>
      </c>
    </row>
    <row r="34" spans="1:14" x14ac:dyDescent="0.25">
      <c r="A34" s="16" t="s">
        <v>449</v>
      </c>
      <c r="B34" s="26">
        <v>0</v>
      </c>
      <c r="C34" s="201">
        <v>0</v>
      </c>
      <c r="D34" s="201" t="s">
        <v>430</v>
      </c>
      <c r="E34" s="26">
        <v>0</v>
      </c>
      <c r="F34" s="53">
        <v>0</v>
      </c>
      <c r="G34" s="53" t="s">
        <v>430</v>
      </c>
      <c r="H34" s="26">
        <v>0</v>
      </c>
      <c r="I34" s="53">
        <v>0</v>
      </c>
      <c r="J34" s="53" t="s">
        <v>430</v>
      </c>
      <c r="K34" s="26">
        <v>0</v>
      </c>
      <c r="L34" s="53">
        <v>0</v>
      </c>
      <c r="M34" s="53" t="s">
        <v>430</v>
      </c>
    </row>
    <row r="35" spans="1:14" x14ac:dyDescent="0.25">
      <c r="A35" s="16" t="s">
        <v>440</v>
      </c>
      <c r="B35" s="26">
        <v>0</v>
      </c>
      <c r="C35" s="201">
        <v>0</v>
      </c>
      <c r="D35" s="201" t="s">
        <v>430</v>
      </c>
      <c r="E35" s="26">
        <v>0</v>
      </c>
      <c r="F35" s="53">
        <v>0</v>
      </c>
      <c r="G35" s="53" t="s">
        <v>430</v>
      </c>
      <c r="H35" s="26">
        <v>0</v>
      </c>
      <c r="I35" s="53">
        <v>0</v>
      </c>
      <c r="J35" s="53" t="s">
        <v>430</v>
      </c>
      <c r="K35" s="26">
        <v>0</v>
      </c>
      <c r="L35" s="53">
        <v>0</v>
      </c>
      <c r="M35" s="53" t="s">
        <v>430</v>
      </c>
    </row>
    <row r="36" spans="1:14" ht="15.75" x14ac:dyDescent="0.25">
      <c r="A36" s="68" t="s">
        <v>637</v>
      </c>
      <c r="B36" s="52">
        <f>SUM(B26:B35)</f>
        <v>361537</v>
      </c>
      <c r="C36" s="69"/>
      <c r="D36" s="69"/>
      <c r="E36" s="52">
        <f>SUM(E26:E35)</f>
        <v>77094</v>
      </c>
      <c r="F36" s="69"/>
      <c r="G36" s="69"/>
      <c r="H36" s="52">
        <f>SUM(H26:H35)</f>
        <v>16</v>
      </c>
      <c r="I36" s="69"/>
      <c r="J36" s="69"/>
      <c r="K36" s="52">
        <f>SUM(K26:K35)</f>
        <v>0</v>
      </c>
      <c r="L36" s="69"/>
      <c r="M36" s="69"/>
    </row>
    <row r="37" spans="1:14" x14ac:dyDescent="0.25">
      <c r="A37" s="10" t="s">
        <v>590</v>
      </c>
      <c r="B37" s="29"/>
      <c r="C37" s="213"/>
      <c r="D37" s="54"/>
      <c r="E37" s="27"/>
      <c r="F37" s="54"/>
      <c r="G37" s="54"/>
      <c r="H37" s="27"/>
      <c r="I37" s="54"/>
      <c r="J37" s="54"/>
      <c r="K37" s="27"/>
      <c r="L37" s="54"/>
      <c r="M37" s="54"/>
    </row>
    <row r="38" spans="1:14" x14ac:dyDescent="0.25">
      <c r="A38" s="16" t="s">
        <v>435</v>
      </c>
      <c r="B38" s="26">
        <v>12978</v>
      </c>
      <c r="C38" s="201">
        <v>384.61</v>
      </c>
      <c r="D38" s="201">
        <v>384.58</v>
      </c>
      <c r="E38" s="26">
        <v>0</v>
      </c>
      <c r="F38" s="53">
        <v>0</v>
      </c>
      <c r="G38" s="53" t="s">
        <v>430</v>
      </c>
      <c r="H38" s="26">
        <v>0</v>
      </c>
      <c r="I38" s="53">
        <v>0</v>
      </c>
      <c r="J38" s="53" t="s">
        <v>430</v>
      </c>
      <c r="K38" s="26">
        <v>21838</v>
      </c>
      <c r="L38" s="53">
        <v>340.57</v>
      </c>
      <c r="M38" s="53">
        <v>409.13</v>
      </c>
    </row>
    <row r="39" spans="1:14" x14ac:dyDescent="0.25">
      <c r="A39" s="16" t="s">
        <v>436</v>
      </c>
      <c r="B39" s="168">
        <v>0</v>
      </c>
      <c r="C39" s="201">
        <v>0</v>
      </c>
      <c r="D39" s="201" t="s">
        <v>430</v>
      </c>
      <c r="E39" s="17">
        <v>0</v>
      </c>
      <c r="F39" s="18">
        <v>0</v>
      </c>
      <c r="G39" s="18" t="s">
        <v>430</v>
      </c>
      <c r="H39" s="17">
        <v>0</v>
      </c>
      <c r="I39" s="18">
        <v>0</v>
      </c>
      <c r="J39" s="18" t="s">
        <v>430</v>
      </c>
      <c r="K39" s="17">
        <v>0</v>
      </c>
      <c r="L39" s="18">
        <v>0</v>
      </c>
      <c r="M39" s="18" t="s">
        <v>430</v>
      </c>
    </row>
    <row r="40" spans="1:14" x14ac:dyDescent="0.25">
      <c r="A40" s="16" t="s">
        <v>437</v>
      </c>
      <c r="B40" s="168">
        <v>0</v>
      </c>
      <c r="C40" s="201">
        <v>0</v>
      </c>
      <c r="D40" s="201" t="s">
        <v>430</v>
      </c>
      <c r="E40" s="17">
        <v>0</v>
      </c>
      <c r="F40" s="18">
        <v>0</v>
      </c>
      <c r="G40" s="18" t="s">
        <v>430</v>
      </c>
      <c r="H40" s="17">
        <v>0</v>
      </c>
      <c r="I40" s="18">
        <v>0</v>
      </c>
      <c r="J40" s="18" t="s">
        <v>430</v>
      </c>
      <c r="K40" s="17">
        <v>0</v>
      </c>
      <c r="L40" s="18">
        <v>0</v>
      </c>
      <c r="M40" s="18" t="s">
        <v>430</v>
      </c>
    </row>
    <row r="41" spans="1:14" x14ac:dyDescent="0.25">
      <c r="A41" s="16" t="s">
        <v>438</v>
      </c>
      <c r="B41" s="168">
        <v>0</v>
      </c>
      <c r="C41" s="201">
        <v>0</v>
      </c>
      <c r="D41" s="201" t="s">
        <v>430</v>
      </c>
      <c r="E41" s="17">
        <v>0</v>
      </c>
      <c r="F41" s="18">
        <v>0</v>
      </c>
      <c r="G41" s="18" t="s">
        <v>430</v>
      </c>
      <c r="H41" s="17">
        <v>0</v>
      </c>
      <c r="I41" s="18">
        <v>0</v>
      </c>
      <c r="J41" s="18" t="s">
        <v>430</v>
      </c>
      <c r="K41" s="17">
        <v>0</v>
      </c>
      <c r="L41" s="18">
        <v>0</v>
      </c>
      <c r="M41" s="18" t="s">
        <v>430</v>
      </c>
    </row>
    <row r="42" spans="1:14" x14ac:dyDescent="0.25">
      <c r="A42" s="16" t="s">
        <v>439</v>
      </c>
      <c r="B42" s="168">
        <v>0</v>
      </c>
      <c r="C42" s="201">
        <v>0</v>
      </c>
      <c r="D42" s="201" t="s">
        <v>430</v>
      </c>
      <c r="E42" s="17">
        <v>0</v>
      </c>
      <c r="F42" s="18">
        <v>0</v>
      </c>
      <c r="G42" s="18" t="s">
        <v>430</v>
      </c>
      <c r="H42" s="17">
        <v>0</v>
      </c>
      <c r="I42" s="18">
        <v>0</v>
      </c>
      <c r="J42" s="18" t="s">
        <v>430</v>
      </c>
      <c r="K42" s="17">
        <v>0</v>
      </c>
      <c r="L42" s="18">
        <v>0</v>
      </c>
      <c r="M42" s="18" t="s">
        <v>430</v>
      </c>
    </row>
    <row r="43" spans="1:14" x14ac:dyDescent="0.25">
      <c r="A43" s="16" t="s">
        <v>440</v>
      </c>
      <c r="B43" s="168">
        <v>0</v>
      </c>
      <c r="C43" s="201">
        <v>0</v>
      </c>
      <c r="D43" s="201" t="s">
        <v>430</v>
      </c>
      <c r="E43" s="17">
        <v>0</v>
      </c>
      <c r="F43" s="18">
        <v>0</v>
      </c>
      <c r="G43" s="18" t="s">
        <v>430</v>
      </c>
      <c r="H43" s="17">
        <v>0</v>
      </c>
      <c r="I43" s="18">
        <v>0</v>
      </c>
      <c r="J43" s="18" t="s">
        <v>430</v>
      </c>
      <c r="K43" s="17">
        <v>0</v>
      </c>
      <c r="L43" s="18">
        <v>0</v>
      </c>
      <c r="M43" s="18" t="s">
        <v>430</v>
      </c>
    </row>
    <row r="44" spans="1:14" ht="15.75" x14ac:dyDescent="0.25">
      <c r="A44" s="68" t="s">
        <v>600</v>
      </c>
      <c r="B44" s="70">
        <f>SUM(B38:B43)</f>
        <v>12978</v>
      </c>
      <c r="C44" s="214"/>
      <c r="D44" s="69"/>
      <c r="E44" s="52">
        <f>SUM(E38:E43)</f>
        <v>0</v>
      </c>
      <c r="F44" s="69"/>
      <c r="G44" s="69"/>
      <c r="H44" s="52">
        <f>SUM(H38:H43)</f>
        <v>0</v>
      </c>
      <c r="I44" s="69"/>
      <c r="J44" s="69"/>
      <c r="K44" s="52">
        <f>SUM(K38:K43)</f>
        <v>21838</v>
      </c>
      <c r="L44" s="69"/>
      <c r="M44" s="69"/>
    </row>
    <row r="45" spans="1:14" x14ac:dyDescent="0.25">
      <c r="A45" s="10" t="s">
        <v>599</v>
      </c>
      <c r="B45" s="29"/>
      <c r="C45" s="213"/>
      <c r="D45" s="54"/>
      <c r="E45" s="27"/>
      <c r="F45" s="54"/>
      <c r="G45" s="54"/>
      <c r="H45" s="27"/>
      <c r="I45" s="54"/>
      <c r="J45" s="54"/>
      <c r="K45" s="27"/>
      <c r="L45" s="54"/>
      <c r="M45" s="54"/>
    </row>
    <row r="46" spans="1:14" x14ac:dyDescent="0.25">
      <c r="A46" s="16" t="s">
        <v>435</v>
      </c>
      <c r="B46" s="26">
        <v>0</v>
      </c>
      <c r="C46" s="201">
        <v>0</v>
      </c>
      <c r="D46" s="201" t="s">
        <v>430</v>
      </c>
      <c r="E46" s="26">
        <v>0</v>
      </c>
      <c r="F46" s="53">
        <v>0</v>
      </c>
      <c r="G46" s="53" t="s">
        <v>430</v>
      </c>
      <c r="H46" s="26">
        <v>0</v>
      </c>
      <c r="I46" s="53">
        <v>0</v>
      </c>
      <c r="J46" s="53" t="s">
        <v>430</v>
      </c>
      <c r="K46" s="26">
        <v>0</v>
      </c>
      <c r="L46" s="53">
        <v>0</v>
      </c>
      <c r="M46" s="53" t="s">
        <v>430</v>
      </c>
      <c r="N46" t="s">
        <v>430</v>
      </c>
    </row>
    <row r="47" spans="1:14" x14ac:dyDescent="0.25">
      <c r="A47" s="16" t="s">
        <v>436</v>
      </c>
      <c r="B47" s="168">
        <v>0</v>
      </c>
      <c r="C47" s="201">
        <v>0</v>
      </c>
      <c r="D47" s="201" t="s">
        <v>430</v>
      </c>
      <c r="E47" s="17">
        <v>0</v>
      </c>
      <c r="F47" s="18">
        <v>0</v>
      </c>
      <c r="G47" s="18" t="s">
        <v>430</v>
      </c>
      <c r="H47" s="17">
        <v>0</v>
      </c>
      <c r="I47" s="18">
        <v>0</v>
      </c>
      <c r="J47" s="18" t="s">
        <v>430</v>
      </c>
      <c r="K47" s="17">
        <v>0</v>
      </c>
      <c r="L47" s="18">
        <v>0</v>
      </c>
      <c r="M47" s="18" t="s">
        <v>430</v>
      </c>
      <c r="N47" t="s">
        <v>430</v>
      </c>
    </row>
    <row r="48" spans="1:14" x14ac:dyDescent="0.25">
      <c r="A48" s="16" t="s">
        <v>437</v>
      </c>
      <c r="B48" s="168">
        <v>0</v>
      </c>
      <c r="C48" s="201">
        <v>0</v>
      </c>
      <c r="D48" s="201" t="s">
        <v>430</v>
      </c>
      <c r="E48" s="17">
        <v>0</v>
      </c>
      <c r="F48" s="18">
        <v>0</v>
      </c>
      <c r="G48" s="18" t="s">
        <v>430</v>
      </c>
      <c r="H48" s="17">
        <v>0</v>
      </c>
      <c r="I48" s="18">
        <v>0</v>
      </c>
      <c r="J48" s="18" t="s">
        <v>430</v>
      </c>
      <c r="K48" s="17">
        <v>0</v>
      </c>
      <c r="L48" s="18">
        <v>0</v>
      </c>
      <c r="M48" s="18" t="s">
        <v>430</v>
      </c>
      <c r="N48" t="s">
        <v>430</v>
      </c>
    </row>
    <row r="49" spans="1:14" x14ac:dyDescent="0.25">
      <c r="A49" s="16" t="s">
        <v>438</v>
      </c>
      <c r="B49" s="168">
        <v>0</v>
      </c>
      <c r="C49" s="201">
        <v>0</v>
      </c>
      <c r="D49" s="201" t="s">
        <v>430</v>
      </c>
      <c r="E49" s="17">
        <v>0</v>
      </c>
      <c r="F49" s="18">
        <v>0</v>
      </c>
      <c r="G49" s="18" t="s">
        <v>430</v>
      </c>
      <c r="H49" s="17">
        <v>0</v>
      </c>
      <c r="I49" s="18">
        <v>0</v>
      </c>
      <c r="J49" s="18" t="s">
        <v>430</v>
      </c>
      <c r="K49" s="17">
        <v>0</v>
      </c>
      <c r="L49" s="18">
        <v>0</v>
      </c>
      <c r="M49" s="18" t="s">
        <v>430</v>
      </c>
      <c r="N49" t="s">
        <v>430</v>
      </c>
    </row>
    <row r="50" spans="1:14" x14ac:dyDescent="0.25">
      <c r="A50" s="16" t="s">
        <v>439</v>
      </c>
      <c r="B50" s="168">
        <v>0</v>
      </c>
      <c r="C50" s="201">
        <v>0</v>
      </c>
      <c r="D50" s="201" t="s">
        <v>430</v>
      </c>
      <c r="E50" s="17">
        <v>0</v>
      </c>
      <c r="F50" s="18">
        <v>0</v>
      </c>
      <c r="G50" s="18" t="s">
        <v>430</v>
      </c>
      <c r="H50" s="17">
        <v>0</v>
      </c>
      <c r="I50" s="18">
        <v>0</v>
      </c>
      <c r="J50" s="18" t="s">
        <v>430</v>
      </c>
      <c r="K50" s="17">
        <v>0</v>
      </c>
      <c r="L50" s="18">
        <v>0</v>
      </c>
      <c r="M50" s="18" t="s">
        <v>430</v>
      </c>
      <c r="N50" t="s">
        <v>430</v>
      </c>
    </row>
    <row r="51" spans="1:14" x14ac:dyDescent="0.25">
      <c r="A51" s="16" t="s">
        <v>440</v>
      </c>
      <c r="B51" s="168">
        <v>0</v>
      </c>
      <c r="C51" s="201">
        <v>0</v>
      </c>
      <c r="D51" s="201" t="s">
        <v>430</v>
      </c>
      <c r="E51" s="17">
        <v>0</v>
      </c>
      <c r="F51" s="18">
        <v>0</v>
      </c>
      <c r="G51" s="18" t="s">
        <v>430</v>
      </c>
      <c r="H51" s="17">
        <v>0</v>
      </c>
      <c r="I51" s="18">
        <v>0</v>
      </c>
      <c r="J51" s="18" t="s">
        <v>430</v>
      </c>
      <c r="K51" s="17">
        <v>0</v>
      </c>
      <c r="L51" s="18">
        <v>0</v>
      </c>
      <c r="M51" s="18" t="s">
        <v>430</v>
      </c>
      <c r="N51" t="s">
        <v>430</v>
      </c>
    </row>
    <row r="52" spans="1:14" ht="15.75" x14ac:dyDescent="0.25">
      <c r="A52" s="68" t="s">
        <v>29</v>
      </c>
      <c r="B52" s="70">
        <f>SUM(B46:B51)</f>
        <v>0</v>
      </c>
      <c r="C52" s="214"/>
      <c r="D52" s="69"/>
      <c r="E52" s="52">
        <f>SUM(E46:E51)</f>
        <v>0</v>
      </c>
      <c r="F52" s="69"/>
      <c r="G52" s="69"/>
      <c r="H52" s="52">
        <f>SUM(H46:H51)</f>
        <v>0</v>
      </c>
      <c r="I52" s="69"/>
      <c r="J52" s="69"/>
      <c r="K52" s="52">
        <f>SUM(K46:K51)</f>
        <v>0</v>
      </c>
      <c r="L52" s="69"/>
      <c r="M52" s="69"/>
    </row>
    <row r="53" spans="1:14" x14ac:dyDescent="0.25">
      <c r="B53" s="8"/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3"/>
  <sheetViews>
    <sheetView zoomScaleNormal="100" workbookViewId="0">
      <selection activeCell="G30" sqref="G30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11" s="38" customFormat="1" ht="15.75" x14ac:dyDescent="0.25">
      <c r="A1" s="347" t="s">
        <v>701</v>
      </c>
      <c r="B1" s="347"/>
      <c r="C1" s="347"/>
      <c r="D1" s="347"/>
      <c r="E1" s="347"/>
      <c r="F1" s="347"/>
      <c r="G1" s="347"/>
    </row>
    <row r="2" spans="1:11" x14ac:dyDescent="0.25">
      <c r="A2" s="39"/>
    </row>
    <row r="3" spans="1:11" s="38" customFormat="1" ht="15.75" x14ac:dyDescent="0.25">
      <c r="A3" s="59" t="s">
        <v>17</v>
      </c>
      <c r="B3" s="60" t="s">
        <v>35</v>
      </c>
      <c r="C3" s="59" t="s">
        <v>36</v>
      </c>
      <c r="D3" s="59" t="s">
        <v>37</v>
      </c>
      <c r="E3" s="59" t="s">
        <v>38</v>
      </c>
      <c r="F3" s="59" t="s">
        <v>434</v>
      </c>
      <c r="G3" s="59" t="s">
        <v>39</v>
      </c>
    </row>
    <row r="4" spans="1:11" x14ac:dyDescent="0.25">
      <c r="A4" s="308">
        <v>1</v>
      </c>
      <c r="B4" s="299">
        <v>10</v>
      </c>
      <c r="C4" s="300">
        <v>3</v>
      </c>
      <c r="D4" s="300">
        <v>13</v>
      </c>
      <c r="E4" s="300">
        <v>11</v>
      </c>
      <c r="F4" s="300">
        <v>6</v>
      </c>
      <c r="G4" s="300">
        <v>0</v>
      </c>
    </row>
    <row r="5" spans="1:11" x14ac:dyDescent="0.25">
      <c r="A5" s="308">
        <v>2</v>
      </c>
      <c r="B5" s="299">
        <v>9</v>
      </c>
      <c r="C5" s="300">
        <v>7</v>
      </c>
      <c r="D5" s="300">
        <v>28</v>
      </c>
      <c r="E5" s="300">
        <v>19</v>
      </c>
      <c r="F5" s="300">
        <v>16</v>
      </c>
      <c r="G5" s="300">
        <v>0</v>
      </c>
    </row>
    <row r="6" spans="1:11" x14ac:dyDescent="0.25">
      <c r="A6" s="308">
        <v>3</v>
      </c>
      <c r="B6" s="299">
        <v>8</v>
      </c>
      <c r="C6" s="300">
        <v>133</v>
      </c>
      <c r="D6" s="300">
        <v>502</v>
      </c>
      <c r="E6" s="300">
        <v>301</v>
      </c>
      <c r="F6" s="300">
        <v>261</v>
      </c>
      <c r="G6" s="300">
        <v>0</v>
      </c>
    </row>
    <row r="7" spans="1:11" x14ac:dyDescent="0.25">
      <c r="A7" s="308">
        <v>4</v>
      </c>
      <c r="B7" s="299">
        <v>7</v>
      </c>
      <c r="C7" s="300">
        <v>805</v>
      </c>
      <c r="D7" s="300">
        <v>2601</v>
      </c>
      <c r="E7" s="300">
        <v>1520</v>
      </c>
      <c r="F7" s="300">
        <v>1514</v>
      </c>
      <c r="G7" s="300">
        <v>0</v>
      </c>
    </row>
    <row r="8" spans="1:11" x14ac:dyDescent="0.25">
      <c r="A8" s="308">
        <v>5</v>
      </c>
      <c r="B8" s="299">
        <v>6</v>
      </c>
      <c r="C8" s="300">
        <v>10195</v>
      </c>
      <c r="D8" s="300">
        <v>22925</v>
      </c>
      <c r="E8" s="300">
        <v>19106</v>
      </c>
      <c r="F8" s="300">
        <v>19139</v>
      </c>
      <c r="G8" s="300">
        <v>0</v>
      </c>
    </row>
    <row r="9" spans="1:11" x14ac:dyDescent="0.25">
      <c r="A9" s="308">
        <v>6</v>
      </c>
      <c r="B9" s="299">
        <v>5</v>
      </c>
      <c r="C9" s="300">
        <v>23405</v>
      </c>
      <c r="D9" s="300">
        <v>51776</v>
      </c>
      <c r="E9" s="300">
        <v>39941</v>
      </c>
      <c r="F9" s="300">
        <v>25308</v>
      </c>
      <c r="G9" s="300">
        <v>0</v>
      </c>
    </row>
    <row r="10" spans="1:11" x14ac:dyDescent="0.25">
      <c r="A10" s="308">
        <v>7</v>
      </c>
      <c r="B10" s="299">
        <v>4</v>
      </c>
      <c r="C10" s="300">
        <v>85493</v>
      </c>
      <c r="D10" s="300">
        <v>175491</v>
      </c>
      <c r="E10" s="300">
        <v>130026</v>
      </c>
      <c r="F10" s="300">
        <v>36455</v>
      </c>
      <c r="G10" s="300">
        <v>0</v>
      </c>
    </row>
    <row r="11" spans="1:11" x14ac:dyDescent="0.25">
      <c r="A11" s="308">
        <v>8</v>
      </c>
      <c r="B11" s="299">
        <v>3</v>
      </c>
      <c r="C11" s="300">
        <v>397461</v>
      </c>
      <c r="D11" s="300">
        <v>522279</v>
      </c>
      <c r="E11" s="300">
        <v>351629</v>
      </c>
      <c r="F11" s="300">
        <v>318475</v>
      </c>
      <c r="G11" s="300">
        <v>0</v>
      </c>
    </row>
    <row r="12" spans="1:11" x14ac:dyDescent="0.25">
      <c r="A12" s="308">
        <v>9</v>
      </c>
      <c r="B12" s="299">
        <v>2</v>
      </c>
      <c r="C12" s="300">
        <v>985162</v>
      </c>
      <c r="D12" s="300">
        <v>1093916</v>
      </c>
      <c r="E12" s="300">
        <v>840271</v>
      </c>
      <c r="F12" s="300">
        <v>36137</v>
      </c>
      <c r="G12" s="300">
        <v>0</v>
      </c>
    </row>
    <row r="13" spans="1:11" x14ac:dyDescent="0.25">
      <c r="A13" s="308">
        <v>10</v>
      </c>
      <c r="B13" s="299">
        <v>1</v>
      </c>
      <c r="C13" s="300">
        <v>1011624</v>
      </c>
      <c r="D13" s="300">
        <v>1008750</v>
      </c>
      <c r="E13" s="300">
        <v>1538</v>
      </c>
      <c r="F13" s="300">
        <v>1336</v>
      </c>
      <c r="G13" s="300">
        <v>0</v>
      </c>
    </row>
    <row r="14" spans="1:11" s="2" customFormat="1" ht="15.75" x14ac:dyDescent="0.25">
      <c r="A14" s="190"/>
      <c r="B14" s="301" t="s">
        <v>431</v>
      </c>
      <c r="C14" s="302">
        <f>SUM(C4:C13)</f>
        <v>2514288</v>
      </c>
      <c r="D14" s="302">
        <f>SUM(D4:D13)</f>
        <v>2878281</v>
      </c>
      <c r="E14" s="320">
        <f>SUM(E4:E13)</f>
        <v>1384362</v>
      </c>
      <c r="F14" s="302">
        <f>SUM(F4:F13)</f>
        <v>438647</v>
      </c>
      <c r="G14" s="302">
        <v>0</v>
      </c>
      <c r="K14" s="36"/>
    </row>
    <row r="15" spans="1:11" x14ac:dyDescent="0.25">
      <c r="C15" s="8"/>
    </row>
    <row r="16" spans="1:11" s="42" customFormat="1" ht="15.75" x14ac:dyDescent="0.25">
      <c r="A16" s="38" t="s">
        <v>42</v>
      </c>
      <c r="D16" s="128"/>
      <c r="E16" s="128"/>
      <c r="G16" s="166"/>
    </row>
    <row r="17" spans="1:8" x14ac:dyDescent="0.25">
      <c r="E17" s="8"/>
    </row>
    <row r="18" spans="1:8" s="42" customFormat="1" ht="15.75" x14ac:dyDescent="0.25">
      <c r="A18" s="59" t="s">
        <v>17</v>
      </c>
      <c r="B18" s="60" t="s">
        <v>40</v>
      </c>
      <c r="C18" s="59" t="s">
        <v>36</v>
      </c>
      <c r="E18" s="192"/>
      <c r="F18" s="192"/>
      <c r="G18"/>
      <c r="H18"/>
    </row>
    <row r="19" spans="1:8" x14ac:dyDescent="0.25">
      <c r="A19" s="223">
        <v>1</v>
      </c>
      <c r="B19" s="167">
        <v>5</v>
      </c>
      <c r="C19" s="168">
        <v>19</v>
      </c>
      <c r="D19" s="80"/>
      <c r="E19" s="199"/>
      <c r="F19" s="192"/>
      <c r="G19" s="199"/>
    </row>
    <row r="20" spans="1:8" x14ac:dyDescent="0.25">
      <c r="A20" s="223">
        <v>2</v>
      </c>
      <c r="B20" s="167">
        <v>4</v>
      </c>
      <c r="C20" s="168">
        <v>963</v>
      </c>
      <c r="D20" s="80"/>
      <c r="E20" s="199"/>
      <c r="F20" s="199"/>
      <c r="G20" s="199"/>
    </row>
    <row r="21" spans="1:8" x14ac:dyDescent="0.25">
      <c r="A21" s="223">
        <v>3</v>
      </c>
      <c r="B21" s="167">
        <v>3</v>
      </c>
      <c r="C21" s="168">
        <v>16981</v>
      </c>
      <c r="D21" s="80"/>
      <c r="E21" s="199"/>
      <c r="F21" s="192"/>
      <c r="G21" s="199"/>
      <c r="H21" s="192"/>
    </row>
    <row r="22" spans="1:8" x14ac:dyDescent="0.25">
      <c r="A22" s="223">
        <v>4</v>
      </c>
      <c r="B22" s="167">
        <v>2</v>
      </c>
      <c r="C22" s="168">
        <v>330351</v>
      </c>
      <c r="D22" s="80"/>
      <c r="E22" s="199"/>
      <c r="F22" s="192"/>
      <c r="G22" s="199"/>
      <c r="H22" s="199"/>
    </row>
    <row r="23" spans="1:8" x14ac:dyDescent="0.25">
      <c r="A23" s="223">
        <v>5</v>
      </c>
      <c r="B23" s="167">
        <v>1</v>
      </c>
      <c r="C23" s="168">
        <v>2162689</v>
      </c>
      <c r="D23" s="8"/>
      <c r="E23" s="199"/>
      <c r="F23" s="199"/>
      <c r="G23" s="199"/>
      <c r="H23" s="199"/>
    </row>
    <row r="24" spans="1:8" ht="15.75" x14ac:dyDescent="0.25">
      <c r="A24" s="190"/>
      <c r="B24" s="46" t="s">
        <v>431</v>
      </c>
      <c r="C24" s="46">
        <f>SUM(C19:C23)</f>
        <v>2511003</v>
      </c>
      <c r="D24" s="165"/>
      <c r="E24" s="199"/>
      <c r="F24" s="200"/>
      <c r="G24" s="222"/>
    </row>
    <row r="25" spans="1:8" x14ac:dyDescent="0.25">
      <c r="D25" s="165"/>
      <c r="E25" s="8"/>
    </row>
    <row r="26" spans="1:8" ht="15.75" x14ac:dyDescent="0.25">
      <c r="A26" s="38" t="s">
        <v>612</v>
      </c>
      <c r="D26" s="165"/>
      <c r="E26" s="8"/>
    </row>
    <row r="27" spans="1:8" x14ac:dyDescent="0.25">
      <c r="E27" s="8"/>
      <c r="F27" s="8"/>
    </row>
    <row r="28" spans="1:8" ht="15.75" x14ac:dyDescent="0.25">
      <c r="A28" s="59" t="s">
        <v>17</v>
      </c>
      <c r="B28" s="60" t="s">
        <v>41</v>
      </c>
      <c r="C28" s="59" t="s">
        <v>36</v>
      </c>
    </row>
    <row r="29" spans="1:8" x14ac:dyDescent="0.25">
      <c r="A29" s="83">
        <v>1</v>
      </c>
      <c r="B29" s="105">
        <v>4</v>
      </c>
      <c r="C29" s="105">
        <v>10</v>
      </c>
      <c r="E29" s="8"/>
    </row>
    <row r="30" spans="1:8" x14ac:dyDescent="0.25">
      <c r="A30" s="83">
        <v>2</v>
      </c>
      <c r="B30" s="105">
        <v>3</v>
      </c>
      <c r="C30" s="105">
        <v>460</v>
      </c>
    </row>
    <row r="31" spans="1:8" x14ac:dyDescent="0.25">
      <c r="A31" s="83">
        <v>3</v>
      </c>
      <c r="B31" s="105">
        <v>2</v>
      </c>
      <c r="C31" s="105">
        <v>75564</v>
      </c>
    </row>
    <row r="32" spans="1:8" x14ac:dyDescent="0.25">
      <c r="A32" s="83">
        <v>4</v>
      </c>
      <c r="B32" s="6">
        <v>1</v>
      </c>
      <c r="C32" s="6">
        <v>1231814</v>
      </c>
    </row>
    <row r="33" spans="1:3" ht="15.75" x14ac:dyDescent="0.25">
      <c r="A33" s="190"/>
      <c r="B33" s="46" t="s">
        <v>431</v>
      </c>
      <c r="C33" s="46">
        <f>SUM(C29:C32)</f>
        <v>1307848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workbookViewId="0">
      <selection sqref="A1:H1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347" t="s">
        <v>703</v>
      </c>
      <c r="B1" s="347"/>
      <c r="C1" s="347"/>
      <c r="D1" s="347"/>
      <c r="E1" s="347"/>
      <c r="F1" s="347"/>
      <c r="G1" s="347"/>
      <c r="H1" s="347"/>
    </row>
    <row r="2" spans="1:8" x14ac:dyDescent="0.25">
      <c r="A2" s="39"/>
    </row>
    <row r="3" spans="1:8" s="38" customFormat="1" ht="31.5" x14ac:dyDescent="0.25">
      <c r="A3" s="174" t="s">
        <v>52</v>
      </c>
      <c r="B3" s="174" t="s">
        <v>30</v>
      </c>
      <c r="C3" s="174" t="s">
        <v>54</v>
      </c>
      <c r="D3" s="174" t="s">
        <v>5</v>
      </c>
      <c r="E3" s="174" t="s">
        <v>6</v>
      </c>
      <c r="F3" s="174" t="s">
        <v>45</v>
      </c>
      <c r="G3" s="85" t="s">
        <v>53</v>
      </c>
      <c r="H3" s="85" t="s">
        <v>33</v>
      </c>
    </row>
    <row r="4" spans="1:8" x14ac:dyDescent="0.25">
      <c r="A4" s="35">
        <v>1</v>
      </c>
      <c r="B4" s="7" t="s">
        <v>34</v>
      </c>
      <c r="C4" s="6">
        <v>79538</v>
      </c>
      <c r="D4" s="6">
        <v>54200</v>
      </c>
      <c r="E4" s="6">
        <v>16293</v>
      </c>
      <c r="F4" s="6">
        <v>6880</v>
      </c>
      <c r="G4" s="6">
        <v>2165</v>
      </c>
      <c r="H4" s="6">
        <v>0</v>
      </c>
    </row>
    <row r="5" spans="1:8" x14ac:dyDescent="0.25">
      <c r="A5" s="35">
        <v>2</v>
      </c>
      <c r="B5" s="7" t="s">
        <v>208</v>
      </c>
      <c r="C5" s="6">
        <v>37725</v>
      </c>
      <c r="D5" s="6">
        <v>26999</v>
      </c>
      <c r="E5" s="6">
        <v>7616</v>
      </c>
      <c r="F5" s="6">
        <v>2478</v>
      </c>
      <c r="G5" s="6">
        <v>632</v>
      </c>
      <c r="H5" s="6">
        <v>0</v>
      </c>
    </row>
    <row r="6" spans="1:8" x14ac:dyDescent="0.25">
      <c r="A6" s="35">
        <v>3</v>
      </c>
      <c r="B6" s="7" t="s">
        <v>209</v>
      </c>
      <c r="C6" s="6">
        <v>35223</v>
      </c>
      <c r="D6" s="6">
        <v>26263</v>
      </c>
      <c r="E6" s="6">
        <v>6589</v>
      </c>
      <c r="F6" s="6">
        <v>1927</v>
      </c>
      <c r="G6" s="6">
        <v>444</v>
      </c>
      <c r="H6" s="6">
        <v>0</v>
      </c>
    </row>
    <row r="7" spans="1:8" x14ac:dyDescent="0.25">
      <c r="A7" s="35">
        <v>4</v>
      </c>
      <c r="B7" s="7" t="s">
        <v>210</v>
      </c>
      <c r="C7" s="6">
        <v>32148</v>
      </c>
      <c r="D7" s="6">
        <v>22223</v>
      </c>
      <c r="E7" s="6">
        <v>6408</v>
      </c>
      <c r="F7" s="6">
        <v>2756</v>
      </c>
      <c r="G7" s="6">
        <v>761</v>
      </c>
      <c r="H7" s="6">
        <v>0</v>
      </c>
    </row>
    <row r="8" spans="1:8" x14ac:dyDescent="0.25">
      <c r="A8" s="35">
        <v>5</v>
      </c>
      <c r="B8" s="7" t="s">
        <v>211</v>
      </c>
      <c r="C8" s="6">
        <v>1731025</v>
      </c>
      <c r="D8" s="6">
        <v>1233082</v>
      </c>
      <c r="E8" s="6">
        <v>401003</v>
      </c>
      <c r="F8" s="6">
        <v>78542</v>
      </c>
      <c r="G8" s="6">
        <v>18398</v>
      </c>
      <c r="H8" s="6">
        <v>0</v>
      </c>
    </row>
    <row r="9" spans="1:8" x14ac:dyDescent="0.25">
      <c r="A9" s="35">
        <v>6</v>
      </c>
      <c r="B9" s="7" t="s">
        <v>212</v>
      </c>
      <c r="C9" s="6">
        <v>131347</v>
      </c>
      <c r="D9" s="6">
        <v>92224</v>
      </c>
      <c r="E9" s="6">
        <v>28569</v>
      </c>
      <c r="F9" s="6">
        <v>8413</v>
      </c>
      <c r="G9" s="6">
        <v>2141</v>
      </c>
      <c r="H9" s="6">
        <v>0</v>
      </c>
    </row>
    <row r="10" spans="1:8" x14ac:dyDescent="0.25">
      <c r="A10" s="35">
        <v>7</v>
      </c>
      <c r="B10" s="7" t="s">
        <v>213</v>
      </c>
      <c r="C10" s="6">
        <v>43762</v>
      </c>
      <c r="D10" s="6">
        <v>30355</v>
      </c>
      <c r="E10" s="6">
        <v>10161</v>
      </c>
      <c r="F10" s="6">
        <v>2626</v>
      </c>
      <c r="G10" s="6">
        <v>620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12846</v>
      </c>
      <c r="D11" s="6">
        <v>9301</v>
      </c>
      <c r="E11" s="6">
        <v>2347</v>
      </c>
      <c r="F11" s="6">
        <v>1024</v>
      </c>
      <c r="G11" s="6">
        <v>174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41014</v>
      </c>
      <c r="D12" s="6">
        <v>28490</v>
      </c>
      <c r="E12" s="6">
        <v>8707</v>
      </c>
      <c r="F12" s="6">
        <v>3054</v>
      </c>
      <c r="G12" s="6">
        <v>763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69136</v>
      </c>
      <c r="D13" s="6">
        <v>49901</v>
      </c>
      <c r="E13" s="6">
        <v>14687</v>
      </c>
      <c r="F13" s="6">
        <v>3996</v>
      </c>
      <c r="G13" s="6">
        <v>552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57804</v>
      </c>
      <c r="D14" s="6">
        <v>41690</v>
      </c>
      <c r="E14" s="6">
        <v>10504</v>
      </c>
      <c r="F14" s="6">
        <v>4500</v>
      </c>
      <c r="G14" s="6">
        <v>1110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86044</v>
      </c>
      <c r="D15" s="6">
        <v>58539</v>
      </c>
      <c r="E15" s="6">
        <v>21589</v>
      </c>
      <c r="F15" s="6">
        <v>4718</v>
      </c>
      <c r="G15" s="6">
        <v>1198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6769</v>
      </c>
      <c r="D16" s="6">
        <v>4878</v>
      </c>
      <c r="E16" s="6">
        <v>1263</v>
      </c>
      <c r="F16" s="6">
        <v>493</v>
      </c>
      <c r="G16" s="6">
        <v>135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12946</v>
      </c>
      <c r="D17" s="6">
        <v>9642</v>
      </c>
      <c r="E17" s="6">
        <v>2295</v>
      </c>
      <c r="F17" s="6">
        <v>808</v>
      </c>
      <c r="G17" s="6">
        <v>201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52781</v>
      </c>
      <c r="D18" s="6">
        <v>37179</v>
      </c>
      <c r="E18" s="6">
        <v>10547</v>
      </c>
      <c r="F18" s="6">
        <v>3966</v>
      </c>
      <c r="G18" s="6">
        <v>1089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58008</v>
      </c>
      <c r="D19" s="6">
        <v>40322</v>
      </c>
      <c r="E19" s="6">
        <v>12333</v>
      </c>
      <c r="F19" s="6">
        <v>4504</v>
      </c>
      <c r="G19" s="6">
        <v>849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114469</v>
      </c>
      <c r="D20" s="6">
        <v>81073</v>
      </c>
      <c r="E20" s="6">
        <v>22174</v>
      </c>
      <c r="F20" s="6">
        <v>9783</v>
      </c>
      <c r="G20" s="6">
        <v>1439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17421</v>
      </c>
      <c r="D21" s="6">
        <v>12943</v>
      </c>
      <c r="E21" s="6">
        <v>2785</v>
      </c>
      <c r="F21" s="6">
        <v>1391</v>
      </c>
      <c r="G21" s="6">
        <v>302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461665</v>
      </c>
      <c r="D22" s="6">
        <v>325388</v>
      </c>
      <c r="E22" s="6">
        <v>105232</v>
      </c>
      <c r="F22" s="6">
        <v>24824</v>
      </c>
      <c r="G22" s="6">
        <v>6221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74228</v>
      </c>
      <c r="D23" s="6">
        <v>53637</v>
      </c>
      <c r="E23" s="6">
        <v>14555</v>
      </c>
      <c r="F23" s="6">
        <v>4947</v>
      </c>
      <c r="G23" s="6">
        <v>1089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59532</v>
      </c>
      <c r="D24" s="6">
        <v>41348</v>
      </c>
      <c r="E24" s="6">
        <v>12964</v>
      </c>
      <c r="F24" s="6">
        <v>4402</v>
      </c>
      <c r="G24" s="6">
        <v>818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47160</v>
      </c>
      <c r="D25" s="6">
        <v>32393</v>
      </c>
      <c r="E25" s="6">
        <v>9247</v>
      </c>
      <c r="F25" s="6">
        <v>4660</v>
      </c>
      <c r="G25" s="6">
        <v>860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18843</v>
      </c>
      <c r="D26" s="6">
        <v>13244</v>
      </c>
      <c r="E26" s="6">
        <v>3877</v>
      </c>
      <c r="F26" s="6">
        <v>1343</v>
      </c>
      <c r="G26" s="6">
        <v>379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42832</v>
      </c>
      <c r="D27" s="6">
        <v>30466</v>
      </c>
      <c r="E27" s="6">
        <v>8865</v>
      </c>
      <c r="F27" s="6">
        <v>3037</v>
      </c>
      <c r="G27" s="6">
        <v>464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14629</v>
      </c>
      <c r="D28" s="6">
        <v>10658</v>
      </c>
      <c r="E28" s="6">
        <v>2978</v>
      </c>
      <c r="F28" s="6">
        <v>804</v>
      </c>
      <c r="G28" s="6">
        <v>189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28263</v>
      </c>
      <c r="D29" s="6">
        <v>20129</v>
      </c>
      <c r="E29" s="6">
        <v>5396</v>
      </c>
      <c r="F29" s="6">
        <v>2250</v>
      </c>
      <c r="G29" s="6">
        <v>488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63485</v>
      </c>
      <c r="D30" s="6">
        <v>44908</v>
      </c>
      <c r="E30" s="6">
        <v>14228</v>
      </c>
      <c r="F30" s="6">
        <v>3587</v>
      </c>
      <c r="G30" s="6">
        <v>762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57990</v>
      </c>
      <c r="D31" s="6">
        <v>40615</v>
      </c>
      <c r="E31" s="6">
        <v>12801</v>
      </c>
      <c r="F31" s="6">
        <v>3552</v>
      </c>
      <c r="G31" s="6">
        <v>1022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40575</v>
      </c>
      <c r="D32" s="6">
        <v>29082</v>
      </c>
      <c r="E32" s="6">
        <v>8851</v>
      </c>
      <c r="F32" s="6">
        <v>2225</v>
      </c>
      <c r="G32" s="6">
        <v>417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31094</v>
      </c>
      <c r="D33" s="6">
        <v>22839</v>
      </c>
      <c r="E33" s="6">
        <v>5505</v>
      </c>
      <c r="F33" s="6">
        <v>2264</v>
      </c>
      <c r="G33" s="6">
        <v>486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116266</v>
      </c>
      <c r="D34" s="6">
        <v>82755</v>
      </c>
      <c r="E34" s="6">
        <v>23341</v>
      </c>
      <c r="F34" s="6">
        <v>8747</v>
      </c>
      <c r="G34" s="6">
        <v>1423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32139</v>
      </c>
      <c r="D35" s="6">
        <v>23582</v>
      </c>
      <c r="E35" s="6">
        <v>5871</v>
      </c>
      <c r="F35" s="6">
        <v>2345</v>
      </c>
      <c r="G35" s="6">
        <v>341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39503</v>
      </c>
      <c r="D36" s="6">
        <v>27728</v>
      </c>
      <c r="E36" s="6">
        <v>8129</v>
      </c>
      <c r="F36" s="6">
        <v>3147</v>
      </c>
      <c r="G36" s="6">
        <v>499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9316</v>
      </c>
      <c r="D37" s="6">
        <v>6711</v>
      </c>
      <c r="E37" s="6">
        <v>1776</v>
      </c>
      <c r="F37" s="6">
        <v>702</v>
      </c>
      <c r="G37" s="6">
        <v>127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85663</v>
      </c>
      <c r="D38" s="6">
        <v>59003</v>
      </c>
      <c r="E38" s="6">
        <v>20267</v>
      </c>
      <c r="F38" s="6">
        <v>5503</v>
      </c>
      <c r="G38" s="6">
        <v>890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63203</v>
      </c>
      <c r="D39" s="6">
        <v>45315</v>
      </c>
      <c r="E39" s="6">
        <v>12301</v>
      </c>
      <c r="F39" s="6">
        <v>4418</v>
      </c>
      <c r="G39" s="6">
        <v>1169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38593</v>
      </c>
      <c r="D40" s="6">
        <v>26343</v>
      </c>
      <c r="E40" s="6">
        <v>7610</v>
      </c>
      <c r="F40" s="6">
        <v>3502</v>
      </c>
      <c r="G40" s="6">
        <v>1138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52773</v>
      </c>
      <c r="D41" s="6">
        <v>36251</v>
      </c>
      <c r="E41" s="6">
        <v>10381</v>
      </c>
      <c r="F41" s="6">
        <v>5202</v>
      </c>
      <c r="G41" s="6">
        <v>939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46564</v>
      </c>
      <c r="D42" s="6">
        <v>32373</v>
      </c>
      <c r="E42" s="6">
        <v>9525</v>
      </c>
      <c r="F42" s="6">
        <v>3891</v>
      </c>
      <c r="G42" s="6">
        <v>775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27875</v>
      </c>
      <c r="D43" s="6">
        <v>20012</v>
      </c>
      <c r="E43" s="6">
        <v>4922</v>
      </c>
      <c r="F43" s="6">
        <v>2370</v>
      </c>
      <c r="G43" s="6">
        <v>571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29673</v>
      </c>
      <c r="D44" s="6">
        <v>20568</v>
      </c>
      <c r="E44" s="6">
        <v>6167</v>
      </c>
      <c r="F44" s="6">
        <v>2507</v>
      </c>
      <c r="G44" s="6">
        <v>431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40546</v>
      </c>
      <c r="D45" s="6">
        <v>27696</v>
      </c>
      <c r="E45" s="6">
        <v>7257</v>
      </c>
      <c r="F45" s="6">
        <v>4104</v>
      </c>
      <c r="G45" s="6">
        <v>1489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16217</v>
      </c>
      <c r="D46" s="6">
        <v>12064</v>
      </c>
      <c r="E46" s="6">
        <v>3178</v>
      </c>
      <c r="F46" s="6">
        <v>832</v>
      </c>
      <c r="G46" s="6">
        <v>143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71271</v>
      </c>
      <c r="D47" s="6">
        <v>50332</v>
      </c>
      <c r="E47" s="6">
        <v>14504</v>
      </c>
      <c r="F47" s="6">
        <v>5044</v>
      </c>
      <c r="G47" s="6">
        <v>1391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58700</v>
      </c>
      <c r="D48" s="6">
        <v>40991</v>
      </c>
      <c r="E48" s="6">
        <v>11924</v>
      </c>
      <c r="F48" s="6">
        <v>4895</v>
      </c>
      <c r="G48" s="6">
        <v>890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65278</v>
      </c>
      <c r="D49" s="6">
        <v>44638</v>
      </c>
      <c r="E49" s="6">
        <v>14783</v>
      </c>
      <c r="F49" s="6">
        <v>4962</v>
      </c>
      <c r="G49" s="6">
        <v>895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19132</v>
      </c>
      <c r="D50" s="6">
        <v>13915</v>
      </c>
      <c r="E50" s="6">
        <v>3567</v>
      </c>
      <c r="F50" s="6">
        <v>1341</v>
      </c>
      <c r="G50" s="6">
        <v>309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15115</v>
      </c>
      <c r="D51" s="6">
        <v>10393</v>
      </c>
      <c r="E51" s="6">
        <v>3752</v>
      </c>
      <c r="F51" s="6">
        <v>765</v>
      </c>
      <c r="G51" s="6">
        <v>205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35466</v>
      </c>
      <c r="D52" s="6">
        <v>24677</v>
      </c>
      <c r="E52" s="6">
        <v>8077</v>
      </c>
      <c r="F52" s="6">
        <v>2189</v>
      </c>
      <c r="G52" s="6">
        <v>523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58276</v>
      </c>
      <c r="D53" s="6">
        <v>41018</v>
      </c>
      <c r="E53" s="6">
        <v>12881</v>
      </c>
      <c r="F53" s="6">
        <v>3712</v>
      </c>
      <c r="G53" s="6">
        <v>665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21449</v>
      </c>
      <c r="D54" s="6">
        <v>15005</v>
      </c>
      <c r="E54" s="6">
        <v>5159</v>
      </c>
      <c r="F54" s="6">
        <v>1064</v>
      </c>
      <c r="G54" s="6">
        <v>221</v>
      </c>
      <c r="H54" s="6">
        <v>0</v>
      </c>
    </row>
    <row r="55" spans="1:9" x14ac:dyDescent="0.25">
      <c r="A55" s="35">
        <v>52</v>
      </c>
      <c r="B55" s="12" t="s">
        <v>430</v>
      </c>
      <c r="C55" s="6">
        <v>197970</v>
      </c>
      <c r="D55" s="6">
        <v>135457</v>
      </c>
      <c r="E55" s="6">
        <v>56228</v>
      </c>
      <c r="F55" s="6">
        <v>5434</v>
      </c>
      <c r="G55" s="6">
        <v>851</v>
      </c>
      <c r="H55" s="6">
        <v>0</v>
      </c>
    </row>
    <row r="56" spans="1:9" s="2" customFormat="1" ht="15.75" x14ac:dyDescent="0.25">
      <c r="A56" s="45"/>
      <c r="B56" s="129" t="s">
        <v>10</v>
      </c>
      <c r="C56" s="46">
        <f>SUM(C4:C55)</f>
        <v>4701290</v>
      </c>
      <c r="D56" s="46">
        <f>SUM(D4:D55)</f>
        <v>3320838</v>
      </c>
      <c r="E56" s="46">
        <f>SUM(E4:E55)</f>
        <v>1041969</v>
      </c>
      <c r="F56" s="46">
        <f>SUM(F4:F55)</f>
        <v>276430</v>
      </c>
      <c r="G56" s="46">
        <f>SUM(G4:G55)</f>
        <v>62053</v>
      </c>
      <c r="H56" s="46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U87"/>
  <sheetViews>
    <sheetView workbookViewId="0">
      <selection sqref="A1:Q1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4.28515625" bestFit="1" customWidth="1"/>
    <col min="16" max="16" width="10" customWidth="1"/>
    <col min="17" max="17" width="9.85546875" customWidth="1"/>
  </cols>
  <sheetData>
    <row r="1" spans="1:21" ht="15.75" x14ac:dyDescent="0.25">
      <c r="A1" s="363" t="s">
        <v>713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</row>
    <row r="2" spans="1:21" ht="15.75" thickBot="1" x14ac:dyDescent="0.3">
      <c r="L2" s="8"/>
    </row>
    <row r="3" spans="1:21" x14ac:dyDescent="0.25">
      <c r="A3" s="364" t="s">
        <v>18</v>
      </c>
      <c r="B3" s="359" t="s">
        <v>5</v>
      </c>
      <c r="C3" s="360"/>
      <c r="D3" s="360"/>
      <c r="E3" s="361"/>
      <c r="F3" s="359" t="s">
        <v>6</v>
      </c>
      <c r="G3" s="360"/>
      <c r="H3" s="360"/>
      <c r="I3" s="361"/>
      <c r="J3" s="359" t="s">
        <v>19</v>
      </c>
      <c r="K3" s="360"/>
      <c r="L3" s="360"/>
      <c r="M3" s="361"/>
      <c r="N3" s="359" t="s">
        <v>20</v>
      </c>
      <c r="O3" s="360"/>
      <c r="P3" s="360"/>
      <c r="Q3" s="362"/>
    </row>
    <row r="4" spans="1:21" ht="15.75" thickBot="1" x14ac:dyDescent="0.3">
      <c r="A4" s="373"/>
      <c r="B4" s="219" t="s">
        <v>1</v>
      </c>
      <c r="C4" s="220" t="s">
        <v>50</v>
      </c>
      <c r="D4" s="220" t="s">
        <v>21</v>
      </c>
      <c r="E4" s="220" t="s">
        <v>432</v>
      </c>
      <c r="F4" s="219" t="s">
        <v>1</v>
      </c>
      <c r="G4" s="220" t="s">
        <v>50</v>
      </c>
      <c r="H4" s="220" t="s">
        <v>21</v>
      </c>
      <c r="I4" s="220" t="s">
        <v>432</v>
      </c>
      <c r="J4" s="219" t="s">
        <v>1</v>
      </c>
      <c r="K4" s="220" t="s">
        <v>50</v>
      </c>
      <c r="L4" s="220" t="s">
        <v>21</v>
      </c>
      <c r="M4" s="220" t="s">
        <v>432</v>
      </c>
      <c r="N4" s="220" t="s">
        <v>1</v>
      </c>
      <c r="O4" s="220" t="s">
        <v>50</v>
      </c>
      <c r="P4" s="220" t="s">
        <v>21</v>
      </c>
      <c r="Q4" s="221" t="s">
        <v>432</v>
      </c>
    </row>
    <row r="5" spans="1:21" x14ac:dyDescent="0.25">
      <c r="A5" s="215" t="s">
        <v>609</v>
      </c>
      <c r="B5" s="331">
        <v>1028004</v>
      </c>
      <c r="C5" s="332">
        <v>1263954651</v>
      </c>
      <c r="D5" s="332">
        <v>1229.52</v>
      </c>
      <c r="E5" s="332">
        <v>1194.1400000000001</v>
      </c>
      <c r="F5" s="331">
        <v>34639</v>
      </c>
      <c r="G5" s="332">
        <v>17376020.309999999</v>
      </c>
      <c r="H5" s="332">
        <v>501.63</v>
      </c>
      <c r="I5" s="332">
        <v>410.22</v>
      </c>
      <c r="J5" s="331">
        <v>105446</v>
      </c>
      <c r="K5" s="332">
        <v>77842679.260000005</v>
      </c>
      <c r="L5" s="332">
        <v>738.22</v>
      </c>
      <c r="M5" s="332">
        <v>627.89</v>
      </c>
      <c r="N5" s="331">
        <v>11274</v>
      </c>
      <c r="O5" s="332">
        <v>5050232.1100000003</v>
      </c>
      <c r="P5" s="333">
        <v>447.95</v>
      </c>
      <c r="Q5" s="334">
        <v>409.13</v>
      </c>
    </row>
    <row r="6" spans="1:21" ht="15.75" thickBot="1" x14ac:dyDescent="0.3">
      <c r="A6" s="282" t="s">
        <v>610</v>
      </c>
      <c r="B6" s="335">
        <v>901994</v>
      </c>
      <c r="C6" s="336">
        <v>883351384.04999995</v>
      </c>
      <c r="D6" s="337">
        <v>979.33</v>
      </c>
      <c r="E6" s="337">
        <v>858.03</v>
      </c>
      <c r="F6" s="335">
        <v>348143</v>
      </c>
      <c r="G6" s="336">
        <v>254954109.59999999</v>
      </c>
      <c r="H6" s="337">
        <v>732.33</v>
      </c>
      <c r="I6" s="337">
        <v>637.65</v>
      </c>
      <c r="J6" s="335">
        <v>68688</v>
      </c>
      <c r="K6" s="336">
        <v>42078605.939999998</v>
      </c>
      <c r="L6" s="337">
        <v>612.6</v>
      </c>
      <c r="M6" s="337">
        <v>511.46</v>
      </c>
      <c r="N6" s="335">
        <v>16100</v>
      </c>
      <c r="O6" s="336">
        <v>6891527.7300000004</v>
      </c>
      <c r="P6" s="336">
        <v>428.05</v>
      </c>
      <c r="Q6" s="338">
        <v>409.13</v>
      </c>
      <c r="S6" s="8"/>
      <c r="U6" s="8"/>
    </row>
    <row r="7" spans="1:21" ht="16.5" thickBot="1" x14ac:dyDescent="0.3">
      <c r="A7" s="283" t="s">
        <v>527</v>
      </c>
      <c r="B7" s="316">
        <v>1929998</v>
      </c>
      <c r="C7" s="284">
        <v>2147306035.05</v>
      </c>
      <c r="D7" s="281">
        <v>1112.5899999999999</v>
      </c>
      <c r="E7" s="281">
        <v>1041.97</v>
      </c>
      <c r="F7" s="224">
        <v>382782</v>
      </c>
      <c r="G7" s="284">
        <v>272330129.91000003</v>
      </c>
      <c r="H7" s="310">
        <v>711.45</v>
      </c>
      <c r="I7" s="279">
        <v>610.02</v>
      </c>
      <c r="J7" s="224">
        <v>174134</v>
      </c>
      <c r="K7" s="284">
        <v>119921285.2</v>
      </c>
      <c r="L7" s="281">
        <v>688.67</v>
      </c>
      <c r="M7" s="310">
        <v>573.71</v>
      </c>
      <c r="N7" s="224">
        <v>27374</v>
      </c>
      <c r="O7" s="284">
        <v>11941759.84</v>
      </c>
      <c r="P7" s="281">
        <v>436.24</v>
      </c>
      <c r="Q7" s="237">
        <v>409.13</v>
      </c>
    </row>
    <row r="8" spans="1:21" x14ac:dyDescent="0.25">
      <c r="D8" s="9"/>
      <c r="H8" s="9"/>
      <c r="I8" s="9"/>
      <c r="M8" s="9"/>
      <c r="P8" s="9"/>
      <c r="Q8" s="9"/>
    </row>
    <row r="9" spans="1:21" ht="15.75" x14ac:dyDescent="0.25">
      <c r="A9" s="363" t="s">
        <v>712</v>
      </c>
      <c r="B9" s="363"/>
      <c r="C9" s="363"/>
      <c r="D9" s="363"/>
      <c r="E9" s="363"/>
      <c r="F9" s="363"/>
      <c r="G9" s="363"/>
      <c r="H9" s="363"/>
      <c r="I9" s="363"/>
      <c r="J9" s="363"/>
      <c r="K9" s="363"/>
      <c r="L9" s="363"/>
      <c r="M9" s="363"/>
      <c r="N9" s="363"/>
      <c r="O9" s="363"/>
      <c r="P9" s="363"/>
      <c r="Q9" s="363"/>
      <c r="T9" s="8"/>
    </row>
    <row r="10" spans="1:21" ht="16.5" thickBot="1" x14ac:dyDescent="0.3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2"/>
    </row>
    <row r="11" spans="1:21" x14ac:dyDescent="0.25">
      <c r="A11" s="364" t="s">
        <v>18</v>
      </c>
      <c r="B11" s="359" t="s">
        <v>5</v>
      </c>
      <c r="C11" s="360"/>
      <c r="D11" s="360"/>
      <c r="E11" s="361"/>
      <c r="F11" s="359" t="s">
        <v>6</v>
      </c>
      <c r="G11" s="360"/>
      <c r="H11" s="360"/>
      <c r="I11" s="361"/>
      <c r="J11" s="359" t="s">
        <v>19</v>
      </c>
      <c r="K11" s="360"/>
      <c r="L11" s="360"/>
      <c r="M11" s="361"/>
      <c r="N11" s="359" t="s">
        <v>20</v>
      </c>
      <c r="O11" s="360"/>
      <c r="P11" s="360"/>
      <c r="Q11" s="362"/>
    </row>
    <row r="12" spans="1:21" ht="15.75" thickBot="1" x14ac:dyDescent="0.3">
      <c r="A12" s="365"/>
      <c r="B12" s="147" t="s">
        <v>1</v>
      </c>
      <c r="C12" s="148" t="s">
        <v>50</v>
      </c>
      <c r="D12" s="148" t="s">
        <v>21</v>
      </c>
      <c r="E12" s="148" t="s">
        <v>432</v>
      </c>
      <c r="F12" s="147" t="s">
        <v>1</v>
      </c>
      <c r="G12" s="148" t="s">
        <v>50</v>
      </c>
      <c r="H12" s="148" t="s">
        <v>21</v>
      </c>
      <c r="I12" s="148" t="s">
        <v>432</v>
      </c>
      <c r="J12" s="147" t="s">
        <v>1</v>
      </c>
      <c r="K12" s="148" t="s">
        <v>50</v>
      </c>
      <c r="L12" s="148" t="s">
        <v>21</v>
      </c>
      <c r="M12" s="148" t="s">
        <v>432</v>
      </c>
      <c r="N12" s="147" t="s">
        <v>1</v>
      </c>
      <c r="O12" s="148" t="s">
        <v>50</v>
      </c>
      <c r="P12" s="148" t="s">
        <v>21</v>
      </c>
      <c r="Q12" s="149" t="s">
        <v>432</v>
      </c>
    </row>
    <row r="13" spans="1:21" x14ac:dyDescent="0.25">
      <c r="A13" s="142" t="s">
        <v>450</v>
      </c>
      <c r="B13" s="143">
        <v>21988</v>
      </c>
      <c r="C13" s="144">
        <v>1251372.2</v>
      </c>
      <c r="D13" s="144">
        <v>56.91</v>
      </c>
      <c r="E13" s="144">
        <v>56.85</v>
      </c>
      <c r="F13" s="143">
        <v>6148</v>
      </c>
      <c r="G13" s="144">
        <v>390020.57</v>
      </c>
      <c r="H13" s="144">
        <v>63.44</v>
      </c>
      <c r="I13" s="144">
        <v>67.38</v>
      </c>
      <c r="J13" s="143">
        <v>1088</v>
      </c>
      <c r="K13" s="144">
        <v>64383.71</v>
      </c>
      <c r="L13" s="144">
        <v>59.18</v>
      </c>
      <c r="M13" s="144">
        <v>60.72</v>
      </c>
      <c r="N13" s="143">
        <v>929</v>
      </c>
      <c r="O13" s="144">
        <v>69727.679999999993</v>
      </c>
      <c r="P13" s="145">
        <v>75.06</v>
      </c>
      <c r="Q13" s="146">
        <v>71.13</v>
      </c>
    </row>
    <row r="14" spans="1:21" x14ac:dyDescent="0.25">
      <c r="A14" s="135" t="s">
        <v>451</v>
      </c>
      <c r="B14" s="95">
        <v>18136</v>
      </c>
      <c r="C14" s="96">
        <v>2649507.5099999998</v>
      </c>
      <c r="D14" s="96">
        <v>146.09</v>
      </c>
      <c r="E14" s="96">
        <v>144.21</v>
      </c>
      <c r="F14" s="95">
        <v>11052</v>
      </c>
      <c r="G14" s="96">
        <v>1731558.29</v>
      </c>
      <c r="H14" s="96">
        <v>156.66999999999999</v>
      </c>
      <c r="I14" s="96">
        <v>153.97</v>
      </c>
      <c r="J14" s="95">
        <v>927</v>
      </c>
      <c r="K14" s="96">
        <v>135197.14000000001</v>
      </c>
      <c r="L14" s="96">
        <v>145.84</v>
      </c>
      <c r="M14" s="96">
        <v>142.41999999999999</v>
      </c>
      <c r="N14" s="95">
        <v>2628</v>
      </c>
      <c r="O14" s="96">
        <v>423649.17</v>
      </c>
      <c r="P14" s="94">
        <v>161.21</v>
      </c>
      <c r="Q14" s="136">
        <v>163.5</v>
      </c>
      <c r="S14" s="8"/>
    </row>
    <row r="15" spans="1:21" x14ac:dyDescent="0.25">
      <c r="A15" s="135" t="s">
        <v>452</v>
      </c>
      <c r="B15" s="95">
        <v>11823</v>
      </c>
      <c r="C15" s="96">
        <v>2938718.42</v>
      </c>
      <c r="D15" s="96">
        <v>248.56</v>
      </c>
      <c r="E15" s="96">
        <v>247.26</v>
      </c>
      <c r="F15" s="95">
        <v>14168</v>
      </c>
      <c r="G15" s="96">
        <v>3338178.86</v>
      </c>
      <c r="H15" s="96">
        <v>235.61</v>
      </c>
      <c r="I15" s="96">
        <v>228.79</v>
      </c>
      <c r="J15" s="95">
        <v>3303</v>
      </c>
      <c r="K15" s="96">
        <v>876644.16</v>
      </c>
      <c r="L15" s="96">
        <v>265.41000000000003</v>
      </c>
      <c r="M15" s="96">
        <v>271.11</v>
      </c>
      <c r="N15" s="95">
        <v>2232</v>
      </c>
      <c r="O15" s="96">
        <v>552449.89</v>
      </c>
      <c r="P15" s="94">
        <v>247.51</v>
      </c>
      <c r="Q15" s="136">
        <v>245.48</v>
      </c>
    </row>
    <row r="16" spans="1:21" x14ac:dyDescent="0.25">
      <c r="A16" s="135" t="s">
        <v>453</v>
      </c>
      <c r="B16" s="95">
        <v>56746</v>
      </c>
      <c r="C16" s="96">
        <v>21152978.379999999</v>
      </c>
      <c r="D16" s="96">
        <v>372.77</v>
      </c>
      <c r="E16" s="96">
        <v>384.58</v>
      </c>
      <c r="F16" s="95">
        <v>27124</v>
      </c>
      <c r="G16" s="96">
        <v>10254691.66</v>
      </c>
      <c r="H16" s="96">
        <v>378.07</v>
      </c>
      <c r="I16" s="96">
        <v>384.58</v>
      </c>
      <c r="J16" s="95">
        <v>29566</v>
      </c>
      <c r="K16" s="96">
        <v>11000488.01</v>
      </c>
      <c r="L16" s="96">
        <v>372.07</v>
      </c>
      <c r="M16" s="96">
        <v>384.58</v>
      </c>
      <c r="N16" s="95">
        <v>2025</v>
      </c>
      <c r="O16" s="96">
        <v>685375.51</v>
      </c>
      <c r="P16" s="94">
        <v>338.46</v>
      </c>
      <c r="Q16" s="136">
        <v>339.13</v>
      </c>
    </row>
    <row r="17" spans="1:20" x14ac:dyDescent="0.25">
      <c r="A17" s="135" t="s">
        <v>454</v>
      </c>
      <c r="B17" s="95">
        <v>121723</v>
      </c>
      <c r="C17" s="96">
        <v>55548865.539999999</v>
      </c>
      <c r="D17" s="96">
        <v>456.35</v>
      </c>
      <c r="E17" s="96">
        <v>459.38</v>
      </c>
      <c r="F17" s="95">
        <v>77856</v>
      </c>
      <c r="G17" s="96">
        <v>34525224.899999999</v>
      </c>
      <c r="H17" s="96">
        <v>443.45</v>
      </c>
      <c r="I17" s="96">
        <v>434.74</v>
      </c>
      <c r="J17" s="95">
        <v>30949</v>
      </c>
      <c r="K17" s="96">
        <v>14009437.51</v>
      </c>
      <c r="L17" s="96">
        <v>452.66</v>
      </c>
      <c r="M17" s="96">
        <v>457.11</v>
      </c>
      <c r="N17" s="95">
        <v>13929</v>
      </c>
      <c r="O17" s="96">
        <v>5698896.2300000004</v>
      </c>
      <c r="P17" s="94">
        <v>409.14</v>
      </c>
      <c r="Q17" s="136">
        <v>409.13</v>
      </c>
      <c r="S17" s="8"/>
    </row>
    <row r="18" spans="1:20" x14ac:dyDescent="0.25">
      <c r="A18" s="135" t="s">
        <v>455</v>
      </c>
      <c r="B18" s="95">
        <v>181215</v>
      </c>
      <c r="C18" s="96">
        <v>100134000.13</v>
      </c>
      <c r="D18" s="96">
        <v>552.57000000000005</v>
      </c>
      <c r="E18" s="96">
        <v>555.71</v>
      </c>
      <c r="F18" s="95">
        <v>51306</v>
      </c>
      <c r="G18" s="96">
        <v>27967274.52</v>
      </c>
      <c r="H18" s="96">
        <v>545.11</v>
      </c>
      <c r="I18" s="96">
        <v>542.61</v>
      </c>
      <c r="J18" s="95">
        <v>28420</v>
      </c>
      <c r="K18" s="96">
        <v>15597512.98</v>
      </c>
      <c r="L18" s="96">
        <v>548.82000000000005</v>
      </c>
      <c r="M18" s="96">
        <v>547.94000000000005</v>
      </c>
      <c r="N18" s="95">
        <v>3</v>
      </c>
      <c r="O18" s="96">
        <v>1640.7</v>
      </c>
      <c r="P18" s="94">
        <v>546.9</v>
      </c>
      <c r="Q18" s="136">
        <v>546.9</v>
      </c>
    </row>
    <row r="19" spans="1:20" x14ac:dyDescent="0.25">
      <c r="A19" s="135" t="s">
        <v>456</v>
      </c>
      <c r="B19" s="95">
        <v>151184</v>
      </c>
      <c r="C19" s="96">
        <v>98004478.019999996</v>
      </c>
      <c r="D19" s="96">
        <v>648.25</v>
      </c>
      <c r="E19" s="96">
        <v>647.92999999999995</v>
      </c>
      <c r="F19" s="95">
        <v>33721</v>
      </c>
      <c r="G19" s="96">
        <v>21844955.940000001</v>
      </c>
      <c r="H19" s="96">
        <v>647.80999999999995</v>
      </c>
      <c r="I19" s="96">
        <v>646.77</v>
      </c>
      <c r="J19" s="95">
        <v>17376</v>
      </c>
      <c r="K19" s="96">
        <v>11187071.310000001</v>
      </c>
      <c r="L19" s="96">
        <v>643.82000000000005</v>
      </c>
      <c r="M19" s="96">
        <v>641.46</v>
      </c>
      <c r="N19" s="95">
        <v>13</v>
      </c>
      <c r="O19" s="96">
        <v>7918.69</v>
      </c>
      <c r="P19" s="94">
        <v>609.13</v>
      </c>
      <c r="Q19" s="136">
        <v>609.13</v>
      </c>
      <c r="T19" s="8"/>
    </row>
    <row r="20" spans="1:20" x14ac:dyDescent="0.25">
      <c r="A20" s="135" t="s">
        <v>457</v>
      </c>
      <c r="B20" s="95">
        <v>125166</v>
      </c>
      <c r="C20" s="96">
        <v>93621023.489999995</v>
      </c>
      <c r="D20" s="96">
        <v>747.97</v>
      </c>
      <c r="E20" s="96">
        <v>746.72</v>
      </c>
      <c r="F20" s="95">
        <v>29728</v>
      </c>
      <c r="G20" s="96">
        <v>22240048.899999999</v>
      </c>
      <c r="H20" s="96">
        <v>748.12</v>
      </c>
      <c r="I20" s="96">
        <v>748.54</v>
      </c>
      <c r="J20" s="95">
        <v>15182</v>
      </c>
      <c r="K20" s="96">
        <v>11587043.560000001</v>
      </c>
      <c r="L20" s="96">
        <v>763.21</v>
      </c>
      <c r="M20" s="96">
        <v>771.57</v>
      </c>
      <c r="N20" s="95">
        <v>5091</v>
      </c>
      <c r="O20" s="96">
        <v>4048566.84</v>
      </c>
      <c r="P20" s="94">
        <v>795.24</v>
      </c>
      <c r="Q20" s="136">
        <v>795.24</v>
      </c>
    </row>
    <row r="21" spans="1:20" x14ac:dyDescent="0.25">
      <c r="A21" s="135" t="s">
        <v>458</v>
      </c>
      <c r="B21" s="95">
        <v>110737</v>
      </c>
      <c r="C21" s="96">
        <v>94133110.010000005</v>
      </c>
      <c r="D21" s="96">
        <v>850.06</v>
      </c>
      <c r="E21" s="96">
        <v>850</v>
      </c>
      <c r="F21" s="95">
        <v>26834</v>
      </c>
      <c r="G21" s="96">
        <v>22749881.84</v>
      </c>
      <c r="H21" s="96">
        <v>847.8</v>
      </c>
      <c r="I21" s="96">
        <v>845.72</v>
      </c>
      <c r="J21" s="95">
        <v>9559</v>
      </c>
      <c r="K21" s="96">
        <v>8083672.5899999999</v>
      </c>
      <c r="L21" s="96">
        <v>845.66</v>
      </c>
      <c r="M21" s="96">
        <v>842.79</v>
      </c>
      <c r="N21" s="95">
        <v>505</v>
      </c>
      <c r="O21" s="96">
        <v>425019.9</v>
      </c>
      <c r="P21" s="94">
        <v>841.62</v>
      </c>
      <c r="Q21" s="136">
        <v>846</v>
      </c>
      <c r="S21" s="8"/>
    </row>
    <row r="22" spans="1:20" x14ac:dyDescent="0.25">
      <c r="A22" s="135" t="s">
        <v>459</v>
      </c>
      <c r="B22" s="95">
        <v>117838</v>
      </c>
      <c r="C22" s="96">
        <v>111903549.70999999</v>
      </c>
      <c r="D22" s="96">
        <v>949.64</v>
      </c>
      <c r="E22" s="96">
        <v>947.91</v>
      </c>
      <c r="F22" s="95">
        <v>27453</v>
      </c>
      <c r="G22" s="96">
        <v>26000118.199999999</v>
      </c>
      <c r="H22" s="96">
        <v>947.08</v>
      </c>
      <c r="I22" s="96">
        <v>944.33</v>
      </c>
      <c r="J22" s="95">
        <v>8511</v>
      </c>
      <c r="K22" s="96">
        <v>8062511.6900000004</v>
      </c>
      <c r="L22" s="96">
        <v>947.3</v>
      </c>
      <c r="M22" s="96">
        <v>942.65</v>
      </c>
      <c r="N22" s="95">
        <v>1</v>
      </c>
      <c r="O22" s="96">
        <v>917.77</v>
      </c>
      <c r="P22" s="94">
        <v>917.77</v>
      </c>
      <c r="Q22" s="136">
        <v>917.77</v>
      </c>
    </row>
    <row r="23" spans="1:20" x14ac:dyDescent="0.25">
      <c r="A23" s="135" t="s">
        <v>437</v>
      </c>
      <c r="B23" s="95">
        <v>580458</v>
      </c>
      <c r="C23" s="96">
        <v>726209133.12</v>
      </c>
      <c r="D23" s="96">
        <v>1251.0999999999999</v>
      </c>
      <c r="E23" s="96">
        <v>1257.25</v>
      </c>
      <c r="F23" s="95">
        <v>63266</v>
      </c>
      <c r="G23" s="96">
        <v>75817171.519999996</v>
      </c>
      <c r="H23" s="96">
        <v>1198.3900000000001</v>
      </c>
      <c r="I23" s="96">
        <v>1180.6300000000001</v>
      </c>
      <c r="J23" s="95">
        <v>23190</v>
      </c>
      <c r="K23" s="96">
        <v>28277871.300000001</v>
      </c>
      <c r="L23" s="96">
        <v>1219.4000000000001</v>
      </c>
      <c r="M23" s="96">
        <v>1230.58</v>
      </c>
      <c r="N23" s="95">
        <v>4</v>
      </c>
      <c r="O23" s="96">
        <v>4625.42</v>
      </c>
      <c r="P23" s="94">
        <v>1156.3599999999999</v>
      </c>
      <c r="Q23" s="136">
        <v>1166.69</v>
      </c>
    </row>
    <row r="24" spans="1:20" x14ac:dyDescent="0.25">
      <c r="A24" s="135" t="s">
        <v>438</v>
      </c>
      <c r="B24" s="95">
        <v>300137</v>
      </c>
      <c r="C24" s="96">
        <v>507979683.42000002</v>
      </c>
      <c r="D24" s="96">
        <v>1692.49</v>
      </c>
      <c r="E24" s="96">
        <v>1668.06</v>
      </c>
      <c r="F24" s="95">
        <v>11526</v>
      </c>
      <c r="G24" s="96">
        <v>19350944.43</v>
      </c>
      <c r="H24" s="96">
        <v>1678.9</v>
      </c>
      <c r="I24" s="96">
        <v>1654.85</v>
      </c>
      <c r="J24" s="95">
        <v>4891</v>
      </c>
      <c r="K24" s="96">
        <v>8256888.1699999999</v>
      </c>
      <c r="L24" s="96">
        <v>1688.18</v>
      </c>
      <c r="M24" s="96">
        <v>1666.44</v>
      </c>
      <c r="N24" s="95">
        <v>14</v>
      </c>
      <c r="O24" s="96">
        <v>22972.04</v>
      </c>
      <c r="P24" s="94">
        <v>1640.86</v>
      </c>
      <c r="Q24" s="136">
        <v>1640.86</v>
      </c>
    </row>
    <row r="25" spans="1:20" x14ac:dyDescent="0.25">
      <c r="A25" s="135" t="s">
        <v>439</v>
      </c>
      <c r="B25" s="95">
        <v>85222</v>
      </c>
      <c r="C25" s="96">
        <v>188607758.84999999</v>
      </c>
      <c r="D25" s="96">
        <v>2213.13</v>
      </c>
      <c r="E25" s="96">
        <v>2195.73</v>
      </c>
      <c r="F25" s="95">
        <v>1991</v>
      </c>
      <c r="G25" s="96">
        <v>4354325.8899999997</v>
      </c>
      <c r="H25" s="96">
        <v>2187</v>
      </c>
      <c r="I25" s="96">
        <v>2158.66</v>
      </c>
      <c r="J25" s="95">
        <v>864</v>
      </c>
      <c r="K25" s="96">
        <v>1888081.87</v>
      </c>
      <c r="L25" s="96">
        <v>2185.2800000000002</v>
      </c>
      <c r="M25" s="96">
        <v>2153.83</v>
      </c>
      <c r="N25" s="95">
        <v>0</v>
      </c>
      <c r="O25" s="96">
        <v>0</v>
      </c>
      <c r="P25" s="94">
        <v>0</v>
      </c>
      <c r="Q25" s="136" t="s">
        <v>430</v>
      </c>
    </row>
    <row r="26" spans="1:20" x14ac:dyDescent="0.25">
      <c r="A26" s="135" t="s">
        <v>486</v>
      </c>
      <c r="B26" s="95">
        <v>30283</v>
      </c>
      <c r="C26" s="96">
        <v>82011737.769999996</v>
      </c>
      <c r="D26" s="96">
        <v>2708.18</v>
      </c>
      <c r="E26" s="96">
        <v>2689.74</v>
      </c>
      <c r="F26" s="95">
        <v>445</v>
      </c>
      <c r="G26" s="96">
        <v>1210029</v>
      </c>
      <c r="H26" s="96">
        <v>2719.17</v>
      </c>
      <c r="I26" s="96">
        <v>2696.89</v>
      </c>
      <c r="J26" s="95">
        <v>217</v>
      </c>
      <c r="K26" s="96">
        <v>588219.98</v>
      </c>
      <c r="L26" s="96">
        <v>2710.69</v>
      </c>
      <c r="M26" s="96">
        <v>2699.86</v>
      </c>
      <c r="N26" s="95">
        <v>0</v>
      </c>
      <c r="O26" s="96">
        <v>0</v>
      </c>
      <c r="P26" s="94">
        <v>0</v>
      </c>
      <c r="Q26" s="136" t="s">
        <v>430</v>
      </c>
    </row>
    <row r="27" spans="1:20" x14ac:dyDescent="0.25">
      <c r="A27" s="135" t="s">
        <v>487</v>
      </c>
      <c r="B27" s="95">
        <v>10578</v>
      </c>
      <c r="C27" s="96">
        <v>33928564.990000002</v>
      </c>
      <c r="D27" s="96">
        <v>3207.47</v>
      </c>
      <c r="E27" s="96">
        <v>3187.99</v>
      </c>
      <c r="F27" s="95">
        <v>120</v>
      </c>
      <c r="G27" s="96">
        <v>381658.14</v>
      </c>
      <c r="H27" s="96">
        <v>3180.48</v>
      </c>
      <c r="I27" s="96">
        <v>3150.24</v>
      </c>
      <c r="J27" s="95">
        <v>70</v>
      </c>
      <c r="K27" s="96">
        <v>222578.56</v>
      </c>
      <c r="L27" s="96">
        <v>3179.69</v>
      </c>
      <c r="M27" s="96">
        <v>3158.44</v>
      </c>
      <c r="N27" s="95">
        <v>0</v>
      </c>
      <c r="O27" s="96">
        <v>0</v>
      </c>
      <c r="P27" s="94">
        <v>0</v>
      </c>
      <c r="Q27" s="136" t="s">
        <v>430</v>
      </c>
    </row>
    <row r="28" spans="1:20" x14ac:dyDescent="0.25">
      <c r="A28" s="135" t="s">
        <v>488</v>
      </c>
      <c r="B28" s="95">
        <v>3801</v>
      </c>
      <c r="C28" s="96">
        <v>14102625.49</v>
      </c>
      <c r="D28" s="96">
        <v>3710.24</v>
      </c>
      <c r="E28" s="96">
        <v>3695.18</v>
      </c>
      <c r="F28" s="95">
        <v>30</v>
      </c>
      <c r="G28" s="96">
        <v>110398.41</v>
      </c>
      <c r="H28" s="96">
        <v>3679.95</v>
      </c>
      <c r="I28" s="96">
        <v>3680.97</v>
      </c>
      <c r="J28" s="95">
        <v>13</v>
      </c>
      <c r="K28" s="96">
        <v>47753.4</v>
      </c>
      <c r="L28" s="96">
        <v>3673.34</v>
      </c>
      <c r="M28" s="96">
        <v>3640.56</v>
      </c>
      <c r="N28" s="95">
        <v>0</v>
      </c>
      <c r="O28" s="96">
        <v>0</v>
      </c>
      <c r="P28" s="94">
        <v>0</v>
      </c>
      <c r="Q28" s="136" t="s">
        <v>430</v>
      </c>
    </row>
    <row r="29" spans="1:20" ht="15.75" thickBot="1" x14ac:dyDescent="0.3">
      <c r="A29" s="137" t="s">
        <v>489</v>
      </c>
      <c r="B29" s="138">
        <v>2963</v>
      </c>
      <c r="C29" s="139">
        <v>13128928</v>
      </c>
      <c r="D29" s="139">
        <v>4430.96</v>
      </c>
      <c r="E29" s="139">
        <v>4289.16</v>
      </c>
      <c r="F29" s="138">
        <v>14</v>
      </c>
      <c r="G29" s="139">
        <v>63648.84</v>
      </c>
      <c r="H29" s="139">
        <v>4546.3500000000004</v>
      </c>
      <c r="I29" s="139">
        <v>4316.74</v>
      </c>
      <c r="J29" s="138">
        <v>8</v>
      </c>
      <c r="K29" s="139">
        <v>35929.26</v>
      </c>
      <c r="L29" s="139">
        <v>4491.16</v>
      </c>
      <c r="M29" s="139">
        <v>4503.6499999999996</v>
      </c>
      <c r="N29" s="138">
        <v>0</v>
      </c>
      <c r="O29" s="139">
        <v>0</v>
      </c>
      <c r="P29" s="140">
        <v>0</v>
      </c>
      <c r="Q29" s="141" t="s">
        <v>430</v>
      </c>
    </row>
    <row r="30" spans="1:20" ht="16.5" thickBot="1" x14ac:dyDescent="0.3">
      <c r="A30" s="131" t="s">
        <v>527</v>
      </c>
      <c r="B30" s="277">
        <v>1929998</v>
      </c>
      <c r="C30" s="278">
        <v>2147306035.05</v>
      </c>
      <c r="D30" s="281">
        <v>1112.5899999999999</v>
      </c>
      <c r="E30" s="281">
        <v>1041.97</v>
      </c>
      <c r="F30" s="280">
        <v>382782</v>
      </c>
      <c r="G30" s="281">
        <v>272330129.91000003</v>
      </c>
      <c r="H30" s="310">
        <v>711.45</v>
      </c>
      <c r="I30" s="279">
        <v>610.02</v>
      </c>
      <c r="J30" s="280">
        <v>174134</v>
      </c>
      <c r="K30" s="281">
        <v>119921285.2</v>
      </c>
      <c r="L30" s="281">
        <v>688.67</v>
      </c>
      <c r="M30" s="310">
        <v>573.71</v>
      </c>
      <c r="N30" s="280">
        <v>27374</v>
      </c>
      <c r="O30" s="281">
        <v>11941759.84</v>
      </c>
      <c r="P30" s="281">
        <v>436.24</v>
      </c>
      <c r="Q30" s="237">
        <v>409.13</v>
      </c>
    </row>
    <row r="32" spans="1:20" ht="15.75" x14ac:dyDescent="0.25">
      <c r="A32" s="363" t="s">
        <v>710</v>
      </c>
      <c r="B32" s="363"/>
      <c r="C32" s="363"/>
      <c r="D32" s="363"/>
      <c r="E32" s="363"/>
      <c r="F32" s="363"/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63"/>
    </row>
    <row r="33" spans="1:19" ht="16.5" thickBot="1" x14ac:dyDescent="0.3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2"/>
    </row>
    <row r="34" spans="1:19" x14ac:dyDescent="0.25">
      <c r="A34" s="364" t="s">
        <v>18</v>
      </c>
      <c r="B34" s="359" t="s">
        <v>5</v>
      </c>
      <c r="C34" s="360"/>
      <c r="D34" s="360"/>
      <c r="E34" s="361"/>
      <c r="F34" s="359" t="s">
        <v>6</v>
      </c>
      <c r="G34" s="360"/>
      <c r="H34" s="360"/>
      <c r="I34" s="361"/>
      <c r="J34" s="359" t="s">
        <v>19</v>
      </c>
      <c r="K34" s="360"/>
      <c r="L34" s="360"/>
      <c r="M34" s="361"/>
      <c r="N34" s="359" t="s">
        <v>20</v>
      </c>
      <c r="O34" s="360"/>
      <c r="P34" s="360"/>
      <c r="Q34" s="362"/>
    </row>
    <row r="35" spans="1:19" ht="15.75" thickBot="1" x14ac:dyDescent="0.3">
      <c r="A35" s="365"/>
      <c r="B35" s="147" t="s">
        <v>1</v>
      </c>
      <c r="C35" s="148" t="s">
        <v>50</v>
      </c>
      <c r="D35" s="148" t="s">
        <v>21</v>
      </c>
      <c r="E35" s="148" t="s">
        <v>432</v>
      </c>
      <c r="F35" s="147" t="s">
        <v>1</v>
      </c>
      <c r="G35" s="148" t="s">
        <v>50</v>
      </c>
      <c r="H35" s="148" t="s">
        <v>21</v>
      </c>
      <c r="I35" s="148" t="s">
        <v>432</v>
      </c>
      <c r="J35" s="147" t="s">
        <v>1</v>
      </c>
      <c r="K35" s="148" t="s">
        <v>50</v>
      </c>
      <c r="L35" s="148" t="s">
        <v>21</v>
      </c>
      <c r="M35" s="148" t="s">
        <v>432</v>
      </c>
      <c r="N35" s="147" t="s">
        <v>1</v>
      </c>
      <c r="O35" s="148" t="s">
        <v>50</v>
      </c>
      <c r="P35" s="148" t="s">
        <v>21</v>
      </c>
      <c r="Q35" s="149" t="s">
        <v>432</v>
      </c>
    </row>
    <row r="36" spans="1:19" x14ac:dyDescent="0.25">
      <c r="A36" s="142" t="s">
        <v>450</v>
      </c>
      <c r="B36" s="143">
        <v>12421</v>
      </c>
      <c r="C36" s="144">
        <v>690087.28</v>
      </c>
      <c r="D36" s="144">
        <v>55.56</v>
      </c>
      <c r="E36" s="144">
        <v>54.81</v>
      </c>
      <c r="F36" s="143">
        <v>894</v>
      </c>
      <c r="G36" s="144">
        <v>56704.27</v>
      </c>
      <c r="H36" s="144">
        <v>63.43</v>
      </c>
      <c r="I36" s="144">
        <v>69.680000000000007</v>
      </c>
      <c r="J36" s="143">
        <v>676</v>
      </c>
      <c r="K36" s="144">
        <v>39990.83</v>
      </c>
      <c r="L36" s="144">
        <v>59.16</v>
      </c>
      <c r="M36" s="144">
        <v>60.33</v>
      </c>
      <c r="N36" s="143">
        <v>417</v>
      </c>
      <c r="O36" s="144">
        <v>30930.82</v>
      </c>
      <c r="P36" s="145">
        <v>74.17</v>
      </c>
      <c r="Q36" s="146">
        <v>71.13</v>
      </c>
    </row>
    <row r="37" spans="1:19" x14ac:dyDescent="0.25">
      <c r="A37" s="135" t="s">
        <v>451</v>
      </c>
      <c r="B37" s="95">
        <v>8144</v>
      </c>
      <c r="C37" s="96">
        <v>1176331.5900000001</v>
      </c>
      <c r="D37" s="96">
        <v>144.44</v>
      </c>
      <c r="E37" s="96">
        <v>141.69999999999999</v>
      </c>
      <c r="F37" s="95">
        <v>3786</v>
      </c>
      <c r="G37" s="96">
        <v>614478.92000000004</v>
      </c>
      <c r="H37" s="96">
        <v>162.30000000000001</v>
      </c>
      <c r="I37" s="96">
        <v>162.41999999999999</v>
      </c>
      <c r="J37" s="95">
        <v>580</v>
      </c>
      <c r="K37" s="96">
        <v>84532.3</v>
      </c>
      <c r="L37" s="96">
        <v>145.75</v>
      </c>
      <c r="M37" s="96">
        <v>141.99</v>
      </c>
      <c r="N37" s="95">
        <v>842</v>
      </c>
      <c r="O37" s="96">
        <v>137658.43</v>
      </c>
      <c r="P37" s="94">
        <v>163.49</v>
      </c>
      <c r="Q37" s="136">
        <v>171.72</v>
      </c>
    </row>
    <row r="38" spans="1:19" x14ac:dyDescent="0.25">
      <c r="A38" s="135" t="s">
        <v>452</v>
      </c>
      <c r="B38" s="95">
        <v>5053</v>
      </c>
      <c r="C38" s="96">
        <v>1255829.42</v>
      </c>
      <c r="D38" s="96">
        <v>248.53</v>
      </c>
      <c r="E38" s="96">
        <v>247.27</v>
      </c>
      <c r="F38" s="95">
        <v>5314</v>
      </c>
      <c r="G38" s="96">
        <v>1216902.5</v>
      </c>
      <c r="H38" s="96">
        <v>229</v>
      </c>
      <c r="I38" s="96">
        <v>220.9</v>
      </c>
      <c r="J38" s="95">
        <v>1385</v>
      </c>
      <c r="K38" s="96">
        <v>366945.4</v>
      </c>
      <c r="L38" s="96">
        <v>264.94</v>
      </c>
      <c r="M38" s="96">
        <v>269.73</v>
      </c>
      <c r="N38" s="95">
        <v>666</v>
      </c>
      <c r="O38" s="96">
        <v>165122.73000000001</v>
      </c>
      <c r="P38" s="94">
        <v>247.93</v>
      </c>
      <c r="Q38" s="136">
        <v>245.48</v>
      </c>
    </row>
    <row r="39" spans="1:19" x14ac:dyDescent="0.25">
      <c r="A39" s="135" t="s">
        <v>453</v>
      </c>
      <c r="B39" s="95">
        <v>15358</v>
      </c>
      <c r="C39" s="96">
        <v>5702318.1799999997</v>
      </c>
      <c r="D39" s="96">
        <v>371.29</v>
      </c>
      <c r="E39" s="96">
        <v>383.77</v>
      </c>
      <c r="F39" s="95">
        <v>4139</v>
      </c>
      <c r="G39" s="96">
        <v>1568205.9</v>
      </c>
      <c r="H39" s="96">
        <v>378.89</v>
      </c>
      <c r="I39" s="96">
        <v>384.58</v>
      </c>
      <c r="J39" s="95">
        <v>14343</v>
      </c>
      <c r="K39" s="96">
        <v>5357830.68</v>
      </c>
      <c r="L39" s="96">
        <v>373.55</v>
      </c>
      <c r="M39" s="96">
        <v>384.58</v>
      </c>
      <c r="N39" s="95">
        <v>723</v>
      </c>
      <c r="O39" s="96">
        <v>246807.79</v>
      </c>
      <c r="P39" s="94">
        <v>341.37</v>
      </c>
      <c r="Q39" s="136">
        <v>339.13</v>
      </c>
    </row>
    <row r="40" spans="1:19" x14ac:dyDescent="0.25">
      <c r="A40" s="135" t="s">
        <v>454</v>
      </c>
      <c r="B40" s="95">
        <v>36795</v>
      </c>
      <c r="C40" s="96">
        <v>16803874.579999998</v>
      </c>
      <c r="D40" s="96">
        <v>456.69</v>
      </c>
      <c r="E40" s="96">
        <v>459.43</v>
      </c>
      <c r="F40" s="95">
        <v>10200</v>
      </c>
      <c r="G40" s="96">
        <v>4433835.49</v>
      </c>
      <c r="H40" s="96">
        <v>434.69</v>
      </c>
      <c r="I40" s="96">
        <v>421.61</v>
      </c>
      <c r="J40" s="95">
        <v>15927</v>
      </c>
      <c r="K40" s="96">
        <v>7244878.0199999996</v>
      </c>
      <c r="L40" s="96">
        <v>454.88</v>
      </c>
      <c r="M40" s="96">
        <v>457.63</v>
      </c>
      <c r="N40" s="95">
        <v>6228</v>
      </c>
      <c r="O40" s="96">
        <v>2548158.36</v>
      </c>
      <c r="P40" s="94">
        <v>409.15</v>
      </c>
      <c r="Q40" s="136">
        <v>409.13</v>
      </c>
    </row>
    <row r="41" spans="1:19" x14ac:dyDescent="0.25">
      <c r="A41" s="135" t="s">
        <v>455</v>
      </c>
      <c r="B41" s="95">
        <v>61850</v>
      </c>
      <c r="C41" s="96">
        <v>34249864.329999998</v>
      </c>
      <c r="D41" s="96">
        <v>553.76</v>
      </c>
      <c r="E41" s="96">
        <v>557.75</v>
      </c>
      <c r="F41" s="95">
        <v>2487</v>
      </c>
      <c r="G41" s="96">
        <v>1349380.18</v>
      </c>
      <c r="H41" s="96">
        <v>542.57000000000005</v>
      </c>
      <c r="I41" s="96">
        <v>537.54</v>
      </c>
      <c r="J41" s="95">
        <v>15493</v>
      </c>
      <c r="K41" s="96">
        <v>8531482.6899999995</v>
      </c>
      <c r="L41" s="96">
        <v>550.66999999999996</v>
      </c>
      <c r="M41" s="96">
        <v>551.24</v>
      </c>
      <c r="N41" s="95">
        <v>2</v>
      </c>
      <c r="O41" s="96">
        <v>1093.8</v>
      </c>
      <c r="P41" s="94">
        <v>546.9</v>
      </c>
      <c r="Q41" s="136">
        <v>546.9</v>
      </c>
    </row>
    <row r="42" spans="1:19" x14ac:dyDescent="0.25">
      <c r="A42" s="135" t="s">
        <v>456</v>
      </c>
      <c r="B42" s="95">
        <v>63245</v>
      </c>
      <c r="C42" s="96">
        <v>41102900.630000003</v>
      </c>
      <c r="D42" s="96">
        <v>649.9</v>
      </c>
      <c r="E42" s="96">
        <v>650.30999999999995</v>
      </c>
      <c r="F42" s="95">
        <v>1399</v>
      </c>
      <c r="G42" s="96">
        <v>904281.73</v>
      </c>
      <c r="H42" s="96">
        <v>646.38</v>
      </c>
      <c r="I42" s="96">
        <v>643.22</v>
      </c>
      <c r="J42" s="95">
        <v>12081</v>
      </c>
      <c r="K42" s="96">
        <v>7783513.4800000004</v>
      </c>
      <c r="L42" s="96">
        <v>644.28</v>
      </c>
      <c r="M42" s="96">
        <v>642.25</v>
      </c>
      <c r="N42" s="95">
        <v>13</v>
      </c>
      <c r="O42" s="96">
        <v>7918.69</v>
      </c>
      <c r="P42" s="94">
        <v>609.13</v>
      </c>
      <c r="Q42" s="136">
        <v>609.13</v>
      </c>
    </row>
    <row r="43" spans="1:19" x14ac:dyDescent="0.25">
      <c r="A43" s="135" t="s">
        <v>457</v>
      </c>
      <c r="B43" s="95">
        <v>64046</v>
      </c>
      <c r="C43" s="96">
        <v>47960129.689999998</v>
      </c>
      <c r="D43" s="96">
        <v>748.84</v>
      </c>
      <c r="E43" s="96">
        <v>748.05</v>
      </c>
      <c r="F43" s="95">
        <v>1055</v>
      </c>
      <c r="G43" s="96">
        <v>789304.19</v>
      </c>
      <c r="H43" s="96">
        <v>748.16</v>
      </c>
      <c r="I43" s="96">
        <v>746.09</v>
      </c>
      <c r="J43" s="95">
        <v>10212</v>
      </c>
      <c r="K43" s="96">
        <v>7757936.9900000002</v>
      </c>
      <c r="L43" s="96">
        <v>759.69</v>
      </c>
      <c r="M43" s="96">
        <v>763.78</v>
      </c>
      <c r="N43" s="95">
        <v>2163</v>
      </c>
      <c r="O43" s="96">
        <v>1720104.12</v>
      </c>
      <c r="P43" s="94">
        <v>795.24</v>
      </c>
      <c r="Q43" s="136">
        <v>795.24</v>
      </c>
    </row>
    <row r="44" spans="1:19" x14ac:dyDescent="0.25">
      <c r="A44" s="135" t="s">
        <v>458</v>
      </c>
      <c r="B44" s="95">
        <v>59118</v>
      </c>
      <c r="C44" s="96">
        <v>50261572.359999999</v>
      </c>
      <c r="D44" s="96">
        <v>850.19</v>
      </c>
      <c r="E44" s="96">
        <v>850.11</v>
      </c>
      <c r="F44" s="95">
        <v>981</v>
      </c>
      <c r="G44" s="96">
        <v>833326.93</v>
      </c>
      <c r="H44" s="96">
        <v>849.47</v>
      </c>
      <c r="I44" s="96">
        <v>846.3</v>
      </c>
      <c r="J44" s="95">
        <v>7322</v>
      </c>
      <c r="K44" s="96">
        <v>6194857.5</v>
      </c>
      <c r="L44" s="96">
        <v>846.06</v>
      </c>
      <c r="M44" s="96">
        <v>843.41</v>
      </c>
      <c r="N44" s="95">
        <v>208</v>
      </c>
      <c r="O44" s="96">
        <v>174843.09</v>
      </c>
      <c r="P44" s="94">
        <v>840.59</v>
      </c>
      <c r="Q44" s="136">
        <v>846</v>
      </c>
    </row>
    <row r="45" spans="1:19" x14ac:dyDescent="0.25">
      <c r="A45" s="135" t="s">
        <v>459</v>
      </c>
      <c r="B45" s="95">
        <v>63864</v>
      </c>
      <c r="C45" s="96">
        <v>60648038.219999999</v>
      </c>
      <c r="D45" s="96">
        <v>949.64</v>
      </c>
      <c r="E45" s="96">
        <v>947.86</v>
      </c>
      <c r="F45" s="95">
        <v>902</v>
      </c>
      <c r="G45" s="96">
        <v>855257.19</v>
      </c>
      <c r="H45" s="96">
        <v>948.18</v>
      </c>
      <c r="I45" s="96">
        <v>947.44</v>
      </c>
      <c r="J45" s="95">
        <v>6884</v>
      </c>
      <c r="K45" s="96">
        <v>6522804.2199999997</v>
      </c>
      <c r="L45" s="96">
        <v>947.53</v>
      </c>
      <c r="M45" s="96">
        <v>942.55</v>
      </c>
      <c r="N45" s="95">
        <v>1</v>
      </c>
      <c r="O45" s="96">
        <v>917.77</v>
      </c>
      <c r="P45" s="94">
        <v>917.77</v>
      </c>
      <c r="Q45" s="136">
        <v>917.77</v>
      </c>
      <c r="S45" s="8"/>
    </row>
    <row r="46" spans="1:19" x14ac:dyDescent="0.25">
      <c r="A46" s="135" t="s">
        <v>437</v>
      </c>
      <c r="B46" s="95">
        <v>344948</v>
      </c>
      <c r="C46" s="96">
        <v>433133657.69</v>
      </c>
      <c r="D46" s="96">
        <v>1255.6500000000001</v>
      </c>
      <c r="E46" s="96">
        <v>1264.6199999999999</v>
      </c>
      <c r="F46" s="95">
        <v>2650</v>
      </c>
      <c r="G46" s="96">
        <v>3212613.27</v>
      </c>
      <c r="H46" s="96">
        <v>1212.31</v>
      </c>
      <c r="I46" s="96">
        <v>1216.49</v>
      </c>
      <c r="J46" s="95">
        <v>15701</v>
      </c>
      <c r="K46" s="96">
        <v>19081768.100000001</v>
      </c>
      <c r="L46" s="96">
        <v>1215.32</v>
      </c>
      <c r="M46" s="96">
        <v>1219.1300000000001</v>
      </c>
      <c r="N46" s="95">
        <v>3</v>
      </c>
      <c r="O46" s="96">
        <v>3549.63</v>
      </c>
      <c r="P46" s="94">
        <v>1183.21</v>
      </c>
      <c r="Q46" s="136">
        <v>1204.3699999999999</v>
      </c>
    </row>
    <row r="47" spans="1:19" x14ac:dyDescent="0.25">
      <c r="A47" s="135" t="s">
        <v>438</v>
      </c>
      <c r="B47" s="95">
        <v>202059</v>
      </c>
      <c r="C47" s="96">
        <v>342395081.94999999</v>
      </c>
      <c r="D47" s="96">
        <v>1694.53</v>
      </c>
      <c r="E47" s="96">
        <v>1671.09</v>
      </c>
      <c r="F47" s="95">
        <v>647</v>
      </c>
      <c r="G47" s="96">
        <v>1097693.79</v>
      </c>
      <c r="H47" s="96">
        <v>1696.59</v>
      </c>
      <c r="I47" s="96">
        <v>1666.37</v>
      </c>
      <c r="J47" s="95">
        <v>3864</v>
      </c>
      <c r="K47" s="96">
        <v>6543871.0700000003</v>
      </c>
      <c r="L47" s="96">
        <v>1693.55</v>
      </c>
      <c r="M47" s="96">
        <v>1671.28</v>
      </c>
      <c r="N47" s="95">
        <v>8</v>
      </c>
      <c r="O47" s="96">
        <v>13126.88</v>
      </c>
      <c r="P47" s="94">
        <v>1640.86</v>
      </c>
      <c r="Q47" s="136">
        <v>1640.86</v>
      </c>
    </row>
    <row r="48" spans="1:19" x14ac:dyDescent="0.25">
      <c r="A48" s="135" t="s">
        <v>439</v>
      </c>
      <c r="B48" s="95">
        <v>57618</v>
      </c>
      <c r="C48" s="96">
        <v>127582718.02</v>
      </c>
      <c r="D48" s="96">
        <v>2214.29</v>
      </c>
      <c r="E48" s="96">
        <v>2196.9499999999998</v>
      </c>
      <c r="F48" s="95">
        <v>138</v>
      </c>
      <c r="G48" s="96">
        <v>302730.59000000003</v>
      </c>
      <c r="H48" s="96">
        <v>2193.6999999999998</v>
      </c>
      <c r="I48" s="96">
        <v>2166.83</v>
      </c>
      <c r="J48" s="95">
        <v>712</v>
      </c>
      <c r="K48" s="96">
        <v>1558415.82</v>
      </c>
      <c r="L48" s="96">
        <v>2188.79</v>
      </c>
      <c r="M48" s="96">
        <v>2159.4</v>
      </c>
      <c r="N48" s="95">
        <v>0</v>
      </c>
      <c r="O48" s="96">
        <v>0</v>
      </c>
      <c r="P48" s="94">
        <v>0</v>
      </c>
      <c r="Q48" s="136" t="s">
        <v>430</v>
      </c>
    </row>
    <row r="49" spans="1:20" x14ac:dyDescent="0.25">
      <c r="A49" s="135" t="s">
        <v>486</v>
      </c>
      <c r="B49" s="95">
        <v>20974</v>
      </c>
      <c r="C49" s="96">
        <v>56873628.299999997</v>
      </c>
      <c r="D49" s="96">
        <v>2711.63</v>
      </c>
      <c r="E49" s="96">
        <v>2694.99</v>
      </c>
      <c r="F49" s="95">
        <v>33</v>
      </c>
      <c r="G49" s="96">
        <v>90454.99</v>
      </c>
      <c r="H49" s="96">
        <v>2741.06</v>
      </c>
      <c r="I49" s="96">
        <v>2721.29</v>
      </c>
      <c r="J49" s="95">
        <v>184</v>
      </c>
      <c r="K49" s="96">
        <v>498705.45</v>
      </c>
      <c r="L49" s="96">
        <v>2710.36</v>
      </c>
      <c r="M49" s="96">
        <v>2698.44</v>
      </c>
      <c r="N49" s="95">
        <v>0</v>
      </c>
      <c r="O49" s="96">
        <v>0</v>
      </c>
      <c r="P49" s="94">
        <v>0</v>
      </c>
      <c r="Q49" s="136" t="s">
        <v>430</v>
      </c>
    </row>
    <row r="50" spans="1:20" x14ac:dyDescent="0.25">
      <c r="A50" s="135" t="s">
        <v>487</v>
      </c>
      <c r="B50" s="95">
        <v>7643</v>
      </c>
      <c r="C50" s="96">
        <v>24516457.260000002</v>
      </c>
      <c r="D50" s="96">
        <v>3207.7</v>
      </c>
      <c r="E50" s="96">
        <v>3188.72</v>
      </c>
      <c r="F50" s="95">
        <v>8</v>
      </c>
      <c r="G50" s="96">
        <v>25288.41</v>
      </c>
      <c r="H50" s="96">
        <v>3161.05</v>
      </c>
      <c r="I50" s="96">
        <v>3142.43</v>
      </c>
      <c r="J50" s="95">
        <v>65</v>
      </c>
      <c r="K50" s="96">
        <v>206815.85</v>
      </c>
      <c r="L50" s="96">
        <v>3181.78</v>
      </c>
      <c r="M50" s="96">
        <v>3161.18</v>
      </c>
      <c r="N50" s="95">
        <v>0</v>
      </c>
      <c r="O50" s="96">
        <v>0</v>
      </c>
      <c r="P50" s="94">
        <v>0</v>
      </c>
      <c r="Q50" s="136" t="s">
        <v>430</v>
      </c>
    </row>
    <row r="51" spans="1:20" x14ac:dyDescent="0.25">
      <c r="A51" s="135" t="s">
        <v>488</v>
      </c>
      <c r="B51" s="95">
        <v>2719</v>
      </c>
      <c r="C51" s="96">
        <v>10100089.939999999</v>
      </c>
      <c r="D51" s="96">
        <v>3714.63</v>
      </c>
      <c r="E51" s="96">
        <v>3700.36</v>
      </c>
      <c r="F51" s="95">
        <v>3</v>
      </c>
      <c r="G51" s="96">
        <v>10897.7</v>
      </c>
      <c r="H51" s="96">
        <v>3632.57</v>
      </c>
      <c r="I51" s="96">
        <v>3594.79</v>
      </c>
      <c r="J51" s="95">
        <v>10</v>
      </c>
      <c r="K51" s="96">
        <v>36435.75</v>
      </c>
      <c r="L51" s="96">
        <v>3643.58</v>
      </c>
      <c r="M51" s="96">
        <v>3636.69</v>
      </c>
      <c r="N51" s="95">
        <v>0</v>
      </c>
      <c r="O51" s="96">
        <v>0</v>
      </c>
      <c r="P51" s="94">
        <v>0</v>
      </c>
      <c r="Q51" s="136" t="s">
        <v>430</v>
      </c>
      <c r="S51" s="8"/>
    </row>
    <row r="52" spans="1:20" ht="15.75" thickBot="1" x14ac:dyDescent="0.3">
      <c r="A52" s="137" t="s">
        <v>489</v>
      </c>
      <c r="B52" s="138">
        <v>2149</v>
      </c>
      <c r="C52" s="139">
        <v>9502071.5600000005</v>
      </c>
      <c r="D52" s="139">
        <v>4421.62</v>
      </c>
      <c r="E52" s="139">
        <v>4258.6099999999997</v>
      </c>
      <c r="F52" s="138">
        <v>3</v>
      </c>
      <c r="G52" s="139">
        <v>14664.26</v>
      </c>
      <c r="H52" s="139">
        <v>4888.09</v>
      </c>
      <c r="I52" s="139">
        <v>4526.95</v>
      </c>
      <c r="J52" s="138">
        <v>7</v>
      </c>
      <c r="K52" s="139">
        <v>31895.11</v>
      </c>
      <c r="L52" s="139">
        <v>4556.4399999999996</v>
      </c>
      <c r="M52" s="139">
        <v>4503.6499999999996</v>
      </c>
      <c r="N52" s="138">
        <v>0</v>
      </c>
      <c r="O52" s="139">
        <v>0</v>
      </c>
      <c r="P52" s="140">
        <v>0</v>
      </c>
      <c r="Q52" s="141" t="s">
        <v>430</v>
      </c>
    </row>
    <row r="53" spans="1:20" ht="16.5" thickBot="1" x14ac:dyDescent="0.3">
      <c r="A53" s="131" t="s">
        <v>527</v>
      </c>
      <c r="B53" s="132">
        <v>1028004</v>
      </c>
      <c r="C53" s="133">
        <v>1263954651</v>
      </c>
      <c r="D53" s="133">
        <v>1229.52</v>
      </c>
      <c r="E53" s="133">
        <v>1194.1400000000001</v>
      </c>
      <c r="F53" s="132">
        <v>34639</v>
      </c>
      <c r="G53" s="133">
        <v>17376020.309999999</v>
      </c>
      <c r="H53" s="133">
        <v>501.63</v>
      </c>
      <c r="I53" s="133">
        <v>410.22</v>
      </c>
      <c r="J53" s="132">
        <v>105446</v>
      </c>
      <c r="K53" s="133">
        <v>77842679.260000005</v>
      </c>
      <c r="L53" s="133">
        <v>738.22</v>
      </c>
      <c r="M53" s="133">
        <v>627.89</v>
      </c>
      <c r="N53" s="132">
        <v>11274</v>
      </c>
      <c r="O53" s="133">
        <v>5050232.1100000003</v>
      </c>
      <c r="P53" s="134">
        <v>447.95</v>
      </c>
      <c r="Q53" s="237">
        <v>409.13</v>
      </c>
    </row>
    <row r="55" spans="1:20" ht="15.75" x14ac:dyDescent="0.25">
      <c r="A55" s="372" t="s">
        <v>711</v>
      </c>
      <c r="B55" s="372"/>
      <c r="C55" s="372"/>
      <c r="D55" s="372"/>
      <c r="E55" s="372"/>
      <c r="F55" s="372"/>
      <c r="G55" s="372"/>
      <c r="H55" s="372"/>
      <c r="I55" s="372"/>
      <c r="J55" s="372"/>
      <c r="K55" s="372"/>
      <c r="L55" s="372"/>
      <c r="M55" s="372"/>
      <c r="N55" s="372"/>
      <c r="O55" s="372"/>
      <c r="P55" s="372"/>
      <c r="Q55" s="372"/>
    </row>
    <row r="56" spans="1:20" ht="15.75" thickBot="1" x14ac:dyDescent="0.3"/>
    <row r="57" spans="1:20" x14ac:dyDescent="0.25">
      <c r="A57" s="366" t="s">
        <v>18</v>
      </c>
      <c r="B57" s="368" t="s">
        <v>5</v>
      </c>
      <c r="C57" s="369"/>
      <c r="D57" s="369"/>
      <c r="E57" s="370"/>
      <c r="F57" s="368" t="s">
        <v>6</v>
      </c>
      <c r="G57" s="369"/>
      <c r="H57" s="369"/>
      <c r="I57" s="370"/>
      <c r="J57" s="368" t="s">
        <v>19</v>
      </c>
      <c r="K57" s="369"/>
      <c r="L57" s="369"/>
      <c r="M57" s="370"/>
      <c r="N57" s="368" t="s">
        <v>20</v>
      </c>
      <c r="O57" s="369"/>
      <c r="P57" s="369"/>
      <c r="Q57" s="371"/>
    </row>
    <row r="58" spans="1:20" ht="15.75" thickBot="1" x14ac:dyDescent="0.3">
      <c r="A58" s="367"/>
      <c r="B58" s="150" t="s">
        <v>1</v>
      </c>
      <c r="C58" s="151" t="s">
        <v>50</v>
      </c>
      <c r="D58" s="151" t="s">
        <v>21</v>
      </c>
      <c r="E58" s="151" t="s">
        <v>432</v>
      </c>
      <c r="F58" s="150" t="s">
        <v>1</v>
      </c>
      <c r="G58" s="151" t="s">
        <v>50</v>
      </c>
      <c r="H58" s="151" t="s">
        <v>21</v>
      </c>
      <c r="I58" s="151" t="s">
        <v>432</v>
      </c>
      <c r="J58" s="150" t="s">
        <v>1</v>
      </c>
      <c r="K58" s="151" t="s">
        <v>50</v>
      </c>
      <c r="L58" s="151" t="s">
        <v>21</v>
      </c>
      <c r="M58" s="151" t="s">
        <v>432</v>
      </c>
      <c r="N58" s="150" t="s">
        <v>1</v>
      </c>
      <c r="O58" s="151" t="s">
        <v>50</v>
      </c>
      <c r="P58" s="151" t="s">
        <v>21</v>
      </c>
      <c r="Q58" s="152" t="s">
        <v>432</v>
      </c>
    </row>
    <row r="59" spans="1:20" x14ac:dyDescent="0.25">
      <c r="A59" s="285" t="s">
        <v>450</v>
      </c>
      <c r="B59" s="170">
        <v>9567</v>
      </c>
      <c r="C59" s="289">
        <v>561284.92000000004</v>
      </c>
      <c r="D59" s="289">
        <v>58.67</v>
      </c>
      <c r="E59" s="289">
        <v>60.18</v>
      </c>
      <c r="F59" s="170">
        <v>5254</v>
      </c>
      <c r="G59" s="289">
        <v>333316.3</v>
      </c>
      <c r="H59" s="289">
        <v>63.44</v>
      </c>
      <c r="I59" s="289">
        <v>67.38</v>
      </c>
      <c r="J59" s="170">
        <v>412</v>
      </c>
      <c r="K59" s="289">
        <v>24392.880000000001</v>
      </c>
      <c r="L59" s="289">
        <v>59.21</v>
      </c>
      <c r="M59" s="289">
        <v>61.7</v>
      </c>
      <c r="N59" s="170">
        <v>512</v>
      </c>
      <c r="O59" s="289">
        <v>38796.86</v>
      </c>
      <c r="P59" s="289">
        <v>75.78</v>
      </c>
      <c r="Q59" s="291">
        <v>71.13</v>
      </c>
      <c r="S59" s="8"/>
      <c r="T59" s="8"/>
    </row>
    <row r="60" spans="1:20" x14ac:dyDescent="0.25">
      <c r="A60" s="286" t="s">
        <v>451</v>
      </c>
      <c r="B60" s="168">
        <v>9992</v>
      </c>
      <c r="C60" s="201">
        <v>1473175.92</v>
      </c>
      <c r="D60" s="201">
        <v>147.44</v>
      </c>
      <c r="E60" s="201">
        <v>145.88</v>
      </c>
      <c r="F60" s="168">
        <v>7266</v>
      </c>
      <c r="G60" s="201">
        <v>1117079.3700000001</v>
      </c>
      <c r="H60" s="201">
        <v>153.74</v>
      </c>
      <c r="I60" s="201">
        <v>150.72</v>
      </c>
      <c r="J60" s="168">
        <v>347</v>
      </c>
      <c r="K60" s="201">
        <v>50664.84</v>
      </c>
      <c r="L60" s="201">
        <v>146.01</v>
      </c>
      <c r="M60" s="201">
        <v>142.91999999999999</v>
      </c>
      <c r="N60" s="168">
        <v>1786</v>
      </c>
      <c r="O60" s="201">
        <v>285990.74</v>
      </c>
      <c r="P60" s="201">
        <v>160.13</v>
      </c>
      <c r="Q60" s="292">
        <v>163.5</v>
      </c>
    </row>
    <row r="61" spans="1:20" x14ac:dyDescent="0.25">
      <c r="A61" s="286" t="s">
        <v>452</v>
      </c>
      <c r="B61" s="168">
        <v>6770</v>
      </c>
      <c r="C61" s="201">
        <v>1682889</v>
      </c>
      <c r="D61" s="201">
        <v>248.58</v>
      </c>
      <c r="E61" s="201">
        <v>247.26</v>
      </c>
      <c r="F61" s="168">
        <v>8854</v>
      </c>
      <c r="G61" s="201">
        <v>2121276.36</v>
      </c>
      <c r="H61" s="201">
        <v>239.58</v>
      </c>
      <c r="I61" s="201">
        <v>235.35</v>
      </c>
      <c r="J61" s="168">
        <v>1918</v>
      </c>
      <c r="K61" s="201">
        <v>509698.76</v>
      </c>
      <c r="L61" s="201">
        <v>265.74</v>
      </c>
      <c r="M61" s="201">
        <v>271.88</v>
      </c>
      <c r="N61" s="168">
        <v>1566</v>
      </c>
      <c r="O61" s="201">
        <v>387327.16</v>
      </c>
      <c r="P61" s="201">
        <v>247.34</v>
      </c>
      <c r="Q61" s="292">
        <v>245.48</v>
      </c>
    </row>
    <row r="62" spans="1:20" x14ac:dyDescent="0.25">
      <c r="A62" s="286" t="s">
        <v>453</v>
      </c>
      <c r="B62" s="168">
        <v>41388</v>
      </c>
      <c r="C62" s="201">
        <v>15450660.199999999</v>
      </c>
      <c r="D62" s="201">
        <v>373.31</v>
      </c>
      <c r="E62" s="201">
        <v>384.58</v>
      </c>
      <c r="F62" s="168">
        <v>22985</v>
      </c>
      <c r="G62" s="201">
        <v>8686485.7599999998</v>
      </c>
      <c r="H62" s="201">
        <v>377.92</v>
      </c>
      <c r="I62" s="201">
        <v>384.58</v>
      </c>
      <c r="J62" s="168">
        <v>15223</v>
      </c>
      <c r="K62" s="201">
        <v>5642657.3300000001</v>
      </c>
      <c r="L62" s="201">
        <v>370.67</v>
      </c>
      <c r="M62" s="201">
        <v>384.58</v>
      </c>
      <c r="N62" s="168">
        <v>1302</v>
      </c>
      <c r="O62" s="201">
        <v>438567.72</v>
      </c>
      <c r="P62" s="201">
        <v>336.84</v>
      </c>
      <c r="Q62" s="292">
        <v>339.13</v>
      </c>
    </row>
    <row r="63" spans="1:20" x14ac:dyDescent="0.25">
      <c r="A63" s="286" t="s">
        <v>454</v>
      </c>
      <c r="B63" s="168">
        <v>84928</v>
      </c>
      <c r="C63" s="201">
        <v>38744990.960000001</v>
      </c>
      <c r="D63" s="201">
        <v>456.21</v>
      </c>
      <c r="E63" s="201">
        <v>459.36</v>
      </c>
      <c r="F63" s="168">
        <v>67656</v>
      </c>
      <c r="G63" s="201">
        <v>30091389.41</v>
      </c>
      <c r="H63" s="201">
        <v>444.77</v>
      </c>
      <c r="I63" s="201">
        <v>437.31</v>
      </c>
      <c r="J63" s="168">
        <v>15022</v>
      </c>
      <c r="K63" s="201">
        <v>6764559.4900000002</v>
      </c>
      <c r="L63" s="201">
        <v>450.31</v>
      </c>
      <c r="M63" s="201">
        <v>453.55</v>
      </c>
      <c r="N63" s="168">
        <v>7701</v>
      </c>
      <c r="O63" s="201">
        <v>3150737.87</v>
      </c>
      <c r="P63" s="201">
        <v>409.13</v>
      </c>
      <c r="Q63" s="292">
        <v>409.13</v>
      </c>
    </row>
    <row r="64" spans="1:20" x14ac:dyDescent="0.25">
      <c r="A64" s="286" t="s">
        <v>455</v>
      </c>
      <c r="B64" s="168">
        <v>119365</v>
      </c>
      <c r="C64" s="201">
        <v>65884135.799999997</v>
      </c>
      <c r="D64" s="201">
        <v>551.96</v>
      </c>
      <c r="E64" s="201">
        <v>555.49</v>
      </c>
      <c r="F64" s="168">
        <v>48819</v>
      </c>
      <c r="G64" s="201">
        <v>26617894.34</v>
      </c>
      <c r="H64" s="201">
        <v>545.24</v>
      </c>
      <c r="I64" s="201">
        <v>542.89</v>
      </c>
      <c r="J64" s="168">
        <v>12927</v>
      </c>
      <c r="K64" s="201">
        <v>7066030.29</v>
      </c>
      <c r="L64" s="201">
        <v>546.61</v>
      </c>
      <c r="M64" s="201">
        <v>545.33000000000004</v>
      </c>
      <c r="N64" s="168">
        <v>1</v>
      </c>
      <c r="O64" s="201">
        <v>546.9</v>
      </c>
      <c r="P64" s="201">
        <v>546.9</v>
      </c>
      <c r="Q64" s="292">
        <v>546.9</v>
      </c>
    </row>
    <row r="65" spans="1:19" x14ac:dyDescent="0.25">
      <c r="A65" s="286" t="s">
        <v>456</v>
      </c>
      <c r="B65" s="168">
        <v>87939</v>
      </c>
      <c r="C65" s="201">
        <v>56901577.390000001</v>
      </c>
      <c r="D65" s="201">
        <v>647.05999999999995</v>
      </c>
      <c r="E65" s="201">
        <v>646.24</v>
      </c>
      <c r="F65" s="168">
        <v>32322</v>
      </c>
      <c r="G65" s="201">
        <v>20940674.210000001</v>
      </c>
      <c r="H65" s="201">
        <v>647.88</v>
      </c>
      <c r="I65" s="201">
        <v>646.91999999999996</v>
      </c>
      <c r="J65" s="168">
        <v>5295</v>
      </c>
      <c r="K65" s="201">
        <v>3403557.83</v>
      </c>
      <c r="L65" s="201">
        <v>642.79</v>
      </c>
      <c r="M65" s="201">
        <v>639.33000000000004</v>
      </c>
      <c r="N65" s="168">
        <v>0</v>
      </c>
      <c r="O65" s="201">
        <v>0</v>
      </c>
      <c r="P65" s="201">
        <v>0</v>
      </c>
      <c r="Q65" s="292" t="s">
        <v>430</v>
      </c>
    </row>
    <row r="66" spans="1:19" x14ac:dyDescent="0.25">
      <c r="A66" s="286" t="s">
        <v>457</v>
      </c>
      <c r="B66" s="168">
        <v>61120</v>
      </c>
      <c r="C66" s="201">
        <v>45660893.799999997</v>
      </c>
      <c r="D66" s="201">
        <v>747.07</v>
      </c>
      <c r="E66" s="201">
        <v>745.29</v>
      </c>
      <c r="F66" s="168">
        <v>28673</v>
      </c>
      <c r="G66" s="201">
        <v>21450744.710000001</v>
      </c>
      <c r="H66" s="201">
        <v>748.12</v>
      </c>
      <c r="I66" s="201">
        <v>748.6</v>
      </c>
      <c r="J66" s="168">
        <v>4970</v>
      </c>
      <c r="K66" s="201">
        <v>3829106.57</v>
      </c>
      <c r="L66" s="201">
        <v>770.44</v>
      </c>
      <c r="M66" s="201">
        <v>795.24</v>
      </c>
      <c r="N66" s="168">
        <v>2928</v>
      </c>
      <c r="O66" s="201">
        <v>2328462.7200000002</v>
      </c>
      <c r="P66" s="201">
        <v>795.24</v>
      </c>
      <c r="Q66" s="292">
        <v>795.24</v>
      </c>
    </row>
    <row r="67" spans="1:19" x14ac:dyDescent="0.25">
      <c r="A67" s="286" t="s">
        <v>458</v>
      </c>
      <c r="B67" s="168">
        <v>51619</v>
      </c>
      <c r="C67" s="201">
        <v>43871537.649999999</v>
      </c>
      <c r="D67" s="201">
        <v>849.91</v>
      </c>
      <c r="E67" s="201">
        <v>849.89</v>
      </c>
      <c r="F67" s="168">
        <v>25853</v>
      </c>
      <c r="G67" s="201">
        <v>21916554.91</v>
      </c>
      <c r="H67" s="201">
        <v>847.74</v>
      </c>
      <c r="I67" s="201">
        <v>845.61</v>
      </c>
      <c r="J67" s="168">
        <v>2237</v>
      </c>
      <c r="K67" s="201">
        <v>1888815.09</v>
      </c>
      <c r="L67" s="201">
        <v>844.35</v>
      </c>
      <c r="M67" s="201">
        <v>840.67</v>
      </c>
      <c r="N67" s="168">
        <v>297</v>
      </c>
      <c r="O67" s="201">
        <v>250176.81</v>
      </c>
      <c r="P67" s="201">
        <v>842.35</v>
      </c>
      <c r="Q67" s="292">
        <v>846</v>
      </c>
    </row>
    <row r="68" spans="1:19" x14ac:dyDescent="0.25">
      <c r="A68" s="286" t="s">
        <v>459</v>
      </c>
      <c r="B68" s="168">
        <v>53974</v>
      </c>
      <c r="C68" s="201">
        <v>51255511.490000002</v>
      </c>
      <c r="D68" s="201">
        <v>949.63</v>
      </c>
      <c r="E68" s="201">
        <v>947.97</v>
      </c>
      <c r="F68" s="168">
        <v>26551</v>
      </c>
      <c r="G68" s="201">
        <v>25144861.010000002</v>
      </c>
      <c r="H68" s="201">
        <v>947.04</v>
      </c>
      <c r="I68" s="201">
        <v>944.19</v>
      </c>
      <c r="J68" s="168">
        <v>1627</v>
      </c>
      <c r="K68" s="201">
        <v>1539707.47</v>
      </c>
      <c r="L68" s="201">
        <v>946.35</v>
      </c>
      <c r="M68" s="201">
        <v>943.21</v>
      </c>
      <c r="N68" s="168">
        <v>0</v>
      </c>
      <c r="O68" s="201">
        <v>0</v>
      </c>
      <c r="P68" s="201">
        <v>0</v>
      </c>
      <c r="Q68" s="292" t="s">
        <v>430</v>
      </c>
    </row>
    <row r="69" spans="1:19" x14ac:dyDescent="0.25">
      <c r="A69" s="286" t="s">
        <v>437</v>
      </c>
      <c r="B69" s="168">
        <v>235510</v>
      </c>
      <c r="C69" s="201">
        <v>293075475.43000001</v>
      </c>
      <c r="D69" s="201">
        <v>1244.43</v>
      </c>
      <c r="E69" s="201">
        <v>1246.26</v>
      </c>
      <c r="F69" s="168">
        <v>60616</v>
      </c>
      <c r="G69" s="201">
        <v>72604558.25</v>
      </c>
      <c r="H69" s="201">
        <v>1197.78</v>
      </c>
      <c r="I69" s="201">
        <v>1179.82</v>
      </c>
      <c r="J69" s="168">
        <v>7489</v>
      </c>
      <c r="K69" s="201">
        <v>9196103.1999999993</v>
      </c>
      <c r="L69" s="201">
        <v>1227.95</v>
      </c>
      <c r="M69" s="201">
        <v>1230.58</v>
      </c>
      <c r="N69" s="168">
        <v>1</v>
      </c>
      <c r="O69" s="201">
        <v>1075.79</v>
      </c>
      <c r="P69" s="201">
        <v>1075.79</v>
      </c>
      <c r="Q69" s="292">
        <v>1075.79</v>
      </c>
    </row>
    <row r="70" spans="1:19" x14ac:dyDescent="0.25">
      <c r="A70" s="286" t="s">
        <v>438</v>
      </c>
      <c r="B70" s="168">
        <v>98078</v>
      </c>
      <c r="C70" s="201">
        <v>165584601.47</v>
      </c>
      <c r="D70" s="201">
        <v>1688.3</v>
      </c>
      <c r="E70" s="201">
        <v>1661.39</v>
      </c>
      <c r="F70" s="168">
        <v>10879</v>
      </c>
      <c r="G70" s="201">
        <v>18253250.640000001</v>
      </c>
      <c r="H70" s="201">
        <v>1677.84</v>
      </c>
      <c r="I70" s="201">
        <v>1654.32</v>
      </c>
      <c r="J70" s="168">
        <v>1027</v>
      </c>
      <c r="K70" s="201">
        <v>1713017.1</v>
      </c>
      <c r="L70" s="201">
        <v>1667.98</v>
      </c>
      <c r="M70" s="201">
        <v>1640.97</v>
      </c>
      <c r="N70" s="168">
        <v>6</v>
      </c>
      <c r="O70" s="201">
        <v>9845.16</v>
      </c>
      <c r="P70" s="201">
        <v>1640.86</v>
      </c>
      <c r="Q70" s="292">
        <v>1640.86</v>
      </c>
    </row>
    <row r="71" spans="1:19" x14ac:dyDescent="0.25">
      <c r="A71" s="286" t="s">
        <v>439</v>
      </c>
      <c r="B71" s="168">
        <v>27604</v>
      </c>
      <c r="C71" s="201">
        <v>61025040.829999998</v>
      </c>
      <c r="D71" s="201">
        <v>2210.73</v>
      </c>
      <c r="E71" s="201">
        <v>2193.7199999999998</v>
      </c>
      <c r="F71" s="168">
        <v>1853</v>
      </c>
      <c r="G71" s="201">
        <v>4051595.3</v>
      </c>
      <c r="H71" s="201">
        <v>2186.5100000000002</v>
      </c>
      <c r="I71" s="201">
        <v>2157.63</v>
      </c>
      <c r="J71" s="168">
        <v>152</v>
      </c>
      <c r="K71" s="201">
        <v>329666.05</v>
      </c>
      <c r="L71" s="201">
        <v>2168.86</v>
      </c>
      <c r="M71" s="201">
        <v>2139.35</v>
      </c>
      <c r="N71" s="168">
        <v>0</v>
      </c>
      <c r="O71" s="201">
        <v>0</v>
      </c>
      <c r="P71" s="201">
        <v>0</v>
      </c>
      <c r="Q71" s="292" t="s">
        <v>430</v>
      </c>
    </row>
    <row r="72" spans="1:19" x14ac:dyDescent="0.25">
      <c r="A72" s="286" t="s">
        <v>486</v>
      </c>
      <c r="B72" s="168">
        <v>9309</v>
      </c>
      <c r="C72" s="201">
        <v>25138109.469999999</v>
      </c>
      <c r="D72" s="201">
        <v>2700.41</v>
      </c>
      <c r="E72" s="201">
        <v>2678.31</v>
      </c>
      <c r="F72" s="168">
        <v>412</v>
      </c>
      <c r="G72" s="201">
        <v>1119574.01</v>
      </c>
      <c r="H72" s="201">
        <v>2717.41</v>
      </c>
      <c r="I72" s="201">
        <v>2696.27</v>
      </c>
      <c r="J72" s="168">
        <v>33</v>
      </c>
      <c r="K72" s="201">
        <v>89514.53</v>
      </c>
      <c r="L72" s="201">
        <v>2712.56</v>
      </c>
      <c r="M72" s="201">
        <v>2712.62</v>
      </c>
      <c r="N72" s="168">
        <v>0</v>
      </c>
      <c r="O72" s="201">
        <v>0</v>
      </c>
      <c r="P72" s="201">
        <v>0</v>
      </c>
      <c r="Q72" s="292" t="s">
        <v>430</v>
      </c>
    </row>
    <row r="73" spans="1:19" x14ac:dyDescent="0.25">
      <c r="A73" s="286" t="s">
        <v>487</v>
      </c>
      <c r="B73" s="168">
        <v>2935</v>
      </c>
      <c r="C73" s="201">
        <v>9412107.7300000004</v>
      </c>
      <c r="D73" s="201">
        <v>3206.85</v>
      </c>
      <c r="E73" s="201">
        <v>3185.43</v>
      </c>
      <c r="F73" s="168">
        <v>112</v>
      </c>
      <c r="G73" s="201">
        <v>356369.73</v>
      </c>
      <c r="H73" s="201">
        <v>3181.87</v>
      </c>
      <c r="I73" s="201">
        <v>3151.72</v>
      </c>
      <c r="J73" s="168">
        <v>5</v>
      </c>
      <c r="K73" s="201">
        <v>15762.71</v>
      </c>
      <c r="L73" s="201">
        <v>3152.54</v>
      </c>
      <c r="M73" s="201">
        <v>3070.67</v>
      </c>
      <c r="N73" s="168">
        <v>0</v>
      </c>
      <c r="O73" s="201">
        <v>0</v>
      </c>
      <c r="P73" s="201">
        <v>0</v>
      </c>
      <c r="Q73" s="292" t="s">
        <v>430</v>
      </c>
    </row>
    <row r="74" spans="1:19" x14ac:dyDescent="0.25">
      <c r="A74" s="286" t="s">
        <v>488</v>
      </c>
      <c r="B74" s="168">
        <v>1082</v>
      </c>
      <c r="C74" s="201">
        <v>4002535.55</v>
      </c>
      <c r="D74" s="201">
        <v>3699.2</v>
      </c>
      <c r="E74" s="201">
        <v>3676.77</v>
      </c>
      <c r="F74" s="168">
        <v>27</v>
      </c>
      <c r="G74" s="201">
        <v>99500.71</v>
      </c>
      <c r="H74" s="201">
        <v>3685.21</v>
      </c>
      <c r="I74" s="201">
        <v>3685.16</v>
      </c>
      <c r="J74" s="168">
        <v>3</v>
      </c>
      <c r="K74" s="201">
        <v>11317.65</v>
      </c>
      <c r="L74" s="201">
        <v>3772.55</v>
      </c>
      <c r="M74" s="201">
        <v>3862.01</v>
      </c>
      <c r="N74" s="168">
        <v>0</v>
      </c>
      <c r="O74" s="201">
        <v>0</v>
      </c>
      <c r="P74" s="201">
        <v>0</v>
      </c>
      <c r="Q74" s="292" t="s">
        <v>430</v>
      </c>
    </row>
    <row r="75" spans="1:19" ht="15.75" thickBot="1" x14ac:dyDescent="0.3">
      <c r="A75" s="287" t="s">
        <v>489</v>
      </c>
      <c r="B75" s="198">
        <v>814</v>
      </c>
      <c r="C75" s="290">
        <v>3626856.44</v>
      </c>
      <c r="D75" s="290">
        <v>4455.6000000000004</v>
      </c>
      <c r="E75" s="290">
        <v>4351.45</v>
      </c>
      <c r="F75" s="198">
        <v>11</v>
      </c>
      <c r="G75" s="290">
        <v>48984.58</v>
      </c>
      <c r="H75" s="290">
        <v>4453.1400000000003</v>
      </c>
      <c r="I75" s="290">
        <v>4261.8</v>
      </c>
      <c r="J75" s="198">
        <v>1</v>
      </c>
      <c r="K75" s="290">
        <v>4034.15</v>
      </c>
      <c r="L75" s="290">
        <v>4034.15</v>
      </c>
      <c r="M75" s="290">
        <v>4034.15</v>
      </c>
      <c r="N75" s="198">
        <v>0</v>
      </c>
      <c r="O75" s="290">
        <v>0</v>
      </c>
      <c r="P75" s="290">
        <v>0</v>
      </c>
      <c r="Q75" s="293" t="s">
        <v>430</v>
      </c>
    </row>
    <row r="76" spans="1:19" ht="16.5" thickBot="1" x14ac:dyDescent="0.3">
      <c r="A76" s="131" t="s">
        <v>527</v>
      </c>
      <c r="B76" s="280">
        <v>901994</v>
      </c>
      <c r="C76" s="281">
        <v>883351384.04999995</v>
      </c>
      <c r="D76" s="279">
        <v>979.33</v>
      </c>
      <c r="E76" s="279">
        <v>858.03</v>
      </c>
      <c r="F76" s="280">
        <v>348143</v>
      </c>
      <c r="G76" s="281">
        <v>254954109.59999999</v>
      </c>
      <c r="H76" s="279">
        <v>732.33</v>
      </c>
      <c r="I76" s="279">
        <v>637.65</v>
      </c>
      <c r="J76" s="280">
        <v>68688</v>
      </c>
      <c r="K76" s="281">
        <v>42078605.939999998</v>
      </c>
      <c r="L76" s="279">
        <v>612.6</v>
      </c>
      <c r="M76" s="279">
        <v>511.46</v>
      </c>
      <c r="N76" s="280">
        <v>16100</v>
      </c>
      <c r="O76" s="281">
        <v>6891527.7300000004</v>
      </c>
      <c r="P76" s="281">
        <v>428.05</v>
      </c>
      <c r="Q76" s="309">
        <v>409.13</v>
      </c>
      <c r="S76" s="8"/>
    </row>
    <row r="78" spans="1:19" x14ac:dyDescent="0.25">
      <c r="D78" s="8"/>
      <c r="F78" s="8"/>
    </row>
    <row r="79" spans="1:19" x14ac:dyDescent="0.25">
      <c r="B79" s="8"/>
      <c r="C79" s="8"/>
    </row>
    <row r="80" spans="1:19" x14ac:dyDescent="0.25">
      <c r="B80" s="8"/>
      <c r="C80" s="8"/>
      <c r="D80" s="8"/>
      <c r="F80" s="8"/>
      <c r="G80" s="8"/>
    </row>
    <row r="81" spans="2:6" x14ac:dyDescent="0.25">
      <c r="B81" s="8"/>
      <c r="C81" s="8"/>
    </row>
    <row r="82" spans="2:6" x14ac:dyDescent="0.25">
      <c r="B82" s="8"/>
      <c r="C82" s="8"/>
      <c r="F82" s="8"/>
    </row>
    <row r="83" spans="2:6" x14ac:dyDescent="0.25">
      <c r="B83" s="8"/>
    </row>
    <row r="84" spans="2:6" x14ac:dyDescent="0.25">
      <c r="B84" s="8"/>
      <c r="C84" s="8"/>
    </row>
    <row r="86" spans="2:6" x14ac:dyDescent="0.25">
      <c r="B86" s="8"/>
    </row>
    <row r="87" spans="2:6" x14ac:dyDescent="0.25">
      <c r="B87" s="8"/>
    </row>
  </sheetData>
  <mergeCells count="24">
    <mergeCell ref="A1:Q1"/>
    <mergeCell ref="A3:A4"/>
    <mergeCell ref="B3:E3"/>
    <mergeCell ref="F3:I3"/>
    <mergeCell ref="J3:M3"/>
    <mergeCell ref="N3:Q3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55:Q55"/>
    <mergeCell ref="A57:A58"/>
    <mergeCell ref="B57:E57"/>
    <mergeCell ref="F57:I57"/>
    <mergeCell ref="J57:M57"/>
    <mergeCell ref="N57:Q5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74"/>
  <sheetViews>
    <sheetView zoomScaleNormal="100" workbookViewId="0">
      <selection sqref="A1:G1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347" t="s">
        <v>704</v>
      </c>
      <c r="B1" s="347"/>
      <c r="C1" s="347"/>
      <c r="D1" s="347"/>
      <c r="E1" s="347"/>
      <c r="F1" s="347"/>
      <c r="G1" s="347"/>
    </row>
    <row r="2" spans="1:7" x14ac:dyDescent="0.25">
      <c r="A2" s="39"/>
    </row>
    <row r="3" spans="1:7" s="42" customFormat="1" ht="15.75" x14ac:dyDescent="0.25">
      <c r="A3" s="59" t="s">
        <v>17</v>
      </c>
      <c r="B3" s="59" t="s">
        <v>43</v>
      </c>
      <c r="C3" s="59" t="s">
        <v>44</v>
      </c>
      <c r="D3" s="59" t="s">
        <v>74</v>
      </c>
      <c r="E3" s="59" t="s">
        <v>70</v>
      </c>
      <c r="F3" s="59" t="s">
        <v>71</v>
      </c>
      <c r="G3" s="59" t="s">
        <v>72</v>
      </c>
    </row>
    <row r="4" spans="1:7" x14ac:dyDescent="0.25">
      <c r="A4" s="35">
        <v>1</v>
      </c>
      <c r="B4" s="76" t="s">
        <v>258</v>
      </c>
      <c r="C4" s="208" t="s">
        <v>417</v>
      </c>
      <c r="D4" s="17" t="s">
        <v>430</v>
      </c>
      <c r="E4" s="17" t="s">
        <v>430</v>
      </c>
      <c r="F4" s="17">
        <v>2</v>
      </c>
      <c r="G4" s="17">
        <v>16</v>
      </c>
    </row>
    <row r="5" spans="1:7" x14ac:dyDescent="0.25">
      <c r="A5" s="35">
        <v>2</v>
      </c>
      <c r="B5" s="76" t="s">
        <v>634</v>
      </c>
      <c r="C5" s="208" t="s">
        <v>633</v>
      </c>
      <c r="D5" s="17" t="s">
        <v>430</v>
      </c>
      <c r="E5" s="17">
        <v>1</v>
      </c>
      <c r="F5" s="17">
        <v>3</v>
      </c>
      <c r="G5" s="17">
        <v>9</v>
      </c>
    </row>
    <row r="6" spans="1:7" x14ac:dyDescent="0.25">
      <c r="A6" s="35">
        <v>3</v>
      </c>
      <c r="B6" s="76" t="s">
        <v>500</v>
      </c>
      <c r="C6" s="76" t="s">
        <v>558</v>
      </c>
      <c r="D6" s="17">
        <v>5</v>
      </c>
      <c r="E6" s="17">
        <v>14</v>
      </c>
      <c r="F6" s="17">
        <v>239</v>
      </c>
      <c r="G6" s="17">
        <v>1295</v>
      </c>
    </row>
    <row r="7" spans="1:7" x14ac:dyDescent="0.25">
      <c r="A7" s="35">
        <v>4</v>
      </c>
      <c r="B7" s="76" t="s">
        <v>259</v>
      </c>
      <c r="C7" s="76" t="s">
        <v>55</v>
      </c>
      <c r="D7" s="17" t="s">
        <v>430</v>
      </c>
      <c r="E7" s="17">
        <v>2</v>
      </c>
      <c r="F7" s="17">
        <v>14</v>
      </c>
      <c r="G7" s="17">
        <v>137</v>
      </c>
    </row>
    <row r="8" spans="1:7" x14ac:dyDescent="0.25">
      <c r="A8" s="35">
        <v>5</v>
      </c>
      <c r="B8" s="76" t="s">
        <v>261</v>
      </c>
      <c r="C8" s="76" t="s">
        <v>56</v>
      </c>
      <c r="D8" s="17">
        <v>1</v>
      </c>
      <c r="E8" s="17" t="s">
        <v>430</v>
      </c>
      <c r="F8" s="17" t="s">
        <v>430</v>
      </c>
      <c r="G8" s="17">
        <v>1</v>
      </c>
    </row>
    <row r="9" spans="1:7" x14ac:dyDescent="0.25">
      <c r="A9" s="35">
        <v>6</v>
      </c>
      <c r="B9" s="76" t="s">
        <v>349</v>
      </c>
      <c r="C9" s="76" t="s">
        <v>502</v>
      </c>
      <c r="D9" s="17" t="s">
        <v>430</v>
      </c>
      <c r="E9" s="17" t="s">
        <v>430</v>
      </c>
      <c r="F9" s="17">
        <v>1</v>
      </c>
      <c r="G9" s="17" t="s">
        <v>430</v>
      </c>
    </row>
    <row r="10" spans="1:7" x14ac:dyDescent="0.25">
      <c r="A10" s="35">
        <v>7</v>
      </c>
      <c r="B10" s="76" t="s">
        <v>262</v>
      </c>
      <c r="C10" s="76" t="s">
        <v>57</v>
      </c>
      <c r="D10" s="17" t="s">
        <v>430</v>
      </c>
      <c r="E10" s="17" t="s">
        <v>430</v>
      </c>
      <c r="F10" s="17">
        <v>2</v>
      </c>
      <c r="G10" s="17">
        <v>16</v>
      </c>
    </row>
    <row r="11" spans="1:7" x14ac:dyDescent="0.25">
      <c r="A11" s="35">
        <v>8</v>
      </c>
      <c r="B11" s="76" t="s">
        <v>263</v>
      </c>
      <c r="C11" s="76" t="s">
        <v>58</v>
      </c>
      <c r="D11" s="17" t="s">
        <v>430</v>
      </c>
      <c r="E11" s="17" t="s">
        <v>430</v>
      </c>
      <c r="F11" s="17" t="s">
        <v>430</v>
      </c>
      <c r="G11" s="17">
        <v>1</v>
      </c>
    </row>
    <row r="12" spans="1:7" x14ac:dyDescent="0.25">
      <c r="A12" s="35">
        <v>9</v>
      </c>
      <c r="B12" s="76" t="s">
        <v>404</v>
      </c>
      <c r="C12" s="76" t="s">
        <v>382</v>
      </c>
      <c r="D12" s="17" t="s">
        <v>430</v>
      </c>
      <c r="E12" s="17" t="s">
        <v>430</v>
      </c>
      <c r="F12" s="17" t="s">
        <v>430</v>
      </c>
      <c r="G12" s="17">
        <v>1</v>
      </c>
    </row>
    <row r="13" spans="1:7" x14ac:dyDescent="0.25">
      <c r="A13" s="35">
        <v>10</v>
      </c>
      <c r="B13" s="76" t="s">
        <v>264</v>
      </c>
      <c r="C13" s="76" t="s">
        <v>59</v>
      </c>
      <c r="D13" s="17" t="s">
        <v>430</v>
      </c>
      <c r="E13" s="17" t="s">
        <v>430</v>
      </c>
      <c r="F13" s="17">
        <v>1</v>
      </c>
      <c r="G13" s="17">
        <v>1</v>
      </c>
    </row>
    <row r="14" spans="1:7" x14ac:dyDescent="0.25">
      <c r="A14" s="35">
        <v>11</v>
      </c>
      <c r="B14" s="76" t="s">
        <v>265</v>
      </c>
      <c r="C14" s="76" t="s">
        <v>60</v>
      </c>
      <c r="D14" s="17">
        <v>1</v>
      </c>
      <c r="E14" s="17" t="s">
        <v>430</v>
      </c>
      <c r="F14" s="17" t="s">
        <v>430</v>
      </c>
      <c r="G14" s="17">
        <v>10</v>
      </c>
    </row>
    <row r="15" spans="1:7" x14ac:dyDescent="0.25">
      <c r="A15" s="35">
        <v>12</v>
      </c>
      <c r="B15" s="76" t="s">
        <v>266</v>
      </c>
      <c r="C15" s="76" t="s">
        <v>61</v>
      </c>
      <c r="D15" s="17" t="s">
        <v>430</v>
      </c>
      <c r="E15" s="17" t="s">
        <v>430</v>
      </c>
      <c r="F15" s="17">
        <v>3</v>
      </c>
      <c r="G15" s="17">
        <v>42</v>
      </c>
    </row>
    <row r="16" spans="1:7" x14ac:dyDescent="0.25">
      <c r="A16" s="35">
        <v>13</v>
      </c>
      <c r="B16" s="76" t="s">
        <v>408</v>
      </c>
      <c r="C16" s="76" t="s">
        <v>386</v>
      </c>
      <c r="D16" s="17" t="s">
        <v>430</v>
      </c>
      <c r="E16" s="17" t="s">
        <v>430</v>
      </c>
      <c r="F16" s="17" t="s">
        <v>430</v>
      </c>
      <c r="G16" s="17">
        <v>1</v>
      </c>
    </row>
    <row r="17" spans="1:7" x14ac:dyDescent="0.25">
      <c r="A17" s="35">
        <v>14</v>
      </c>
      <c r="B17" s="76" t="s">
        <v>267</v>
      </c>
      <c r="C17" s="76" t="s">
        <v>352</v>
      </c>
      <c r="D17" s="17">
        <v>5</v>
      </c>
      <c r="E17" s="17">
        <v>4</v>
      </c>
      <c r="F17" s="17">
        <v>29</v>
      </c>
      <c r="G17" s="17">
        <v>83</v>
      </c>
    </row>
    <row r="18" spans="1:7" x14ac:dyDescent="0.25">
      <c r="A18" s="35">
        <v>15</v>
      </c>
      <c r="B18" s="76" t="s">
        <v>268</v>
      </c>
      <c r="C18" s="76" t="s">
        <v>62</v>
      </c>
      <c r="D18" s="17" t="s">
        <v>430</v>
      </c>
      <c r="E18" s="17">
        <v>1</v>
      </c>
      <c r="F18" s="17">
        <v>84</v>
      </c>
      <c r="G18" s="17">
        <v>313</v>
      </c>
    </row>
    <row r="19" spans="1:7" x14ac:dyDescent="0.25">
      <c r="A19" s="35">
        <v>16</v>
      </c>
      <c r="B19" s="76" t="s">
        <v>269</v>
      </c>
      <c r="C19" s="76" t="s">
        <v>63</v>
      </c>
      <c r="D19" s="17" t="s">
        <v>430</v>
      </c>
      <c r="E19" s="17">
        <v>2</v>
      </c>
      <c r="F19" s="17">
        <v>40</v>
      </c>
      <c r="G19" s="17">
        <v>167</v>
      </c>
    </row>
    <row r="20" spans="1:7" x14ac:dyDescent="0.25">
      <c r="A20" s="35">
        <v>17</v>
      </c>
      <c r="B20" s="76" t="s">
        <v>270</v>
      </c>
      <c r="C20" s="76" t="s">
        <v>353</v>
      </c>
      <c r="D20" s="17" t="s">
        <v>430</v>
      </c>
      <c r="E20" s="17" t="s">
        <v>430</v>
      </c>
      <c r="F20" s="17">
        <v>1</v>
      </c>
      <c r="G20" s="17">
        <v>1</v>
      </c>
    </row>
    <row r="21" spans="1:7" x14ac:dyDescent="0.25">
      <c r="A21" s="35">
        <v>18</v>
      </c>
      <c r="B21" s="76" t="s">
        <v>271</v>
      </c>
      <c r="C21" s="76" t="s">
        <v>354</v>
      </c>
      <c r="D21" s="17" t="s">
        <v>430</v>
      </c>
      <c r="E21" s="17" t="s">
        <v>430</v>
      </c>
      <c r="F21" s="17" t="s">
        <v>430</v>
      </c>
      <c r="G21" s="17">
        <v>1</v>
      </c>
    </row>
    <row r="22" spans="1:7" x14ac:dyDescent="0.25">
      <c r="A22" s="35">
        <v>19</v>
      </c>
      <c r="B22" s="76" t="s">
        <v>272</v>
      </c>
      <c r="C22" s="76" t="s">
        <v>355</v>
      </c>
      <c r="D22" s="17" t="s">
        <v>430</v>
      </c>
      <c r="E22" s="17">
        <v>1</v>
      </c>
      <c r="F22" s="17">
        <v>2</v>
      </c>
      <c r="G22" s="17">
        <v>17</v>
      </c>
    </row>
    <row r="23" spans="1:7" x14ac:dyDescent="0.25">
      <c r="A23" s="35">
        <v>20</v>
      </c>
      <c r="B23" s="76" t="s">
        <v>390</v>
      </c>
      <c r="C23" s="76" t="s">
        <v>383</v>
      </c>
      <c r="D23" s="17" t="s">
        <v>430</v>
      </c>
      <c r="E23" s="17" t="s">
        <v>430</v>
      </c>
      <c r="F23" s="17">
        <v>4</v>
      </c>
      <c r="G23" s="17">
        <v>19</v>
      </c>
    </row>
    <row r="24" spans="1:7" x14ac:dyDescent="0.25">
      <c r="A24" s="35">
        <v>21</v>
      </c>
      <c r="B24" s="76" t="s">
        <v>567</v>
      </c>
      <c r="C24" s="76" t="s">
        <v>568</v>
      </c>
      <c r="D24" s="17">
        <v>1</v>
      </c>
      <c r="E24" s="17">
        <v>3</v>
      </c>
      <c r="F24" s="17">
        <v>76</v>
      </c>
      <c r="G24" s="17">
        <v>465</v>
      </c>
    </row>
    <row r="25" spans="1:7" x14ac:dyDescent="0.25">
      <c r="A25" s="35">
        <v>22</v>
      </c>
      <c r="B25" s="76" t="s">
        <v>273</v>
      </c>
      <c r="C25" s="76" t="s">
        <v>503</v>
      </c>
      <c r="D25" s="17" t="s">
        <v>430</v>
      </c>
      <c r="E25" s="17" t="s">
        <v>430</v>
      </c>
      <c r="F25" s="17" t="s">
        <v>430</v>
      </c>
      <c r="G25" s="17">
        <v>7</v>
      </c>
    </row>
    <row r="26" spans="1:7" x14ac:dyDescent="0.25">
      <c r="A26" s="35">
        <v>23</v>
      </c>
      <c r="B26" s="76" t="s">
        <v>274</v>
      </c>
      <c r="C26" s="76" t="s">
        <v>504</v>
      </c>
      <c r="D26" s="17" t="s">
        <v>430</v>
      </c>
      <c r="E26" s="17" t="s">
        <v>430</v>
      </c>
      <c r="F26" s="17">
        <v>1</v>
      </c>
      <c r="G26" s="17">
        <v>6</v>
      </c>
    </row>
    <row r="27" spans="1:7" x14ac:dyDescent="0.25">
      <c r="A27" s="35">
        <v>24</v>
      </c>
      <c r="B27" s="76" t="s">
        <v>638</v>
      </c>
      <c r="C27" s="76" t="s">
        <v>639</v>
      </c>
      <c r="D27" s="17" t="s">
        <v>430</v>
      </c>
      <c r="E27" s="17" t="s">
        <v>430</v>
      </c>
      <c r="F27" s="17">
        <v>3</v>
      </c>
      <c r="G27" s="17">
        <v>19</v>
      </c>
    </row>
    <row r="28" spans="1:7" x14ac:dyDescent="0.25">
      <c r="A28" s="35">
        <v>25</v>
      </c>
      <c r="B28" s="76" t="s">
        <v>275</v>
      </c>
      <c r="C28" s="76" t="s">
        <v>506</v>
      </c>
      <c r="D28" s="17" t="s">
        <v>430</v>
      </c>
      <c r="E28" s="17" t="s">
        <v>430</v>
      </c>
      <c r="F28" s="17">
        <v>15</v>
      </c>
      <c r="G28" s="17">
        <v>41</v>
      </c>
    </row>
    <row r="29" spans="1:7" x14ac:dyDescent="0.25">
      <c r="A29" s="35">
        <v>26</v>
      </c>
      <c r="B29" s="76" t="s">
        <v>276</v>
      </c>
      <c r="C29" s="76" t="s">
        <v>507</v>
      </c>
      <c r="D29" s="17" t="s">
        <v>430</v>
      </c>
      <c r="E29" s="17" t="s">
        <v>430</v>
      </c>
      <c r="F29" s="17">
        <v>10</v>
      </c>
      <c r="G29" s="17">
        <v>82</v>
      </c>
    </row>
    <row r="30" spans="1:7" x14ac:dyDescent="0.25">
      <c r="A30" s="35">
        <v>27</v>
      </c>
      <c r="B30" s="76" t="s">
        <v>277</v>
      </c>
      <c r="C30" s="76" t="s">
        <v>508</v>
      </c>
      <c r="D30" s="17" t="s">
        <v>430</v>
      </c>
      <c r="E30" s="17" t="s">
        <v>430</v>
      </c>
      <c r="F30" s="17">
        <v>3</v>
      </c>
      <c r="G30" s="17">
        <v>42</v>
      </c>
    </row>
    <row r="31" spans="1:7" x14ac:dyDescent="0.25">
      <c r="A31" s="35">
        <v>28</v>
      </c>
      <c r="B31" s="76" t="s">
        <v>278</v>
      </c>
      <c r="C31" s="76" t="s">
        <v>509</v>
      </c>
      <c r="D31" s="17" t="s">
        <v>430</v>
      </c>
      <c r="E31" s="17" t="s">
        <v>430</v>
      </c>
      <c r="F31" s="17" t="s">
        <v>430</v>
      </c>
      <c r="G31" s="17">
        <v>4</v>
      </c>
    </row>
    <row r="32" spans="1:7" x14ac:dyDescent="0.25">
      <c r="A32" s="35">
        <v>29</v>
      </c>
      <c r="B32" s="76" t="s">
        <v>279</v>
      </c>
      <c r="C32" s="76" t="s">
        <v>510</v>
      </c>
      <c r="D32" s="17">
        <v>1</v>
      </c>
      <c r="E32" s="17" t="s">
        <v>430</v>
      </c>
      <c r="F32" s="17">
        <v>3</v>
      </c>
      <c r="G32" s="17">
        <v>5</v>
      </c>
    </row>
    <row r="33" spans="1:7" x14ac:dyDescent="0.25">
      <c r="A33" s="35">
        <v>30</v>
      </c>
      <c r="B33" s="76" t="s">
        <v>280</v>
      </c>
      <c r="C33" s="76" t="s">
        <v>630</v>
      </c>
      <c r="D33" s="17">
        <v>4</v>
      </c>
      <c r="E33" s="17">
        <v>12</v>
      </c>
      <c r="F33" s="17">
        <v>219</v>
      </c>
      <c r="G33" s="17">
        <v>1084</v>
      </c>
    </row>
    <row r="34" spans="1:7" x14ac:dyDescent="0.25">
      <c r="A34" s="35">
        <v>31</v>
      </c>
      <c r="B34" s="76" t="s">
        <v>281</v>
      </c>
      <c r="C34" s="76" t="s">
        <v>511</v>
      </c>
      <c r="D34" s="17" t="s">
        <v>430</v>
      </c>
      <c r="E34" s="17" t="s">
        <v>430</v>
      </c>
      <c r="F34" s="17">
        <v>1</v>
      </c>
      <c r="G34" s="17">
        <v>12</v>
      </c>
    </row>
    <row r="35" spans="1:7" x14ac:dyDescent="0.25">
      <c r="A35" s="35">
        <v>32</v>
      </c>
      <c r="B35" s="76" t="s">
        <v>282</v>
      </c>
      <c r="C35" s="76" t="s">
        <v>512</v>
      </c>
      <c r="D35" s="17" t="s">
        <v>430</v>
      </c>
      <c r="E35" s="17" t="s">
        <v>430</v>
      </c>
      <c r="F35" s="17" t="s">
        <v>430</v>
      </c>
      <c r="G35" s="17">
        <v>1</v>
      </c>
    </row>
    <row r="36" spans="1:7" x14ac:dyDescent="0.25">
      <c r="A36" s="35">
        <v>33</v>
      </c>
      <c r="B36" s="76" t="s">
        <v>283</v>
      </c>
      <c r="C36" s="76" t="s">
        <v>513</v>
      </c>
      <c r="D36" s="17" t="s">
        <v>430</v>
      </c>
      <c r="E36" s="17" t="s">
        <v>430</v>
      </c>
      <c r="F36" s="17">
        <v>3</v>
      </c>
      <c r="G36" s="17">
        <v>15</v>
      </c>
    </row>
    <row r="37" spans="1:7" x14ac:dyDescent="0.25">
      <c r="A37" s="35">
        <v>34</v>
      </c>
      <c r="B37" s="76" t="s">
        <v>284</v>
      </c>
      <c r="C37" s="76" t="s">
        <v>514</v>
      </c>
      <c r="D37" s="17" t="s">
        <v>430</v>
      </c>
      <c r="E37" s="17" t="s">
        <v>430</v>
      </c>
      <c r="F37" s="17">
        <v>1</v>
      </c>
      <c r="G37" s="17">
        <v>2</v>
      </c>
    </row>
    <row r="38" spans="1:7" x14ac:dyDescent="0.25">
      <c r="A38" s="35">
        <v>35</v>
      </c>
      <c r="B38" s="76" t="s">
        <v>400</v>
      </c>
      <c r="C38" s="76" t="s">
        <v>323</v>
      </c>
      <c r="D38" s="17" t="s">
        <v>430</v>
      </c>
      <c r="E38" s="17" t="s">
        <v>430</v>
      </c>
      <c r="F38" s="17">
        <v>2</v>
      </c>
      <c r="G38" s="17" t="s">
        <v>430</v>
      </c>
    </row>
    <row r="39" spans="1:7" x14ac:dyDescent="0.25">
      <c r="A39" s="35">
        <v>36</v>
      </c>
      <c r="B39" s="76" t="s">
        <v>285</v>
      </c>
      <c r="C39" s="76" t="s">
        <v>515</v>
      </c>
      <c r="D39" s="17" t="s">
        <v>430</v>
      </c>
      <c r="E39" s="17" t="s">
        <v>430</v>
      </c>
      <c r="F39" s="17" t="s">
        <v>430</v>
      </c>
      <c r="G39" s="17">
        <v>2</v>
      </c>
    </row>
    <row r="40" spans="1:7" x14ac:dyDescent="0.25">
      <c r="A40" s="35">
        <v>37</v>
      </c>
      <c r="B40" s="76" t="s">
        <v>286</v>
      </c>
      <c r="C40" s="76" t="s">
        <v>516</v>
      </c>
      <c r="D40" s="17">
        <v>4</v>
      </c>
      <c r="E40" s="17">
        <v>4</v>
      </c>
      <c r="F40" s="17">
        <v>28</v>
      </c>
      <c r="G40" s="17">
        <v>67</v>
      </c>
    </row>
    <row r="41" spans="1:7" x14ac:dyDescent="0.25">
      <c r="A41" s="35">
        <v>38</v>
      </c>
      <c r="B41" s="76" t="s">
        <v>287</v>
      </c>
      <c r="C41" s="76" t="s">
        <v>517</v>
      </c>
      <c r="D41" s="17" t="s">
        <v>430</v>
      </c>
      <c r="E41" s="17" t="s">
        <v>430</v>
      </c>
      <c r="F41" s="17">
        <v>5</v>
      </c>
      <c r="G41" s="17">
        <v>57</v>
      </c>
    </row>
    <row r="42" spans="1:7" x14ac:dyDescent="0.25">
      <c r="A42" s="35">
        <v>39</v>
      </c>
      <c r="B42" s="76" t="s">
        <v>288</v>
      </c>
      <c r="C42" s="76" t="s">
        <v>518</v>
      </c>
      <c r="D42" s="17" t="s">
        <v>430</v>
      </c>
      <c r="E42" s="17" t="s">
        <v>430</v>
      </c>
      <c r="F42" s="17" t="s">
        <v>430</v>
      </c>
      <c r="G42" s="17">
        <v>5</v>
      </c>
    </row>
    <row r="43" spans="1:7" x14ac:dyDescent="0.25">
      <c r="A43" s="35">
        <v>40</v>
      </c>
      <c r="B43" s="76" t="s">
        <v>406</v>
      </c>
      <c r="C43" s="76" t="s">
        <v>519</v>
      </c>
      <c r="D43" s="17" t="s">
        <v>430</v>
      </c>
      <c r="E43" s="17" t="s">
        <v>430</v>
      </c>
      <c r="F43" s="17" t="s">
        <v>430</v>
      </c>
      <c r="G43" s="17">
        <v>2</v>
      </c>
    </row>
    <row r="44" spans="1:7" x14ac:dyDescent="0.25">
      <c r="A44" s="35">
        <v>41</v>
      </c>
      <c r="B44" s="76" t="s">
        <v>396</v>
      </c>
      <c r="C44" s="76" t="s">
        <v>557</v>
      </c>
      <c r="D44" s="17" t="s">
        <v>430</v>
      </c>
      <c r="E44" s="17" t="s">
        <v>430</v>
      </c>
      <c r="F44" s="17" t="s">
        <v>430</v>
      </c>
      <c r="G44" s="17">
        <v>1</v>
      </c>
    </row>
    <row r="45" spans="1:7" x14ac:dyDescent="0.25">
      <c r="A45" s="35">
        <v>42</v>
      </c>
      <c r="B45" s="76" t="s">
        <v>289</v>
      </c>
      <c r="C45" s="76" t="s">
        <v>627</v>
      </c>
      <c r="D45" s="17" t="s">
        <v>430</v>
      </c>
      <c r="E45" s="17" t="s">
        <v>430</v>
      </c>
      <c r="F45" s="17">
        <v>1</v>
      </c>
      <c r="G45" s="17">
        <v>1</v>
      </c>
    </row>
    <row r="46" spans="1:7" x14ac:dyDescent="0.25">
      <c r="A46" s="35">
        <v>43</v>
      </c>
      <c r="B46" s="76" t="s">
        <v>290</v>
      </c>
      <c r="C46" s="76" t="s">
        <v>520</v>
      </c>
      <c r="D46" s="17">
        <v>1</v>
      </c>
      <c r="E46" s="17" t="s">
        <v>430</v>
      </c>
      <c r="F46" s="17" t="s">
        <v>430</v>
      </c>
      <c r="G46" s="17">
        <v>3</v>
      </c>
    </row>
    <row r="47" spans="1:7" x14ac:dyDescent="0.25">
      <c r="A47" s="35">
        <v>44</v>
      </c>
      <c r="B47" s="76" t="s">
        <v>291</v>
      </c>
      <c r="C47" s="76" t="s">
        <v>521</v>
      </c>
      <c r="D47" s="17" t="s">
        <v>430</v>
      </c>
      <c r="E47" s="17">
        <v>1</v>
      </c>
      <c r="F47" s="17" t="s">
        <v>430</v>
      </c>
      <c r="G47" s="17">
        <v>1</v>
      </c>
    </row>
    <row r="48" spans="1:7" x14ac:dyDescent="0.25">
      <c r="A48" s="35">
        <v>45</v>
      </c>
      <c r="B48" s="76" t="s">
        <v>292</v>
      </c>
      <c r="C48" s="76" t="s">
        <v>522</v>
      </c>
      <c r="D48" s="17" t="s">
        <v>430</v>
      </c>
      <c r="E48" s="17">
        <v>1</v>
      </c>
      <c r="F48" s="17">
        <v>3</v>
      </c>
      <c r="G48" s="17">
        <v>21</v>
      </c>
    </row>
    <row r="49" spans="1:7" x14ac:dyDescent="0.25">
      <c r="A49" s="35">
        <v>46</v>
      </c>
      <c r="B49" s="76" t="s">
        <v>293</v>
      </c>
      <c r="C49" s="76" t="s">
        <v>523</v>
      </c>
      <c r="D49" s="17" t="s">
        <v>430</v>
      </c>
      <c r="E49" s="17" t="s">
        <v>430</v>
      </c>
      <c r="F49" s="17" t="s">
        <v>430</v>
      </c>
      <c r="G49" s="17">
        <v>5</v>
      </c>
    </row>
    <row r="50" spans="1:7" x14ac:dyDescent="0.25">
      <c r="A50" s="35">
        <v>47</v>
      </c>
      <c r="B50" s="76" t="s">
        <v>294</v>
      </c>
      <c r="C50" s="76" t="s">
        <v>628</v>
      </c>
      <c r="D50" s="17">
        <v>1</v>
      </c>
      <c r="E50" s="17" t="s">
        <v>430</v>
      </c>
      <c r="F50" s="17" t="s">
        <v>430</v>
      </c>
      <c r="G50" s="17">
        <v>8</v>
      </c>
    </row>
    <row r="51" spans="1:7" x14ac:dyDescent="0.25">
      <c r="A51" s="35">
        <v>48</v>
      </c>
      <c r="B51" s="76" t="s">
        <v>351</v>
      </c>
      <c r="C51" s="76" t="s">
        <v>524</v>
      </c>
      <c r="D51" s="17" t="s">
        <v>430</v>
      </c>
      <c r="E51" s="17" t="s">
        <v>430</v>
      </c>
      <c r="F51" s="17" t="s">
        <v>430</v>
      </c>
      <c r="G51" s="17">
        <v>3</v>
      </c>
    </row>
    <row r="52" spans="1:7" x14ac:dyDescent="0.25">
      <c r="A52" s="35">
        <v>49</v>
      </c>
      <c r="B52" s="76" t="s">
        <v>295</v>
      </c>
      <c r="C52" s="76" t="s">
        <v>525</v>
      </c>
      <c r="D52" s="17" t="s">
        <v>430</v>
      </c>
      <c r="E52" s="17">
        <v>1</v>
      </c>
      <c r="F52" s="17" t="s">
        <v>430</v>
      </c>
      <c r="G52" s="17" t="s">
        <v>430</v>
      </c>
    </row>
    <row r="53" spans="1:7" x14ac:dyDescent="0.25">
      <c r="A53" s="35">
        <v>50</v>
      </c>
      <c r="B53" s="76" t="s">
        <v>402</v>
      </c>
      <c r="C53" s="76" t="s">
        <v>380</v>
      </c>
      <c r="D53" s="17" t="s">
        <v>430</v>
      </c>
      <c r="E53" s="17" t="s">
        <v>430</v>
      </c>
      <c r="F53" s="17">
        <v>4</v>
      </c>
      <c r="G53" s="17">
        <v>21</v>
      </c>
    </row>
    <row r="54" spans="1:7" x14ac:dyDescent="0.25">
      <c r="A54" s="35">
        <v>51</v>
      </c>
      <c r="B54" s="76" t="s">
        <v>391</v>
      </c>
      <c r="C54" s="76" t="s">
        <v>631</v>
      </c>
      <c r="D54" s="17" t="s">
        <v>430</v>
      </c>
      <c r="E54" s="17" t="s">
        <v>430</v>
      </c>
      <c r="F54" s="17" t="s">
        <v>430</v>
      </c>
      <c r="G54" s="17">
        <v>1</v>
      </c>
    </row>
    <row r="55" spans="1:7" x14ac:dyDescent="0.25">
      <c r="A55" s="35">
        <v>52</v>
      </c>
      <c r="B55" s="76" t="s">
        <v>296</v>
      </c>
      <c r="C55" s="76" t="s">
        <v>526</v>
      </c>
      <c r="D55" s="17" t="s">
        <v>430</v>
      </c>
      <c r="E55" s="17" t="s">
        <v>430</v>
      </c>
      <c r="F55" s="17" t="s">
        <v>430</v>
      </c>
      <c r="G55" s="17">
        <v>2</v>
      </c>
    </row>
    <row r="56" spans="1:7" x14ac:dyDescent="0.25">
      <c r="A56" s="35">
        <v>53</v>
      </c>
      <c r="B56" s="76" t="s">
        <v>297</v>
      </c>
      <c r="C56" s="76" t="s">
        <v>64</v>
      </c>
      <c r="D56" s="17" t="s">
        <v>430</v>
      </c>
      <c r="E56" s="17" t="s">
        <v>430</v>
      </c>
      <c r="F56" s="17" t="s">
        <v>430</v>
      </c>
      <c r="G56" s="17">
        <v>5</v>
      </c>
    </row>
    <row r="57" spans="1:7" x14ac:dyDescent="0.25">
      <c r="A57" s="35">
        <v>54</v>
      </c>
      <c r="B57" s="76" t="s">
        <v>298</v>
      </c>
      <c r="C57" s="76" t="s">
        <v>65</v>
      </c>
      <c r="D57" s="17" t="s">
        <v>430</v>
      </c>
      <c r="E57" s="17">
        <v>1</v>
      </c>
      <c r="F57" s="17">
        <v>18</v>
      </c>
      <c r="G57" s="17">
        <v>109</v>
      </c>
    </row>
    <row r="58" spans="1:7" x14ac:dyDescent="0.25">
      <c r="A58" s="35">
        <v>55</v>
      </c>
      <c r="B58" s="7" t="s">
        <v>299</v>
      </c>
      <c r="C58" s="7" t="s">
        <v>66</v>
      </c>
      <c r="D58" s="7" t="s">
        <v>430</v>
      </c>
      <c r="E58" s="7" t="s">
        <v>430</v>
      </c>
      <c r="F58" s="7" t="s">
        <v>430</v>
      </c>
      <c r="G58" s="6">
        <v>29</v>
      </c>
    </row>
    <row r="59" spans="1:7" x14ac:dyDescent="0.25">
      <c r="A59" s="35">
        <v>56</v>
      </c>
      <c r="B59" s="7" t="s">
        <v>300</v>
      </c>
      <c r="C59" s="7" t="s">
        <v>67</v>
      </c>
      <c r="D59" s="7" t="s">
        <v>430</v>
      </c>
      <c r="E59" s="7" t="s">
        <v>430</v>
      </c>
      <c r="F59" s="7" t="s">
        <v>430</v>
      </c>
      <c r="G59" s="6">
        <v>9</v>
      </c>
    </row>
    <row r="60" spans="1:7" x14ac:dyDescent="0.25">
      <c r="A60" s="35">
        <v>57</v>
      </c>
      <c r="B60" s="7" t="s">
        <v>301</v>
      </c>
      <c r="C60" s="7" t="s">
        <v>68</v>
      </c>
      <c r="D60" s="7">
        <v>6</v>
      </c>
      <c r="E60" s="7">
        <v>14</v>
      </c>
      <c r="F60" s="7">
        <v>228</v>
      </c>
      <c r="G60" s="6">
        <v>1243</v>
      </c>
    </row>
    <row r="61" spans="1:7" x14ac:dyDescent="0.25">
      <c r="A61" s="35">
        <v>58</v>
      </c>
      <c r="B61" s="7" t="s">
        <v>302</v>
      </c>
      <c r="C61" s="7" t="s">
        <v>69</v>
      </c>
      <c r="D61" s="7" t="s">
        <v>430</v>
      </c>
      <c r="E61" s="7" t="s">
        <v>430</v>
      </c>
      <c r="F61" s="7" t="s">
        <v>430</v>
      </c>
      <c r="G61" s="6">
        <v>29</v>
      </c>
    </row>
    <row r="62" spans="1:7" x14ac:dyDescent="0.25">
      <c r="A62" s="35">
        <v>59</v>
      </c>
      <c r="B62" s="7" t="s">
        <v>303</v>
      </c>
      <c r="C62" s="7" t="s">
        <v>73</v>
      </c>
      <c r="D62" s="7" t="s">
        <v>430</v>
      </c>
      <c r="E62" s="7">
        <v>1</v>
      </c>
      <c r="F62" s="7">
        <v>15</v>
      </c>
      <c r="G62" s="6">
        <v>95</v>
      </c>
    </row>
    <row r="63" spans="1:7" ht="15.75" x14ac:dyDescent="0.25">
      <c r="A63" s="440"/>
      <c r="B63" s="440"/>
      <c r="C63" s="46" t="s">
        <v>654</v>
      </c>
      <c r="D63" s="46">
        <f>SUM(D4:D62)</f>
        <v>30</v>
      </c>
      <c r="E63" s="46">
        <f>SUM(E4:E62)</f>
        <v>63</v>
      </c>
      <c r="F63" s="46">
        <f>SUM(F4:F62)</f>
        <v>1064</v>
      </c>
      <c r="G63" s="46">
        <f>SUM(G4:G62)</f>
        <v>5635</v>
      </c>
    </row>
    <row r="71" spans="5:6" x14ac:dyDescent="0.25">
      <c r="E71" s="8"/>
    </row>
    <row r="74" spans="5:6" x14ac:dyDescent="0.25">
      <c r="F74" s="8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L35"/>
  <sheetViews>
    <sheetView zoomScaleNormal="100" workbookViewId="0">
      <selection activeCell="A33" sqref="A33:C33"/>
    </sheetView>
  </sheetViews>
  <sheetFormatPr defaultRowHeight="15" x14ac:dyDescent="0.25"/>
  <cols>
    <col min="1" max="1" width="34.28515625" customWidth="1"/>
    <col min="2" max="2" width="16.7109375" customWidth="1"/>
    <col min="3" max="3" width="22.140625" customWidth="1"/>
    <col min="4" max="4" width="23" customWidth="1"/>
    <col min="5" max="5" width="16.85546875" customWidth="1"/>
    <col min="8" max="8" width="9.140625" bestFit="1" customWidth="1"/>
    <col min="10" max="10" width="15.42578125" bestFit="1" customWidth="1"/>
  </cols>
  <sheetData>
    <row r="1" spans="1:10" s="2" customFormat="1" ht="15.75" x14ac:dyDescent="0.25">
      <c r="A1" s="347" t="s">
        <v>705</v>
      </c>
      <c r="B1" s="347"/>
      <c r="C1" s="347"/>
      <c r="D1" s="347"/>
      <c r="E1" s="347"/>
    </row>
    <row r="3" spans="1:10" x14ac:dyDescent="0.25">
      <c r="A3" s="2" t="s">
        <v>304</v>
      </c>
    </row>
    <row r="4" spans="1:10" ht="30" x14ac:dyDescent="0.25">
      <c r="A4" s="178" t="s">
        <v>11</v>
      </c>
      <c r="B4" s="178" t="s">
        <v>1</v>
      </c>
      <c r="C4" s="178" t="s">
        <v>2</v>
      </c>
      <c r="D4" s="179" t="s">
        <v>12</v>
      </c>
      <c r="E4" s="179" t="s">
        <v>432</v>
      </c>
    </row>
    <row r="5" spans="1:10" s="2" customFormat="1" x14ac:dyDescent="0.25">
      <c r="A5" s="1" t="s">
        <v>13</v>
      </c>
      <c r="B5" s="3"/>
      <c r="C5" s="4"/>
      <c r="D5" s="4"/>
      <c r="E5" s="1"/>
    </row>
    <row r="6" spans="1:10" x14ac:dyDescent="0.25">
      <c r="A6" s="5" t="s">
        <v>5</v>
      </c>
      <c r="B6" s="6">
        <v>1024575</v>
      </c>
      <c r="C6" s="13">
        <v>1372651443.54</v>
      </c>
      <c r="D6" s="13">
        <v>1339.73</v>
      </c>
      <c r="E6" s="22">
        <v>1265.8800000000001</v>
      </c>
    </row>
    <row r="7" spans="1:10" x14ac:dyDescent="0.25">
      <c r="A7" s="211" t="s">
        <v>601</v>
      </c>
      <c r="B7" s="6">
        <v>3429</v>
      </c>
      <c r="C7" s="13">
        <v>1428218.04</v>
      </c>
      <c r="D7" s="13">
        <v>416.51</v>
      </c>
      <c r="E7" s="22">
        <v>409.13</v>
      </c>
    </row>
    <row r="8" spans="1:10" x14ac:dyDescent="0.25">
      <c r="A8" s="1" t="s">
        <v>6</v>
      </c>
      <c r="B8" s="6">
        <v>34639</v>
      </c>
      <c r="C8" s="13">
        <v>18418394.739999998</v>
      </c>
      <c r="D8" s="13">
        <v>531.72</v>
      </c>
      <c r="E8" s="22">
        <v>436.4</v>
      </c>
    </row>
    <row r="9" spans="1:10" x14ac:dyDescent="0.25">
      <c r="A9" s="1" t="s">
        <v>45</v>
      </c>
      <c r="B9" s="6">
        <v>105446</v>
      </c>
      <c r="C9" s="13">
        <v>82299183.640000001</v>
      </c>
      <c r="D9" s="13">
        <v>780.49</v>
      </c>
      <c r="E9" s="22">
        <v>666.72</v>
      </c>
    </row>
    <row r="10" spans="1:10" x14ac:dyDescent="0.25">
      <c r="A10" s="1" t="s">
        <v>8</v>
      </c>
      <c r="B10" s="6">
        <v>11274</v>
      </c>
      <c r="C10" s="13">
        <v>5167216.99</v>
      </c>
      <c r="D10" s="13">
        <v>458.33</v>
      </c>
      <c r="E10" s="22">
        <v>409.13</v>
      </c>
      <c r="I10" s="8"/>
    </row>
    <row r="11" spans="1:10" ht="15.75" x14ac:dyDescent="0.25">
      <c r="A11" s="45" t="s">
        <v>10</v>
      </c>
      <c r="B11" s="46">
        <f>SUM(B6:B10)</f>
        <v>1179363</v>
      </c>
      <c r="C11" s="48">
        <f>SUM(C6:C10)</f>
        <v>1479964456.95</v>
      </c>
      <c r="D11" s="48"/>
      <c r="E11" s="48"/>
      <c r="H11" s="8"/>
      <c r="I11" s="8"/>
      <c r="J11" s="9"/>
    </row>
    <row r="12" spans="1:10" x14ac:dyDescent="0.25">
      <c r="J12" s="8"/>
    </row>
    <row r="13" spans="1:10" x14ac:dyDescent="0.25">
      <c r="A13" s="2" t="s">
        <v>305</v>
      </c>
    </row>
    <row r="14" spans="1:10" ht="30" x14ac:dyDescent="0.25">
      <c r="A14" s="178" t="s">
        <v>11</v>
      </c>
      <c r="B14" s="178" t="s">
        <v>1</v>
      </c>
      <c r="C14" s="178" t="s">
        <v>2</v>
      </c>
      <c r="D14" s="179" t="s">
        <v>12</v>
      </c>
      <c r="E14" s="179" t="s">
        <v>432</v>
      </c>
    </row>
    <row r="15" spans="1:10" s="2" customFormat="1" x14ac:dyDescent="0.25">
      <c r="A15" s="1" t="s">
        <v>13</v>
      </c>
      <c r="B15" s="3"/>
      <c r="C15" s="4"/>
      <c r="D15" s="4"/>
      <c r="E15" s="1"/>
      <c r="H15" s="36"/>
    </row>
    <row r="16" spans="1:10" x14ac:dyDescent="0.25">
      <c r="A16" s="5" t="s">
        <v>5</v>
      </c>
      <c r="B16" s="6">
        <v>892296</v>
      </c>
      <c r="C16" s="13">
        <v>946565936.34000003</v>
      </c>
      <c r="D16" s="13">
        <v>1060.82</v>
      </c>
      <c r="E16" s="7">
        <v>921.81</v>
      </c>
      <c r="G16" s="8"/>
    </row>
    <row r="17" spans="1:12" x14ac:dyDescent="0.25">
      <c r="A17" s="211" t="s">
        <v>601</v>
      </c>
      <c r="B17" s="6">
        <v>9698</v>
      </c>
      <c r="C17" s="13">
        <v>4017379.6</v>
      </c>
      <c r="D17" s="13">
        <v>414.25</v>
      </c>
      <c r="E17" s="7">
        <v>409.13</v>
      </c>
      <c r="H17" s="8"/>
      <c r="I17" s="8"/>
    </row>
    <row r="18" spans="1:12" x14ac:dyDescent="0.25">
      <c r="A18" s="1" t="s">
        <v>6</v>
      </c>
      <c r="B18" s="6">
        <v>348143</v>
      </c>
      <c r="C18" s="13">
        <v>270883777.69</v>
      </c>
      <c r="D18" s="13">
        <v>778.08</v>
      </c>
      <c r="E18" s="7">
        <v>676.6</v>
      </c>
      <c r="I18" s="8"/>
    </row>
    <row r="19" spans="1:12" x14ac:dyDescent="0.25">
      <c r="A19" s="1" t="s">
        <v>45</v>
      </c>
      <c r="B19" s="6">
        <v>68688</v>
      </c>
      <c r="C19" s="13">
        <v>44359965.289999999</v>
      </c>
      <c r="D19" s="13">
        <v>645.82000000000005</v>
      </c>
      <c r="E19" s="7">
        <v>543.63</v>
      </c>
    </row>
    <row r="20" spans="1:12" x14ac:dyDescent="0.25">
      <c r="A20" s="1" t="s">
        <v>8</v>
      </c>
      <c r="B20" s="6">
        <v>16100</v>
      </c>
      <c r="C20" s="13">
        <v>7045237.25</v>
      </c>
      <c r="D20" s="13">
        <v>437.59</v>
      </c>
      <c r="E20" s="206">
        <v>409.13</v>
      </c>
      <c r="H20" s="8"/>
      <c r="L20" s="8"/>
    </row>
    <row r="21" spans="1:12" ht="15.75" x14ac:dyDescent="0.25">
      <c r="A21" s="45" t="s">
        <v>10</v>
      </c>
      <c r="B21" s="46">
        <f>SUM(B16:B20)</f>
        <v>1334925</v>
      </c>
      <c r="C21" s="48">
        <f>SUM(C16:C20)</f>
        <v>1272872296.1700001</v>
      </c>
      <c r="D21" s="48"/>
      <c r="E21" s="48"/>
    </row>
    <row r="22" spans="1:12" x14ac:dyDescent="0.25">
      <c r="B22" s="8"/>
    </row>
    <row r="23" spans="1:12" x14ac:dyDescent="0.25">
      <c r="A23" s="2" t="s">
        <v>306</v>
      </c>
      <c r="J23" s="8"/>
    </row>
    <row r="24" spans="1:12" ht="30" x14ac:dyDescent="0.25">
      <c r="A24" s="178" t="s">
        <v>11</v>
      </c>
      <c r="B24" s="178" t="s">
        <v>1</v>
      </c>
      <c r="C24" s="178" t="s">
        <v>2</v>
      </c>
      <c r="D24" s="179" t="s">
        <v>12</v>
      </c>
      <c r="E24" s="179" t="s">
        <v>432</v>
      </c>
    </row>
    <row r="25" spans="1:12" s="2" customFormat="1" x14ac:dyDescent="0.25">
      <c r="A25" s="1" t="s">
        <v>13</v>
      </c>
      <c r="B25" s="3"/>
      <c r="C25" s="4"/>
      <c r="D25" s="4"/>
      <c r="E25" s="1"/>
      <c r="G25" s="36"/>
      <c r="H25" s="36"/>
    </row>
    <row r="26" spans="1:12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430</v>
      </c>
      <c r="H26" s="8"/>
    </row>
    <row r="27" spans="1:12" x14ac:dyDescent="0.25">
      <c r="A27" s="211" t="s">
        <v>601</v>
      </c>
      <c r="B27" s="6">
        <v>0</v>
      </c>
      <c r="C27" s="13">
        <v>0</v>
      </c>
      <c r="D27" s="13">
        <v>0</v>
      </c>
      <c r="E27" s="7" t="s">
        <v>430</v>
      </c>
      <c r="H27" s="8"/>
    </row>
    <row r="28" spans="1:12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430</v>
      </c>
      <c r="G28" s="8"/>
    </row>
    <row r="29" spans="1:12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430</v>
      </c>
    </row>
    <row r="30" spans="1:12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430</v>
      </c>
    </row>
    <row r="31" spans="1:12" ht="15.75" x14ac:dyDescent="0.25">
      <c r="A31" s="45" t="s">
        <v>10</v>
      </c>
      <c r="B31" s="46">
        <f>SUM(B26:B30)</f>
        <v>0</v>
      </c>
      <c r="C31" s="48">
        <f>SUM(C26:C30)</f>
        <v>0</v>
      </c>
      <c r="D31" s="48"/>
      <c r="E31" s="48"/>
      <c r="H31" s="8"/>
    </row>
    <row r="33" spans="2:4" x14ac:dyDescent="0.25">
      <c r="B33" s="8"/>
      <c r="C33" s="9"/>
    </row>
    <row r="34" spans="2:4" x14ac:dyDescent="0.25">
      <c r="B34" s="8"/>
      <c r="C34" s="9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Q69"/>
  <sheetViews>
    <sheetView workbookViewId="0">
      <selection sqref="A1:M1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85546875" customWidth="1"/>
    <col min="13" max="13" width="11.5703125" customWidth="1"/>
    <col min="14" max="14" width="9.140625" bestFit="1" customWidth="1"/>
    <col min="16" max="16" width="12.7109375" bestFit="1" customWidth="1"/>
    <col min="17" max="17" width="15.42578125" bestFit="1" customWidth="1"/>
  </cols>
  <sheetData>
    <row r="1" spans="1:13" s="42" customFormat="1" ht="15.75" x14ac:dyDescent="0.25">
      <c r="A1" s="347" t="s">
        <v>706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</row>
    <row r="2" spans="1:13" s="42" customFormat="1" ht="15.75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x14ac:dyDescent="0.25">
      <c r="A3" s="355" t="s">
        <v>18</v>
      </c>
      <c r="B3" s="357" t="s">
        <v>5</v>
      </c>
      <c r="C3" s="358"/>
      <c r="D3" s="358"/>
      <c r="E3" s="357" t="s">
        <v>6</v>
      </c>
      <c r="F3" s="358"/>
      <c r="G3" s="358"/>
      <c r="H3" s="357" t="s">
        <v>19</v>
      </c>
      <c r="I3" s="358"/>
      <c r="J3" s="358"/>
      <c r="K3" s="357" t="s">
        <v>20</v>
      </c>
      <c r="L3" s="358"/>
      <c r="M3" s="358"/>
    </row>
    <row r="4" spans="1:13" x14ac:dyDescent="0.25">
      <c r="A4" s="356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182467</v>
      </c>
      <c r="C5" s="30"/>
      <c r="D5" s="31">
        <v>351.03</v>
      </c>
      <c r="E5" s="30">
        <v>114704</v>
      </c>
      <c r="F5" s="30"/>
      <c r="G5" s="201">
        <v>366.93</v>
      </c>
      <c r="H5" s="168">
        <v>56941</v>
      </c>
      <c r="I5" s="30"/>
      <c r="J5" s="31">
        <v>406.18</v>
      </c>
      <c r="K5" s="30">
        <v>21743</v>
      </c>
      <c r="L5" s="30"/>
      <c r="M5" s="31">
        <v>341.87</v>
      </c>
    </row>
    <row r="6" spans="1:13" x14ac:dyDescent="0.25">
      <c r="A6" s="7" t="s">
        <v>80</v>
      </c>
      <c r="B6" s="30">
        <v>666598</v>
      </c>
      <c r="C6" s="6"/>
      <c r="D6" s="31">
        <v>726.53</v>
      </c>
      <c r="E6" s="30">
        <v>176623</v>
      </c>
      <c r="F6" s="6"/>
      <c r="G6" s="201">
        <v>707.08</v>
      </c>
      <c r="H6" s="168">
        <v>83745</v>
      </c>
      <c r="I6" s="6"/>
      <c r="J6" s="31">
        <v>693.65</v>
      </c>
      <c r="K6" s="30">
        <v>5613</v>
      </c>
      <c r="L6" s="6"/>
      <c r="M6" s="31">
        <v>846.24</v>
      </c>
    </row>
    <row r="7" spans="1:13" x14ac:dyDescent="0.25">
      <c r="A7" s="7" t="s">
        <v>23</v>
      </c>
      <c r="B7" s="30">
        <v>551223</v>
      </c>
      <c r="C7" s="6"/>
      <c r="D7" s="31">
        <v>1253.1500000000001</v>
      </c>
      <c r="E7" s="30">
        <v>72045</v>
      </c>
      <c r="F7" s="6"/>
      <c r="G7" s="201">
        <v>1200.6400000000001</v>
      </c>
      <c r="H7" s="168">
        <v>25910</v>
      </c>
      <c r="I7" s="6"/>
      <c r="J7" s="31">
        <v>1215.58</v>
      </c>
      <c r="K7" s="30">
        <v>4</v>
      </c>
      <c r="L7" s="6"/>
      <c r="M7" s="31">
        <v>1213.83</v>
      </c>
    </row>
    <row r="8" spans="1:13" x14ac:dyDescent="0.25">
      <c r="A8" s="7" t="s">
        <v>24</v>
      </c>
      <c r="B8" s="30">
        <v>332078</v>
      </c>
      <c r="C8" s="6"/>
      <c r="D8" s="31">
        <v>1703.82</v>
      </c>
      <c r="E8" s="30">
        <v>15091</v>
      </c>
      <c r="F8" s="6"/>
      <c r="G8" s="201">
        <v>1680.34</v>
      </c>
      <c r="H8" s="168">
        <v>5861</v>
      </c>
      <c r="I8" s="6"/>
      <c r="J8" s="31">
        <v>1691.09</v>
      </c>
      <c r="K8" s="30">
        <v>14</v>
      </c>
      <c r="L8" s="6"/>
      <c r="M8" s="31">
        <v>1745.6</v>
      </c>
    </row>
    <row r="9" spans="1:13" x14ac:dyDescent="0.25">
      <c r="A9" s="7" t="s">
        <v>25</v>
      </c>
      <c r="B9" s="30">
        <v>109815</v>
      </c>
      <c r="C9" s="6"/>
      <c r="D9" s="31">
        <v>2210.98</v>
      </c>
      <c r="E9" s="30">
        <v>3075</v>
      </c>
      <c r="F9" s="6"/>
      <c r="G9" s="201">
        <v>2193.42</v>
      </c>
      <c r="H9" s="168">
        <v>1201</v>
      </c>
      <c r="I9" s="6"/>
      <c r="J9" s="31">
        <v>2191.44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28843</v>
      </c>
      <c r="C10" s="6"/>
      <c r="D10" s="31">
        <v>2618.37</v>
      </c>
      <c r="E10" s="30">
        <v>523</v>
      </c>
      <c r="F10" s="6"/>
      <c r="G10" s="201">
        <v>2612.4</v>
      </c>
      <c r="H10" s="168">
        <v>200</v>
      </c>
      <c r="I10" s="6"/>
      <c r="J10" s="31">
        <v>2609.2800000000002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19253</v>
      </c>
      <c r="C11" s="6"/>
      <c r="D11" s="31">
        <v>2862.98</v>
      </c>
      <c r="E11" s="30">
        <v>278</v>
      </c>
      <c r="F11" s="6"/>
      <c r="G11" s="201">
        <v>2856.5</v>
      </c>
      <c r="H11" s="168">
        <v>126</v>
      </c>
      <c r="I11" s="6"/>
      <c r="J11" s="31">
        <v>2865.12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12461</v>
      </c>
      <c r="C12" s="6"/>
      <c r="D12" s="31">
        <v>3118.01</v>
      </c>
      <c r="E12" s="30">
        <v>162</v>
      </c>
      <c r="F12" s="6"/>
      <c r="G12" s="201">
        <v>3113.8</v>
      </c>
      <c r="H12" s="168">
        <v>73</v>
      </c>
      <c r="I12" s="6"/>
      <c r="J12" s="31">
        <v>3105.61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8373</v>
      </c>
      <c r="C13" s="6"/>
      <c r="D13" s="31">
        <v>3366.8</v>
      </c>
      <c r="E13" s="30">
        <v>87</v>
      </c>
      <c r="F13" s="6"/>
      <c r="G13" s="201">
        <v>3368.68</v>
      </c>
      <c r="H13" s="168">
        <v>27</v>
      </c>
      <c r="I13" s="6"/>
      <c r="J13" s="31">
        <v>3382.07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5566</v>
      </c>
      <c r="C14" s="6"/>
      <c r="D14" s="31">
        <v>3618</v>
      </c>
      <c r="E14" s="30">
        <v>78</v>
      </c>
      <c r="F14" s="6"/>
      <c r="G14" s="201">
        <v>3615.13</v>
      </c>
      <c r="H14" s="168">
        <v>23</v>
      </c>
      <c r="I14" s="6"/>
      <c r="J14" s="31">
        <v>3629.6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4073</v>
      </c>
      <c r="C15" s="6"/>
      <c r="D15" s="31">
        <v>3866.95</v>
      </c>
      <c r="E15" s="30">
        <v>54</v>
      </c>
      <c r="F15" s="6"/>
      <c r="G15" s="201">
        <v>3848.24</v>
      </c>
      <c r="H15" s="168">
        <v>10</v>
      </c>
      <c r="I15" s="6"/>
      <c r="J15" s="31">
        <v>3867.95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2633</v>
      </c>
      <c r="C16" s="6"/>
      <c r="D16" s="31">
        <v>4115.84</v>
      </c>
      <c r="E16" s="30">
        <v>31</v>
      </c>
      <c r="F16" s="6"/>
      <c r="G16" s="201">
        <v>4095.33</v>
      </c>
      <c r="H16" s="168">
        <v>4</v>
      </c>
      <c r="I16" s="6"/>
      <c r="J16" s="31">
        <v>4137.26</v>
      </c>
      <c r="K16" s="30">
        <v>0</v>
      </c>
      <c r="L16" s="6"/>
      <c r="M16" s="31">
        <v>0</v>
      </c>
    </row>
    <row r="17" spans="1:16" x14ac:dyDescent="0.25">
      <c r="A17" s="7" t="s">
        <v>89</v>
      </c>
      <c r="B17" s="30">
        <v>1874</v>
      </c>
      <c r="C17" s="6"/>
      <c r="D17" s="31">
        <v>4375.12</v>
      </c>
      <c r="E17" s="30">
        <v>13</v>
      </c>
      <c r="F17" s="6"/>
      <c r="G17" s="201">
        <v>4405.3999999999996</v>
      </c>
      <c r="H17" s="168">
        <v>6</v>
      </c>
      <c r="I17" s="6"/>
      <c r="J17" s="31">
        <v>4324.3500000000004</v>
      </c>
      <c r="K17" s="30">
        <v>0</v>
      </c>
      <c r="L17" s="6"/>
      <c r="M17" s="31">
        <v>0</v>
      </c>
    </row>
    <row r="18" spans="1:16" x14ac:dyDescent="0.25">
      <c r="A18" s="7" t="s">
        <v>90</v>
      </c>
      <c r="B18" s="30">
        <v>1353</v>
      </c>
      <c r="C18" s="6"/>
      <c r="D18" s="31">
        <v>4614.2</v>
      </c>
      <c r="E18" s="30">
        <v>5</v>
      </c>
      <c r="F18" s="6"/>
      <c r="G18" s="201">
        <v>4586.4799999999996</v>
      </c>
      <c r="H18" s="168">
        <v>2</v>
      </c>
      <c r="I18" s="6"/>
      <c r="J18" s="31">
        <v>4659.3900000000003</v>
      </c>
      <c r="K18" s="30">
        <v>0</v>
      </c>
      <c r="L18" s="6"/>
      <c r="M18" s="31">
        <v>0</v>
      </c>
    </row>
    <row r="19" spans="1:16" x14ac:dyDescent="0.25">
      <c r="A19" s="7" t="s">
        <v>91</v>
      </c>
      <c r="B19" s="30">
        <v>945</v>
      </c>
      <c r="C19" s="6"/>
      <c r="D19" s="31">
        <v>4870.95</v>
      </c>
      <c r="E19" s="30">
        <v>4</v>
      </c>
      <c r="F19" s="6"/>
      <c r="G19" s="201">
        <v>4825.96</v>
      </c>
      <c r="H19" s="168">
        <v>1</v>
      </c>
      <c r="I19" s="6"/>
      <c r="J19" s="31">
        <v>4874.74</v>
      </c>
      <c r="K19" s="30">
        <v>0</v>
      </c>
      <c r="L19" s="6"/>
      <c r="M19" s="31">
        <v>0</v>
      </c>
    </row>
    <row r="20" spans="1:16" x14ac:dyDescent="0.25">
      <c r="A20" s="7" t="s">
        <v>92</v>
      </c>
      <c r="B20" s="30">
        <v>879</v>
      </c>
      <c r="C20" s="6"/>
      <c r="D20" s="31">
        <v>5147.6000000000004</v>
      </c>
      <c r="E20" s="30">
        <v>4</v>
      </c>
      <c r="F20" s="6"/>
      <c r="G20" s="201">
        <v>5042.1099999999997</v>
      </c>
      <c r="H20" s="168">
        <v>1</v>
      </c>
      <c r="I20" s="6"/>
      <c r="J20" s="31">
        <v>5002.96</v>
      </c>
      <c r="K20" s="30">
        <v>0</v>
      </c>
      <c r="L20" s="6"/>
      <c r="M20" s="31">
        <v>0</v>
      </c>
      <c r="N20" s="8"/>
    </row>
    <row r="21" spans="1:16" x14ac:dyDescent="0.25">
      <c r="A21" s="7" t="s">
        <v>93</v>
      </c>
      <c r="B21" s="30">
        <v>624</v>
      </c>
      <c r="C21" s="6"/>
      <c r="D21" s="31">
        <v>5359.12</v>
      </c>
      <c r="E21" s="30">
        <v>0</v>
      </c>
      <c r="F21" s="6"/>
      <c r="G21" s="201">
        <v>0</v>
      </c>
      <c r="H21" s="168">
        <v>2</v>
      </c>
      <c r="I21" s="6"/>
      <c r="J21" s="31">
        <v>5400.01</v>
      </c>
      <c r="K21" s="30">
        <v>0</v>
      </c>
      <c r="L21" s="6"/>
      <c r="M21" s="31">
        <v>0</v>
      </c>
    </row>
    <row r="22" spans="1:16" x14ac:dyDescent="0.25">
      <c r="A22" s="7" t="s">
        <v>94</v>
      </c>
      <c r="B22" s="30">
        <v>940</v>
      </c>
      <c r="C22" s="6"/>
      <c r="D22" s="31">
        <v>5975.41</v>
      </c>
      <c r="E22" s="30">
        <v>5</v>
      </c>
      <c r="F22" s="6"/>
      <c r="G22" s="201">
        <v>6178.57</v>
      </c>
      <c r="H22" s="168">
        <v>1</v>
      </c>
      <c r="I22" s="6"/>
      <c r="J22" s="31">
        <v>6537.91</v>
      </c>
      <c r="K22" s="30">
        <v>0</v>
      </c>
      <c r="L22" s="6"/>
      <c r="M22" s="31">
        <v>0</v>
      </c>
    </row>
    <row r="23" spans="1:16" ht="15.75" x14ac:dyDescent="0.25">
      <c r="A23" s="45" t="s">
        <v>10</v>
      </c>
      <c r="B23" s="46">
        <f>SUM(B5:B22)</f>
        <v>1929998</v>
      </c>
      <c r="C23" s="46"/>
      <c r="D23" s="47"/>
      <c r="E23" s="46">
        <f>SUM(E5:E22)</f>
        <v>382782</v>
      </c>
      <c r="F23" s="46"/>
      <c r="G23" s="47"/>
      <c r="H23" s="46">
        <f>SUM(H5:H22)</f>
        <v>174134</v>
      </c>
      <c r="I23" s="46"/>
      <c r="J23" s="49"/>
      <c r="K23" s="50">
        <f>SUM(K5:K22)</f>
        <v>27374</v>
      </c>
      <c r="L23" s="46"/>
      <c r="M23" s="47"/>
      <c r="O23" s="8"/>
      <c r="P23" s="8"/>
    </row>
    <row r="26" spans="1:16" x14ac:dyDescent="0.25">
      <c r="A26" s="355" t="s">
        <v>18</v>
      </c>
      <c r="B26" s="357" t="s">
        <v>5</v>
      </c>
      <c r="C26" s="358"/>
      <c r="D26" s="358"/>
      <c r="E26" s="357" t="s">
        <v>6</v>
      </c>
      <c r="F26" s="358"/>
      <c r="G26" s="358"/>
      <c r="H26" s="357" t="s">
        <v>19</v>
      </c>
      <c r="I26" s="358"/>
      <c r="J26" s="358"/>
      <c r="K26" s="357" t="s">
        <v>20</v>
      </c>
      <c r="L26" s="358"/>
      <c r="M26" s="358"/>
    </row>
    <row r="27" spans="1:16" x14ac:dyDescent="0.25">
      <c r="A27" s="356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25">
      <c r="A28" s="14" t="s">
        <v>450</v>
      </c>
      <c r="B28" s="30">
        <v>20968</v>
      </c>
      <c r="C28" s="31">
        <v>1210184.81</v>
      </c>
      <c r="D28" s="31">
        <v>57.72</v>
      </c>
      <c r="E28" s="30">
        <v>5735</v>
      </c>
      <c r="F28" s="31">
        <v>368952.26</v>
      </c>
      <c r="G28" s="31">
        <v>64.33</v>
      </c>
      <c r="H28" s="30">
        <v>1035</v>
      </c>
      <c r="I28" s="31">
        <v>62351.42</v>
      </c>
      <c r="J28" s="31">
        <v>60.24</v>
      </c>
      <c r="K28" s="30">
        <v>929</v>
      </c>
      <c r="L28" s="31">
        <v>69727.679999999993</v>
      </c>
      <c r="M28" s="31">
        <v>75.06</v>
      </c>
    </row>
    <row r="29" spans="1:16" x14ac:dyDescent="0.25">
      <c r="A29" s="14" t="s">
        <v>451</v>
      </c>
      <c r="B29" s="30">
        <v>17647</v>
      </c>
      <c r="C29" s="31">
        <v>2582486.79</v>
      </c>
      <c r="D29" s="31">
        <v>146.34</v>
      </c>
      <c r="E29" s="30">
        <v>8157</v>
      </c>
      <c r="F29" s="31">
        <v>1194802.99</v>
      </c>
      <c r="G29" s="31">
        <v>146.47999999999999</v>
      </c>
      <c r="H29" s="30">
        <v>900</v>
      </c>
      <c r="I29" s="31">
        <v>131257.79999999999</v>
      </c>
      <c r="J29" s="31">
        <v>145.84</v>
      </c>
      <c r="K29" s="30">
        <v>2628</v>
      </c>
      <c r="L29" s="31">
        <v>423649.17</v>
      </c>
      <c r="M29" s="31">
        <v>161.21</v>
      </c>
    </row>
    <row r="30" spans="1:16" x14ac:dyDescent="0.25">
      <c r="A30" s="14" t="s">
        <v>452</v>
      </c>
      <c r="B30" s="30">
        <v>11468</v>
      </c>
      <c r="C30" s="31">
        <v>2839585.49</v>
      </c>
      <c r="D30" s="31">
        <v>247.61</v>
      </c>
      <c r="E30" s="30">
        <v>16026</v>
      </c>
      <c r="F30" s="31">
        <v>3778821.31</v>
      </c>
      <c r="G30" s="31">
        <v>235.79</v>
      </c>
      <c r="H30" s="30">
        <v>2259</v>
      </c>
      <c r="I30" s="31">
        <v>598511.72</v>
      </c>
      <c r="J30" s="31">
        <v>264.95</v>
      </c>
      <c r="K30" s="30">
        <v>2232</v>
      </c>
      <c r="L30" s="31">
        <v>552449.89</v>
      </c>
      <c r="M30" s="31">
        <v>247.51</v>
      </c>
    </row>
    <row r="31" spans="1:16" x14ac:dyDescent="0.25">
      <c r="A31" s="14" t="s">
        <v>453</v>
      </c>
      <c r="B31" s="30">
        <v>24080</v>
      </c>
      <c r="C31" s="31">
        <v>8869717.5299999993</v>
      </c>
      <c r="D31" s="31">
        <v>368.34</v>
      </c>
      <c r="E31" s="30">
        <v>8832</v>
      </c>
      <c r="F31" s="31">
        <v>3188713.01</v>
      </c>
      <c r="G31" s="31">
        <v>361.04</v>
      </c>
      <c r="H31" s="30">
        <v>10697</v>
      </c>
      <c r="I31" s="31">
        <v>3834600.51</v>
      </c>
      <c r="J31" s="31">
        <v>358.47</v>
      </c>
      <c r="K31" s="30">
        <v>1903</v>
      </c>
      <c r="L31" s="31">
        <v>636887.65</v>
      </c>
      <c r="M31" s="31">
        <v>334.68</v>
      </c>
    </row>
    <row r="32" spans="1:16" x14ac:dyDescent="0.25">
      <c r="A32" s="14" t="s">
        <v>454</v>
      </c>
      <c r="B32" s="30">
        <v>108304</v>
      </c>
      <c r="C32" s="31">
        <v>48549647.579999998</v>
      </c>
      <c r="D32" s="31">
        <v>448.27</v>
      </c>
      <c r="E32" s="30">
        <v>75954</v>
      </c>
      <c r="F32" s="31">
        <v>33556762.759999998</v>
      </c>
      <c r="G32" s="31">
        <v>441.8</v>
      </c>
      <c r="H32" s="30">
        <v>42050</v>
      </c>
      <c r="I32" s="31">
        <v>18501650.739999998</v>
      </c>
      <c r="J32" s="31">
        <v>439.99</v>
      </c>
      <c r="K32" s="30">
        <v>14051</v>
      </c>
      <c r="L32" s="31">
        <v>5750502.2300000004</v>
      </c>
      <c r="M32" s="31">
        <v>409.26</v>
      </c>
    </row>
    <row r="33" spans="1:13" x14ac:dyDescent="0.25">
      <c r="A33" s="14" t="s">
        <v>455</v>
      </c>
      <c r="B33" s="30">
        <v>152338</v>
      </c>
      <c r="C33" s="31">
        <v>83712304.170000002</v>
      </c>
      <c r="D33" s="31">
        <v>549.52</v>
      </c>
      <c r="E33" s="30">
        <v>59045</v>
      </c>
      <c r="F33" s="31">
        <v>32363049.27</v>
      </c>
      <c r="G33" s="31">
        <v>548.11</v>
      </c>
      <c r="H33" s="30">
        <v>27297</v>
      </c>
      <c r="I33" s="31">
        <v>14974647.130000001</v>
      </c>
      <c r="J33" s="31">
        <v>548.58000000000004</v>
      </c>
      <c r="K33" s="30">
        <v>3</v>
      </c>
      <c r="L33" s="31">
        <v>1745.43</v>
      </c>
      <c r="M33" s="31">
        <v>581.80999999999995</v>
      </c>
    </row>
    <row r="34" spans="1:13" x14ac:dyDescent="0.25">
      <c r="A34" s="14" t="s">
        <v>456</v>
      </c>
      <c r="B34" s="30">
        <v>168755</v>
      </c>
      <c r="C34" s="31">
        <v>108917488.84</v>
      </c>
      <c r="D34" s="31">
        <v>645.41999999999996</v>
      </c>
      <c r="E34" s="30">
        <v>35237</v>
      </c>
      <c r="F34" s="31">
        <v>22834507.359999999</v>
      </c>
      <c r="G34" s="31">
        <v>648.03</v>
      </c>
      <c r="H34" s="30">
        <v>21768</v>
      </c>
      <c r="I34" s="31">
        <v>14012199.689999999</v>
      </c>
      <c r="J34" s="31">
        <v>643.71</v>
      </c>
      <c r="K34" s="30">
        <v>13</v>
      </c>
      <c r="L34" s="31">
        <v>7918.69</v>
      </c>
      <c r="M34" s="31">
        <v>609.13</v>
      </c>
    </row>
    <row r="35" spans="1:13" x14ac:dyDescent="0.25">
      <c r="A35" s="14" t="s">
        <v>457</v>
      </c>
      <c r="B35" s="30">
        <v>128895</v>
      </c>
      <c r="C35" s="31">
        <v>96495898.040000007</v>
      </c>
      <c r="D35" s="31">
        <v>748.64</v>
      </c>
      <c r="E35" s="30">
        <v>28989</v>
      </c>
      <c r="F35" s="31">
        <v>21701476.940000001</v>
      </c>
      <c r="G35" s="31">
        <v>748.61</v>
      </c>
      <c r="H35" s="30">
        <v>11582</v>
      </c>
      <c r="I35" s="31">
        <v>8638817.9700000007</v>
      </c>
      <c r="J35" s="31">
        <v>745.88</v>
      </c>
      <c r="K35" s="30">
        <v>0</v>
      </c>
      <c r="L35" s="31">
        <v>0</v>
      </c>
      <c r="M35" s="31">
        <v>0</v>
      </c>
    </row>
    <row r="36" spans="1:13" x14ac:dyDescent="0.25">
      <c r="A36" s="14" t="s">
        <v>458</v>
      </c>
      <c r="B36" s="30">
        <v>107334</v>
      </c>
      <c r="C36" s="31">
        <v>91145089.239999995</v>
      </c>
      <c r="D36" s="31">
        <v>849.17</v>
      </c>
      <c r="E36" s="30">
        <v>27391</v>
      </c>
      <c r="F36" s="31">
        <v>23258082.030000001</v>
      </c>
      <c r="G36" s="31">
        <v>849.11</v>
      </c>
      <c r="H36" s="30">
        <v>14763</v>
      </c>
      <c r="I36" s="31">
        <v>12531508.039999999</v>
      </c>
      <c r="J36" s="31">
        <v>848.85</v>
      </c>
      <c r="K36" s="30">
        <v>5592</v>
      </c>
      <c r="L36" s="31">
        <v>4735613.7</v>
      </c>
      <c r="M36" s="31">
        <v>846.86</v>
      </c>
    </row>
    <row r="37" spans="1:13" x14ac:dyDescent="0.25">
      <c r="A37" s="14" t="s">
        <v>459</v>
      </c>
      <c r="B37" s="30">
        <v>109276</v>
      </c>
      <c r="C37" s="31">
        <v>104034940.09999999</v>
      </c>
      <c r="D37" s="31">
        <v>952.04</v>
      </c>
      <c r="E37" s="30">
        <v>25961</v>
      </c>
      <c r="F37" s="31">
        <v>24728977.719999999</v>
      </c>
      <c r="G37" s="31">
        <v>952.54</v>
      </c>
      <c r="H37" s="30">
        <v>8335</v>
      </c>
      <c r="I37" s="31">
        <v>7932477.6500000004</v>
      </c>
      <c r="J37" s="31">
        <v>951.71</v>
      </c>
      <c r="K37" s="30">
        <v>5</v>
      </c>
      <c r="L37" s="31">
        <v>4666.07</v>
      </c>
      <c r="M37" s="31">
        <v>933.21</v>
      </c>
    </row>
    <row r="38" spans="1:13" x14ac:dyDescent="0.25">
      <c r="A38" s="14" t="s">
        <v>460</v>
      </c>
      <c r="B38" s="30">
        <v>107654</v>
      </c>
      <c r="C38" s="31">
        <v>113045876.89</v>
      </c>
      <c r="D38" s="31">
        <v>1050.0899999999999</v>
      </c>
      <c r="E38" s="30">
        <v>22495</v>
      </c>
      <c r="F38" s="31">
        <v>23552134.809999999</v>
      </c>
      <c r="G38" s="31">
        <v>1046.99</v>
      </c>
      <c r="H38" s="30">
        <v>8601</v>
      </c>
      <c r="I38" s="31">
        <v>9059395.2899999991</v>
      </c>
      <c r="J38" s="31">
        <v>1053.3</v>
      </c>
      <c r="K38" s="30">
        <v>0</v>
      </c>
      <c r="L38" s="31">
        <v>0</v>
      </c>
      <c r="M38" s="31">
        <v>0</v>
      </c>
    </row>
    <row r="39" spans="1:13" x14ac:dyDescent="0.25">
      <c r="A39" s="14" t="s">
        <v>461</v>
      </c>
      <c r="B39" s="30">
        <v>108890</v>
      </c>
      <c r="C39" s="31">
        <v>125152791.15000001</v>
      </c>
      <c r="D39" s="31">
        <v>1149.3499999999999</v>
      </c>
      <c r="E39" s="30">
        <v>15577</v>
      </c>
      <c r="F39" s="31">
        <v>17868051.73</v>
      </c>
      <c r="G39" s="31">
        <v>1147.08</v>
      </c>
      <c r="H39" s="30">
        <v>3799</v>
      </c>
      <c r="I39" s="31">
        <v>4357761.4800000004</v>
      </c>
      <c r="J39" s="31">
        <v>1147.08</v>
      </c>
      <c r="K39" s="30">
        <v>2</v>
      </c>
      <c r="L39" s="31">
        <v>2306.3200000000002</v>
      </c>
      <c r="M39" s="31">
        <v>1153.1600000000001</v>
      </c>
    </row>
    <row r="40" spans="1:13" x14ac:dyDescent="0.25">
      <c r="A40" s="14" t="s">
        <v>462</v>
      </c>
      <c r="B40" s="30">
        <v>107848</v>
      </c>
      <c r="C40" s="31">
        <v>134892109.15000001</v>
      </c>
      <c r="D40" s="31">
        <v>1250.76</v>
      </c>
      <c r="E40" s="30">
        <v>15195</v>
      </c>
      <c r="F40" s="31">
        <v>18989917.710000001</v>
      </c>
      <c r="G40" s="31">
        <v>1249.75</v>
      </c>
      <c r="H40" s="30">
        <v>5469</v>
      </c>
      <c r="I40" s="31">
        <v>6852500.0999999996</v>
      </c>
      <c r="J40" s="31">
        <v>1252.97</v>
      </c>
      <c r="K40" s="30">
        <v>2</v>
      </c>
      <c r="L40" s="31">
        <v>2549.0100000000002</v>
      </c>
      <c r="M40" s="31">
        <v>1274.51</v>
      </c>
    </row>
    <row r="41" spans="1:13" x14ac:dyDescent="0.25">
      <c r="A41" s="14" t="s">
        <v>463</v>
      </c>
      <c r="B41" s="30">
        <v>111057</v>
      </c>
      <c r="C41" s="31">
        <v>150193815.41999999</v>
      </c>
      <c r="D41" s="31">
        <v>1352.4</v>
      </c>
      <c r="E41" s="30">
        <v>10820</v>
      </c>
      <c r="F41" s="31">
        <v>14596814.439999999</v>
      </c>
      <c r="G41" s="31">
        <v>1349.06</v>
      </c>
      <c r="H41" s="30">
        <v>4255</v>
      </c>
      <c r="I41" s="31">
        <v>5741682.1500000004</v>
      </c>
      <c r="J41" s="31">
        <v>1349.4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464</v>
      </c>
      <c r="B42" s="30">
        <v>115774</v>
      </c>
      <c r="C42" s="31">
        <v>167478943.66</v>
      </c>
      <c r="D42" s="31">
        <v>1446.6</v>
      </c>
      <c r="E42" s="30">
        <v>7958</v>
      </c>
      <c r="F42" s="31">
        <v>11493194.49</v>
      </c>
      <c r="G42" s="31">
        <v>1444.23</v>
      </c>
      <c r="H42" s="30">
        <v>3786</v>
      </c>
      <c r="I42" s="31">
        <v>5484315.6100000003</v>
      </c>
      <c r="J42" s="31">
        <v>1448.58</v>
      </c>
      <c r="K42" s="30">
        <v>0</v>
      </c>
      <c r="L42" s="31">
        <v>0</v>
      </c>
      <c r="M42" s="31">
        <v>0</v>
      </c>
    </row>
    <row r="43" spans="1:13" x14ac:dyDescent="0.25">
      <c r="A43" s="14" t="s">
        <v>465</v>
      </c>
      <c r="B43" s="30">
        <v>98663</v>
      </c>
      <c r="C43" s="31">
        <v>152858344.12</v>
      </c>
      <c r="D43" s="31">
        <v>1549.3</v>
      </c>
      <c r="E43" s="30">
        <v>5554</v>
      </c>
      <c r="F43" s="31">
        <v>8596777.3499999996</v>
      </c>
      <c r="G43" s="31">
        <v>1547.85</v>
      </c>
      <c r="H43" s="30">
        <v>2092</v>
      </c>
      <c r="I43" s="31">
        <v>3233783.3</v>
      </c>
      <c r="J43" s="31">
        <v>1545.79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466</v>
      </c>
      <c r="B44" s="30">
        <v>80269</v>
      </c>
      <c r="C44" s="31">
        <v>132308429.84</v>
      </c>
      <c r="D44" s="31">
        <v>1648.31</v>
      </c>
      <c r="E44" s="30">
        <v>3576</v>
      </c>
      <c r="F44" s="31">
        <v>5888435.8399999999</v>
      </c>
      <c r="G44" s="31">
        <v>1646.65</v>
      </c>
      <c r="H44" s="30">
        <v>1218</v>
      </c>
      <c r="I44" s="31">
        <v>2007739.98</v>
      </c>
      <c r="J44" s="31">
        <v>1648.39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467</v>
      </c>
      <c r="B45" s="30">
        <v>62452</v>
      </c>
      <c r="C45" s="31">
        <v>109195153.26000001</v>
      </c>
      <c r="D45" s="31">
        <v>1748.47</v>
      </c>
      <c r="E45" s="30">
        <v>2695</v>
      </c>
      <c r="F45" s="31">
        <v>4708534.54</v>
      </c>
      <c r="G45" s="31">
        <v>1747.14</v>
      </c>
      <c r="H45" s="30">
        <v>1073</v>
      </c>
      <c r="I45" s="31">
        <v>1874895.21</v>
      </c>
      <c r="J45" s="31">
        <v>1747.34</v>
      </c>
      <c r="K45" s="30">
        <v>14</v>
      </c>
      <c r="L45" s="31">
        <v>24438.400000000001</v>
      </c>
      <c r="M45" s="31">
        <v>1745.6</v>
      </c>
    </row>
    <row r="46" spans="1:13" x14ac:dyDescent="0.25">
      <c r="A46" s="14" t="s">
        <v>468</v>
      </c>
      <c r="B46" s="30">
        <v>51839</v>
      </c>
      <c r="C46" s="31">
        <v>95757691.659999996</v>
      </c>
      <c r="D46" s="31">
        <v>1847.21</v>
      </c>
      <c r="E46" s="30">
        <v>1927</v>
      </c>
      <c r="F46" s="31">
        <v>3557415.73</v>
      </c>
      <c r="G46" s="31">
        <v>1846.09</v>
      </c>
      <c r="H46" s="30">
        <v>815</v>
      </c>
      <c r="I46" s="31">
        <v>1506865.59</v>
      </c>
      <c r="J46" s="31">
        <v>1848.91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469</v>
      </c>
      <c r="B47" s="30">
        <v>38855</v>
      </c>
      <c r="C47" s="31">
        <v>75682000.709999993</v>
      </c>
      <c r="D47" s="31">
        <v>1947.81</v>
      </c>
      <c r="E47" s="30">
        <v>1339</v>
      </c>
      <c r="F47" s="31">
        <v>2606784.3199999998</v>
      </c>
      <c r="G47" s="31">
        <v>1946.81</v>
      </c>
      <c r="H47" s="30">
        <v>663</v>
      </c>
      <c r="I47" s="31">
        <v>1288190.49</v>
      </c>
      <c r="J47" s="31">
        <v>1942.97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470</v>
      </c>
      <c r="B48" s="30">
        <v>67881</v>
      </c>
      <c r="C48" s="31">
        <v>143588506.69</v>
      </c>
      <c r="D48" s="31">
        <v>2115.3000000000002</v>
      </c>
      <c r="E48" s="30">
        <v>2056</v>
      </c>
      <c r="F48" s="31">
        <v>4337539.1100000003</v>
      </c>
      <c r="G48" s="31">
        <v>2109.6999999999998</v>
      </c>
      <c r="H48" s="30">
        <v>817</v>
      </c>
      <c r="I48" s="31">
        <v>1724718.36</v>
      </c>
      <c r="J48" s="31">
        <v>2111.04</v>
      </c>
      <c r="K48" s="30">
        <v>0</v>
      </c>
      <c r="L48" s="31">
        <v>0</v>
      </c>
      <c r="M48" s="31">
        <v>0</v>
      </c>
    </row>
    <row r="49" spans="1:17" x14ac:dyDescent="0.25">
      <c r="A49" s="14" t="s">
        <v>471</v>
      </c>
      <c r="B49" s="30">
        <v>41934</v>
      </c>
      <c r="C49" s="31">
        <v>99209908.120000005</v>
      </c>
      <c r="D49" s="31">
        <v>2365.86</v>
      </c>
      <c r="E49" s="30">
        <v>1019</v>
      </c>
      <c r="F49" s="31">
        <v>2407214.5499999998</v>
      </c>
      <c r="G49" s="31">
        <v>2362.33</v>
      </c>
      <c r="H49" s="30">
        <v>384</v>
      </c>
      <c r="I49" s="31">
        <v>907203.48</v>
      </c>
      <c r="J49" s="31">
        <v>2362.5100000000002</v>
      </c>
      <c r="K49" s="30">
        <v>0</v>
      </c>
      <c r="L49" s="31">
        <v>0</v>
      </c>
      <c r="M49" s="31">
        <v>0</v>
      </c>
    </row>
    <row r="50" spans="1:17" x14ac:dyDescent="0.25">
      <c r="A50" s="14" t="s">
        <v>472</v>
      </c>
      <c r="B50" s="30">
        <v>28843</v>
      </c>
      <c r="C50" s="31">
        <v>75521772.640000001</v>
      </c>
      <c r="D50" s="31">
        <v>2618.37</v>
      </c>
      <c r="E50" s="30">
        <v>523</v>
      </c>
      <c r="F50" s="31">
        <v>1366286.27</v>
      </c>
      <c r="G50" s="31">
        <v>2612.4</v>
      </c>
      <c r="H50" s="30">
        <v>200</v>
      </c>
      <c r="I50" s="31">
        <v>521855.18</v>
      </c>
      <c r="J50" s="31">
        <v>2609.2800000000002</v>
      </c>
      <c r="K50" s="30">
        <v>0</v>
      </c>
      <c r="L50" s="31">
        <v>0</v>
      </c>
      <c r="M50" s="31">
        <v>0</v>
      </c>
    </row>
    <row r="51" spans="1:17" x14ac:dyDescent="0.25">
      <c r="A51" s="14" t="s">
        <v>473</v>
      </c>
      <c r="B51" s="30">
        <v>19253</v>
      </c>
      <c r="C51" s="31">
        <v>55120896.210000001</v>
      </c>
      <c r="D51" s="31">
        <v>2862.98</v>
      </c>
      <c r="E51" s="30">
        <v>278</v>
      </c>
      <c r="F51" s="31">
        <v>794107.63</v>
      </c>
      <c r="G51" s="31">
        <v>2856.5</v>
      </c>
      <c r="H51" s="30">
        <v>126</v>
      </c>
      <c r="I51" s="31">
        <v>361004.73</v>
      </c>
      <c r="J51" s="31">
        <v>2865.12</v>
      </c>
      <c r="K51" s="30">
        <v>0</v>
      </c>
      <c r="L51" s="31">
        <v>0</v>
      </c>
      <c r="M51" s="31">
        <v>0</v>
      </c>
    </row>
    <row r="52" spans="1:17" x14ac:dyDescent="0.25">
      <c r="A52" s="14" t="s">
        <v>474</v>
      </c>
      <c r="B52" s="30">
        <v>12461</v>
      </c>
      <c r="C52" s="31">
        <v>38853504.829999998</v>
      </c>
      <c r="D52" s="31">
        <v>3118.01</v>
      </c>
      <c r="E52" s="30">
        <v>162</v>
      </c>
      <c r="F52" s="31">
        <v>504435.66</v>
      </c>
      <c r="G52" s="31">
        <v>3113.8</v>
      </c>
      <c r="H52" s="30">
        <v>73</v>
      </c>
      <c r="I52" s="31">
        <v>226709.5</v>
      </c>
      <c r="J52" s="31">
        <v>3105.61</v>
      </c>
      <c r="K52" s="30">
        <v>0</v>
      </c>
      <c r="L52" s="31">
        <v>0</v>
      </c>
      <c r="M52" s="31">
        <v>0</v>
      </c>
    </row>
    <row r="53" spans="1:17" x14ac:dyDescent="0.25">
      <c r="A53" s="14" t="s">
        <v>475</v>
      </c>
      <c r="B53" s="30">
        <v>8373</v>
      </c>
      <c r="C53" s="31">
        <v>28190254.760000002</v>
      </c>
      <c r="D53" s="31">
        <v>3366.8</v>
      </c>
      <c r="E53" s="30">
        <v>87</v>
      </c>
      <c r="F53" s="31">
        <v>293075.20000000001</v>
      </c>
      <c r="G53" s="31">
        <v>3368.68</v>
      </c>
      <c r="H53" s="30">
        <v>27</v>
      </c>
      <c r="I53" s="31">
        <v>91315.95</v>
      </c>
      <c r="J53" s="31">
        <v>3382.07</v>
      </c>
      <c r="K53" s="30">
        <v>0</v>
      </c>
      <c r="L53" s="31">
        <v>0</v>
      </c>
      <c r="M53" s="31">
        <v>0</v>
      </c>
    </row>
    <row r="54" spans="1:17" x14ac:dyDescent="0.25">
      <c r="A54" s="14" t="s">
        <v>476</v>
      </c>
      <c r="B54" s="30">
        <v>5566</v>
      </c>
      <c r="C54" s="31">
        <v>20137806.420000002</v>
      </c>
      <c r="D54" s="31">
        <v>3618</v>
      </c>
      <c r="E54" s="30">
        <v>78</v>
      </c>
      <c r="F54" s="31">
        <v>281979.86</v>
      </c>
      <c r="G54" s="31">
        <v>3615.13</v>
      </c>
      <c r="H54" s="30">
        <v>23</v>
      </c>
      <c r="I54" s="31">
        <v>83480.850000000006</v>
      </c>
      <c r="J54" s="31">
        <v>3629.6</v>
      </c>
      <c r="K54" s="30">
        <v>0</v>
      </c>
      <c r="L54" s="31">
        <v>0</v>
      </c>
      <c r="M54" s="31">
        <v>0</v>
      </c>
    </row>
    <row r="55" spans="1:17" x14ac:dyDescent="0.25">
      <c r="A55" s="14" t="s">
        <v>477</v>
      </c>
      <c r="B55" s="30">
        <v>4073</v>
      </c>
      <c r="C55" s="31">
        <v>15750086.07</v>
      </c>
      <c r="D55" s="31">
        <v>3866.95</v>
      </c>
      <c r="E55" s="30">
        <v>54</v>
      </c>
      <c r="F55" s="31">
        <v>207804.69</v>
      </c>
      <c r="G55" s="31">
        <v>3848.24</v>
      </c>
      <c r="H55" s="30">
        <v>10</v>
      </c>
      <c r="I55" s="31">
        <v>38679.51</v>
      </c>
      <c r="J55" s="31">
        <v>3867.95</v>
      </c>
      <c r="K55" s="30">
        <v>0</v>
      </c>
      <c r="L55" s="31">
        <v>0</v>
      </c>
      <c r="M55" s="31">
        <v>0</v>
      </c>
    </row>
    <row r="56" spans="1:17" x14ac:dyDescent="0.25">
      <c r="A56" s="14" t="s">
        <v>478</v>
      </c>
      <c r="B56" s="30">
        <v>2633</v>
      </c>
      <c r="C56" s="31">
        <v>10836999.859999999</v>
      </c>
      <c r="D56" s="31">
        <v>4115.84</v>
      </c>
      <c r="E56" s="30">
        <v>31</v>
      </c>
      <c r="F56" s="31">
        <v>126955.12</v>
      </c>
      <c r="G56" s="31">
        <v>4095.33</v>
      </c>
      <c r="H56" s="30">
        <v>4</v>
      </c>
      <c r="I56" s="31">
        <v>16549.02</v>
      </c>
      <c r="J56" s="31">
        <v>4137.26</v>
      </c>
      <c r="K56" s="30">
        <v>0</v>
      </c>
      <c r="L56" s="31">
        <v>0</v>
      </c>
      <c r="M56" s="31">
        <v>0</v>
      </c>
    </row>
    <row r="57" spans="1:17" x14ac:dyDescent="0.25">
      <c r="A57" s="14" t="s">
        <v>479</v>
      </c>
      <c r="B57" s="30">
        <v>1874</v>
      </c>
      <c r="C57" s="31">
        <v>8198966.2400000002</v>
      </c>
      <c r="D57" s="31">
        <v>4375.12</v>
      </c>
      <c r="E57" s="30">
        <v>13</v>
      </c>
      <c r="F57" s="31">
        <v>57270.22</v>
      </c>
      <c r="G57" s="31">
        <v>4405.3999999999996</v>
      </c>
      <c r="H57" s="30">
        <v>6</v>
      </c>
      <c r="I57" s="31">
        <v>25946.07</v>
      </c>
      <c r="J57" s="31">
        <v>4324.3500000000004</v>
      </c>
      <c r="K57" s="30">
        <v>0</v>
      </c>
      <c r="L57" s="31">
        <v>0</v>
      </c>
      <c r="M57" s="31">
        <v>0</v>
      </c>
    </row>
    <row r="58" spans="1:17" x14ac:dyDescent="0.25">
      <c r="A58" s="14" t="s">
        <v>480</v>
      </c>
      <c r="B58" s="30">
        <v>1353</v>
      </c>
      <c r="C58" s="31">
        <v>6243011.6500000004</v>
      </c>
      <c r="D58" s="31">
        <v>4614.2</v>
      </c>
      <c r="E58" s="30">
        <v>5</v>
      </c>
      <c r="F58" s="31">
        <v>22932.38</v>
      </c>
      <c r="G58" s="31">
        <v>4586.4799999999996</v>
      </c>
      <c r="H58" s="30">
        <v>2</v>
      </c>
      <c r="I58" s="31">
        <v>9318.7800000000007</v>
      </c>
      <c r="J58" s="31">
        <v>4659.3900000000003</v>
      </c>
      <c r="K58" s="30">
        <v>0</v>
      </c>
      <c r="L58" s="31">
        <v>0</v>
      </c>
      <c r="M58" s="31">
        <v>0</v>
      </c>
    </row>
    <row r="59" spans="1:17" x14ac:dyDescent="0.25">
      <c r="A59" s="14" t="s">
        <v>481</v>
      </c>
      <c r="B59" s="30">
        <v>945</v>
      </c>
      <c r="C59" s="31">
        <v>4603048.51</v>
      </c>
      <c r="D59" s="31">
        <v>4870.95</v>
      </c>
      <c r="E59" s="30">
        <v>4</v>
      </c>
      <c r="F59" s="31">
        <v>19303.830000000002</v>
      </c>
      <c r="G59" s="31">
        <v>4825.96</v>
      </c>
      <c r="H59" s="30">
        <v>1</v>
      </c>
      <c r="I59" s="31">
        <v>4874.74</v>
      </c>
      <c r="J59" s="31">
        <v>4874.74</v>
      </c>
      <c r="K59" s="30">
        <v>0</v>
      </c>
      <c r="L59" s="31">
        <v>0</v>
      </c>
      <c r="M59" s="31">
        <v>0</v>
      </c>
    </row>
    <row r="60" spans="1:17" x14ac:dyDescent="0.25">
      <c r="A60" s="14" t="s">
        <v>482</v>
      </c>
      <c r="B60" s="30">
        <v>879</v>
      </c>
      <c r="C60" s="31">
        <v>4524739.5199999996</v>
      </c>
      <c r="D60" s="31">
        <v>5147.6000000000004</v>
      </c>
      <c r="E60" s="30">
        <v>4</v>
      </c>
      <c r="F60" s="31">
        <v>20168.439999999999</v>
      </c>
      <c r="G60" s="31">
        <v>5042.1099999999997</v>
      </c>
      <c r="H60" s="30">
        <v>1</v>
      </c>
      <c r="I60" s="31">
        <v>5002.96</v>
      </c>
      <c r="J60" s="31">
        <v>5002.96</v>
      </c>
      <c r="K60" s="30">
        <v>0</v>
      </c>
      <c r="L60" s="31">
        <v>0</v>
      </c>
      <c r="M60" s="31">
        <v>0</v>
      </c>
    </row>
    <row r="61" spans="1:17" x14ac:dyDescent="0.25">
      <c r="A61" s="14" t="s">
        <v>483</v>
      </c>
      <c r="B61" s="30">
        <v>624</v>
      </c>
      <c r="C61" s="31">
        <v>3344089.98</v>
      </c>
      <c r="D61" s="31">
        <v>5359.12</v>
      </c>
      <c r="E61" s="30">
        <v>0</v>
      </c>
      <c r="F61" s="31">
        <v>0</v>
      </c>
      <c r="G61" s="31">
        <v>0</v>
      </c>
      <c r="H61" s="30">
        <v>2</v>
      </c>
      <c r="I61" s="31">
        <v>10800.02</v>
      </c>
      <c r="J61" s="31">
        <v>5400.01</v>
      </c>
      <c r="K61" s="30">
        <v>0</v>
      </c>
      <c r="L61" s="31">
        <v>0</v>
      </c>
      <c r="M61" s="31">
        <v>0</v>
      </c>
    </row>
    <row r="62" spans="1:17" x14ac:dyDescent="0.25">
      <c r="A62" s="34" t="s">
        <v>484</v>
      </c>
      <c r="B62" s="30">
        <v>940</v>
      </c>
      <c r="C62" s="31">
        <v>5616887.5700000003</v>
      </c>
      <c r="D62" s="31">
        <v>5975.41</v>
      </c>
      <c r="E62" s="30">
        <v>5</v>
      </c>
      <c r="F62" s="31">
        <v>30892.86</v>
      </c>
      <c r="G62" s="31">
        <v>6178.57</v>
      </c>
      <c r="H62" s="30">
        <v>1</v>
      </c>
      <c r="I62" s="31">
        <v>6537.91</v>
      </c>
      <c r="J62" s="31">
        <v>6537.91</v>
      </c>
      <c r="K62" s="30">
        <v>0</v>
      </c>
      <c r="L62" s="31">
        <v>0</v>
      </c>
      <c r="M62" s="31">
        <v>0</v>
      </c>
    </row>
    <row r="63" spans="1:17" ht="15.75" x14ac:dyDescent="0.25">
      <c r="A63" s="45" t="s">
        <v>10</v>
      </c>
      <c r="B63" s="46">
        <f>SUM(B28:B62)</f>
        <v>1929998</v>
      </c>
      <c r="C63" s="47">
        <f>SUM(C28:C62)</f>
        <v>2324662977.5200009</v>
      </c>
      <c r="D63" s="46"/>
      <c r="E63" s="46">
        <f>SUM(E28:E62)</f>
        <v>382782</v>
      </c>
      <c r="F63" s="47">
        <f>SUM(F28:F62)</f>
        <v>289302172.43000007</v>
      </c>
      <c r="G63" s="46"/>
      <c r="H63" s="46">
        <f>SUM(H28:H62)</f>
        <v>174134</v>
      </c>
      <c r="I63" s="47">
        <f>SUM(I28:I62)</f>
        <v>126659148.92999999</v>
      </c>
      <c r="J63" s="46"/>
      <c r="K63" s="46">
        <f>SUM(K28:K62)</f>
        <v>27374</v>
      </c>
      <c r="L63" s="47">
        <f>SUM(L28:L62)</f>
        <v>12212454.240000002</v>
      </c>
      <c r="M63" s="46"/>
      <c r="O63" s="8"/>
      <c r="P63" s="8"/>
      <c r="Q63" s="9"/>
    </row>
    <row r="66" spans="2:6" x14ac:dyDescent="0.25">
      <c r="B66" s="8"/>
      <c r="C66" s="9"/>
    </row>
    <row r="67" spans="2:6" x14ac:dyDescent="0.25">
      <c r="B67" s="8"/>
      <c r="C67" s="9"/>
      <c r="E67" s="8"/>
      <c r="F67" s="9"/>
    </row>
    <row r="68" spans="2:6" x14ac:dyDescent="0.25">
      <c r="B68" s="8"/>
      <c r="C68" s="9"/>
      <c r="E68" s="8"/>
      <c r="F68" s="9"/>
    </row>
    <row r="69" spans="2:6" x14ac:dyDescent="0.25">
      <c r="B69" s="8"/>
      <c r="C69" s="9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7"/>
  <sheetViews>
    <sheetView workbookViewId="0">
      <selection activeCell="A68" sqref="A68:Q68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85546875" customWidth="1"/>
    <col min="16" max="16" width="8.28515625" bestFit="1" customWidth="1"/>
    <col min="17" max="17" width="10.7109375" customWidth="1"/>
    <col min="19" max="19" width="15.42578125" bestFit="1" customWidth="1"/>
  </cols>
  <sheetData>
    <row r="1" spans="1:20" ht="15.75" x14ac:dyDescent="0.25">
      <c r="A1" s="363" t="s">
        <v>709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</row>
    <row r="2" spans="1:20" ht="16.5" thickBot="1" x14ac:dyDescent="0.3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2"/>
    </row>
    <row r="3" spans="1:20" x14ac:dyDescent="0.25">
      <c r="A3" s="364" t="s">
        <v>18</v>
      </c>
      <c r="B3" s="359" t="s">
        <v>5</v>
      </c>
      <c r="C3" s="360"/>
      <c r="D3" s="360"/>
      <c r="E3" s="361"/>
      <c r="F3" s="359" t="s">
        <v>6</v>
      </c>
      <c r="G3" s="360"/>
      <c r="H3" s="360"/>
      <c r="I3" s="361"/>
      <c r="J3" s="359" t="s">
        <v>19</v>
      </c>
      <c r="K3" s="360"/>
      <c r="L3" s="360"/>
      <c r="M3" s="361"/>
      <c r="N3" s="359" t="s">
        <v>20</v>
      </c>
      <c r="O3" s="360"/>
      <c r="P3" s="360"/>
      <c r="Q3" s="362"/>
    </row>
    <row r="4" spans="1:20" ht="15.75" thickBot="1" x14ac:dyDescent="0.3">
      <c r="A4" s="365"/>
      <c r="B4" s="147" t="s">
        <v>1</v>
      </c>
      <c r="C4" s="148" t="s">
        <v>50</v>
      </c>
      <c r="D4" s="148" t="s">
        <v>21</v>
      </c>
      <c r="E4" s="148" t="s">
        <v>432</v>
      </c>
      <c r="F4" s="147" t="s">
        <v>1</v>
      </c>
      <c r="G4" s="148" t="s">
        <v>50</v>
      </c>
      <c r="H4" s="148" t="s">
        <v>21</v>
      </c>
      <c r="I4" s="148" t="s">
        <v>432</v>
      </c>
      <c r="J4" s="147" t="s">
        <v>1</v>
      </c>
      <c r="K4" s="148" t="s">
        <v>50</v>
      </c>
      <c r="L4" s="148" t="s">
        <v>21</v>
      </c>
      <c r="M4" s="148" t="s">
        <v>432</v>
      </c>
      <c r="N4" s="147" t="s">
        <v>1</v>
      </c>
      <c r="O4" s="148" t="s">
        <v>50</v>
      </c>
      <c r="P4" s="148" t="s">
        <v>21</v>
      </c>
      <c r="Q4" s="149" t="s">
        <v>432</v>
      </c>
    </row>
    <row r="5" spans="1:20" x14ac:dyDescent="0.25">
      <c r="A5" s="142" t="s">
        <v>450</v>
      </c>
      <c r="B5" s="143">
        <v>20968</v>
      </c>
      <c r="C5" s="144">
        <v>1210184.81</v>
      </c>
      <c r="D5" s="144">
        <v>57.72</v>
      </c>
      <c r="E5" s="144">
        <v>57.54</v>
      </c>
      <c r="F5" s="143">
        <v>5735</v>
      </c>
      <c r="G5" s="144">
        <v>368952.26</v>
      </c>
      <c r="H5" s="144">
        <v>64.33</v>
      </c>
      <c r="I5" s="144">
        <v>71.099999999999994</v>
      </c>
      <c r="J5" s="143">
        <v>1035</v>
      </c>
      <c r="K5" s="144">
        <v>62351.42</v>
      </c>
      <c r="L5" s="144">
        <v>60.24</v>
      </c>
      <c r="M5" s="144">
        <v>61.67</v>
      </c>
      <c r="N5" s="143">
        <v>929</v>
      </c>
      <c r="O5" s="144">
        <v>69727.679999999993</v>
      </c>
      <c r="P5" s="145">
        <v>75.06</v>
      </c>
      <c r="Q5" s="146">
        <v>71.13</v>
      </c>
    </row>
    <row r="6" spans="1:20" x14ac:dyDescent="0.25">
      <c r="A6" s="135" t="s">
        <v>451</v>
      </c>
      <c r="B6" s="95">
        <v>17647</v>
      </c>
      <c r="C6" s="96">
        <v>2582486.79</v>
      </c>
      <c r="D6" s="96">
        <v>146.34</v>
      </c>
      <c r="E6" s="96">
        <v>144.66</v>
      </c>
      <c r="F6" s="95">
        <v>8157</v>
      </c>
      <c r="G6" s="96">
        <v>1194802.99</v>
      </c>
      <c r="H6" s="96">
        <v>146.47999999999999</v>
      </c>
      <c r="I6" s="96">
        <v>145.44999999999999</v>
      </c>
      <c r="J6" s="95">
        <v>900</v>
      </c>
      <c r="K6" s="96">
        <v>131257.79999999999</v>
      </c>
      <c r="L6" s="96">
        <v>145.84</v>
      </c>
      <c r="M6" s="96">
        <v>142.15</v>
      </c>
      <c r="N6" s="95">
        <v>2628</v>
      </c>
      <c r="O6" s="96">
        <v>423649.17</v>
      </c>
      <c r="P6" s="94">
        <v>161.21</v>
      </c>
      <c r="Q6" s="136">
        <v>163.5</v>
      </c>
    </row>
    <row r="7" spans="1:20" x14ac:dyDescent="0.25">
      <c r="A7" s="135" t="s">
        <v>452</v>
      </c>
      <c r="B7" s="95">
        <v>11468</v>
      </c>
      <c r="C7" s="96">
        <v>2839585.49</v>
      </c>
      <c r="D7" s="96">
        <v>247.61</v>
      </c>
      <c r="E7" s="96">
        <v>246.57</v>
      </c>
      <c r="F7" s="95">
        <v>16026</v>
      </c>
      <c r="G7" s="96">
        <v>3778821.31</v>
      </c>
      <c r="H7" s="96">
        <v>235.79</v>
      </c>
      <c r="I7" s="96">
        <v>225.38</v>
      </c>
      <c r="J7" s="95">
        <v>2259</v>
      </c>
      <c r="K7" s="96">
        <v>598511.72</v>
      </c>
      <c r="L7" s="96">
        <v>264.95</v>
      </c>
      <c r="M7" s="96">
        <v>271.31</v>
      </c>
      <c r="N7" s="95">
        <v>2232</v>
      </c>
      <c r="O7" s="96">
        <v>552449.89</v>
      </c>
      <c r="P7" s="94">
        <v>247.51</v>
      </c>
      <c r="Q7" s="136">
        <v>245.48</v>
      </c>
    </row>
    <row r="8" spans="1:20" x14ac:dyDescent="0.25">
      <c r="A8" s="135" t="s">
        <v>453</v>
      </c>
      <c r="B8" s="95">
        <v>24080</v>
      </c>
      <c r="C8" s="96">
        <v>8869717.5299999993</v>
      </c>
      <c r="D8" s="96">
        <v>368.34</v>
      </c>
      <c r="E8" s="96">
        <v>376.49</v>
      </c>
      <c r="F8" s="95">
        <v>8832</v>
      </c>
      <c r="G8" s="96">
        <v>3188713.01</v>
      </c>
      <c r="H8" s="96">
        <v>361.04</v>
      </c>
      <c r="I8" s="96">
        <v>377.12</v>
      </c>
      <c r="J8" s="95">
        <v>10697</v>
      </c>
      <c r="K8" s="96">
        <v>3834600.51</v>
      </c>
      <c r="L8" s="96">
        <v>358.47</v>
      </c>
      <c r="M8" s="96">
        <v>362.74</v>
      </c>
      <c r="N8" s="95">
        <v>1903</v>
      </c>
      <c r="O8" s="96">
        <v>636887.65</v>
      </c>
      <c r="P8" s="94">
        <v>334.68</v>
      </c>
      <c r="Q8" s="136">
        <v>339.13</v>
      </c>
    </row>
    <row r="9" spans="1:20" x14ac:dyDescent="0.25">
      <c r="A9" s="135" t="s">
        <v>454</v>
      </c>
      <c r="B9" s="95">
        <v>108304</v>
      </c>
      <c r="C9" s="96">
        <v>48549647.579999998</v>
      </c>
      <c r="D9" s="96">
        <v>448.27</v>
      </c>
      <c r="E9" s="96">
        <v>446.56</v>
      </c>
      <c r="F9" s="95">
        <v>75954</v>
      </c>
      <c r="G9" s="96">
        <v>33556762.759999998</v>
      </c>
      <c r="H9" s="96">
        <v>441.8</v>
      </c>
      <c r="I9" s="96">
        <v>436.41</v>
      </c>
      <c r="J9" s="95">
        <v>42050</v>
      </c>
      <c r="K9" s="96">
        <v>18501650.739999998</v>
      </c>
      <c r="L9" s="96">
        <v>439.99</v>
      </c>
      <c r="M9" s="96">
        <v>428.18</v>
      </c>
      <c r="N9" s="95">
        <v>14051</v>
      </c>
      <c r="O9" s="96">
        <v>5750502.2300000004</v>
      </c>
      <c r="P9" s="94">
        <v>409.26</v>
      </c>
      <c r="Q9" s="136">
        <v>409.13</v>
      </c>
    </row>
    <row r="10" spans="1:20" x14ac:dyDescent="0.25">
      <c r="A10" s="135" t="s">
        <v>455</v>
      </c>
      <c r="B10" s="95">
        <v>152338</v>
      </c>
      <c r="C10" s="96">
        <v>83712304.170000002</v>
      </c>
      <c r="D10" s="96">
        <v>549.52</v>
      </c>
      <c r="E10" s="96">
        <v>548.28</v>
      </c>
      <c r="F10" s="95">
        <v>59045</v>
      </c>
      <c r="G10" s="96">
        <v>32363049.27</v>
      </c>
      <c r="H10" s="96">
        <v>548.11</v>
      </c>
      <c r="I10" s="96">
        <v>544.98</v>
      </c>
      <c r="J10" s="95">
        <v>27297</v>
      </c>
      <c r="K10" s="96">
        <v>14974647.130000001</v>
      </c>
      <c r="L10" s="96">
        <v>548.58000000000004</v>
      </c>
      <c r="M10" s="96">
        <v>550.63</v>
      </c>
      <c r="N10" s="95">
        <v>3</v>
      </c>
      <c r="O10" s="96">
        <v>1745.43</v>
      </c>
      <c r="P10" s="94">
        <v>581.80999999999995</v>
      </c>
      <c r="Q10" s="136">
        <v>581.80999999999995</v>
      </c>
    </row>
    <row r="11" spans="1:20" x14ac:dyDescent="0.25">
      <c r="A11" s="135" t="s">
        <v>456</v>
      </c>
      <c r="B11" s="95">
        <v>168755</v>
      </c>
      <c r="C11" s="96">
        <v>108917488.84</v>
      </c>
      <c r="D11" s="96">
        <v>645.41999999999996</v>
      </c>
      <c r="E11" s="96">
        <v>642.75</v>
      </c>
      <c r="F11" s="95">
        <v>35237</v>
      </c>
      <c r="G11" s="96">
        <v>22834507.359999999</v>
      </c>
      <c r="H11" s="96">
        <v>648.03</v>
      </c>
      <c r="I11" s="96">
        <v>647.23</v>
      </c>
      <c r="J11" s="95">
        <v>21768</v>
      </c>
      <c r="K11" s="96">
        <v>14012199.689999999</v>
      </c>
      <c r="L11" s="96">
        <v>643.71</v>
      </c>
      <c r="M11" s="96">
        <v>639.6</v>
      </c>
      <c r="N11" s="95">
        <v>13</v>
      </c>
      <c r="O11" s="96">
        <v>7918.69</v>
      </c>
      <c r="P11" s="94">
        <v>609.13</v>
      </c>
      <c r="Q11" s="136">
        <v>609.13</v>
      </c>
    </row>
    <row r="12" spans="1:20" x14ac:dyDescent="0.25">
      <c r="A12" s="135" t="s">
        <v>457</v>
      </c>
      <c r="B12" s="95">
        <v>128895</v>
      </c>
      <c r="C12" s="96">
        <v>96495898.040000007</v>
      </c>
      <c r="D12" s="96">
        <v>748.64</v>
      </c>
      <c r="E12" s="96">
        <v>748.36</v>
      </c>
      <c r="F12" s="95">
        <v>28989</v>
      </c>
      <c r="G12" s="96">
        <v>21701476.940000001</v>
      </c>
      <c r="H12" s="96">
        <v>748.61</v>
      </c>
      <c r="I12" s="96">
        <v>747.8</v>
      </c>
      <c r="J12" s="95">
        <v>11582</v>
      </c>
      <c r="K12" s="96">
        <v>8638817.9700000007</v>
      </c>
      <c r="L12" s="96">
        <v>745.88</v>
      </c>
      <c r="M12" s="96">
        <v>744.07</v>
      </c>
      <c r="N12" s="95">
        <v>0</v>
      </c>
      <c r="O12" s="96">
        <v>0</v>
      </c>
      <c r="P12" s="94">
        <v>0</v>
      </c>
      <c r="Q12" s="136" t="s">
        <v>430</v>
      </c>
    </row>
    <row r="13" spans="1:20" x14ac:dyDescent="0.25">
      <c r="A13" s="135" t="s">
        <v>458</v>
      </c>
      <c r="B13" s="95">
        <v>107334</v>
      </c>
      <c r="C13" s="96">
        <v>91145089.239999995</v>
      </c>
      <c r="D13" s="96">
        <v>849.17</v>
      </c>
      <c r="E13" s="96">
        <v>848.68</v>
      </c>
      <c r="F13" s="95">
        <v>27391</v>
      </c>
      <c r="G13" s="96">
        <v>23258082.030000001</v>
      </c>
      <c r="H13" s="96">
        <v>849.11</v>
      </c>
      <c r="I13" s="96">
        <v>849.87</v>
      </c>
      <c r="J13" s="95">
        <v>14763</v>
      </c>
      <c r="K13" s="96">
        <v>12531508.039999999</v>
      </c>
      <c r="L13" s="96">
        <v>848.85</v>
      </c>
      <c r="M13" s="96">
        <v>846</v>
      </c>
      <c r="N13" s="95">
        <v>5592</v>
      </c>
      <c r="O13" s="96">
        <v>4735613.7</v>
      </c>
      <c r="P13" s="94">
        <v>846.86</v>
      </c>
      <c r="Q13" s="136">
        <v>846</v>
      </c>
    </row>
    <row r="14" spans="1:20" x14ac:dyDescent="0.25">
      <c r="A14" s="135" t="s">
        <v>459</v>
      </c>
      <c r="B14" s="95">
        <v>109276</v>
      </c>
      <c r="C14" s="96">
        <v>104034940.09999999</v>
      </c>
      <c r="D14" s="96">
        <v>952.04</v>
      </c>
      <c r="E14" s="96">
        <v>952.83</v>
      </c>
      <c r="F14" s="95">
        <v>25961</v>
      </c>
      <c r="G14" s="96">
        <v>24728977.719999999</v>
      </c>
      <c r="H14" s="96">
        <v>952.54</v>
      </c>
      <c r="I14" s="96">
        <v>954.74</v>
      </c>
      <c r="J14" s="95">
        <v>8335</v>
      </c>
      <c r="K14" s="96">
        <v>7932477.6500000004</v>
      </c>
      <c r="L14" s="96">
        <v>951.71</v>
      </c>
      <c r="M14" s="96">
        <v>951.95</v>
      </c>
      <c r="N14" s="95">
        <v>5</v>
      </c>
      <c r="O14" s="96">
        <v>4666.07</v>
      </c>
      <c r="P14" s="94">
        <v>933.21</v>
      </c>
      <c r="Q14" s="136">
        <v>924.15</v>
      </c>
    </row>
    <row r="15" spans="1:20" x14ac:dyDescent="0.25">
      <c r="A15" s="135" t="s">
        <v>437</v>
      </c>
      <c r="B15" s="95">
        <v>551223</v>
      </c>
      <c r="C15" s="96">
        <v>690763536.26999998</v>
      </c>
      <c r="D15" s="96">
        <v>1253.1500000000001</v>
      </c>
      <c r="E15" s="96">
        <v>1256.5899999999999</v>
      </c>
      <c r="F15" s="95">
        <v>72045</v>
      </c>
      <c r="G15" s="96">
        <v>86500113.180000007</v>
      </c>
      <c r="H15" s="96">
        <v>1200.6400000000001</v>
      </c>
      <c r="I15" s="96">
        <v>1185.06</v>
      </c>
      <c r="J15" s="95">
        <v>25910</v>
      </c>
      <c r="K15" s="96">
        <v>31495654.629999999</v>
      </c>
      <c r="L15" s="96">
        <v>1215.58</v>
      </c>
      <c r="M15" s="96">
        <v>1214.3</v>
      </c>
      <c r="N15" s="95">
        <v>4</v>
      </c>
      <c r="O15" s="96">
        <v>4855.33</v>
      </c>
      <c r="P15" s="94">
        <v>1213.83</v>
      </c>
      <c r="Q15" s="136">
        <v>1217.45</v>
      </c>
    </row>
    <row r="16" spans="1:20" x14ac:dyDescent="0.25">
      <c r="A16" s="135" t="s">
        <v>438</v>
      </c>
      <c r="B16" s="95">
        <v>332078</v>
      </c>
      <c r="C16" s="96">
        <v>565801619.59000003</v>
      </c>
      <c r="D16" s="96">
        <v>1703.82</v>
      </c>
      <c r="E16" s="96">
        <v>1682.37</v>
      </c>
      <c r="F16" s="95">
        <v>15091</v>
      </c>
      <c r="G16" s="96">
        <v>25357947.780000001</v>
      </c>
      <c r="H16" s="96">
        <v>1680.34</v>
      </c>
      <c r="I16" s="96">
        <v>1650.41</v>
      </c>
      <c r="J16" s="95">
        <v>5861</v>
      </c>
      <c r="K16" s="96">
        <v>9911474.5700000003</v>
      </c>
      <c r="L16" s="96">
        <v>1691.09</v>
      </c>
      <c r="M16" s="96">
        <v>1668.1</v>
      </c>
      <c r="N16" s="95">
        <v>14</v>
      </c>
      <c r="O16" s="96">
        <v>24438.400000000001</v>
      </c>
      <c r="P16" s="94">
        <v>1745.6</v>
      </c>
      <c r="Q16" s="136">
        <v>1745.6</v>
      </c>
      <c r="T16" s="8"/>
    </row>
    <row r="17" spans="1:19" x14ac:dyDescent="0.25">
      <c r="A17" s="135" t="s">
        <v>439</v>
      </c>
      <c r="B17" s="95">
        <v>109815</v>
      </c>
      <c r="C17" s="96">
        <v>242798414.81</v>
      </c>
      <c r="D17" s="96">
        <v>2210.98</v>
      </c>
      <c r="E17" s="96">
        <v>2193.4899999999998</v>
      </c>
      <c r="F17" s="95">
        <v>3075</v>
      </c>
      <c r="G17" s="96">
        <v>6744753.6600000001</v>
      </c>
      <c r="H17" s="96">
        <v>2193.42</v>
      </c>
      <c r="I17" s="96">
        <v>2166.75</v>
      </c>
      <c r="J17" s="95">
        <v>1201</v>
      </c>
      <c r="K17" s="96">
        <v>2631921.84</v>
      </c>
      <c r="L17" s="96">
        <v>2191.44</v>
      </c>
      <c r="M17" s="96">
        <v>2160.4699999999998</v>
      </c>
      <c r="N17" s="95">
        <v>0</v>
      </c>
      <c r="O17" s="96">
        <v>0</v>
      </c>
      <c r="P17" s="94">
        <v>0</v>
      </c>
      <c r="Q17" s="136" t="s">
        <v>430</v>
      </c>
      <c r="S17" s="8"/>
    </row>
    <row r="18" spans="1:19" x14ac:dyDescent="0.25">
      <c r="A18" s="135" t="s">
        <v>486</v>
      </c>
      <c r="B18" s="95">
        <v>48096</v>
      </c>
      <c r="C18" s="96">
        <v>130642668.84999999</v>
      </c>
      <c r="D18" s="96">
        <v>2716.29</v>
      </c>
      <c r="E18" s="96">
        <v>2702.51</v>
      </c>
      <c r="F18" s="95">
        <v>801</v>
      </c>
      <c r="G18" s="96">
        <v>2160393.9</v>
      </c>
      <c r="H18" s="96">
        <v>2697.12</v>
      </c>
      <c r="I18" s="96">
        <v>2677.71</v>
      </c>
      <c r="J18" s="95">
        <v>326</v>
      </c>
      <c r="K18" s="96">
        <v>882859.91</v>
      </c>
      <c r="L18" s="96">
        <v>2708.16</v>
      </c>
      <c r="M18" s="96">
        <v>2687.5</v>
      </c>
      <c r="N18" s="95">
        <v>0</v>
      </c>
      <c r="O18" s="96">
        <v>0</v>
      </c>
      <c r="P18" s="94">
        <v>0</v>
      </c>
      <c r="Q18" s="136" t="s">
        <v>430</v>
      </c>
    </row>
    <row r="19" spans="1:19" x14ac:dyDescent="0.25">
      <c r="A19" s="135" t="s">
        <v>487</v>
      </c>
      <c r="B19" s="95">
        <v>20834</v>
      </c>
      <c r="C19" s="96">
        <v>67043759.590000004</v>
      </c>
      <c r="D19" s="96">
        <v>3218</v>
      </c>
      <c r="E19" s="96">
        <v>3202.82</v>
      </c>
      <c r="F19" s="95">
        <v>249</v>
      </c>
      <c r="G19" s="96">
        <v>797510.86</v>
      </c>
      <c r="H19" s="96">
        <v>3202.85</v>
      </c>
      <c r="I19" s="96">
        <v>3171.53</v>
      </c>
      <c r="J19" s="95">
        <v>100</v>
      </c>
      <c r="K19" s="96">
        <v>318025.45</v>
      </c>
      <c r="L19" s="96">
        <v>3180.25</v>
      </c>
      <c r="M19" s="96">
        <v>3133.31</v>
      </c>
      <c r="N19" s="95">
        <v>0</v>
      </c>
      <c r="O19" s="96">
        <v>0</v>
      </c>
      <c r="P19" s="94">
        <v>0</v>
      </c>
      <c r="Q19" s="136" t="s">
        <v>430</v>
      </c>
    </row>
    <row r="20" spans="1:19" x14ac:dyDescent="0.25">
      <c r="A20" s="135" t="s">
        <v>488</v>
      </c>
      <c r="B20" s="95">
        <v>9639</v>
      </c>
      <c r="C20" s="96">
        <v>35887892.490000002</v>
      </c>
      <c r="D20" s="96">
        <v>3723.2</v>
      </c>
      <c r="E20" s="96">
        <v>3711.58</v>
      </c>
      <c r="F20" s="95">
        <v>132</v>
      </c>
      <c r="G20" s="96">
        <v>489784.55</v>
      </c>
      <c r="H20" s="96">
        <v>3710.49</v>
      </c>
      <c r="I20" s="96">
        <v>3683.56</v>
      </c>
      <c r="J20" s="95">
        <v>33</v>
      </c>
      <c r="K20" s="96">
        <v>122160.36</v>
      </c>
      <c r="L20" s="96">
        <v>3701.83</v>
      </c>
      <c r="M20" s="96">
        <v>3678.93</v>
      </c>
      <c r="N20" s="95">
        <v>0</v>
      </c>
      <c r="O20" s="96">
        <v>0</v>
      </c>
      <c r="P20" s="94">
        <v>0</v>
      </c>
      <c r="Q20" s="136" t="s">
        <v>430</v>
      </c>
      <c r="S20" s="8"/>
    </row>
    <row r="21" spans="1:19" ht="15.75" thickBot="1" x14ac:dyDescent="0.3">
      <c r="A21" s="137" t="s">
        <v>489</v>
      </c>
      <c r="B21" s="138">
        <v>9248</v>
      </c>
      <c r="C21" s="139">
        <v>43367743.329999998</v>
      </c>
      <c r="D21" s="139">
        <v>4689.42</v>
      </c>
      <c r="E21" s="139">
        <v>4519.4799999999996</v>
      </c>
      <c r="F21" s="138">
        <v>62</v>
      </c>
      <c r="G21" s="139">
        <v>277522.84999999998</v>
      </c>
      <c r="H21" s="139">
        <v>4476.18</v>
      </c>
      <c r="I21" s="139">
        <v>4259.5</v>
      </c>
      <c r="J21" s="138">
        <v>17</v>
      </c>
      <c r="K21" s="139">
        <v>79029.5</v>
      </c>
      <c r="L21" s="139">
        <v>4648.79</v>
      </c>
      <c r="M21" s="139">
        <v>4341.67</v>
      </c>
      <c r="N21" s="138">
        <v>0</v>
      </c>
      <c r="O21" s="139">
        <v>0</v>
      </c>
      <c r="P21" s="140">
        <v>0</v>
      </c>
      <c r="Q21" s="141" t="s">
        <v>430</v>
      </c>
    </row>
    <row r="22" spans="1:19" ht="16.5" thickBot="1" x14ac:dyDescent="0.3">
      <c r="A22" s="131" t="s">
        <v>527</v>
      </c>
      <c r="B22" s="132">
        <v>1929998</v>
      </c>
      <c r="C22" s="133">
        <v>2324662977.52</v>
      </c>
      <c r="D22" s="133">
        <v>1204.49</v>
      </c>
      <c r="E22" s="133">
        <v>1107.5</v>
      </c>
      <c r="F22" s="132">
        <v>382782</v>
      </c>
      <c r="G22" s="133">
        <v>289302172.43000001</v>
      </c>
      <c r="H22" s="133">
        <v>755.79</v>
      </c>
      <c r="I22" s="133">
        <v>647.28</v>
      </c>
      <c r="J22" s="132">
        <v>174134</v>
      </c>
      <c r="K22" s="133">
        <v>126659148.93000001</v>
      </c>
      <c r="L22" s="133">
        <v>727.37</v>
      </c>
      <c r="M22" s="133">
        <v>609.75</v>
      </c>
      <c r="N22" s="132">
        <v>27374</v>
      </c>
      <c r="O22" s="133">
        <v>12212454.24</v>
      </c>
      <c r="P22" s="134">
        <v>446.13</v>
      </c>
      <c r="Q22" s="236">
        <v>409.13</v>
      </c>
      <c r="S22" s="9"/>
    </row>
    <row r="23" spans="1:19" x14ac:dyDescent="0.25"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9" ht="15.75" x14ac:dyDescent="0.25">
      <c r="A24" s="363" t="s">
        <v>707</v>
      </c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</row>
    <row r="25" spans="1:19" ht="16.5" thickBot="1" x14ac:dyDescent="0.3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2"/>
    </row>
    <row r="26" spans="1:19" x14ac:dyDescent="0.25">
      <c r="A26" s="364" t="s">
        <v>18</v>
      </c>
      <c r="B26" s="359" t="s">
        <v>5</v>
      </c>
      <c r="C26" s="360"/>
      <c r="D26" s="360"/>
      <c r="E26" s="361"/>
      <c r="F26" s="359" t="s">
        <v>6</v>
      </c>
      <c r="G26" s="360"/>
      <c r="H26" s="360"/>
      <c r="I26" s="361"/>
      <c r="J26" s="359" t="s">
        <v>19</v>
      </c>
      <c r="K26" s="360"/>
      <c r="L26" s="360"/>
      <c r="M26" s="361"/>
      <c r="N26" s="359" t="s">
        <v>20</v>
      </c>
      <c r="O26" s="360"/>
      <c r="P26" s="360"/>
      <c r="Q26" s="362"/>
      <c r="S26" s="8"/>
    </row>
    <row r="27" spans="1:19" ht="15.75" thickBot="1" x14ac:dyDescent="0.3">
      <c r="A27" s="365"/>
      <c r="B27" s="147" t="s">
        <v>1</v>
      </c>
      <c r="C27" s="148" t="s">
        <v>50</v>
      </c>
      <c r="D27" s="148" t="s">
        <v>21</v>
      </c>
      <c r="E27" s="148" t="s">
        <v>432</v>
      </c>
      <c r="F27" s="147" t="s">
        <v>1</v>
      </c>
      <c r="G27" s="148" t="s">
        <v>50</v>
      </c>
      <c r="H27" s="148" t="s">
        <v>21</v>
      </c>
      <c r="I27" s="148" t="s">
        <v>432</v>
      </c>
      <c r="J27" s="147" t="s">
        <v>1</v>
      </c>
      <c r="K27" s="148" t="s">
        <v>50</v>
      </c>
      <c r="L27" s="148" t="s">
        <v>21</v>
      </c>
      <c r="M27" s="148" t="s">
        <v>432</v>
      </c>
      <c r="N27" s="147" t="s">
        <v>1</v>
      </c>
      <c r="O27" s="148" t="s">
        <v>50</v>
      </c>
      <c r="P27" s="148" t="s">
        <v>21</v>
      </c>
      <c r="Q27" s="149" t="s">
        <v>432</v>
      </c>
    </row>
    <row r="28" spans="1:19" x14ac:dyDescent="0.25">
      <c r="A28" s="142" t="s">
        <v>450</v>
      </c>
      <c r="B28" s="143">
        <v>11895</v>
      </c>
      <c r="C28" s="144">
        <v>671499.22</v>
      </c>
      <c r="D28" s="144">
        <v>56.45</v>
      </c>
      <c r="E28" s="144">
        <v>55.29</v>
      </c>
      <c r="F28" s="143">
        <v>808</v>
      </c>
      <c r="G28" s="144">
        <v>51017.39</v>
      </c>
      <c r="H28" s="144">
        <v>63.14</v>
      </c>
      <c r="I28" s="144">
        <v>71.05</v>
      </c>
      <c r="J28" s="143">
        <v>644</v>
      </c>
      <c r="K28" s="144">
        <v>38864.04</v>
      </c>
      <c r="L28" s="144">
        <v>60.35</v>
      </c>
      <c r="M28" s="144">
        <v>61.93</v>
      </c>
      <c r="N28" s="143">
        <v>417</v>
      </c>
      <c r="O28" s="144">
        <v>30930.82</v>
      </c>
      <c r="P28" s="145">
        <v>74.17</v>
      </c>
      <c r="Q28" s="146">
        <v>71.13</v>
      </c>
      <c r="S28" s="8"/>
    </row>
    <row r="29" spans="1:19" x14ac:dyDescent="0.25">
      <c r="A29" s="135" t="s">
        <v>451</v>
      </c>
      <c r="B29" s="95">
        <v>8061</v>
      </c>
      <c r="C29" s="96">
        <v>1163190.3</v>
      </c>
      <c r="D29" s="96">
        <v>144.30000000000001</v>
      </c>
      <c r="E29" s="96">
        <v>141.52000000000001</v>
      </c>
      <c r="F29" s="95">
        <v>2328</v>
      </c>
      <c r="G29" s="96">
        <v>342424.21</v>
      </c>
      <c r="H29" s="96">
        <v>147.09</v>
      </c>
      <c r="I29" s="96">
        <v>145.44999999999999</v>
      </c>
      <c r="J29" s="95">
        <v>568</v>
      </c>
      <c r="K29" s="96">
        <v>83218.95</v>
      </c>
      <c r="L29" s="96">
        <v>146.51</v>
      </c>
      <c r="M29" s="96">
        <v>142.66999999999999</v>
      </c>
      <c r="N29" s="95">
        <v>842</v>
      </c>
      <c r="O29" s="96">
        <v>137658.43</v>
      </c>
      <c r="P29" s="94">
        <v>163.49</v>
      </c>
      <c r="Q29" s="136">
        <v>171.72</v>
      </c>
    </row>
    <row r="30" spans="1:19" x14ac:dyDescent="0.25">
      <c r="A30" s="135" t="s">
        <v>452</v>
      </c>
      <c r="B30" s="95">
        <v>4909</v>
      </c>
      <c r="C30" s="96">
        <v>1215518.8899999999</v>
      </c>
      <c r="D30" s="96">
        <v>247.61</v>
      </c>
      <c r="E30" s="96">
        <v>246.64</v>
      </c>
      <c r="F30" s="95">
        <v>6559</v>
      </c>
      <c r="G30" s="96">
        <v>1519612.75</v>
      </c>
      <c r="H30" s="96">
        <v>231.68</v>
      </c>
      <c r="I30" s="96">
        <v>219.22</v>
      </c>
      <c r="J30" s="95">
        <v>975</v>
      </c>
      <c r="K30" s="96">
        <v>257188.09</v>
      </c>
      <c r="L30" s="96">
        <v>263.77999999999997</v>
      </c>
      <c r="M30" s="96">
        <v>272.16000000000003</v>
      </c>
      <c r="N30" s="95">
        <v>666</v>
      </c>
      <c r="O30" s="96">
        <v>165122.73000000001</v>
      </c>
      <c r="P30" s="94">
        <v>247.93</v>
      </c>
      <c r="Q30" s="136">
        <v>245.48</v>
      </c>
    </row>
    <row r="31" spans="1:19" x14ac:dyDescent="0.25">
      <c r="A31" s="135" t="s">
        <v>453</v>
      </c>
      <c r="B31" s="95">
        <v>7304</v>
      </c>
      <c r="C31" s="96">
        <v>2661871.69</v>
      </c>
      <c r="D31" s="96">
        <v>364.44</v>
      </c>
      <c r="E31" s="96">
        <v>372.56</v>
      </c>
      <c r="F31" s="95">
        <v>1101</v>
      </c>
      <c r="G31" s="96">
        <v>379819.58</v>
      </c>
      <c r="H31" s="96">
        <v>344.98</v>
      </c>
      <c r="I31" s="96">
        <v>343.07</v>
      </c>
      <c r="J31" s="95">
        <v>4796</v>
      </c>
      <c r="K31" s="96">
        <v>1723116.83</v>
      </c>
      <c r="L31" s="96">
        <v>359.28</v>
      </c>
      <c r="M31" s="96">
        <v>362.89</v>
      </c>
      <c r="N31" s="95">
        <v>644</v>
      </c>
      <c r="O31" s="96">
        <v>215417.59</v>
      </c>
      <c r="P31" s="94">
        <v>334.5</v>
      </c>
      <c r="Q31" s="136">
        <v>339.13</v>
      </c>
    </row>
    <row r="32" spans="1:19" x14ac:dyDescent="0.25">
      <c r="A32" s="135" t="s">
        <v>454</v>
      </c>
      <c r="B32" s="95">
        <v>30932</v>
      </c>
      <c r="C32" s="96">
        <v>13924619.35</v>
      </c>
      <c r="D32" s="96">
        <v>450.17</v>
      </c>
      <c r="E32" s="96">
        <v>450.75</v>
      </c>
      <c r="F32" s="95">
        <v>11902</v>
      </c>
      <c r="G32" s="96">
        <v>5242831.25</v>
      </c>
      <c r="H32" s="96">
        <v>440.5</v>
      </c>
      <c r="I32" s="96">
        <v>436.4</v>
      </c>
      <c r="J32" s="95">
        <v>20961</v>
      </c>
      <c r="K32" s="96">
        <v>9242531.9499999993</v>
      </c>
      <c r="L32" s="96">
        <v>440.94</v>
      </c>
      <c r="M32" s="96">
        <v>428.89</v>
      </c>
      <c r="N32" s="95">
        <v>6307</v>
      </c>
      <c r="O32" s="96">
        <v>2581575.36</v>
      </c>
      <c r="P32" s="94">
        <v>409.32</v>
      </c>
      <c r="Q32" s="136">
        <v>409.13</v>
      </c>
    </row>
    <row r="33" spans="1:21" x14ac:dyDescent="0.25">
      <c r="A33" s="135" t="s">
        <v>455</v>
      </c>
      <c r="B33" s="95">
        <v>49340</v>
      </c>
      <c r="C33" s="96">
        <v>27174429.5</v>
      </c>
      <c r="D33" s="96">
        <v>550.76</v>
      </c>
      <c r="E33" s="96">
        <v>550.41999999999996</v>
      </c>
      <c r="F33" s="95">
        <v>3506</v>
      </c>
      <c r="G33" s="96">
        <v>1896300.61</v>
      </c>
      <c r="H33" s="96">
        <v>540.87</v>
      </c>
      <c r="I33" s="96">
        <v>533.79</v>
      </c>
      <c r="J33" s="95">
        <v>14637</v>
      </c>
      <c r="K33" s="96">
        <v>8029504.3200000003</v>
      </c>
      <c r="L33" s="96">
        <v>548.58000000000004</v>
      </c>
      <c r="M33" s="96">
        <v>549.30999999999995</v>
      </c>
      <c r="N33" s="95">
        <v>2</v>
      </c>
      <c r="O33" s="96">
        <v>1163.6199999999999</v>
      </c>
      <c r="P33" s="94">
        <v>581.80999999999995</v>
      </c>
      <c r="Q33" s="136">
        <v>581.80999999999995</v>
      </c>
    </row>
    <row r="34" spans="1:21" x14ac:dyDescent="0.25">
      <c r="A34" s="135" t="s">
        <v>456</v>
      </c>
      <c r="B34" s="95">
        <v>64192</v>
      </c>
      <c r="C34" s="96">
        <v>41569242.549999997</v>
      </c>
      <c r="D34" s="96">
        <v>647.58000000000004</v>
      </c>
      <c r="E34" s="96">
        <v>646.23</v>
      </c>
      <c r="F34" s="95">
        <v>1546</v>
      </c>
      <c r="G34" s="96">
        <v>998606.39</v>
      </c>
      <c r="H34" s="96">
        <v>645.92999999999995</v>
      </c>
      <c r="I34" s="96">
        <v>644.02</v>
      </c>
      <c r="J34" s="95">
        <v>13877</v>
      </c>
      <c r="K34" s="96">
        <v>8959360.5299999993</v>
      </c>
      <c r="L34" s="96">
        <v>645.63</v>
      </c>
      <c r="M34" s="96">
        <v>642.66</v>
      </c>
      <c r="N34" s="95">
        <v>13</v>
      </c>
      <c r="O34" s="96">
        <v>7918.69</v>
      </c>
      <c r="P34" s="94">
        <v>609.13</v>
      </c>
      <c r="Q34" s="136">
        <v>609.13</v>
      </c>
      <c r="S34" s="8"/>
    </row>
    <row r="35" spans="1:21" x14ac:dyDescent="0.25">
      <c r="A35" s="135" t="s">
        <v>457</v>
      </c>
      <c r="B35" s="95">
        <v>61067</v>
      </c>
      <c r="C35" s="96">
        <v>45840257.090000004</v>
      </c>
      <c r="D35" s="96">
        <v>750.66</v>
      </c>
      <c r="E35" s="96">
        <v>751.25</v>
      </c>
      <c r="F35" s="95">
        <v>1086</v>
      </c>
      <c r="G35" s="96">
        <v>811531.36</v>
      </c>
      <c r="H35" s="96">
        <v>747.27</v>
      </c>
      <c r="I35" s="96">
        <v>745.95</v>
      </c>
      <c r="J35" s="95">
        <v>8449</v>
      </c>
      <c r="K35" s="96">
        <v>6306512.1500000004</v>
      </c>
      <c r="L35" s="96">
        <v>746.42</v>
      </c>
      <c r="M35" s="96">
        <v>745.28</v>
      </c>
      <c r="N35" s="95">
        <v>0</v>
      </c>
      <c r="O35" s="96">
        <v>0</v>
      </c>
      <c r="P35" s="94">
        <v>0</v>
      </c>
      <c r="Q35" s="136" t="s">
        <v>430</v>
      </c>
    </row>
    <row r="36" spans="1:21" x14ac:dyDescent="0.25">
      <c r="A36" s="135" t="s">
        <v>458</v>
      </c>
      <c r="B36" s="95">
        <v>56615</v>
      </c>
      <c r="C36" s="96">
        <v>48090947.609999999</v>
      </c>
      <c r="D36" s="96">
        <v>849.44</v>
      </c>
      <c r="E36" s="96">
        <v>849.1</v>
      </c>
      <c r="F36" s="95">
        <v>958</v>
      </c>
      <c r="G36" s="96">
        <v>815288.63</v>
      </c>
      <c r="H36" s="96">
        <v>851.03</v>
      </c>
      <c r="I36" s="96">
        <v>850.09</v>
      </c>
      <c r="J36" s="95">
        <v>9933</v>
      </c>
      <c r="K36" s="96">
        <v>8440958.0600000005</v>
      </c>
      <c r="L36" s="96">
        <v>849.79</v>
      </c>
      <c r="M36" s="96">
        <v>846</v>
      </c>
      <c r="N36" s="95">
        <v>2367</v>
      </c>
      <c r="O36" s="96">
        <v>2005070.1</v>
      </c>
      <c r="P36" s="94">
        <v>847.09</v>
      </c>
      <c r="Q36" s="136">
        <v>846</v>
      </c>
    </row>
    <row r="37" spans="1:21" x14ac:dyDescent="0.25">
      <c r="A37" s="135" t="s">
        <v>459</v>
      </c>
      <c r="B37" s="95">
        <v>58790</v>
      </c>
      <c r="C37" s="96">
        <v>55985221.990000002</v>
      </c>
      <c r="D37" s="96">
        <v>952.29</v>
      </c>
      <c r="E37" s="96">
        <v>953.24</v>
      </c>
      <c r="F37" s="95">
        <v>891</v>
      </c>
      <c r="G37" s="96">
        <v>845846.62</v>
      </c>
      <c r="H37" s="96">
        <v>949.32</v>
      </c>
      <c r="I37" s="96">
        <v>949.53</v>
      </c>
      <c r="J37" s="95">
        <v>6636</v>
      </c>
      <c r="K37" s="96">
        <v>6321148.9900000002</v>
      </c>
      <c r="L37" s="96">
        <v>952.55</v>
      </c>
      <c r="M37" s="96">
        <v>953.73</v>
      </c>
      <c r="N37" s="95">
        <v>5</v>
      </c>
      <c r="O37" s="96">
        <v>4666.07</v>
      </c>
      <c r="P37" s="94">
        <v>933.21</v>
      </c>
      <c r="Q37" s="136">
        <v>924.15</v>
      </c>
      <c r="S37" s="8"/>
    </row>
    <row r="38" spans="1:21" x14ac:dyDescent="0.25">
      <c r="A38" s="135" t="s">
        <v>437</v>
      </c>
      <c r="B38" s="95">
        <v>321565</v>
      </c>
      <c r="C38" s="96">
        <v>404713845.61000001</v>
      </c>
      <c r="D38" s="96">
        <v>1258.58</v>
      </c>
      <c r="E38" s="96">
        <v>1263.83</v>
      </c>
      <c r="F38" s="95">
        <v>2908</v>
      </c>
      <c r="G38" s="96">
        <v>3530924.54</v>
      </c>
      <c r="H38" s="96">
        <v>1214.21</v>
      </c>
      <c r="I38" s="96">
        <v>1212.75</v>
      </c>
      <c r="J38" s="95">
        <v>17975</v>
      </c>
      <c r="K38" s="96">
        <v>21718539.760000002</v>
      </c>
      <c r="L38" s="96">
        <v>1208.26</v>
      </c>
      <c r="M38" s="96">
        <v>1192.3699999999999</v>
      </c>
      <c r="N38" s="95">
        <v>3</v>
      </c>
      <c r="O38" s="96">
        <v>3728.78</v>
      </c>
      <c r="P38" s="94">
        <v>1242.93</v>
      </c>
      <c r="Q38" s="136">
        <v>1255.1300000000001</v>
      </c>
    </row>
    <row r="39" spans="1:21" x14ac:dyDescent="0.25">
      <c r="A39" s="135" t="s">
        <v>438</v>
      </c>
      <c r="B39" s="95">
        <v>217717</v>
      </c>
      <c r="C39" s="96">
        <v>372364573.29000002</v>
      </c>
      <c r="D39" s="96">
        <v>1710.31</v>
      </c>
      <c r="E39" s="96">
        <v>1693.33</v>
      </c>
      <c r="F39" s="95">
        <v>752</v>
      </c>
      <c r="G39" s="96">
        <v>1275474.23</v>
      </c>
      <c r="H39" s="96">
        <v>1696.11</v>
      </c>
      <c r="I39" s="96">
        <v>1673.44</v>
      </c>
      <c r="J39" s="95">
        <v>4595</v>
      </c>
      <c r="K39" s="96">
        <v>7795859.6299999999</v>
      </c>
      <c r="L39" s="96">
        <v>1696.6</v>
      </c>
      <c r="M39" s="96">
        <v>1678.1</v>
      </c>
      <c r="N39" s="95">
        <v>8</v>
      </c>
      <c r="O39" s="96">
        <v>13964.8</v>
      </c>
      <c r="P39" s="94">
        <v>1745.6</v>
      </c>
      <c r="Q39" s="136">
        <v>1745.6</v>
      </c>
    </row>
    <row r="40" spans="1:21" x14ac:dyDescent="0.25">
      <c r="A40" s="135" t="s">
        <v>439</v>
      </c>
      <c r="B40" s="95">
        <v>74048</v>
      </c>
      <c r="C40" s="96">
        <v>163656879.47</v>
      </c>
      <c r="D40" s="96">
        <v>2210.15</v>
      </c>
      <c r="E40" s="96">
        <v>2192.87</v>
      </c>
      <c r="F40" s="95">
        <v>211</v>
      </c>
      <c r="G40" s="96">
        <v>460985.72</v>
      </c>
      <c r="H40" s="96">
        <v>2184.77</v>
      </c>
      <c r="I40" s="96">
        <v>2151.15</v>
      </c>
      <c r="J40" s="95">
        <v>992</v>
      </c>
      <c r="K40" s="96">
        <v>2176143.39</v>
      </c>
      <c r="L40" s="96">
        <v>2193.69</v>
      </c>
      <c r="M40" s="96">
        <v>2165.83</v>
      </c>
      <c r="N40" s="95">
        <v>0</v>
      </c>
      <c r="O40" s="96">
        <v>0</v>
      </c>
      <c r="P40" s="94">
        <v>0</v>
      </c>
      <c r="Q40" s="136" t="s">
        <v>430</v>
      </c>
    </row>
    <row r="41" spans="1:21" x14ac:dyDescent="0.25">
      <c r="A41" s="135" t="s">
        <v>486</v>
      </c>
      <c r="B41" s="95">
        <v>33059</v>
      </c>
      <c r="C41" s="96">
        <v>89846659.329999998</v>
      </c>
      <c r="D41" s="96">
        <v>2717.77</v>
      </c>
      <c r="E41" s="96">
        <v>2705.27</v>
      </c>
      <c r="F41" s="95">
        <v>56</v>
      </c>
      <c r="G41" s="96">
        <v>149568.65</v>
      </c>
      <c r="H41" s="96">
        <v>2670.87</v>
      </c>
      <c r="I41" s="96">
        <v>2637.64</v>
      </c>
      <c r="J41" s="95">
        <v>273</v>
      </c>
      <c r="K41" s="96">
        <v>738784.74</v>
      </c>
      <c r="L41" s="96">
        <v>2706.17</v>
      </c>
      <c r="M41" s="96">
        <v>2684.68</v>
      </c>
      <c r="N41" s="95">
        <v>0</v>
      </c>
      <c r="O41" s="96">
        <v>0</v>
      </c>
      <c r="P41" s="94">
        <v>0</v>
      </c>
      <c r="Q41" s="136" t="s">
        <v>430</v>
      </c>
    </row>
    <row r="42" spans="1:21" x14ac:dyDescent="0.25">
      <c r="A42" s="135" t="s">
        <v>487</v>
      </c>
      <c r="B42" s="95">
        <v>14812</v>
      </c>
      <c r="C42" s="96">
        <v>47711610.780000001</v>
      </c>
      <c r="D42" s="96">
        <v>3221.15</v>
      </c>
      <c r="E42" s="96">
        <v>3208.67</v>
      </c>
      <c r="F42" s="95">
        <v>18</v>
      </c>
      <c r="G42" s="96">
        <v>58025.01</v>
      </c>
      <c r="H42" s="96">
        <v>3223.61</v>
      </c>
      <c r="I42" s="96">
        <v>3229.48</v>
      </c>
      <c r="J42" s="95">
        <v>89</v>
      </c>
      <c r="K42" s="96">
        <v>282489.09000000003</v>
      </c>
      <c r="L42" s="96">
        <v>3174.03</v>
      </c>
      <c r="M42" s="96">
        <v>3133.31</v>
      </c>
      <c r="N42" s="95">
        <v>0</v>
      </c>
      <c r="O42" s="96">
        <v>0</v>
      </c>
      <c r="P42" s="94">
        <v>0</v>
      </c>
      <c r="Q42" s="136" t="s">
        <v>430</v>
      </c>
    </row>
    <row r="43" spans="1:21" x14ac:dyDescent="0.25">
      <c r="A43" s="135" t="s">
        <v>488</v>
      </c>
      <c r="B43" s="95">
        <v>6982</v>
      </c>
      <c r="C43" s="96">
        <v>25995646.77</v>
      </c>
      <c r="D43" s="96">
        <v>3723.24</v>
      </c>
      <c r="E43" s="96">
        <v>3713.33</v>
      </c>
      <c r="F43" s="95">
        <v>5</v>
      </c>
      <c r="G43" s="96">
        <v>18763.29</v>
      </c>
      <c r="H43" s="96">
        <v>3752.66</v>
      </c>
      <c r="I43" s="96">
        <v>3776.67</v>
      </c>
      <c r="J43" s="95">
        <v>31</v>
      </c>
      <c r="K43" s="96">
        <v>114420.48</v>
      </c>
      <c r="L43" s="96">
        <v>3690.98</v>
      </c>
      <c r="M43" s="96">
        <v>3677.29</v>
      </c>
      <c r="N43" s="95">
        <v>0</v>
      </c>
      <c r="O43" s="96">
        <v>0</v>
      </c>
      <c r="P43" s="94">
        <v>0</v>
      </c>
      <c r="Q43" s="136" t="s">
        <v>430</v>
      </c>
      <c r="S43" s="8"/>
      <c r="U43" s="8"/>
    </row>
    <row r="44" spans="1:21" ht="15.75" thickBot="1" x14ac:dyDescent="0.3">
      <c r="A44" s="137" t="s">
        <v>489</v>
      </c>
      <c r="B44" s="138">
        <v>6716</v>
      </c>
      <c r="C44" s="139">
        <v>31493648.140000001</v>
      </c>
      <c r="D44" s="139">
        <v>4689.3500000000004</v>
      </c>
      <c r="E44" s="139">
        <v>4526.8</v>
      </c>
      <c r="F44" s="138">
        <v>4</v>
      </c>
      <c r="G44" s="139">
        <v>21374.51</v>
      </c>
      <c r="H44" s="139">
        <v>5343.63</v>
      </c>
      <c r="I44" s="139">
        <v>4589.5200000000004</v>
      </c>
      <c r="J44" s="138">
        <v>15</v>
      </c>
      <c r="K44" s="139">
        <v>70542.64</v>
      </c>
      <c r="L44" s="139">
        <v>4702.84</v>
      </c>
      <c r="M44" s="139">
        <v>4362.68</v>
      </c>
      <c r="N44" s="138">
        <v>0</v>
      </c>
      <c r="O44" s="139">
        <v>0</v>
      </c>
      <c r="P44" s="140">
        <v>0</v>
      </c>
      <c r="Q44" s="141" t="s">
        <v>430</v>
      </c>
    </row>
    <row r="45" spans="1:21" ht="16.5" thickBot="1" x14ac:dyDescent="0.3">
      <c r="A45" s="131" t="s">
        <v>527</v>
      </c>
      <c r="B45" s="132">
        <v>1028004</v>
      </c>
      <c r="C45" s="133">
        <v>1374079661.5799999</v>
      </c>
      <c r="D45" s="133">
        <v>1336.65</v>
      </c>
      <c r="E45" s="133">
        <v>1263.96</v>
      </c>
      <c r="F45" s="132">
        <v>34639</v>
      </c>
      <c r="G45" s="133">
        <v>18418394.739999998</v>
      </c>
      <c r="H45" s="133">
        <v>531.72</v>
      </c>
      <c r="I45" s="133">
        <v>436.4</v>
      </c>
      <c r="J45" s="132">
        <v>105446</v>
      </c>
      <c r="K45" s="133">
        <v>82299183.640000001</v>
      </c>
      <c r="L45" s="133">
        <v>780.49</v>
      </c>
      <c r="M45" s="133">
        <v>666.72</v>
      </c>
      <c r="N45" s="132">
        <v>11274</v>
      </c>
      <c r="O45" s="133">
        <v>5167216.99</v>
      </c>
      <c r="P45" s="134">
        <v>458.33</v>
      </c>
      <c r="Q45" s="236">
        <v>409.13</v>
      </c>
      <c r="S45" s="8"/>
    </row>
    <row r="46" spans="1:21" x14ac:dyDescent="0.25"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1:21" ht="15.75" x14ac:dyDescent="0.25">
      <c r="A47" s="372" t="s">
        <v>708</v>
      </c>
      <c r="B47" s="372"/>
      <c r="C47" s="372"/>
      <c r="D47" s="372"/>
      <c r="E47" s="372"/>
      <c r="F47" s="372"/>
      <c r="G47" s="372"/>
      <c r="H47" s="372"/>
      <c r="I47" s="372"/>
      <c r="J47" s="372"/>
      <c r="K47" s="372"/>
      <c r="L47" s="372"/>
      <c r="M47" s="372"/>
      <c r="N47" s="372"/>
      <c r="O47" s="372"/>
      <c r="P47" s="372"/>
      <c r="Q47" s="372"/>
      <c r="U47" s="8"/>
    </row>
    <row r="48" spans="1:21" ht="15.75" thickBot="1" x14ac:dyDescent="0.3"/>
    <row r="49" spans="1:19" x14ac:dyDescent="0.25">
      <c r="A49" s="366" t="s">
        <v>18</v>
      </c>
      <c r="B49" s="368" t="s">
        <v>5</v>
      </c>
      <c r="C49" s="369"/>
      <c r="D49" s="369"/>
      <c r="E49" s="370"/>
      <c r="F49" s="368" t="s">
        <v>6</v>
      </c>
      <c r="G49" s="369"/>
      <c r="H49" s="369"/>
      <c r="I49" s="370"/>
      <c r="J49" s="368" t="s">
        <v>19</v>
      </c>
      <c r="K49" s="369"/>
      <c r="L49" s="369"/>
      <c r="M49" s="370"/>
      <c r="N49" s="368" t="s">
        <v>20</v>
      </c>
      <c r="O49" s="369"/>
      <c r="P49" s="369"/>
      <c r="Q49" s="371"/>
    </row>
    <row r="50" spans="1:19" ht="15.75" thickBot="1" x14ac:dyDescent="0.3">
      <c r="A50" s="367"/>
      <c r="B50" s="150" t="s">
        <v>1</v>
      </c>
      <c r="C50" s="151" t="s">
        <v>50</v>
      </c>
      <c r="D50" s="151" t="s">
        <v>21</v>
      </c>
      <c r="E50" s="151" t="s">
        <v>432</v>
      </c>
      <c r="F50" s="150" t="s">
        <v>1</v>
      </c>
      <c r="G50" s="151" t="s">
        <v>50</v>
      </c>
      <c r="H50" s="151" t="s">
        <v>21</v>
      </c>
      <c r="I50" s="151" t="s">
        <v>432</v>
      </c>
      <c r="J50" s="150" t="s">
        <v>1</v>
      </c>
      <c r="K50" s="151" t="s">
        <v>50</v>
      </c>
      <c r="L50" s="151" t="s">
        <v>21</v>
      </c>
      <c r="M50" s="151" t="s">
        <v>432</v>
      </c>
      <c r="N50" s="150" t="s">
        <v>1</v>
      </c>
      <c r="O50" s="151" t="s">
        <v>50</v>
      </c>
      <c r="P50" s="151" t="s">
        <v>21</v>
      </c>
      <c r="Q50" s="152" t="s">
        <v>432</v>
      </c>
    </row>
    <row r="51" spans="1:19" x14ac:dyDescent="0.25">
      <c r="A51" s="153" t="s">
        <v>450</v>
      </c>
      <c r="B51" s="154">
        <v>9073</v>
      </c>
      <c r="C51" s="155">
        <v>538685.59</v>
      </c>
      <c r="D51" s="155">
        <v>59.37</v>
      </c>
      <c r="E51" s="155">
        <v>60.64</v>
      </c>
      <c r="F51" s="154">
        <v>4927</v>
      </c>
      <c r="G51" s="155">
        <v>317934.87</v>
      </c>
      <c r="H51" s="155">
        <v>64.53</v>
      </c>
      <c r="I51" s="155">
        <v>71.11</v>
      </c>
      <c r="J51" s="154">
        <v>391</v>
      </c>
      <c r="K51" s="155">
        <v>23487.38</v>
      </c>
      <c r="L51" s="155">
        <v>60.07</v>
      </c>
      <c r="M51" s="155">
        <v>61.39</v>
      </c>
      <c r="N51" s="154">
        <v>512</v>
      </c>
      <c r="O51" s="155">
        <v>38796.86</v>
      </c>
      <c r="P51" s="156">
        <v>75.78</v>
      </c>
      <c r="Q51" s="157">
        <v>71.13</v>
      </c>
    </row>
    <row r="52" spans="1:19" x14ac:dyDescent="0.25">
      <c r="A52" s="158" t="s">
        <v>451</v>
      </c>
      <c r="B52" s="98">
        <v>9586</v>
      </c>
      <c r="C52" s="99">
        <v>1419296.49</v>
      </c>
      <c r="D52" s="99">
        <v>148.06</v>
      </c>
      <c r="E52" s="99">
        <v>146.87</v>
      </c>
      <c r="F52" s="98">
        <v>5829</v>
      </c>
      <c r="G52" s="99">
        <v>852378.78</v>
      </c>
      <c r="H52" s="99">
        <v>146.22999999999999</v>
      </c>
      <c r="I52" s="99">
        <v>145.44999999999999</v>
      </c>
      <c r="J52" s="98">
        <v>332</v>
      </c>
      <c r="K52" s="99">
        <v>48038.85</v>
      </c>
      <c r="L52" s="99">
        <v>144.69999999999999</v>
      </c>
      <c r="M52" s="99">
        <v>141.69</v>
      </c>
      <c r="N52" s="98">
        <v>1786</v>
      </c>
      <c r="O52" s="99">
        <v>285990.74</v>
      </c>
      <c r="P52" s="97">
        <v>160.13</v>
      </c>
      <c r="Q52" s="159">
        <v>163.5</v>
      </c>
    </row>
    <row r="53" spans="1:19" x14ac:dyDescent="0.25">
      <c r="A53" s="158" t="s">
        <v>452</v>
      </c>
      <c r="B53" s="98">
        <v>6559</v>
      </c>
      <c r="C53" s="99">
        <v>1624066.6</v>
      </c>
      <c r="D53" s="99">
        <v>247.61</v>
      </c>
      <c r="E53" s="99">
        <v>246.37</v>
      </c>
      <c r="F53" s="98">
        <v>9467</v>
      </c>
      <c r="G53" s="99">
        <v>2259208.56</v>
      </c>
      <c r="H53" s="99">
        <v>238.64</v>
      </c>
      <c r="I53" s="99">
        <v>230.3</v>
      </c>
      <c r="J53" s="98">
        <v>1284</v>
      </c>
      <c r="K53" s="99">
        <v>341323.63</v>
      </c>
      <c r="L53" s="99">
        <v>265.83</v>
      </c>
      <c r="M53" s="99">
        <v>269.99</v>
      </c>
      <c r="N53" s="98">
        <v>1566</v>
      </c>
      <c r="O53" s="99">
        <v>387327.16</v>
      </c>
      <c r="P53" s="97">
        <v>247.34</v>
      </c>
      <c r="Q53" s="159">
        <v>245.48</v>
      </c>
    </row>
    <row r="54" spans="1:19" x14ac:dyDescent="0.25">
      <c r="A54" s="158" t="s">
        <v>453</v>
      </c>
      <c r="B54" s="98">
        <v>16776</v>
      </c>
      <c r="C54" s="99">
        <v>6207845.8399999999</v>
      </c>
      <c r="D54" s="99">
        <v>370.04</v>
      </c>
      <c r="E54" s="99">
        <v>377.77</v>
      </c>
      <c r="F54" s="98">
        <v>7731</v>
      </c>
      <c r="G54" s="99">
        <v>2808893.43</v>
      </c>
      <c r="H54" s="99">
        <v>363.33</v>
      </c>
      <c r="I54" s="99">
        <v>377.12</v>
      </c>
      <c r="J54" s="98">
        <v>5901</v>
      </c>
      <c r="K54" s="99">
        <v>2111483.6800000002</v>
      </c>
      <c r="L54" s="99">
        <v>357.82</v>
      </c>
      <c r="M54" s="99">
        <v>362.64</v>
      </c>
      <c r="N54" s="98">
        <v>1259</v>
      </c>
      <c r="O54" s="99">
        <v>421470.06</v>
      </c>
      <c r="P54" s="97">
        <v>334.77</v>
      </c>
      <c r="Q54" s="159">
        <v>339.13</v>
      </c>
      <c r="S54" s="8"/>
    </row>
    <row r="55" spans="1:19" x14ac:dyDescent="0.25">
      <c r="A55" s="158" t="s">
        <v>454</v>
      </c>
      <c r="B55" s="98">
        <v>77372</v>
      </c>
      <c r="C55" s="99">
        <v>34625028.229999997</v>
      </c>
      <c r="D55" s="99">
        <v>447.51</v>
      </c>
      <c r="E55" s="99">
        <v>445.42</v>
      </c>
      <c r="F55" s="98">
        <v>64052</v>
      </c>
      <c r="G55" s="99">
        <v>28313931.510000002</v>
      </c>
      <c r="H55" s="99">
        <v>442.05</v>
      </c>
      <c r="I55" s="99">
        <v>436.41</v>
      </c>
      <c r="J55" s="98">
        <v>21089</v>
      </c>
      <c r="K55" s="99">
        <v>9259118.7899999991</v>
      </c>
      <c r="L55" s="99">
        <v>439.05</v>
      </c>
      <c r="M55" s="99">
        <v>428.13</v>
      </c>
      <c r="N55" s="98">
        <v>7744</v>
      </c>
      <c r="O55" s="99">
        <v>3168926.87</v>
      </c>
      <c r="P55" s="97">
        <v>409.21</v>
      </c>
      <c r="Q55" s="159">
        <v>409.13</v>
      </c>
    </row>
    <row r="56" spans="1:19" x14ac:dyDescent="0.25">
      <c r="A56" s="158" t="s">
        <v>455</v>
      </c>
      <c r="B56" s="98">
        <v>102998</v>
      </c>
      <c r="C56" s="99">
        <v>56537874.670000002</v>
      </c>
      <c r="D56" s="99">
        <v>548.91999999999996</v>
      </c>
      <c r="E56" s="99">
        <v>546.87</v>
      </c>
      <c r="F56" s="98">
        <v>55539</v>
      </c>
      <c r="G56" s="99">
        <v>30466748.66</v>
      </c>
      <c r="H56" s="99">
        <v>548.55999999999995</v>
      </c>
      <c r="I56" s="99">
        <v>545.71</v>
      </c>
      <c r="J56" s="98">
        <v>12660</v>
      </c>
      <c r="K56" s="99">
        <v>6945142.8099999996</v>
      </c>
      <c r="L56" s="99">
        <v>548.59</v>
      </c>
      <c r="M56" s="99">
        <v>550.88</v>
      </c>
      <c r="N56" s="98">
        <v>1</v>
      </c>
      <c r="O56" s="99">
        <v>581.80999999999995</v>
      </c>
      <c r="P56" s="97">
        <v>581.80999999999995</v>
      </c>
      <c r="Q56" s="159">
        <v>581.80999999999995</v>
      </c>
    </row>
    <row r="57" spans="1:19" x14ac:dyDescent="0.25">
      <c r="A57" s="158" t="s">
        <v>456</v>
      </c>
      <c r="B57" s="98">
        <v>104563</v>
      </c>
      <c r="C57" s="99">
        <v>67348246.290000007</v>
      </c>
      <c r="D57" s="99">
        <v>644.09</v>
      </c>
      <c r="E57" s="99">
        <v>640.91</v>
      </c>
      <c r="F57" s="98">
        <v>33691</v>
      </c>
      <c r="G57" s="99">
        <v>21835900.969999999</v>
      </c>
      <c r="H57" s="99">
        <v>648.12</v>
      </c>
      <c r="I57" s="99">
        <v>647.36</v>
      </c>
      <c r="J57" s="98">
        <v>7891</v>
      </c>
      <c r="K57" s="99">
        <v>5052839.16</v>
      </c>
      <c r="L57" s="99">
        <v>640.33000000000004</v>
      </c>
      <c r="M57" s="99">
        <v>635.22</v>
      </c>
      <c r="N57" s="98">
        <v>0</v>
      </c>
      <c r="O57" s="99">
        <v>0</v>
      </c>
      <c r="P57" s="97">
        <v>0</v>
      </c>
      <c r="Q57" s="159" t="s">
        <v>430</v>
      </c>
      <c r="S57" s="8"/>
    </row>
    <row r="58" spans="1:19" x14ac:dyDescent="0.25">
      <c r="A58" s="158" t="s">
        <v>457</v>
      </c>
      <c r="B58" s="98">
        <v>67828</v>
      </c>
      <c r="C58" s="99">
        <v>50655640.950000003</v>
      </c>
      <c r="D58" s="99">
        <v>746.82</v>
      </c>
      <c r="E58" s="99">
        <v>745.63</v>
      </c>
      <c r="F58" s="98">
        <v>27903</v>
      </c>
      <c r="G58" s="99">
        <v>20889945.579999998</v>
      </c>
      <c r="H58" s="99">
        <v>748.66</v>
      </c>
      <c r="I58" s="99">
        <v>747.8</v>
      </c>
      <c r="J58" s="98">
        <v>3133</v>
      </c>
      <c r="K58" s="99">
        <v>2332305.8199999998</v>
      </c>
      <c r="L58" s="99">
        <v>744.43</v>
      </c>
      <c r="M58" s="99">
        <v>741</v>
      </c>
      <c r="N58" s="98">
        <v>0</v>
      </c>
      <c r="O58" s="99">
        <v>0</v>
      </c>
      <c r="P58" s="97">
        <v>0</v>
      </c>
      <c r="Q58" s="159" t="s">
        <v>430</v>
      </c>
    </row>
    <row r="59" spans="1:19" x14ac:dyDescent="0.25">
      <c r="A59" s="158" t="s">
        <v>458</v>
      </c>
      <c r="B59" s="98">
        <v>50719</v>
      </c>
      <c r="C59" s="99">
        <v>43054141.630000003</v>
      </c>
      <c r="D59" s="99">
        <v>848.88</v>
      </c>
      <c r="E59" s="99">
        <v>848.24</v>
      </c>
      <c r="F59" s="98">
        <v>26433</v>
      </c>
      <c r="G59" s="99">
        <v>22442793.399999999</v>
      </c>
      <c r="H59" s="99">
        <v>849.04</v>
      </c>
      <c r="I59" s="99">
        <v>849.87</v>
      </c>
      <c r="J59" s="98">
        <v>4830</v>
      </c>
      <c r="K59" s="99">
        <v>4090549.98</v>
      </c>
      <c r="L59" s="99">
        <v>846.9</v>
      </c>
      <c r="M59" s="99">
        <v>846</v>
      </c>
      <c r="N59" s="98">
        <v>3225</v>
      </c>
      <c r="O59" s="99">
        <v>2730543.6</v>
      </c>
      <c r="P59" s="97">
        <v>846.68</v>
      </c>
      <c r="Q59" s="159">
        <v>846</v>
      </c>
    </row>
    <row r="60" spans="1:19" x14ac:dyDescent="0.25">
      <c r="A60" s="158" t="s">
        <v>459</v>
      </c>
      <c r="B60" s="98">
        <v>50486</v>
      </c>
      <c r="C60" s="99">
        <v>48049718.109999999</v>
      </c>
      <c r="D60" s="99">
        <v>951.74</v>
      </c>
      <c r="E60" s="99">
        <v>952.31</v>
      </c>
      <c r="F60" s="98">
        <v>25070</v>
      </c>
      <c r="G60" s="99">
        <v>23883131.100000001</v>
      </c>
      <c r="H60" s="99">
        <v>952.66</v>
      </c>
      <c r="I60" s="99">
        <v>954.94</v>
      </c>
      <c r="J60" s="98">
        <v>1699</v>
      </c>
      <c r="K60" s="99">
        <v>1611328.66</v>
      </c>
      <c r="L60" s="99">
        <v>948.4</v>
      </c>
      <c r="M60" s="99">
        <v>948.24</v>
      </c>
      <c r="N60" s="98">
        <v>0</v>
      </c>
      <c r="O60" s="99">
        <v>0</v>
      </c>
      <c r="P60" s="97">
        <v>0</v>
      </c>
      <c r="Q60" s="159" t="s">
        <v>430</v>
      </c>
    </row>
    <row r="61" spans="1:19" x14ac:dyDescent="0.25">
      <c r="A61" s="158" t="s">
        <v>437</v>
      </c>
      <c r="B61" s="98">
        <v>229658</v>
      </c>
      <c r="C61" s="99">
        <v>286049690.66000003</v>
      </c>
      <c r="D61" s="99">
        <v>1245.55</v>
      </c>
      <c r="E61" s="99">
        <v>1243.6300000000001</v>
      </c>
      <c r="F61" s="98">
        <v>69137</v>
      </c>
      <c r="G61" s="99">
        <v>82969188.640000001</v>
      </c>
      <c r="H61" s="99">
        <v>1200.07</v>
      </c>
      <c r="I61" s="99">
        <v>1184.06</v>
      </c>
      <c r="J61" s="98">
        <v>7935</v>
      </c>
      <c r="K61" s="99">
        <v>9777114.8699999992</v>
      </c>
      <c r="L61" s="99">
        <v>1232.1500000000001</v>
      </c>
      <c r="M61" s="99">
        <v>1255.1300000000001</v>
      </c>
      <c r="N61" s="98">
        <v>1</v>
      </c>
      <c r="O61" s="99">
        <v>1126.55</v>
      </c>
      <c r="P61" s="97">
        <v>1126.55</v>
      </c>
      <c r="Q61" s="159">
        <v>1126.55</v>
      </c>
    </row>
    <row r="62" spans="1:19" x14ac:dyDescent="0.25">
      <c r="A62" s="158" t="s">
        <v>438</v>
      </c>
      <c r="B62" s="98">
        <v>114361</v>
      </c>
      <c r="C62" s="99">
        <v>193437046.30000001</v>
      </c>
      <c r="D62" s="99">
        <v>1691.46</v>
      </c>
      <c r="E62" s="99">
        <v>1661.08</v>
      </c>
      <c r="F62" s="98">
        <v>14339</v>
      </c>
      <c r="G62" s="99">
        <v>24082473.550000001</v>
      </c>
      <c r="H62" s="99">
        <v>1679.51</v>
      </c>
      <c r="I62" s="99">
        <v>1649.69</v>
      </c>
      <c r="J62" s="98">
        <v>1266</v>
      </c>
      <c r="K62" s="99">
        <v>2115614.94</v>
      </c>
      <c r="L62" s="99">
        <v>1671.1</v>
      </c>
      <c r="M62" s="99">
        <v>1636.36</v>
      </c>
      <c r="N62" s="98">
        <v>6</v>
      </c>
      <c r="O62" s="99">
        <v>10473.6</v>
      </c>
      <c r="P62" s="97">
        <v>1745.6</v>
      </c>
      <c r="Q62" s="159">
        <v>1745.6</v>
      </c>
    </row>
    <row r="63" spans="1:19" x14ac:dyDescent="0.25">
      <c r="A63" s="158" t="s">
        <v>439</v>
      </c>
      <c r="B63" s="98">
        <v>35767</v>
      </c>
      <c r="C63" s="99">
        <v>79141535.340000004</v>
      </c>
      <c r="D63" s="99">
        <v>2212.6999999999998</v>
      </c>
      <c r="E63" s="99">
        <v>2194.9299999999998</v>
      </c>
      <c r="F63" s="98">
        <v>2864</v>
      </c>
      <c r="G63" s="99">
        <v>6283767.9400000004</v>
      </c>
      <c r="H63" s="99">
        <v>2194.0500000000002</v>
      </c>
      <c r="I63" s="99">
        <v>2167.75</v>
      </c>
      <c r="J63" s="98">
        <v>209</v>
      </c>
      <c r="K63" s="99">
        <v>455778.45</v>
      </c>
      <c r="L63" s="99">
        <v>2180.7600000000002</v>
      </c>
      <c r="M63" s="99">
        <v>2157.2399999999998</v>
      </c>
      <c r="N63" s="98">
        <v>0</v>
      </c>
      <c r="O63" s="99">
        <v>0</v>
      </c>
      <c r="P63" s="97">
        <v>0</v>
      </c>
      <c r="Q63" s="159" t="s">
        <v>430</v>
      </c>
    </row>
    <row r="64" spans="1:19" x14ac:dyDescent="0.25">
      <c r="A64" s="158" t="s">
        <v>486</v>
      </c>
      <c r="B64" s="98">
        <v>15037</v>
      </c>
      <c r="C64" s="99">
        <v>40796009.520000003</v>
      </c>
      <c r="D64" s="99">
        <v>2713.04</v>
      </c>
      <c r="E64" s="99">
        <v>2696.57</v>
      </c>
      <c r="F64" s="98">
        <v>745</v>
      </c>
      <c r="G64" s="99">
        <v>2010825.25</v>
      </c>
      <c r="H64" s="99">
        <v>2699.09</v>
      </c>
      <c r="I64" s="99">
        <v>2680.64</v>
      </c>
      <c r="J64" s="98">
        <v>53</v>
      </c>
      <c r="K64" s="99">
        <v>144075.17000000001</v>
      </c>
      <c r="L64" s="99">
        <v>2718.4</v>
      </c>
      <c r="M64" s="99">
        <v>2714.23</v>
      </c>
      <c r="N64" s="98">
        <v>0</v>
      </c>
      <c r="O64" s="99">
        <v>0</v>
      </c>
      <c r="P64" s="97">
        <v>0</v>
      </c>
      <c r="Q64" s="159" t="s">
        <v>430</v>
      </c>
    </row>
    <row r="65" spans="1:17" x14ac:dyDescent="0.25">
      <c r="A65" s="158" t="s">
        <v>487</v>
      </c>
      <c r="B65" s="98">
        <v>6022</v>
      </c>
      <c r="C65" s="99">
        <v>19332148.809999999</v>
      </c>
      <c r="D65" s="99">
        <v>3210.25</v>
      </c>
      <c r="E65" s="99">
        <v>3190.44</v>
      </c>
      <c r="F65" s="98">
        <v>231</v>
      </c>
      <c r="G65" s="99">
        <v>739485.85</v>
      </c>
      <c r="H65" s="99">
        <v>3201.24</v>
      </c>
      <c r="I65" s="99">
        <v>3171.53</v>
      </c>
      <c r="J65" s="98">
        <v>11</v>
      </c>
      <c r="K65" s="99">
        <v>35536.36</v>
      </c>
      <c r="L65" s="99">
        <v>3230.58</v>
      </c>
      <c r="M65" s="99">
        <v>3175.33</v>
      </c>
      <c r="N65" s="98">
        <v>0</v>
      </c>
      <c r="O65" s="99">
        <v>0</v>
      </c>
      <c r="P65" s="97">
        <v>0</v>
      </c>
      <c r="Q65" s="159" t="s">
        <v>430</v>
      </c>
    </row>
    <row r="66" spans="1:17" x14ac:dyDescent="0.25">
      <c r="A66" s="158" t="s">
        <v>488</v>
      </c>
      <c r="B66" s="98">
        <v>2657</v>
      </c>
      <c r="C66" s="99">
        <v>9892245.7200000007</v>
      </c>
      <c r="D66" s="99">
        <v>3723.09</v>
      </c>
      <c r="E66" s="99">
        <v>3707.33</v>
      </c>
      <c r="F66" s="98">
        <v>127</v>
      </c>
      <c r="G66" s="99">
        <v>471021.26</v>
      </c>
      <c r="H66" s="99">
        <v>3708.83</v>
      </c>
      <c r="I66" s="99">
        <v>3677.06</v>
      </c>
      <c r="J66" s="98">
        <v>2</v>
      </c>
      <c r="K66" s="99">
        <v>7739.88</v>
      </c>
      <c r="L66" s="99">
        <v>3869.94</v>
      </c>
      <c r="M66" s="99">
        <v>3869.94</v>
      </c>
      <c r="N66" s="98">
        <v>0</v>
      </c>
      <c r="O66" s="99">
        <v>0</v>
      </c>
      <c r="P66" s="97">
        <v>0</v>
      </c>
      <c r="Q66" s="159" t="s">
        <v>430</v>
      </c>
    </row>
    <row r="67" spans="1:17" ht="15.75" thickBot="1" x14ac:dyDescent="0.3">
      <c r="A67" s="160" t="s">
        <v>489</v>
      </c>
      <c r="B67" s="161">
        <v>2532</v>
      </c>
      <c r="C67" s="162">
        <v>11874095.189999999</v>
      </c>
      <c r="D67" s="162">
        <v>4689.6099999999997</v>
      </c>
      <c r="E67" s="162">
        <v>4504.29</v>
      </c>
      <c r="F67" s="161">
        <v>58</v>
      </c>
      <c r="G67" s="162">
        <v>256148.34</v>
      </c>
      <c r="H67" s="162">
        <v>4416.3500000000004</v>
      </c>
      <c r="I67" s="162">
        <v>4218.54</v>
      </c>
      <c r="J67" s="161">
        <v>2</v>
      </c>
      <c r="K67" s="162">
        <v>8486.86</v>
      </c>
      <c r="L67" s="162">
        <v>4243.43</v>
      </c>
      <c r="M67" s="162">
        <v>4243.43</v>
      </c>
      <c r="N67" s="161">
        <v>0</v>
      </c>
      <c r="O67" s="162">
        <v>0</v>
      </c>
      <c r="P67" s="163">
        <v>0</v>
      </c>
      <c r="Q67" s="164" t="s">
        <v>430</v>
      </c>
    </row>
    <row r="68" spans="1:17" ht="16.5" thickBot="1" x14ac:dyDescent="0.3">
      <c r="A68" s="100" t="s">
        <v>527</v>
      </c>
      <c r="B68" s="101">
        <v>901994</v>
      </c>
      <c r="C68" s="102">
        <v>950583315.94000006</v>
      </c>
      <c r="D68" s="102">
        <v>1053.8699999999999</v>
      </c>
      <c r="E68" s="102">
        <v>911.68</v>
      </c>
      <c r="F68" s="101">
        <v>348143</v>
      </c>
      <c r="G68" s="102">
        <v>270883777.69</v>
      </c>
      <c r="H68" s="102">
        <v>778.08</v>
      </c>
      <c r="I68" s="102">
        <v>676.6</v>
      </c>
      <c r="J68" s="101">
        <v>68688</v>
      </c>
      <c r="K68" s="102">
        <v>44359965.289999999</v>
      </c>
      <c r="L68" s="102">
        <v>645.82000000000005</v>
      </c>
      <c r="M68" s="102">
        <v>543.63</v>
      </c>
      <c r="N68" s="101">
        <v>16100</v>
      </c>
      <c r="O68" s="102">
        <v>7045237.25</v>
      </c>
      <c r="P68" s="103">
        <v>437.59</v>
      </c>
      <c r="Q68" s="313">
        <v>409.13</v>
      </c>
    </row>
    <row r="70" spans="1:17" x14ac:dyDescent="0.25">
      <c r="B70" s="8"/>
      <c r="C70" s="8"/>
      <c r="D70" s="8"/>
    </row>
    <row r="71" spans="1:17" x14ac:dyDescent="0.25">
      <c r="B71" s="8"/>
    </row>
    <row r="74" spans="1:17" x14ac:dyDescent="0.25">
      <c r="B74" s="8"/>
      <c r="C74" s="8"/>
      <c r="D74" s="8"/>
      <c r="F74" s="8"/>
    </row>
    <row r="75" spans="1:17" x14ac:dyDescent="0.25">
      <c r="C75" s="8"/>
    </row>
    <row r="77" spans="1:17" x14ac:dyDescent="0.25">
      <c r="B77" s="8"/>
    </row>
  </sheetData>
  <mergeCells count="18"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  <mergeCell ref="B3:E3"/>
    <mergeCell ref="F3:I3"/>
    <mergeCell ref="J3:M3"/>
    <mergeCell ref="N3:Q3"/>
    <mergeCell ref="A1:Q1"/>
    <mergeCell ref="A3:A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26"/>
  <sheetViews>
    <sheetView workbookViewId="0">
      <selection sqref="A1:C1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6" s="38" customFormat="1" ht="15.75" x14ac:dyDescent="0.25">
      <c r="A1" s="347" t="s">
        <v>720</v>
      </c>
      <c r="B1" s="347"/>
      <c r="C1" s="347"/>
    </row>
    <row r="2" spans="1:6" ht="15.75" thickBot="1" x14ac:dyDescent="0.3">
      <c r="B2" s="39"/>
    </row>
    <row r="3" spans="1:6" s="42" customFormat="1" ht="16.5" thickBot="1" x14ac:dyDescent="0.3">
      <c r="A3" s="227" t="s">
        <v>52</v>
      </c>
      <c r="B3" s="130" t="s">
        <v>307</v>
      </c>
      <c r="C3" s="228" t="s">
        <v>1</v>
      </c>
    </row>
    <row r="4" spans="1:6" ht="15.75" x14ac:dyDescent="0.25">
      <c r="A4" s="81">
        <v>1</v>
      </c>
      <c r="B4" s="127" t="s">
        <v>76</v>
      </c>
      <c r="C4" s="257">
        <v>35541</v>
      </c>
      <c r="F4" s="42"/>
    </row>
    <row r="5" spans="1:6" x14ac:dyDescent="0.25">
      <c r="A5" s="51">
        <v>2</v>
      </c>
      <c r="B5" s="7" t="s">
        <v>77</v>
      </c>
      <c r="C5" s="125">
        <v>39576</v>
      </c>
      <c r="D5" s="8"/>
    </row>
    <row r="6" spans="1:6" x14ac:dyDescent="0.25">
      <c r="A6" s="51">
        <v>3</v>
      </c>
      <c r="B6" s="76" t="s">
        <v>308</v>
      </c>
      <c r="C6" s="125">
        <v>5842</v>
      </c>
    </row>
    <row r="7" spans="1:6" x14ac:dyDescent="0.25">
      <c r="A7" s="51">
        <v>4</v>
      </c>
      <c r="B7" s="76" t="s">
        <v>309</v>
      </c>
      <c r="C7" s="125">
        <v>6486</v>
      </c>
    </row>
    <row r="8" spans="1:6" x14ac:dyDescent="0.25">
      <c r="A8" s="51">
        <v>5</v>
      </c>
      <c r="B8" s="76" t="s">
        <v>310</v>
      </c>
      <c r="C8" s="125">
        <v>7454</v>
      </c>
    </row>
    <row r="9" spans="1:6" x14ac:dyDescent="0.25">
      <c r="A9" s="51">
        <v>6</v>
      </c>
      <c r="B9" s="76" t="s">
        <v>311</v>
      </c>
      <c r="C9" s="125">
        <v>8847</v>
      </c>
    </row>
    <row r="10" spans="1:6" x14ac:dyDescent="0.25">
      <c r="A10" s="51">
        <v>7</v>
      </c>
      <c r="B10" s="76" t="s">
        <v>312</v>
      </c>
      <c r="C10" s="125">
        <v>10474</v>
      </c>
    </row>
    <row r="11" spans="1:6" x14ac:dyDescent="0.25">
      <c r="A11" s="51">
        <v>8</v>
      </c>
      <c r="B11" s="76" t="s">
        <v>313</v>
      </c>
      <c r="C11" s="125">
        <v>13411</v>
      </c>
    </row>
    <row r="12" spans="1:6" x14ac:dyDescent="0.25">
      <c r="A12" s="51">
        <v>9</v>
      </c>
      <c r="B12" s="76" t="s">
        <v>314</v>
      </c>
      <c r="C12" s="125">
        <v>15587</v>
      </c>
    </row>
    <row r="13" spans="1:6" x14ac:dyDescent="0.25">
      <c r="A13" s="51">
        <v>10</v>
      </c>
      <c r="B13" s="76" t="s">
        <v>170</v>
      </c>
      <c r="C13" s="125">
        <v>17616</v>
      </c>
    </row>
    <row r="14" spans="1:6" x14ac:dyDescent="0.25">
      <c r="A14" s="51">
        <v>11</v>
      </c>
      <c r="B14" s="76" t="s">
        <v>315</v>
      </c>
      <c r="C14" s="125">
        <v>23428</v>
      </c>
    </row>
    <row r="15" spans="1:6" x14ac:dyDescent="0.25">
      <c r="A15" s="51">
        <v>12</v>
      </c>
      <c r="B15" s="76" t="s">
        <v>316</v>
      </c>
      <c r="C15" s="125">
        <v>28811</v>
      </c>
    </row>
    <row r="16" spans="1:6" x14ac:dyDescent="0.25">
      <c r="A16" s="51">
        <v>13</v>
      </c>
      <c r="B16" s="76" t="s">
        <v>317</v>
      </c>
      <c r="C16" s="125">
        <v>34233</v>
      </c>
    </row>
    <row r="17" spans="1:5" x14ac:dyDescent="0.25">
      <c r="A17" s="51">
        <v>14</v>
      </c>
      <c r="B17" s="76" t="s">
        <v>118</v>
      </c>
      <c r="C17" s="125">
        <v>42552</v>
      </c>
    </row>
    <row r="18" spans="1:5" x14ac:dyDescent="0.25">
      <c r="A18" s="51">
        <v>15</v>
      </c>
      <c r="B18" s="76" t="s">
        <v>318</v>
      </c>
      <c r="C18" s="125">
        <v>63171</v>
      </c>
    </row>
    <row r="19" spans="1:5" x14ac:dyDescent="0.25">
      <c r="A19" s="51">
        <v>16</v>
      </c>
      <c r="B19" s="76" t="s">
        <v>319</v>
      </c>
      <c r="C19" s="125">
        <v>67401</v>
      </c>
    </row>
    <row r="20" spans="1:5" x14ac:dyDescent="0.25">
      <c r="A20" s="51">
        <v>17</v>
      </c>
      <c r="B20" s="76" t="s">
        <v>123</v>
      </c>
      <c r="C20" s="125">
        <v>74525</v>
      </c>
    </row>
    <row r="21" spans="1:5" x14ac:dyDescent="0.25">
      <c r="A21" s="51">
        <v>18</v>
      </c>
      <c r="B21" s="76" t="s">
        <v>320</v>
      </c>
      <c r="C21" s="125">
        <v>77213</v>
      </c>
    </row>
    <row r="22" spans="1:5" x14ac:dyDescent="0.25">
      <c r="A22" s="51">
        <v>19</v>
      </c>
      <c r="B22" s="76" t="s">
        <v>321</v>
      </c>
      <c r="C22" s="125">
        <v>80631</v>
      </c>
    </row>
    <row r="23" spans="1:5" x14ac:dyDescent="0.25">
      <c r="A23" s="51">
        <v>20</v>
      </c>
      <c r="B23" s="76" t="s">
        <v>121</v>
      </c>
      <c r="C23" s="125">
        <v>97881</v>
      </c>
    </row>
    <row r="24" spans="1:5" x14ac:dyDescent="0.25">
      <c r="A24" s="51">
        <v>21</v>
      </c>
      <c r="B24" s="76" t="s">
        <v>322</v>
      </c>
      <c r="C24" s="125">
        <v>103312</v>
      </c>
    </row>
    <row r="25" spans="1:5" ht="15.75" thickBot="1" x14ac:dyDescent="0.3">
      <c r="A25" s="253">
        <v>22</v>
      </c>
      <c r="B25" s="254" t="s">
        <v>78</v>
      </c>
      <c r="C25" s="255">
        <v>1660296</v>
      </c>
      <c r="E25" s="8"/>
    </row>
    <row r="26" spans="1:5" s="42" customFormat="1" ht="16.5" thickBot="1" x14ac:dyDescent="0.3">
      <c r="A26" s="107"/>
      <c r="B26" s="256" t="s">
        <v>10</v>
      </c>
      <c r="C26" s="191">
        <f>SUM(C4:C25)</f>
        <v>2514288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workbookViewId="0">
      <selection sqref="A1:W1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3.5703125" style="8" customWidth="1"/>
    <col min="4" max="4" width="18.7109375" style="15" customWidth="1"/>
    <col min="5" max="5" width="13.28515625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.85546875" style="15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347" t="s">
        <v>808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</row>
    <row r="2" spans="1:23" ht="15.75" customHeight="1" thickBot="1" x14ac:dyDescent="0.3">
      <c r="C2" s="39"/>
    </row>
    <row r="3" spans="1:23" s="38" customFormat="1" ht="14.25" customHeight="1" x14ac:dyDescent="0.25">
      <c r="A3" s="379" t="s">
        <v>52</v>
      </c>
      <c r="B3" s="377" t="s">
        <v>102</v>
      </c>
      <c r="C3" s="374" t="s">
        <v>105</v>
      </c>
      <c r="D3" s="375"/>
      <c r="E3" s="375"/>
      <c r="F3" s="376"/>
      <c r="G3" s="374" t="s">
        <v>106</v>
      </c>
      <c r="H3" s="375"/>
      <c r="I3" s="375"/>
      <c r="J3" s="376"/>
      <c r="K3" s="374" t="s">
        <v>107</v>
      </c>
      <c r="L3" s="375"/>
      <c r="M3" s="375"/>
      <c r="N3" s="376"/>
      <c r="O3" s="374" t="s">
        <v>108</v>
      </c>
      <c r="P3" s="375"/>
      <c r="Q3" s="375"/>
      <c r="R3" s="376"/>
      <c r="S3" s="374" t="s">
        <v>104</v>
      </c>
      <c r="T3" s="375"/>
      <c r="U3" s="375"/>
      <c r="V3" s="375"/>
      <c r="W3" s="376"/>
    </row>
    <row r="4" spans="1:23" s="38" customFormat="1" ht="16.5" thickBot="1" x14ac:dyDescent="0.3">
      <c r="A4" s="380"/>
      <c r="B4" s="378"/>
      <c r="C4" s="117" t="s">
        <v>1</v>
      </c>
      <c r="D4" s="118" t="s">
        <v>103</v>
      </c>
      <c r="E4" s="119" t="s">
        <v>21</v>
      </c>
      <c r="F4" s="120" t="s">
        <v>432</v>
      </c>
      <c r="G4" s="117" t="s">
        <v>1</v>
      </c>
      <c r="H4" s="118" t="s">
        <v>103</v>
      </c>
      <c r="I4" s="119" t="s">
        <v>21</v>
      </c>
      <c r="J4" s="120" t="s">
        <v>432</v>
      </c>
      <c r="K4" s="117" t="s">
        <v>1</v>
      </c>
      <c r="L4" s="118" t="s">
        <v>103</v>
      </c>
      <c r="M4" s="119" t="s">
        <v>21</v>
      </c>
      <c r="N4" s="120" t="s">
        <v>432</v>
      </c>
      <c r="O4" s="117" t="s">
        <v>1</v>
      </c>
      <c r="P4" s="118" t="s">
        <v>103</v>
      </c>
      <c r="Q4" s="119" t="s">
        <v>21</v>
      </c>
      <c r="R4" s="120" t="s">
        <v>432</v>
      </c>
      <c r="S4" s="117" t="s">
        <v>1</v>
      </c>
      <c r="T4" s="118" t="s">
        <v>103</v>
      </c>
      <c r="U4" s="119" t="s">
        <v>21</v>
      </c>
      <c r="V4" s="120" t="s">
        <v>432</v>
      </c>
      <c r="W4" s="119" t="s">
        <v>528</v>
      </c>
    </row>
    <row r="5" spans="1:23" x14ac:dyDescent="0.25">
      <c r="A5" s="81">
        <v>1</v>
      </c>
      <c r="B5" s="121" t="s">
        <v>76</v>
      </c>
      <c r="C5" s="121">
        <v>0</v>
      </c>
      <c r="D5" s="121">
        <v>0</v>
      </c>
      <c r="E5" s="123">
        <v>0</v>
      </c>
      <c r="F5" s="122" t="s">
        <v>430</v>
      </c>
      <c r="G5" s="123">
        <v>32918</v>
      </c>
      <c r="H5" s="124">
        <v>11519176.9</v>
      </c>
      <c r="I5" s="121">
        <v>349.94</v>
      </c>
      <c r="J5" s="122">
        <v>314.81</v>
      </c>
      <c r="K5" s="123">
        <v>1295</v>
      </c>
      <c r="L5" s="124">
        <v>1064702.3899999999</v>
      </c>
      <c r="M5" s="121">
        <v>822.16</v>
      </c>
      <c r="N5" s="122">
        <v>846</v>
      </c>
      <c r="O5" s="123">
        <v>1328</v>
      </c>
      <c r="P5" s="124">
        <v>1123609.47</v>
      </c>
      <c r="Q5" s="121">
        <v>846.09</v>
      </c>
      <c r="R5" s="122">
        <v>846</v>
      </c>
      <c r="S5" s="252">
        <v>35541</v>
      </c>
      <c r="T5" s="124">
        <v>13707488.76</v>
      </c>
      <c r="U5" s="122">
        <v>385.68</v>
      </c>
      <c r="V5" s="122">
        <v>409.13</v>
      </c>
      <c r="W5" s="104">
        <v>1.41</v>
      </c>
    </row>
    <row r="6" spans="1:23" x14ac:dyDescent="0.25">
      <c r="A6" s="51">
        <v>2</v>
      </c>
      <c r="B6" s="109" t="s">
        <v>77</v>
      </c>
      <c r="C6" s="111">
        <v>2992</v>
      </c>
      <c r="D6" s="112">
        <v>4278211.3099999996</v>
      </c>
      <c r="E6" s="110">
        <v>1429.88</v>
      </c>
      <c r="F6" s="110">
        <v>1490.18</v>
      </c>
      <c r="G6" s="111">
        <v>16316</v>
      </c>
      <c r="H6" s="112">
        <v>9441529.3200000003</v>
      </c>
      <c r="I6" s="109">
        <v>578.66999999999996</v>
      </c>
      <c r="J6" s="110">
        <v>483.72</v>
      </c>
      <c r="K6" s="111">
        <v>18531</v>
      </c>
      <c r="L6" s="112">
        <v>12113832.949999999</v>
      </c>
      <c r="M6" s="109">
        <v>653.71</v>
      </c>
      <c r="N6" s="110">
        <v>526.11</v>
      </c>
      <c r="O6" s="111">
        <v>1737</v>
      </c>
      <c r="P6" s="112">
        <v>1458633.09</v>
      </c>
      <c r="Q6" s="109">
        <v>839.74</v>
      </c>
      <c r="R6" s="110">
        <v>846</v>
      </c>
      <c r="S6" s="111">
        <v>39576</v>
      </c>
      <c r="T6" s="112">
        <v>27292206.670000002</v>
      </c>
      <c r="U6" s="110">
        <v>689.62</v>
      </c>
      <c r="V6" s="110">
        <v>545.05999999999995</v>
      </c>
      <c r="W6" s="106">
        <v>1.57</v>
      </c>
    </row>
    <row r="7" spans="1:23" x14ac:dyDescent="0.25">
      <c r="A7" s="51">
        <v>3</v>
      </c>
      <c r="B7" s="109" t="s">
        <v>95</v>
      </c>
      <c r="C7" s="111">
        <v>9179</v>
      </c>
      <c r="D7" s="112">
        <v>14105487.6</v>
      </c>
      <c r="E7" s="110">
        <v>1536.71</v>
      </c>
      <c r="F7" s="110">
        <v>1512.89</v>
      </c>
      <c r="G7" s="111">
        <v>15173</v>
      </c>
      <c r="H7" s="112">
        <v>9623343.25</v>
      </c>
      <c r="I7" s="109">
        <v>634.24</v>
      </c>
      <c r="J7" s="110">
        <v>537.98</v>
      </c>
      <c r="K7" s="111">
        <v>14303</v>
      </c>
      <c r="L7" s="112">
        <v>9887571.2599999998</v>
      </c>
      <c r="M7" s="109">
        <v>691.29</v>
      </c>
      <c r="N7" s="110">
        <v>575.74</v>
      </c>
      <c r="O7" s="111">
        <v>448</v>
      </c>
      <c r="P7" s="112">
        <v>373180.8</v>
      </c>
      <c r="Q7" s="109">
        <v>832.99</v>
      </c>
      <c r="R7" s="110">
        <v>846</v>
      </c>
      <c r="S7" s="111">
        <v>39103</v>
      </c>
      <c r="T7" s="112">
        <v>33989582.909999996</v>
      </c>
      <c r="U7" s="110">
        <v>869.23</v>
      </c>
      <c r="V7" s="110">
        <v>672.3</v>
      </c>
      <c r="W7" s="106">
        <v>1.56</v>
      </c>
    </row>
    <row r="8" spans="1:23" x14ac:dyDescent="0.25">
      <c r="A8" s="51">
        <v>4</v>
      </c>
      <c r="B8" s="109" t="s">
        <v>96</v>
      </c>
      <c r="C8" s="111">
        <v>50448</v>
      </c>
      <c r="D8" s="112">
        <v>73797056.060000002</v>
      </c>
      <c r="E8" s="110">
        <v>1462.83</v>
      </c>
      <c r="F8" s="110">
        <v>1427.23</v>
      </c>
      <c r="G8" s="111">
        <v>26144</v>
      </c>
      <c r="H8" s="112">
        <v>18169127.440000001</v>
      </c>
      <c r="I8" s="109">
        <v>694.96</v>
      </c>
      <c r="J8" s="110">
        <v>584.4</v>
      </c>
      <c r="K8" s="111">
        <v>21827</v>
      </c>
      <c r="L8" s="112">
        <v>16217346.029999999</v>
      </c>
      <c r="M8" s="109">
        <v>742.99</v>
      </c>
      <c r="N8" s="110">
        <v>615.69000000000005</v>
      </c>
      <c r="O8" s="111">
        <v>434</v>
      </c>
      <c r="P8" s="112">
        <v>362391.4</v>
      </c>
      <c r="Q8" s="109">
        <v>835</v>
      </c>
      <c r="R8" s="110">
        <v>846</v>
      </c>
      <c r="S8" s="111">
        <v>98853</v>
      </c>
      <c r="T8" s="112">
        <v>108545920.93000001</v>
      </c>
      <c r="U8" s="110">
        <v>1098.05</v>
      </c>
      <c r="V8" s="110">
        <v>987.5</v>
      </c>
      <c r="W8" s="106">
        <v>3.93</v>
      </c>
    </row>
    <row r="9" spans="1:23" x14ac:dyDescent="0.25">
      <c r="A9" s="51">
        <v>5</v>
      </c>
      <c r="B9" s="109" t="s">
        <v>97</v>
      </c>
      <c r="C9" s="111">
        <v>220778</v>
      </c>
      <c r="D9" s="112">
        <v>299561262.20999998</v>
      </c>
      <c r="E9" s="110">
        <v>1356.84</v>
      </c>
      <c r="F9" s="110">
        <v>1234.58</v>
      </c>
      <c r="G9" s="111">
        <v>34352</v>
      </c>
      <c r="H9" s="112">
        <v>25794598.469999999</v>
      </c>
      <c r="I9" s="109">
        <v>750.89</v>
      </c>
      <c r="J9" s="110">
        <v>653.38</v>
      </c>
      <c r="K9" s="111">
        <v>26374</v>
      </c>
      <c r="L9" s="112">
        <v>20033806.460000001</v>
      </c>
      <c r="M9" s="109">
        <v>759.6</v>
      </c>
      <c r="N9" s="110">
        <v>626.27</v>
      </c>
      <c r="O9" s="111">
        <v>378</v>
      </c>
      <c r="P9" s="112">
        <v>311314.2</v>
      </c>
      <c r="Q9" s="109">
        <v>823.58</v>
      </c>
      <c r="R9" s="110">
        <v>846</v>
      </c>
      <c r="S9" s="111">
        <v>281882</v>
      </c>
      <c r="T9" s="112">
        <v>345700981.33999997</v>
      </c>
      <c r="U9" s="110">
        <v>1226.4000000000001</v>
      </c>
      <c r="V9" s="110">
        <v>1114.33</v>
      </c>
      <c r="W9" s="106">
        <v>11.21</v>
      </c>
    </row>
    <row r="10" spans="1:23" x14ac:dyDescent="0.25">
      <c r="A10" s="51">
        <v>6</v>
      </c>
      <c r="B10" s="109" t="s">
        <v>98</v>
      </c>
      <c r="C10" s="111">
        <v>390885</v>
      </c>
      <c r="D10" s="112">
        <v>497197560.35000002</v>
      </c>
      <c r="E10" s="110">
        <v>1271.98</v>
      </c>
      <c r="F10" s="110">
        <v>1172.6500000000001</v>
      </c>
      <c r="G10" s="111">
        <v>38964</v>
      </c>
      <c r="H10" s="112">
        <v>32235306.260000002</v>
      </c>
      <c r="I10" s="109">
        <v>827.31</v>
      </c>
      <c r="J10" s="110">
        <v>748.71</v>
      </c>
      <c r="K10" s="111">
        <v>26726</v>
      </c>
      <c r="L10" s="112">
        <v>20402300.960000001</v>
      </c>
      <c r="M10" s="109">
        <v>763.39</v>
      </c>
      <c r="N10" s="110">
        <v>634.52</v>
      </c>
      <c r="O10" s="111">
        <v>4629</v>
      </c>
      <c r="P10" s="112">
        <v>1877749.87</v>
      </c>
      <c r="Q10" s="109">
        <v>405.65</v>
      </c>
      <c r="R10" s="110">
        <v>409.13</v>
      </c>
      <c r="S10" s="111">
        <v>461204</v>
      </c>
      <c r="T10" s="112">
        <v>551712917.44000006</v>
      </c>
      <c r="U10" s="110">
        <v>1196.24</v>
      </c>
      <c r="V10" s="110">
        <v>1086.81</v>
      </c>
      <c r="W10" s="106">
        <v>18.34</v>
      </c>
    </row>
    <row r="11" spans="1:23" x14ac:dyDescent="0.25">
      <c r="A11" s="51">
        <v>7</v>
      </c>
      <c r="B11" s="109" t="s">
        <v>99</v>
      </c>
      <c r="C11" s="111">
        <v>402252</v>
      </c>
      <c r="D11" s="112">
        <v>500035073.19</v>
      </c>
      <c r="E11" s="110">
        <v>1243.0899999999999</v>
      </c>
      <c r="F11" s="110">
        <v>1166.06</v>
      </c>
      <c r="G11" s="111">
        <v>40749</v>
      </c>
      <c r="H11" s="112">
        <v>34603920.490000002</v>
      </c>
      <c r="I11" s="109">
        <v>849.2</v>
      </c>
      <c r="J11" s="110">
        <v>778.72</v>
      </c>
      <c r="K11" s="111">
        <v>21737</v>
      </c>
      <c r="L11" s="112">
        <v>16303216.710000001</v>
      </c>
      <c r="M11" s="109">
        <v>750.02</v>
      </c>
      <c r="N11" s="110">
        <v>631.13</v>
      </c>
      <c r="O11" s="111">
        <v>10662</v>
      </c>
      <c r="P11" s="112">
        <v>3940424.96</v>
      </c>
      <c r="Q11" s="109">
        <v>369.58</v>
      </c>
      <c r="R11" s="110">
        <v>409.13</v>
      </c>
      <c r="S11" s="111">
        <v>475400</v>
      </c>
      <c r="T11" s="112">
        <v>554882635.35000002</v>
      </c>
      <c r="U11" s="110">
        <v>1167.19</v>
      </c>
      <c r="V11" s="110">
        <v>1050.67</v>
      </c>
      <c r="W11" s="106">
        <v>18.91</v>
      </c>
    </row>
    <row r="12" spans="1:23" x14ac:dyDescent="0.25">
      <c r="A12" s="51">
        <v>8</v>
      </c>
      <c r="B12" s="109" t="s">
        <v>100</v>
      </c>
      <c r="C12" s="111">
        <v>350580</v>
      </c>
      <c r="D12" s="112">
        <v>414570878.73000002</v>
      </c>
      <c r="E12" s="110">
        <v>1182.53</v>
      </c>
      <c r="F12" s="110">
        <v>1089.1199999999999</v>
      </c>
      <c r="G12" s="111">
        <v>55547</v>
      </c>
      <c r="H12" s="112">
        <v>46451519.979999997</v>
      </c>
      <c r="I12" s="109">
        <v>836.26</v>
      </c>
      <c r="J12" s="110">
        <v>752.35</v>
      </c>
      <c r="K12" s="111">
        <v>18550</v>
      </c>
      <c r="L12" s="112">
        <v>13336475.57</v>
      </c>
      <c r="M12" s="109">
        <v>718.95</v>
      </c>
      <c r="N12" s="110">
        <v>616.09</v>
      </c>
      <c r="O12" s="111">
        <v>5235</v>
      </c>
      <c r="P12" s="112">
        <v>1900535.58</v>
      </c>
      <c r="Q12" s="109">
        <v>363.04</v>
      </c>
      <c r="R12" s="110">
        <v>409.13</v>
      </c>
      <c r="S12" s="111">
        <v>429912</v>
      </c>
      <c r="T12" s="112">
        <v>476259409.86000001</v>
      </c>
      <c r="U12" s="110">
        <v>1107.81</v>
      </c>
      <c r="V12" s="110">
        <v>987.88</v>
      </c>
      <c r="W12" s="106">
        <v>17.100000000000001</v>
      </c>
    </row>
    <row r="13" spans="1:23" x14ac:dyDescent="0.25">
      <c r="A13" s="51">
        <v>9</v>
      </c>
      <c r="B13" s="109" t="s">
        <v>101</v>
      </c>
      <c r="C13" s="111">
        <v>234708</v>
      </c>
      <c r="D13" s="112">
        <v>253420478.71000001</v>
      </c>
      <c r="E13" s="110">
        <v>1079.73</v>
      </c>
      <c r="F13" s="110">
        <v>948.95</v>
      </c>
      <c r="G13" s="111">
        <v>48360</v>
      </c>
      <c r="H13" s="112">
        <v>39808068.149999999</v>
      </c>
      <c r="I13" s="109">
        <v>823.16</v>
      </c>
      <c r="J13" s="110">
        <v>725.04</v>
      </c>
      <c r="K13" s="111">
        <v>12521</v>
      </c>
      <c r="L13" s="112">
        <v>8721604.6699999999</v>
      </c>
      <c r="M13" s="109">
        <v>696.56</v>
      </c>
      <c r="N13" s="110">
        <v>599.99</v>
      </c>
      <c r="O13" s="111">
        <v>1387</v>
      </c>
      <c r="P13" s="112">
        <v>479719.52</v>
      </c>
      <c r="Q13" s="109">
        <v>345.87</v>
      </c>
      <c r="R13" s="110">
        <v>233.79</v>
      </c>
      <c r="S13" s="111">
        <v>296976</v>
      </c>
      <c r="T13" s="112">
        <v>302429871.05000001</v>
      </c>
      <c r="U13" s="110">
        <v>1018.36</v>
      </c>
      <c r="V13" s="110">
        <v>872.12</v>
      </c>
      <c r="W13" s="106">
        <v>11.81</v>
      </c>
    </row>
    <row r="14" spans="1:23" x14ac:dyDescent="0.25">
      <c r="A14" s="51">
        <v>10</v>
      </c>
      <c r="B14" s="109" t="s">
        <v>109</v>
      </c>
      <c r="C14" s="111">
        <v>176890</v>
      </c>
      <c r="D14" s="112">
        <v>180364556.96000001</v>
      </c>
      <c r="E14" s="110">
        <v>1019.64</v>
      </c>
      <c r="F14" s="110">
        <v>836.44</v>
      </c>
      <c r="G14" s="111">
        <v>44843</v>
      </c>
      <c r="H14" s="112">
        <v>37045771.469999999</v>
      </c>
      <c r="I14" s="109">
        <v>826.12</v>
      </c>
      <c r="J14" s="110">
        <v>720.73</v>
      </c>
      <c r="K14" s="111">
        <v>8260</v>
      </c>
      <c r="L14" s="112">
        <v>5682876.7000000002</v>
      </c>
      <c r="M14" s="109">
        <v>688</v>
      </c>
      <c r="N14" s="110">
        <v>562.28</v>
      </c>
      <c r="O14" s="111">
        <v>793</v>
      </c>
      <c r="P14" s="112">
        <v>265594.14</v>
      </c>
      <c r="Q14" s="109">
        <v>334.92</v>
      </c>
      <c r="R14" s="110">
        <v>210.26</v>
      </c>
      <c r="S14" s="111">
        <v>230786</v>
      </c>
      <c r="T14" s="112">
        <v>223358799.27000001</v>
      </c>
      <c r="U14" s="110">
        <v>967.82</v>
      </c>
      <c r="V14" s="110">
        <v>791.95</v>
      </c>
      <c r="W14" s="106">
        <v>9.18</v>
      </c>
    </row>
    <row r="15" spans="1:23" x14ac:dyDescent="0.25">
      <c r="A15" s="51">
        <v>11</v>
      </c>
      <c r="B15" s="109" t="s">
        <v>110</v>
      </c>
      <c r="C15" s="111">
        <v>74979</v>
      </c>
      <c r="D15" s="112">
        <v>72520707.290000007</v>
      </c>
      <c r="E15" s="110">
        <v>967.21</v>
      </c>
      <c r="F15" s="110">
        <v>765.44</v>
      </c>
      <c r="G15" s="111">
        <v>23013</v>
      </c>
      <c r="H15" s="112">
        <v>19220335.23</v>
      </c>
      <c r="I15" s="109">
        <v>835.19</v>
      </c>
      <c r="J15" s="110">
        <v>721.01</v>
      </c>
      <c r="K15" s="111">
        <v>3115</v>
      </c>
      <c r="L15" s="112">
        <v>2260669.66</v>
      </c>
      <c r="M15" s="109">
        <v>725.74</v>
      </c>
      <c r="N15" s="110">
        <v>599.57000000000005</v>
      </c>
      <c r="O15" s="111">
        <v>289</v>
      </c>
      <c r="P15" s="112">
        <v>105537.99</v>
      </c>
      <c r="Q15" s="109">
        <v>365.18</v>
      </c>
      <c r="R15" s="110">
        <v>222.1</v>
      </c>
      <c r="S15" s="111">
        <v>101396</v>
      </c>
      <c r="T15" s="112">
        <v>94107250.170000002</v>
      </c>
      <c r="U15" s="110">
        <v>928.12</v>
      </c>
      <c r="V15" s="110">
        <v>747.16</v>
      </c>
      <c r="W15" s="106">
        <v>4.03</v>
      </c>
    </row>
    <row r="16" spans="1:23" ht="15.75" thickBot="1" x14ac:dyDescent="0.3">
      <c r="A16" s="51">
        <v>12</v>
      </c>
      <c r="B16" s="109" t="s">
        <v>111</v>
      </c>
      <c r="C16" s="111">
        <v>16307</v>
      </c>
      <c r="D16" s="112">
        <v>14811705.109999999</v>
      </c>
      <c r="E16" s="110">
        <v>908.30349604464334</v>
      </c>
      <c r="F16" s="110">
        <v>673.16</v>
      </c>
      <c r="G16" s="111">
        <v>6403</v>
      </c>
      <c r="H16" s="112">
        <v>5389475.4699999997</v>
      </c>
      <c r="I16" s="258">
        <v>841.71099016086202</v>
      </c>
      <c r="J16" s="110">
        <v>714.9</v>
      </c>
      <c r="K16" s="111">
        <v>895</v>
      </c>
      <c r="L16" s="112">
        <v>634745.56999999995</v>
      </c>
      <c r="M16" s="110">
        <v>709.21292737430167</v>
      </c>
      <c r="N16" s="110">
        <v>600.46</v>
      </c>
      <c r="O16" s="111">
        <v>54</v>
      </c>
      <c r="P16" s="112">
        <v>13763.22</v>
      </c>
      <c r="Q16" s="110">
        <v>254.87444444444444</v>
      </c>
      <c r="R16" s="110">
        <v>184.11</v>
      </c>
      <c r="S16" s="111">
        <v>23659</v>
      </c>
      <c r="T16" s="112">
        <v>20849689.369999997</v>
      </c>
      <c r="U16" s="110">
        <v>881.25826831227005</v>
      </c>
      <c r="V16" s="110">
        <v>681.07</v>
      </c>
      <c r="W16" s="106">
        <v>0.94098209910718267</v>
      </c>
    </row>
    <row r="17" spans="1:23" s="42" customFormat="1" ht="16.5" thickBot="1" x14ac:dyDescent="0.3">
      <c r="A17" s="107"/>
      <c r="B17" s="113" t="s">
        <v>527</v>
      </c>
      <c r="C17" s="114">
        <v>1929998</v>
      </c>
      <c r="D17" s="115">
        <v>2324662977.52</v>
      </c>
      <c r="E17" s="116">
        <v>1204.4898375645985</v>
      </c>
      <c r="F17" s="116">
        <v>1107.0999999999999</v>
      </c>
      <c r="G17" s="114">
        <v>382782</v>
      </c>
      <c r="H17" s="115">
        <v>289302172.43000001</v>
      </c>
      <c r="I17" s="116">
        <v>755.78834017796032</v>
      </c>
      <c r="J17" s="116">
        <v>647.28</v>
      </c>
      <c r="K17" s="114">
        <v>174134</v>
      </c>
      <c r="L17" s="115">
        <v>126659148.93000001</v>
      </c>
      <c r="M17" s="116">
        <v>727.36598785992396</v>
      </c>
      <c r="N17" s="116">
        <v>609.75</v>
      </c>
      <c r="O17" s="114">
        <v>27374</v>
      </c>
      <c r="P17" s="115">
        <v>12212454.24</v>
      </c>
      <c r="Q17" s="116">
        <v>446.13334697157887</v>
      </c>
      <c r="R17" s="116">
        <v>409.13</v>
      </c>
      <c r="S17" s="114">
        <v>2514288</v>
      </c>
      <c r="T17" s="115">
        <v>2752836753.1200004</v>
      </c>
      <c r="U17" s="116">
        <v>1094.8772587388557</v>
      </c>
      <c r="V17" s="113">
        <v>967.32</v>
      </c>
      <c r="W17" s="108">
        <v>100</v>
      </c>
    </row>
    <row r="18" spans="1:23" x14ac:dyDescent="0.25">
      <c r="C18" s="15"/>
    </row>
    <row r="19" spans="1:23" ht="15" customHeight="1" x14ac:dyDescent="0.25">
      <c r="A19" s="347" t="s">
        <v>809</v>
      </c>
      <c r="B19" s="347"/>
      <c r="C19" s="347"/>
      <c r="D19" s="347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  <c r="P19" s="347"/>
      <c r="Q19" s="347"/>
      <c r="R19" s="347"/>
      <c r="S19" s="347"/>
      <c r="T19" s="347"/>
      <c r="U19" s="347"/>
      <c r="V19" s="347"/>
      <c r="W19" s="347"/>
    </row>
    <row r="20" spans="1:23" ht="15.75" thickBot="1" x14ac:dyDescent="0.3"/>
    <row r="21" spans="1:23" ht="15.75" x14ac:dyDescent="0.25">
      <c r="A21" s="379" t="s">
        <v>52</v>
      </c>
      <c r="B21" s="377" t="s">
        <v>102</v>
      </c>
      <c r="C21" s="374" t="s">
        <v>105</v>
      </c>
      <c r="D21" s="375"/>
      <c r="E21" s="375"/>
      <c r="F21" s="376"/>
      <c r="G21" s="374" t="s">
        <v>106</v>
      </c>
      <c r="H21" s="375"/>
      <c r="I21" s="375"/>
      <c r="J21" s="376"/>
      <c r="K21" s="374" t="s">
        <v>107</v>
      </c>
      <c r="L21" s="375"/>
      <c r="M21" s="375"/>
      <c r="N21" s="376"/>
      <c r="O21" s="374" t="s">
        <v>108</v>
      </c>
      <c r="P21" s="375"/>
      <c r="Q21" s="375"/>
      <c r="R21" s="376"/>
      <c r="S21" s="374" t="s">
        <v>104</v>
      </c>
      <c r="T21" s="375"/>
      <c r="U21" s="375"/>
      <c r="V21" s="375"/>
      <c r="W21" s="376"/>
    </row>
    <row r="22" spans="1:23" ht="16.5" thickBot="1" x14ac:dyDescent="0.3">
      <c r="A22" s="380"/>
      <c r="B22" s="378"/>
      <c r="C22" s="117" t="s">
        <v>1</v>
      </c>
      <c r="D22" s="118" t="s">
        <v>103</v>
      </c>
      <c r="E22" s="119" t="s">
        <v>21</v>
      </c>
      <c r="F22" s="120" t="s">
        <v>432</v>
      </c>
      <c r="G22" s="117" t="s">
        <v>1</v>
      </c>
      <c r="H22" s="118" t="s">
        <v>103</v>
      </c>
      <c r="I22" s="119" t="s">
        <v>21</v>
      </c>
      <c r="J22" s="120" t="s">
        <v>432</v>
      </c>
      <c r="K22" s="117" t="s">
        <v>1</v>
      </c>
      <c r="L22" s="118" t="s">
        <v>103</v>
      </c>
      <c r="M22" s="119" t="s">
        <v>21</v>
      </c>
      <c r="N22" s="120" t="s">
        <v>432</v>
      </c>
      <c r="O22" s="117" t="s">
        <v>1</v>
      </c>
      <c r="P22" s="118" t="s">
        <v>103</v>
      </c>
      <c r="Q22" s="119" t="s">
        <v>21</v>
      </c>
      <c r="R22" s="120" t="s">
        <v>432</v>
      </c>
      <c r="S22" s="117" t="s">
        <v>1</v>
      </c>
      <c r="T22" s="118" t="s">
        <v>103</v>
      </c>
      <c r="U22" s="119" t="s">
        <v>21</v>
      </c>
      <c r="V22" s="120" t="s">
        <v>432</v>
      </c>
      <c r="W22" s="119" t="s">
        <v>528</v>
      </c>
    </row>
    <row r="23" spans="1:23" x14ac:dyDescent="0.25">
      <c r="A23" s="81">
        <v>1</v>
      </c>
      <c r="B23" s="121" t="s">
        <v>76</v>
      </c>
      <c r="C23" s="121">
        <v>0</v>
      </c>
      <c r="D23" s="121">
        <v>0</v>
      </c>
      <c r="E23" s="121">
        <v>0</v>
      </c>
      <c r="F23" s="122" t="s">
        <v>430</v>
      </c>
      <c r="G23" s="123">
        <v>16811</v>
      </c>
      <c r="H23" s="124">
        <v>5875790.6900000004</v>
      </c>
      <c r="I23" s="121">
        <v>349.52</v>
      </c>
      <c r="J23" s="122">
        <v>308.87</v>
      </c>
      <c r="K23" s="123">
        <v>728</v>
      </c>
      <c r="L23" s="124">
        <v>598416.82999999996</v>
      </c>
      <c r="M23" s="121">
        <v>822</v>
      </c>
      <c r="N23" s="122">
        <v>846</v>
      </c>
      <c r="O23" s="123">
        <v>776</v>
      </c>
      <c r="P23" s="124">
        <v>655379.46</v>
      </c>
      <c r="Q23" s="121">
        <v>844.56</v>
      </c>
      <c r="R23" s="122">
        <v>846</v>
      </c>
      <c r="S23" s="252">
        <v>18315</v>
      </c>
      <c r="T23" s="124">
        <v>7129586.9800000004</v>
      </c>
      <c r="U23" s="124">
        <v>389.28</v>
      </c>
      <c r="V23" s="122">
        <v>409.13</v>
      </c>
      <c r="W23" s="104">
        <v>1.55</v>
      </c>
    </row>
    <row r="24" spans="1:23" x14ac:dyDescent="0.25">
      <c r="A24" s="51">
        <v>2</v>
      </c>
      <c r="B24" s="109" t="s">
        <v>77</v>
      </c>
      <c r="C24" s="111">
        <v>2279</v>
      </c>
      <c r="D24" s="112">
        <v>3298313.05</v>
      </c>
      <c r="E24" s="110">
        <v>1447.26</v>
      </c>
      <c r="F24" s="110">
        <v>1466.25</v>
      </c>
      <c r="G24" s="111">
        <v>3590</v>
      </c>
      <c r="H24" s="112">
        <v>2255233.85</v>
      </c>
      <c r="I24" s="109">
        <v>628.20000000000005</v>
      </c>
      <c r="J24" s="110">
        <v>489.48</v>
      </c>
      <c r="K24" s="111">
        <v>10983</v>
      </c>
      <c r="L24" s="112">
        <v>7382489.21</v>
      </c>
      <c r="M24" s="109">
        <v>672.17</v>
      </c>
      <c r="N24" s="110">
        <v>547.78</v>
      </c>
      <c r="O24" s="111">
        <v>926</v>
      </c>
      <c r="P24" s="112">
        <v>775452.69</v>
      </c>
      <c r="Q24" s="109">
        <v>837.42</v>
      </c>
      <c r="R24" s="110">
        <v>846</v>
      </c>
      <c r="S24" s="111">
        <v>17778</v>
      </c>
      <c r="T24" s="112">
        <v>13711488.800000001</v>
      </c>
      <c r="U24" s="112">
        <v>771.26</v>
      </c>
      <c r="V24" s="110">
        <v>609.71</v>
      </c>
      <c r="W24" s="106">
        <v>1.51</v>
      </c>
    </row>
    <row r="25" spans="1:23" x14ac:dyDescent="0.25">
      <c r="A25" s="51">
        <v>3</v>
      </c>
      <c r="B25" s="109" t="s">
        <v>95</v>
      </c>
      <c r="C25" s="111">
        <v>6362</v>
      </c>
      <c r="D25" s="112">
        <v>10318763.57</v>
      </c>
      <c r="E25" s="110">
        <v>1621.94</v>
      </c>
      <c r="F25" s="110">
        <v>1586.47</v>
      </c>
      <c r="G25" s="111">
        <v>2101</v>
      </c>
      <c r="H25" s="112">
        <v>1309195.81</v>
      </c>
      <c r="I25" s="109">
        <v>623.13</v>
      </c>
      <c r="J25" s="110">
        <v>488.66</v>
      </c>
      <c r="K25" s="111">
        <v>8357</v>
      </c>
      <c r="L25" s="112">
        <v>6029327.1299999999</v>
      </c>
      <c r="M25" s="109">
        <v>721.47</v>
      </c>
      <c r="N25" s="110">
        <v>608.08000000000004</v>
      </c>
      <c r="O25" s="111">
        <v>207</v>
      </c>
      <c r="P25" s="112">
        <v>170482</v>
      </c>
      <c r="Q25" s="109">
        <v>823.58</v>
      </c>
      <c r="R25" s="110">
        <v>846</v>
      </c>
      <c r="S25" s="111">
        <v>17027</v>
      </c>
      <c r="T25" s="112">
        <v>17827768.510000002</v>
      </c>
      <c r="U25" s="112">
        <v>1047.03</v>
      </c>
      <c r="V25" s="110">
        <v>857.95</v>
      </c>
      <c r="W25" s="106">
        <v>1.44</v>
      </c>
    </row>
    <row r="26" spans="1:23" x14ac:dyDescent="0.25">
      <c r="A26" s="51">
        <v>4</v>
      </c>
      <c r="B26" s="317" t="s">
        <v>96</v>
      </c>
      <c r="C26" s="318">
        <v>23301</v>
      </c>
      <c r="D26" s="319">
        <v>39702009.109999999</v>
      </c>
      <c r="E26" s="110">
        <v>1703.88</v>
      </c>
      <c r="F26" s="110">
        <v>1620.85</v>
      </c>
      <c r="G26" s="111">
        <v>2889</v>
      </c>
      <c r="H26" s="112">
        <v>1850853.53</v>
      </c>
      <c r="I26" s="109">
        <v>640.66</v>
      </c>
      <c r="J26" s="110">
        <v>507.39</v>
      </c>
      <c r="K26" s="111">
        <v>13133</v>
      </c>
      <c r="L26" s="112">
        <v>10302068.51</v>
      </c>
      <c r="M26" s="109">
        <v>784.44</v>
      </c>
      <c r="N26" s="110">
        <v>654.89</v>
      </c>
      <c r="O26" s="111">
        <v>204</v>
      </c>
      <c r="P26" s="112">
        <v>169189.8</v>
      </c>
      <c r="Q26" s="109">
        <v>829.36</v>
      </c>
      <c r="R26" s="110">
        <v>846</v>
      </c>
      <c r="S26" s="111">
        <v>39527</v>
      </c>
      <c r="T26" s="112">
        <v>52024120.950000003</v>
      </c>
      <c r="U26" s="112">
        <v>1316.17</v>
      </c>
      <c r="V26" s="110">
        <v>1362.25</v>
      </c>
      <c r="W26" s="106">
        <v>3.35</v>
      </c>
    </row>
    <row r="27" spans="1:23" x14ac:dyDescent="0.25">
      <c r="A27" s="51">
        <v>5</v>
      </c>
      <c r="B27" s="109" t="s">
        <v>97</v>
      </c>
      <c r="C27" s="111">
        <v>118343</v>
      </c>
      <c r="D27" s="112">
        <v>178363771.28</v>
      </c>
      <c r="E27" s="110">
        <v>1507.18</v>
      </c>
      <c r="F27" s="110">
        <v>1363.48</v>
      </c>
      <c r="G27" s="111">
        <v>2649</v>
      </c>
      <c r="H27" s="112">
        <v>1773278.79</v>
      </c>
      <c r="I27" s="109">
        <v>669.41</v>
      </c>
      <c r="J27" s="110">
        <v>529.25</v>
      </c>
      <c r="K27" s="111">
        <v>16616</v>
      </c>
      <c r="L27" s="112">
        <v>13632169.65</v>
      </c>
      <c r="M27" s="109">
        <v>820.42</v>
      </c>
      <c r="N27" s="110">
        <v>690.54</v>
      </c>
      <c r="O27" s="111">
        <v>151</v>
      </c>
      <c r="P27" s="112">
        <v>122137.60000000001</v>
      </c>
      <c r="Q27" s="109">
        <v>808.86</v>
      </c>
      <c r="R27" s="110">
        <v>846</v>
      </c>
      <c r="S27" s="111">
        <v>137759</v>
      </c>
      <c r="T27" s="112">
        <v>193891357.31999999</v>
      </c>
      <c r="U27" s="112">
        <v>1407.47</v>
      </c>
      <c r="V27" s="110">
        <v>1266.1400000000001</v>
      </c>
      <c r="W27" s="106">
        <v>11.68</v>
      </c>
    </row>
    <row r="28" spans="1:23" x14ac:dyDescent="0.25">
      <c r="A28" s="51">
        <v>6</v>
      </c>
      <c r="B28" s="109" t="s">
        <v>98</v>
      </c>
      <c r="C28" s="111">
        <v>215934</v>
      </c>
      <c r="D28" s="112">
        <v>303870089.89999998</v>
      </c>
      <c r="E28" s="110">
        <v>1407.24</v>
      </c>
      <c r="F28" s="110">
        <v>1289.5</v>
      </c>
      <c r="G28" s="111">
        <v>1870</v>
      </c>
      <c r="H28" s="112">
        <v>1427463.19</v>
      </c>
      <c r="I28" s="109">
        <v>763.35</v>
      </c>
      <c r="J28" s="110">
        <v>578.53</v>
      </c>
      <c r="K28" s="111">
        <v>17040</v>
      </c>
      <c r="L28" s="112">
        <v>14163271.310000001</v>
      </c>
      <c r="M28" s="109">
        <v>831.18</v>
      </c>
      <c r="N28" s="110">
        <v>715.39</v>
      </c>
      <c r="O28" s="111">
        <v>1928</v>
      </c>
      <c r="P28" s="112">
        <v>773945.66</v>
      </c>
      <c r="Q28" s="109">
        <v>401.42</v>
      </c>
      <c r="R28" s="110">
        <v>409.13</v>
      </c>
      <c r="S28" s="111">
        <v>236772</v>
      </c>
      <c r="T28" s="112">
        <v>320234770.06</v>
      </c>
      <c r="U28" s="112">
        <v>1352.5</v>
      </c>
      <c r="V28" s="110">
        <v>1237.05</v>
      </c>
      <c r="W28" s="106">
        <v>20.079999999999998</v>
      </c>
    </row>
    <row r="29" spans="1:23" x14ac:dyDescent="0.25">
      <c r="A29" s="51">
        <v>7</v>
      </c>
      <c r="B29" s="109" t="s">
        <v>99</v>
      </c>
      <c r="C29" s="111">
        <v>220159</v>
      </c>
      <c r="D29" s="112">
        <v>302754500.69</v>
      </c>
      <c r="E29" s="110">
        <v>1375.16</v>
      </c>
      <c r="F29" s="110">
        <v>1324.91</v>
      </c>
      <c r="G29" s="111">
        <v>1225</v>
      </c>
      <c r="H29" s="112">
        <v>1051917.8700000001</v>
      </c>
      <c r="I29" s="109">
        <v>858.71</v>
      </c>
      <c r="J29" s="110">
        <v>700.76</v>
      </c>
      <c r="K29" s="111">
        <v>13944</v>
      </c>
      <c r="L29" s="112">
        <v>11396701.470000001</v>
      </c>
      <c r="M29" s="109">
        <v>817.32</v>
      </c>
      <c r="N29" s="110">
        <v>716.71</v>
      </c>
      <c r="O29" s="111">
        <v>4444</v>
      </c>
      <c r="P29" s="112">
        <v>1638895.06</v>
      </c>
      <c r="Q29" s="109">
        <v>368.79</v>
      </c>
      <c r="R29" s="110">
        <v>409.13</v>
      </c>
      <c r="S29" s="111">
        <v>239772</v>
      </c>
      <c r="T29" s="112">
        <v>316842015.08999997</v>
      </c>
      <c r="U29" s="112">
        <v>1321.43</v>
      </c>
      <c r="V29" s="110">
        <v>1276.6400000000001</v>
      </c>
      <c r="W29" s="106">
        <v>20.329999999999998</v>
      </c>
    </row>
    <row r="30" spans="1:23" x14ac:dyDescent="0.25">
      <c r="A30" s="51">
        <v>8</v>
      </c>
      <c r="B30" s="109" t="s">
        <v>100</v>
      </c>
      <c r="C30" s="111">
        <v>190823</v>
      </c>
      <c r="D30" s="112">
        <v>249948563.02000001</v>
      </c>
      <c r="E30" s="110">
        <v>1309.8499999999999</v>
      </c>
      <c r="F30" s="110">
        <v>1266.06</v>
      </c>
      <c r="G30" s="111">
        <v>1139</v>
      </c>
      <c r="H30" s="112">
        <v>996852.67</v>
      </c>
      <c r="I30" s="109">
        <v>875.2</v>
      </c>
      <c r="J30" s="110">
        <v>779.89</v>
      </c>
      <c r="K30" s="111">
        <v>11488</v>
      </c>
      <c r="L30" s="112">
        <v>8968875</v>
      </c>
      <c r="M30" s="109">
        <v>780.72</v>
      </c>
      <c r="N30" s="110">
        <v>686.7</v>
      </c>
      <c r="O30" s="111">
        <v>1927</v>
      </c>
      <c r="P30" s="112">
        <v>675684.91</v>
      </c>
      <c r="Q30" s="109">
        <v>350.64</v>
      </c>
      <c r="R30" s="110">
        <v>409.13</v>
      </c>
      <c r="S30" s="111">
        <v>205377</v>
      </c>
      <c r="T30" s="112">
        <v>260589975.59999999</v>
      </c>
      <c r="U30" s="112">
        <v>1268.8399999999999</v>
      </c>
      <c r="V30" s="110">
        <v>1226.75</v>
      </c>
      <c r="W30" s="106">
        <v>17.41</v>
      </c>
    </row>
    <row r="31" spans="1:23" x14ac:dyDescent="0.25">
      <c r="A31" s="51">
        <v>9</v>
      </c>
      <c r="B31" s="109" t="s">
        <v>101</v>
      </c>
      <c r="C31" s="111">
        <v>122371</v>
      </c>
      <c r="D31" s="112">
        <v>145034448.58000001</v>
      </c>
      <c r="E31" s="110">
        <v>1185.2</v>
      </c>
      <c r="F31" s="110">
        <v>1095.8599999999999</v>
      </c>
      <c r="G31" s="111">
        <v>913</v>
      </c>
      <c r="H31" s="112">
        <v>772021.58</v>
      </c>
      <c r="I31" s="109">
        <v>845.59</v>
      </c>
      <c r="J31" s="110">
        <v>716.93</v>
      </c>
      <c r="K31" s="111">
        <v>7154</v>
      </c>
      <c r="L31" s="112">
        <v>5397566.5</v>
      </c>
      <c r="M31" s="109">
        <v>754.48</v>
      </c>
      <c r="N31" s="110">
        <v>658.82</v>
      </c>
      <c r="O31" s="111">
        <v>431</v>
      </c>
      <c r="P31" s="112">
        <v>121111.24</v>
      </c>
      <c r="Q31" s="109">
        <v>281</v>
      </c>
      <c r="R31" s="110">
        <v>233.79</v>
      </c>
      <c r="S31" s="111">
        <v>130869</v>
      </c>
      <c r="T31" s="112">
        <v>151325147.90000001</v>
      </c>
      <c r="U31" s="112">
        <v>1156.31</v>
      </c>
      <c r="V31" s="110">
        <v>1055.04</v>
      </c>
      <c r="W31" s="106">
        <v>11.1</v>
      </c>
    </row>
    <row r="32" spans="1:23" x14ac:dyDescent="0.25">
      <c r="A32" s="51">
        <v>10</v>
      </c>
      <c r="B32" s="109" t="s">
        <v>109</v>
      </c>
      <c r="C32" s="111">
        <v>86589</v>
      </c>
      <c r="D32" s="112">
        <v>96705954.890000001</v>
      </c>
      <c r="E32" s="110">
        <v>1116.8399999999999</v>
      </c>
      <c r="F32" s="110">
        <v>984.18</v>
      </c>
      <c r="G32" s="111">
        <v>809</v>
      </c>
      <c r="H32" s="112">
        <v>634114.28</v>
      </c>
      <c r="I32" s="109">
        <v>783.82</v>
      </c>
      <c r="J32" s="110">
        <v>617.24</v>
      </c>
      <c r="K32" s="111">
        <v>4208</v>
      </c>
      <c r="L32" s="112">
        <v>3089001.68</v>
      </c>
      <c r="M32" s="109">
        <v>734.08</v>
      </c>
      <c r="N32" s="110">
        <v>636.75</v>
      </c>
      <c r="O32" s="111">
        <v>211</v>
      </c>
      <c r="P32" s="112">
        <v>47715.26</v>
      </c>
      <c r="Q32" s="109">
        <v>226.14</v>
      </c>
      <c r="R32" s="110">
        <v>186.5</v>
      </c>
      <c r="S32" s="111">
        <v>91817</v>
      </c>
      <c r="T32" s="112">
        <v>100476786.11</v>
      </c>
      <c r="U32" s="112">
        <v>1094.32</v>
      </c>
      <c r="V32" s="110">
        <v>955.49</v>
      </c>
      <c r="W32" s="106">
        <v>7.79</v>
      </c>
    </row>
    <row r="33" spans="1:23" x14ac:dyDescent="0.25">
      <c r="A33" s="51">
        <v>11</v>
      </c>
      <c r="B33" s="109" t="s">
        <v>110</v>
      </c>
      <c r="C33" s="111">
        <v>34871</v>
      </c>
      <c r="D33" s="112">
        <v>37042642.020000003</v>
      </c>
      <c r="E33" s="110">
        <v>1062.28</v>
      </c>
      <c r="F33" s="110">
        <v>915.46</v>
      </c>
      <c r="G33" s="111">
        <v>507</v>
      </c>
      <c r="H33" s="112">
        <v>380142.09</v>
      </c>
      <c r="I33" s="109">
        <v>749.79</v>
      </c>
      <c r="J33" s="110">
        <v>500.71</v>
      </c>
      <c r="K33" s="111">
        <v>1441</v>
      </c>
      <c r="L33" s="112">
        <v>1088472.04</v>
      </c>
      <c r="M33" s="109">
        <v>755.36</v>
      </c>
      <c r="N33" s="110">
        <v>676.61</v>
      </c>
      <c r="O33" s="111">
        <v>63</v>
      </c>
      <c r="P33" s="112">
        <v>15376.89</v>
      </c>
      <c r="Q33" s="109">
        <v>244.08</v>
      </c>
      <c r="R33" s="110">
        <v>187.03</v>
      </c>
      <c r="S33" s="111">
        <v>36882</v>
      </c>
      <c r="T33" s="112">
        <v>38526633.039999999</v>
      </c>
      <c r="U33" s="112">
        <v>1044.5899999999999</v>
      </c>
      <c r="V33" s="110">
        <v>891.05</v>
      </c>
      <c r="W33" s="106">
        <v>3.13</v>
      </c>
    </row>
    <row r="34" spans="1:23" ht="15.75" thickBot="1" x14ac:dyDescent="0.3">
      <c r="A34" s="253">
        <v>12</v>
      </c>
      <c r="B34" s="254" t="s">
        <v>111</v>
      </c>
      <c r="C34" s="238">
        <v>6972</v>
      </c>
      <c r="D34" s="239">
        <v>7040605.4700000007</v>
      </c>
      <c r="E34" s="239">
        <v>1009.8401419965578</v>
      </c>
      <c r="F34" s="269">
        <v>846.13</v>
      </c>
      <c r="G34" s="238">
        <v>136</v>
      </c>
      <c r="H34" s="239">
        <v>91530.39</v>
      </c>
      <c r="I34" s="239">
        <v>673.01757352941172</v>
      </c>
      <c r="J34" s="269">
        <v>463.16</v>
      </c>
      <c r="K34" s="238">
        <v>354</v>
      </c>
      <c r="L34" s="239">
        <v>250824.31</v>
      </c>
      <c r="M34" s="239">
        <v>708.54324858757059</v>
      </c>
      <c r="N34" s="269">
        <v>634.04999999999995</v>
      </c>
      <c r="O34" s="238">
        <v>6</v>
      </c>
      <c r="P34" s="239">
        <v>1846.42</v>
      </c>
      <c r="Q34" s="239">
        <v>307.73666666666668</v>
      </c>
      <c r="R34" s="269">
        <v>181.04</v>
      </c>
      <c r="S34" s="238">
        <v>7468</v>
      </c>
      <c r="T34" s="239">
        <v>7384806.5900000008</v>
      </c>
      <c r="U34" s="239">
        <v>988.86001472951273</v>
      </c>
      <c r="V34" s="269">
        <v>824.98</v>
      </c>
      <c r="W34" s="239">
        <v>0.6332231891283685</v>
      </c>
    </row>
    <row r="35" spans="1:23" ht="16.5" thickBot="1" x14ac:dyDescent="0.3">
      <c r="A35" s="107"/>
      <c r="B35" s="113" t="s">
        <v>527</v>
      </c>
      <c r="C35" s="224">
        <v>1028004</v>
      </c>
      <c r="D35" s="284">
        <v>1374079661.5799999</v>
      </c>
      <c r="E35" s="284">
        <v>1336.648166330092</v>
      </c>
      <c r="F35" s="116">
        <v>1263.96</v>
      </c>
      <c r="G35" s="224">
        <v>34639</v>
      </c>
      <c r="H35" s="284">
        <v>18418394.740000002</v>
      </c>
      <c r="I35" s="284">
        <v>531.72420508675202</v>
      </c>
      <c r="J35" s="116">
        <v>436.4</v>
      </c>
      <c r="K35" s="224">
        <v>105446</v>
      </c>
      <c r="L35" s="284">
        <v>82299183.640000015</v>
      </c>
      <c r="M35" s="284">
        <v>780.48653946095646</v>
      </c>
      <c r="N35" s="116">
        <v>666.72</v>
      </c>
      <c r="O35" s="224">
        <v>11274</v>
      </c>
      <c r="P35" s="284">
        <v>5167216.9899999993</v>
      </c>
      <c r="Q35" s="284">
        <v>458.3304053574596</v>
      </c>
      <c r="R35" s="116">
        <v>409.13</v>
      </c>
      <c r="S35" s="224">
        <v>1179363</v>
      </c>
      <c r="T35" s="284">
        <v>1479964456.9499998</v>
      </c>
      <c r="U35" s="284">
        <v>1254.8845918940985</v>
      </c>
      <c r="V35" s="116">
        <v>1171.27</v>
      </c>
      <c r="W35" s="108">
        <v>100</v>
      </c>
    </row>
    <row r="36" spans="1:23" x14ac:dyDescent="0.25">
      <c r="D36" s="192"/>
    </row>
    <row r="37" spans="1:23" ht="15.75" x14ac:dyDescent="0.25">
      <c r="A37" s="347" t="s">
        <v>810</v>
      </c>
      <c r="B37" s="347"/>
      <c r="C37" s="347"/>
      <c r="D37" s="347"/>
      <c r="E37" s="347"/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7"/>
      <c r="S37" s="347"/>
      <c r="T37" s="347"/>
      <c r="U37" s="347"/>
      <c r="V37" s="347"/>
      <c r="W37" s="347"/>
    </row>
    <row r="38" spans="1:23" ht="15.75" thickBot="1" x14ac:dyDescent="0.3"/>
    <row r="39" spans="1:23" ht="15.75" x14ac:dyDescent="0.25">
      <c r="A39" s="379" t="s">
        <v>52</v>
      </c>
      <c r="B39" s="377" t="s">
        <v>102</v>
      </c>
      <c r="C39" s="374" t="s">
        <v>105</v>
      </c>
      <c r="D39" s="375"/>
      <c r="E39" s="375"/>
      <c r="F39" s="376"/>
      <c r="G39" s="374" t="s">
        <v>106</v>
      </c>
      <c r="H39" s="375"/>
      <c r="I39" s="375"/>
      <c r="J39" s="376"/>
      <c r="K39" s="374" t="s">
        <v>107</v>
      </c>
      <c r="L39" s="375"/>
      <c r="M39" s="375"/>
      <c r="N39" s="376"/>
      <c r="O39" s="374" t="s">
        <v>108</v>
      </c>
      <c r="P39" s="375"/>
      <c r="Q39" s="375"/>
      <c r="R39" s="376"/>
      <c r="S39" s="374" t="s">
        <v>104</v>
      </c>
      <c r="T39" s="375"/>
      <c r="U39" s="375"/>
      <c r="V39" s="375"/>
      <c r="W39" s="376"/>
    </row>
    <row r="40" spans="1:23" ht="16.5" thickBot="1" x14ac:dyDescent="0.3">
      <c r="A40" s="380"/>
      <c r="B40" s="378"/>
      <c r="C40" s="117" t="s">
        <v>1</v>
      </c>
      <c r="D40" s="118" t="s">
        <v>103</v>
      </c>
      <c r="E40" s="119" t="s">
        <v>21</v>
      </c>
      <c r="F40" s="120" t="s">
        <v>432</v>
      </c>
      <c r="G40" s="117" t="s">
        <v>1</v>
      </c>
      <c r="H40" s="118" t="s">
        <v>103</v>
      </c>
      <c r="I40" s="119" t="s">
        <v>21</v>
      </c>
      <c r="J40" s="120" t="s">
        <v>432</v>
      </c>
      <c r="K40" s="117" t="s">
        <v>1</v>
      </c>
      <c r="L40" s="118" t="s">
        <v>103</v>
      </c>
      <c r="M40" s="119" t="s">
        <v>21</v>
      </c>
      <c r="N40" s="120" t="s">
        <v>432</v>
      </c>
      <c r="O40" s="117" t="s">
        <v>1</v>
      </c>
      <c r="P40" s="118" t="s">
        <v>103</v>
      </c>
      <c r="Q40" s="119" t="s">
        <v>21</v>
      </c>
      <c r="R40" s="120" t="s">
        <v>432</v>
      </c>
      <c r="S40" s="117" t="s">
        <v>1</v>
      </c>
      <c r="T40" s="118" t="s">
        <v>103</v>
      </c>
      <c r="U40" s="119" t="s">
        <v>21</v>
      </c>
      <c r="V40" s="120" t="s">
        <v>432</v>
      </c>
      <c r="W40" s="119" t="s">
        <v>528</v>
      </c>
    </row>
    <row r="41" spans="1:23" x14ac:dyDescent="0.25">
      <c r="A41" s="81">
        <v>1</v>
      </c>
      <c r="B41" s="121" t="s">
        <v>76</v>
      </c>
      <c r="C41" s="121">
        <v>0</v>
      </c>
      <c r="D41" s="121">
        <v>0</v>
      </c>
      <c r="E41" s="121">
        <v>0</v>
      </c>
      <c r="F41" s="122" t="s">
        <v>430</v>
      </c>
      <c r="G41" s="123">
        <v>16107</v>
      </c>
      <c r="H41" s="124">
        <v>5643386.21</v>
      </c>
      <c r="I41" s="121">
        <v>350.37</v>
      </c>
      <c r="J41" s="122">
        <v>321.24</v>
      </c>
      <c r="K41" s="123">
        <v>567</v>
      </c>
      <c r="L41" s="124">
        <v>466285.56</v>
      </c>
      <c r="M41" s="121">
        <v>822.37</v>
      </c>
      <c r="N41" s="122">
        <v>846</v>
      </c>
      <c r="O41" s="123">
        <v>552</v>
      </c>
      <c r="P41" s="124">
        <v>468230.01</v>
      </c>
      <c r="Q41" s="121">
        <v>848.24</v>
      </c>
      <c r="R41" s="122">
        <v>846</v>
      </c>
      <c r="S41" s="252">
        <v>17226</v>
      </c>
      <c r="T41" s="124">
        <v>6577901.7800000003</v>
      </c>
      <c r="U41" s="124">
        <v>381.86</v>
      </c>
      <c r="V41" s="121">
        <v>409.12</v>
      </c>
      <c r="W41" s="104">
        <v>1.29</v>
      </c>
    </row>
    <row r="42" spans="1:23" x14ac:dyDescent="0.25">
      <c r="A42" s="51">
        <v>2</v>
      </c>
      <c r="B42" s="109" t="s">
        <v>77</v>
      </c>
      <c r="C42" s="111">
        <v>713</v>
      </c>
      <c r="D42" s="112">
        <v>979898.26</v>
      </c>
      <c r="E42" s="110">
        <v>1374.33</v>
      </c>
      <c r="F42" s="110">
        <v>1535.72</v>
      </c>
      <c r="G42" s="111">
        <v>12726</v>
      </c>
      <c r="H42" s="112">
        <v>7186295.4699999997</v>
      </c>
      <c r="I42" s="109">
        <v>564.69000000000005</v>
      </c>
      <c r="J42" s="110">
        <v>481.45</v>
      </c>
      <c r="K42" s="111">
        <v>7548</v>
      </c>
      <c r="L42" s="112">
        <v>4731343.74</v>
      </c>
      <c r="M42" s="109">
        <v>626.83000000000004</v>
      </c>
      <c r="N42" s="110">
        <v>498.31</v>
      </c>
      <c r="O42" s="111">
        <v>811</v>
      </c>
      <c r="P42" s="112">
        <v>683180.4</v>
      </c>
      <c r="Q42" s="109">
        <v>842.39</v>
      </c>
      <c r="R42" s="110">
        <v>846</v>
      </c>
      <c r="S42" s="111">
        <v>21798</v>
      </c>
      <c r="T42" s="112">
        <v>13580717.869999999</v>
      </c>
      <c r="U42" s="112">
        <v>623.03</v>
      </c>
      <c r="V42" s="109">
        <v>508.39</v>
      </c>
      <c r="W42" s="106">
        <v>1.63</v>
      </c>
    </row>
    <row r="43" spans="1:23" x14ac:dyDescent="0.25">
      <c r="A43" s="51">
        <v>3</v>
      </c>
      <c r="B43" s="109" t="s">
        <v>95</v>
      </c>
      <c r="C43" s="111">
        <v>2817</v>
      </c>
      <c r="D43" s="112">
        <v>3786724.03</v>
      </c>
      <c r="E43" s="110">
        <v>1344.24</v>
      </c>
      <c r="F43" s="110">
        <v>1278.6500000000001</v>
      </c>
      <c r="G43" s="111">
        <v>13072</v>
      </c>
      <c r="H43" s="112">
        <v>8314147.4400000004</v>
      </c>
      <c r="I43" s="109">
        <v>636.03</v>
      </c>
      <c r="J43" s="110">
        <v>547.19000000000005</v>
      </c>
      <c r="K43" s="111">
        <v>5946</v>
      </c>
      <c r="L43" s="112">
        <v>3858244.13</v>
      </c>
      <c r="M43" s="109">
        <v>648.88</v>
      </c>
      <c r="N43" s="110">
        <v>534.57000000000005</v>
      </c>
      <c r="O43" s="111">
        <v>241</v>
      </c>
      <c r="P43" s="112">
        <v>202698.8</v>
      </c>
      <c r="Q43" s="109">
        <v>841.07</v>
      </c>
      <c r="R43" s="110">
        <v>846</v>
      </c>
      <c r="S43" s="111">
        <v>22076</v>
      </c>
      <c r="T43" s="112">
        <v>16161814.4</v>
      </c>
      <c r="U43" s="112">
        <v>732.1</v>
      </c>
      <c r="V43" s="109">
        <v>592.03</v>
      </c>
      <c r="W43" s="106">
        <v>1.65</v>
      </c>
    </row>
    <row r="44" spans="1:23" x14ac:dyDescent="0.25">
      <c r="A44" s="51">
        <v>4</v>
      </c>
      <c r="B44" s="317" t="s">
        <v>96</v>
      </c>
      <c r="C44" s="318">
        <v>27147</v>
      </c>
      <c r="D44" s="319">
        <v>34095046.950000003</v>
      </c>
      <c r="E44" s="110">
        <v>1255.94</v>
      </c>
      <c r="F44" s="110">
        <v>1189.77</v>
      </c>
      <c r="G44" s="111">
        <v>23255</v>
      </c>
      <c r="H44" s="112">
        <v>16318273.91</v>
      </c>
      <c r="I44" s="109">
        <v>701.71</v>
      </c>
      <c r="J44" s="110">
        <v>594.04999999999995</v>
      </c>
      <c r="K44" s="111">
        <v>8694</v>
      </c>
      <c r="L44" s="112">
        <v>5915277.5199999996</v>
      </c>
      <c r="M44" s="109">
        <v>680.39</v>
      </c>
      <c r="N44" s="110">
        <v>552.41999999999996</v>
      </c>
      <c r="O44" s="111">
        <v>230</v>
      </c>
      <c r="P44" s="112">
        <v>193201.6</v>
      </c>
      <c r="Q44" s="109">
        <v>840.01</v>
      </c>
      <c r="R44" s="110">
        <v>846</v>
      </c>
      <c r="S44" s="111">
        <v>59326</v>
      </c>
      <c r="T44" s="112">
        <v>56521799.979999997</v>
      </c>
      <c r="U44" s="112">
        <v>952.73</v>
      </c>
      <c r="V44" s="109">
        <v>854.73</v>
      </c>
      <c r="W44" s="106">
        <v>4.4400000000000004</v>
      </c>
    </row>
    <row r="45" spans="1:23" x14ac:dyDescent="0.25">
      <c r="A45" s="51">
        <v>5</v>
      </c>
      <c r="B45" s="109" t="s">
        <v>97</v>
      </c>
      <c r="C45" s="111">
        <v>102435</v>
      </c>
      <c r="D45" s="112">
        <v>121197490.93000001</v>
      </c>
      <c r="E45" s="110">
        <v>1183.1600000000001</v>
      </c>
      <c r="F45" s="110">
        <v>1105.25</v>
      </c>
      <c r="G45" s="111">
        <v>31703</v>
      </c>
      <c r="H45" s="112">
        <v>24021319.68</v>
      </c>
      <c r="I45" s="109">
        <v>757.7</v>
      </c>
      <c r="J45" s="110">
        <v>663.9</v>
      </c>
      <c r="K45" s="111">
        <v>9758</v>
      </c>
      <c r="L45" s="112">
        <v>6401636.8099999996</v>
      </c>
      <c r="M45" s="109">
        <v>656.04</v>
      </c>
      <c r="N45" s="110">
        <v>540.57000000000005</v>
      </c>
      <c r="O45" s="111">
        <v>227</v>
      </c>
      <c r="P45" s="112">
        <v>189176.6</v>
      </c>
      <c r="Q45" s="109">
        <v>833.38</v>
      </c>
      <c r="R45" s="110">
        <v>846</v>
      </c>
      <c r="S45" s="111">
        <v>144123</v>
      </c>
      <c r="T45" s="112">
        <v>151809624.02000001</v>
      </c>
      <c r="U45" s="112">
        <v>1053.33</v>
      </c>
      <c r="V45" s="109">
        <v>951.61</v>
      </c>
      <c r="W45" s="106">
        <v>10.8</v>
      </c>
    </row>
    <row r="46" spans="1:23" x14ac:dyDescent="0.25">
      <c r="A46" s="51">
        <v>6</v>
      </c>
      <c r="B46" s="109" t="s">
        <v>98</v>
      </c>
      <c r="C46" s="111">
        <v>174951</v>
      </c>
      <c r="D46" s="112">
        <v>193327470.44999999</v>
      </c>
      <c r="E46" s="110">
        <v>1105.04</v>
      </c>
      <c r="F46" s="110">
        <v>990.33</v>
      </c>
      <c r="G46" s="111">
        <v>37094</v>
      </c>
      <c r="H46" s="112">
        <v>30807843.07</v>
      </c>
      <c r="I46" s="109">
        <v>830.53</v>
      </c>
      <c r="J46" s="110">
        <v>757.49</v>
      </c>
      <c r="K46" s="111">
        <v>9686</v>
      </c>
      <c r="L46" s="112">
        <v>6239029.6500000004</v>
      </c>
      <c r="M46" s="109">
        <v>644.13</v>
      </c>
      <c r="N46" s="110">
        <v>541.87</v>
      </c>
      <c r="O46" s="111">
        <v>2701</v>
      </c>
      <c r="P46" s="112">
        <v>1103804.21</v>
      </c>
      <c r="Q46" s="109">
        <v>408.67</v>
      </c>
      <c r="R46" s="110">
        <v>409.13</v>
      </c>
      <c r="S46" s="111">
        <v>224432</v>
      </c>
      <c r="T46" s="112">
        <v>231478147.38</v>
      </c>
      <c r="U46" s="112">
        <v>1031.4000000000001</v>
      </c>
      <c r="V46" s="109">
        <v>901.12</v>
      </c>
      <c r="W46" s="106">
        <v>16.809999999999999</v>
      </c>
    </row>
    <row r="47" spans="1:23" x14ac:dyDescent="0.25">
      <c r="A47" s="51">
        <v>7</v>
      </c>
      <c r="B47" s="109" t="s">
        <v>99</v>
      </c>
      <c r="C47" s="111">
        <v>182093</v>
      </c>
      <c r="D47" s="112">
        <v>197280572.5</v>
      </c>
      <c r="E47" s="110">
        <v>1083.4100000000001</v>
      </c>
      <c r="F47" s="110">
        <v>933.02</v>
      </c>
      <c r="G47" s="111">
        <v>39524</v>
      </c>
      <c r="H47" s="112">
        <v>33552002.620000001</v>
      </c>
      <c r="I47" s="109">
        <v>848.9</v>
      </c>
      <c r="J47" s="110">
        <v>780.17</v>
      </c>
      <c r="K47" s="111">
        <v>7793</v>
      </c>
      <c r="L47" s="112">
        <v>4906515.24</v>
      </c>
      <c r="M47" s="109">
        <v>629.61</v>
      </c>
      <c r="N47" s="110">
        <v>550.63</v>
      </c>
      <c r="O47" s="111">
        <v>6218</v>
      </c>
      <c r="P47" s="112">
        <v>2301529.9</v>
      </c>
      <c r="Q47" s="109">
        <v>370.14</v>
      </c>
      <c r="R47" s="110">
        <v>409.13</v>
      </c>
      <c r="S47" s="111">
        <v>235628</v>
      </c>
      <c r="T47" s="112">
        <v>238040620.25999999</v>
      </c>
      <c r="U47" s="112">
        <v>1010.24</v>
      </c>
      <c r="V47" s="109">
        <v>852.16</v>
      </c>
      <c r="W47" s="106">
        <v>17.649999999999999</v>
      </c>
    </row>
    <row r="48" spans="1:23" x14ac:dyDescent="0.25">
      <c r="A48" s="51">
        <v>8</v>
      </c>
      <c r="B48" s="109" t="s">
        <v>100</v>
      </c>
      <c r="C48" s="111">
        <v>159757</v>
      </c>
      <c r="D48" s="112">
        <v>164622315.71000001</v>
      </c>
      <c r="E48" s="110">
        <v>1030.45</v>
      </c>
      <c r="F48" s="110">
        <v>852.66</v>
      </c>
      <c r="G48" s="111">
        <v>54408</v>
      </c>
      <c r="H48" s="112">
        <v>45454667.310000002</v>
      </c>
      <c r="I48" s="109">
        <v>835.44</v>
      </c>
      <c r="J48" s="110">
        <v>751.93</v>
      </c>
      <c r="K48" s="111">
        <v>7062</v>
      </c>
      <c r="L48" s="112">
        <v>4367600.57</v>
      </c>
      <c r="M48" s="109">
        <v>618.47</v>
      </c>
      <c r="N48" s="110">
        <v>550.88</v>
      </c>
      <c r="O48" s="111">
        <v>3308</v>
      </c>
      <c r="P48" s="112">
        <v>1224850.67</v>
      </c>
      <c r="Q48" s="109">
        <v>370.27</v>
      </c>
      <c r="R48" s="110">
        <v>409.13</v>
      </c>
      <c r="S48" s="111">
        <v>224535</v>
      </c>
      <c r="T48" s="112">
        <v>215669434.25999999</v>
      </c>
      <c r="U48" s="112">
        <v>960.52</v>
      </c>
      <c r="V48" s="109">
        <v>798.13</v>
      </c>
      <c r="W48" s="106">
        <v>16.82</v>
      </c>
    </row>
    <row r="49" spans="1:23" x14ac:dyDescent="0.25">
      <c r="A49" s="51">
        <v>9</v>
      </c>
      <c r="B49" s="109" t="s">
        <v>101</v>
      </c>
      <c r="C49" s="111">
        <v>112337</v>
      </c>
      <c r="D49" s="112">
        <v>108386030.13</v>
      </c>
      <c r="E49" s="110">
        <v>964.83</v>
      </c>
      <c r="F49" s="110">
        <v>753.83</v>
      </c>
      <c r="G49" s="111">
        <v>47447</v>
      </c>
      <c r="H49" s="112">
        <v>39036046.57</v>
      </c>
      <c r="I49" s="109">
        <v>822.73</v>
      </c>
      <c r="J49" s="110">
        <v>725.19</v>
      </c>
      <c r="K49" s="111">
        <v>5367</v>
      </c>
      <c r="L49" s="112">
        <v>3324038.17</v>
      </c>
      <c r="M49" s="109">
        <v>619.35</v>
      </c>
      <c r="N49" s="110">
        <v>550.88</v>
      </c>
      <c r="O49" s="111">
        <v>956</v>
      </c>
      <c r="P49" s="112">
        <v>358608.28</v>
      </c>
      <c r="Q49" s="109">
        <v>375.11</v>
      </c>
      <c r="R49" s="110">
        <v>233.79</v>
      </c>
      <c r="S49" s="111">
        <v>166107</v>
      </c>
      <c r="T49" s="112">
        <v>151104723.15000001</v>
      </c>
      <c r="U49" s="112">
        <v>909.68</v>
      </c>
      <c r="V49" s="109">
        <v>735.54</v>
      </c>
      <c r="W49" s="106">
        <v>12.44</v>
      </c>
    </row>
    <row r="50" spans="1:23" x14ac:dyDescent="0.25">
      <c r="A50" s="51">
        <v>10</v>
      </c>
      <c r="B50" s="109" t="s">
        <v>109</v>
      </c>
      <c r="C50" s="111">
        <v>90301</v>
      </c>
      <c r="D50" s="112">
        <v>83658602.069999993</v>
      </c>
      <c r="E50" s="110">
        <v>926.44</v>
      </c>
      <c r="F50" s="110">
        <v>694.51</v>
      </c>
      <c r="G50" s="111">
        <v>44034</v>
      </c>
      <c r="H50" s="112">
        <v>36411657.189999998</v>
      </c>
      <c r="I50" s="109">
        <v>826.9</v>
      </c>
      <c r="J50" s="110">
        <v>720.73</v>
      </c>
      <c r="K50" s="111">
        <v>4052</v>
      </c>
      <c r="L50" s="112">
        <v>2593875.02</v>
      </c>
      <c r="M50" s="109">
        <v>640.15</v>
      </c>
      <c r="N50" s="110">
        <v>502.38</v>
      </c>
      <c r="O50" s="111">
        <v>582</v>
      </c>
      <c r="P50" s="112">
        <v>217878.88</v>
      </c>
      <c r="Q50" s="109">
        <v>374.36</v>
      </c>
      <c r="R50" s="110">
        <v>221.95</v>
      </c>
      <c r="S50" s="111">
        <v>138969</v>
      </c>
      <c r="T50" s="112">
        <v>122882013.16</v>
      </c>
      <c r="U50" s="112">
        <v>884.24</v>
      </c>
      <c r="V50" s="109">
        <v>692.9</v>
      </c>
      <c r="W50" s="106">
        <v>10.41</v>
      </c>
    </row>
    <row r="51" spans="1:23" x14ac:dyDescent="0.25">
      <c r="A51" s="51">
        <v>11</v>
      </c>
      <c r="B51" s="109" t="s">
        <v>110</v>
      </c>
      <c r="C51" s="111">
        <v>40108</v>
      </c>
      <c r="D51" s="112">
        <v>35478065.270000003</v>
      </c>
      <c r="E51" s="110">
        <v>884.56</v>
      </c>
      <c r="F51" s="110">
        <v>608.78</v>
      </c>
      <c r="G51" s="111">
        <v>22506</v>
      </c>
      <c r="H51" s="112">
        <v>18840193.140000001</v>
      </c>
      <c r="I51" s="109">
        <v>837.12</v>
      </c>
      <c r="J51" s="110">
        <v>723.31</v>
      </c>
      <c r="K51" s="111">
        <v>1674</v>
      </c>
      <c r="L51" s="112">
        <v>1172197.6200000001</v>
      </c>
      <c r="M51" s="109">
        <v>700.24</v>
      </c>
      <c r="N51" s="110">
        <v>484.11</v>
      </c>
      <c r="O51" s="111">
        <v>226</v>
      </c>
      <c r="P51" s="112">
        <v>90161.1</v>
      </c>
      <c r="Q51" s="109">
        <v>398.94</v>
      </c>
      <c r="R51" s="110">
        <v>233.79</v>
      </c>
      <c r="S51" s="111">
        <v>64514</v>
      </c>
      <c r="T51" s="112">
        <v>55580617.130000003</v>
      </c>
      <c r="U51" s="112">
        <v>861.53</v>
      </c>
      <c r="V51" s="109">
        <v>646.84</v>
      </c>
      <c r="W51" s="106">
        <v>4.83</v>
      </c>
    </row>
    <row r="52" spans="1:23" ht="15.75" thickBot="1" x14ac:dyDescent="0.3">
      <c r="A52" s="253">
        <v>12</v>
      </c>
      <c r="B52" s="254" t="s">
        <v>111</v>
      </c>
      <c r="C52" s="238">
        <v>9335</v>
      </c>
      <c r="D52" s="239">
        <v>7771099.6399999997</v>
      </c>
      <c r="E52" s="239">
        <v>832.46916336368497</v>
      </c>
      <c r="F52" s="269">
        <v>507.04</v>
      </c>
      <c r="G52" s="238">
        <v>6267</v>
      </c>
      <c r="H52" s="239">
        <v>5297945.08</v>
      </c>
      <c r="I52" s="239">
        <v>845.37180149992025</v>
      </c>
      <c r="J52" s="269">
        <v>720.73</v>
      </c>
      <c r="K52" s="238">
        <v>541</v>
      </c>
      <c r="L52" s="239">
        <v>383921.26</v>
      </c>
      <c r="M52" s="239">
        <v>709.65112754158963</v>
      </c>
      <c r="N52" s="239">
        <v>505.03</v>
      </c>
      <c r="O52" s="238">
        <v>48</v>
      </c>
      <c r="P52" s="239">
        <v>11916.8</v>
      </c>
      <c r="Q52" s="239">
        <v>248.26666666666665</v>
      </c>
      <c r="R52" s="269">
        <v>184.11</v>
      </c>
      <c r="S52" s="238">
        <v>16191</v>
      </c>
      <c r="T52" s="239">
        <v>13464882.779999999</v>
      </c>
      <c r="U52" s="239">
        <v>831.62761904761896</v>
      </c>
      <c r="V52" s="266">
        <v>607.41</v>
      </c>
      <c r="W52" s="239">
        <v>1.2128771279285353</v>
      </c>
    </row>
    <row r="53" spans="1:23" ht="16.5" thickBot="1" x14ac:dyDescent="0.3">
      <c r="A53" s="107"/>
      <c r="B53" s="113" t="s">
        <v>527</v>
      </c>
      <c r="C53" s="224">
        <v>901994</v>
      </c>
      <c r="D53" s="284">
        <v>950583315.93999994</v>
      </c>
      <c r="E53" s="284">
        <v>1053.8687795484227</v>
      </c>
      <c r="F53" s="116">
        <v>911.68</v>
      </c>
      <c r="G53" s="224">
        <v>348143</v>
      </c>
      <c r="H53" s="284">
        <v>270883777.69</v>
      </c>
      <c r="I53" s="284">
        <v>778.08193095940464</v>
      </c>
      <c r="J53" s="116">
        <v>676.6</v>
      </c>
      <c r="K53" s="224">
        <v>68688</v>
      </c>
      <c r="L53" s="284">
        <v>44359965.289999999</v>
      </c>
      <c r="M53" s="284">
        <v>645.81826942115072</v>
      </c>
      <c r="N53" s="116">
        <v>543.63</v>
      </c>
      <c r="O53" s="224">
        <v>16100</v>
      </c>
      <c r="P53" s="284">
        <v>7045237.2499999991</v>
      </c>
      <c r="Q53" s="284">
        <v>437.59237577639743</v>
      </c>
      <c r="R53" s="116">
        <v>409.13</v>
      </c>
      <c r="S53" s="224">
        <v>1334925</v>
      </c>
      <c r="T53" s="284">
        <v>1272872296.1700003</v>
      </c>
      <c r="U53" s="284">
        <v>953.51596244732877</v>
      </c>
      <c r="V53" s="113">
        <v>797.56</v>
      </c>
      <c r="W53" s="108">
        <v>100</v>
      </c>
    </row>
    <row r="58" spans="1:23" x14ac:dyDescent="0.25">
      <c r="B58" s="8"/>
    </row>
    <row r="61" spans="1:23" x14ac:dyDescent="0.25">
      <c r="D61" s="315"/>
    </row>
  </sheetData>
  <mergeCells count="24"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  <mergeCell ref="O21:R21"/>
    <mergeCell ref="S21:W21"/>
    <mergeCell ref="S39:W39"/>
    <mergeCell ref="B39:B40"/>
    <mergeCell ref="C39:F39"/>
    <mergeCell ref="G39:J39"/>
    <mergeCell ref="K39:N39"/>
    <mergeCell ref="O39:R3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19"/>
  <sheetViews>
    <sheetView zoomScale="115" zoomScaleNormal="115" workbookViewId="0">
      <selection activeCell="A3" sqref="A3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264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4" s="2" customFormat="1" ht="15.75" x14ac:dyDescent="0.25">
      <c r="A1" s="347" t="s">
        <v>714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</row>
    <row r="2" spans="1:14" s="2" customFormat="1" x14ac:dyDescent="0.25">
      <c r="A2" s="261"/>
      <c r="E2" s="36"/>
      <c r="F2" s="36"/>
      <c r="G2" s="36"/>
      <c r="H2" s="263"/>
      <c r="I2" s="262"/>
      <c r="J2" s="262"/>
      <c r="K2" s="262"/>
      <c r="L2" s="262"/>
    </row>
    <row r="3" spans="1:14" s="2" customFormat="1" ht="33" customHeight="1" x14ac:dyDescent="0.25">
      <c r="A3" s="441" t="s">
        <v>367</v>
      </c>
      <c r="B3" s="179" t="s">
        <v>368</v>
      </c>
      <c r="C3" s="179" t="s">
        <v>43</v>
      </c>
      <c r="D3" s="179" t="s">
        <v>44</v>
      </c>
      <c r="E3" s="179" t="s">
        <v>5</v>
      </c>
      <c r="F3" s="179" t="s">
        <v>6</v>
      </c>
      <c r="G3" s="179" t="s">
        <v>45</v>
      </c>
      <c r="H3" s="442" t="s">
        <v>49</v>
      </c>
      <c r="I3" s="443" t="s">
        <v>112</v>
      </c>
      <c r="J3" s="443" t="s">
        <v>497</v>
      </c>
      <c r="K3" s="443" t="s">
        <v>498</v>
      </c>
      <c r="L3" s="443" t="s">
        <v>499</v>
      </c>
    </row>
    <row r="4" spans="1:14" s="42" customFormat="1" ht="15.75" x14ac:dyDescent="0.25">
      <c r="A4" s="3">
        <v>1</v>
      </c>
      <c r="B4" s="210" t="s">
        <v>369</v>
      </c>
      <c r="C4" s="3"/>
      <c r="D4" s="210" t="s">
        <v>369</v>
      </c>
      <c r="E4" s="3">
        <v>362220</v>
      </c>
      <c r="F4" s="3">
        <v>86693</v>
      </c>
      <c r="G4" s="3">
        <v>10045</v>
      </c>
      <c r="H4" s="210">
        <v>2532</v>
      </c>
      <c r="I4" s="4">
        <v>519800346.73000002</v>
      </c>
      <c r="J4" s="4">
        <v>9419508.9100000001</v>
      </c>
      <c r="K4" s="4">
        <v>28901533.73</v>
      </c>
      <c r="L4" s="4">
        <v>558121389.37</v>
      </c>
    </row>
    <row r="5" spans="1:14" x14ac:dyDescent="0.25">
      <c r="A5" s="6"/>
      <c r="B5" s="209" t="s">
        <v>369</v>
      </c>
      <c r="C5" s="76" t="s">
        <v>258</v>
      </c>
      <c r="D5" s="209" t="s">
        <v>417</v>
      </c>
      <c r="E5" s="6">
        <v>307</v>
      </c>
      <c r="F5" s="6">
        <v>7421</v>
      </c>
      <c r="G5" s="6">
        <v>1862</v>
      </c>
      <c r="H5" s="209">
        <v>0</v>
      </c>
      <c r="I5" s="22">
        <v>5379793.3600000003</v>
      </c>
      <c r="J5" s="22">
        <v>1909.52</v>
      </c>
      <c r="K5" s="22">
        <v>286504.32000000001</v>
      </c>
      <c r="L5" s="22">
        <v>5668207.2000000002</v>
      </c>
    </row>
    <row r="6" spans="1:14" s="42" customFormat="1" ht="15.75" x14ac:dyDescent="0.25">
      <c r="A6" s="6"/>
      <c r="B6" s="209" t="s">
        <v>369</v>
      </c>
      <c r="C6" s="6" t="s">
        <v>634</v>
      </c>
      <c r="D6" s="209" t="s">
        <v>633</v>
      </c>
      <c r="E6" s="6">
        <v>0</v>
      </c>
      <c r="F6" s="6">
        <v>0</v>
      </c>
      <c r="G6" s="6">
        <v>0</v>
      </c>
      <c r="H6" s="209">
        <v>2532</v>
      </c>
      <c r="I6" s="22">
        <v>587444.63</v>
      </c>
      <c r="J6" s="22">
        <v>0</v>
      </c>
      <c r="K6" s="22">
        <v>6074.9</v>
      </c>
      <c r="L6" s="22">
        <v>593519.53</v>
      </c>
    </row>
    <row r="7" spans="1:14" x14ac:dyDescent="0.25">
      <c r="A7" s="6"/>
      <c r="B7" s="6" t="s">
        <v>369</v>
      </c>
      <c r="C7" s="6" t="s">
        <v>500</v>
      </c>
      <c r="D7" s="6" t="s">
        <v>558</v>
      </c>
      <c r="E7" s="6">
        <v>361913</v>
      </c>
      <c r="F7" s="6">
        <v>79272</v>
      </c>
      <c r="G7" s="6">
        <v>8183</v>
      </c>
      <c r="H7" s="209">
        <v>0</v>
      </c>
      <c r="I7" s="22">
        <v>513833108.74000001</v>
      </c>
      <c r="J7" s="22">
        <v>9417599.3900000006</v>
      </c>
      <c r="K7" s="22">
        <v>28608954.510000002</v>
      </c>
      <c r="L7" s="22">
        <v>551859662.63999999</v>
      </c>
    </row>
    <row r="8" spans="1:14" s="42" customFormat="1" ht="15.75" x14ac:dyDescent="0.25">
      <c r="A8" s="3">
        <v>1</v>
      </c>
      <c r="B8" s="3" t="s">
        <v>69</v>
      </c>
      <c r="C8" s="3"/>
      <c r="D8" s="3" t="s">
        <v>69</v>
      </c>
      <c r="E8" s="3">
        <v>13056</v>
      </c>
      <c r="F8" s="3">
        <v>3507</v>
      </c>
      <c r="G8" s="3">
        <v>0</v>
      </c>
      <c r="H8" s="210">
        <v>0</v>
      </c>
      <c r="I8" s="4">
        <v>1401326.57</v>
      </c>
      <c r="J8" s="4">
        <v>0</v>
      </c>
      <c r="K8" s="4">
        <v>0</v>
      </c>
      <c r="L8" s="4">
        <v>1401326.57</v>
      </c>
    </row>
    <row r="9" spans="1:14" x14ac:dyDescent="0.25">
      <c r="A9" s="6"/>
      <c r="B9" s="6" t="s">
        <v>69</v>
      </c>
      <c r="C9" s="6" t="s">
        <v>302</v>
      </c>
      <c r="D9" s="6" t="s">
        <v>69</v>
      </c>
      <c r="E9" s="6">
        <v>13056</v>
      </c>
      <c r="F9" s="6">
        <v>3507</v>
      </c>
      <c r="G9" s="6">
        <v>0</v>
      </c>
      <c r="H9" s="209">
        <v>0</v>
      </c>
      <c r="I9" s="22">
        <v>1401326.57</v>
      </c>
      <c r="J9" s="22">
        <v>0</v>
      </c>
      <c r="K9" s="22">
        <v>0</v>
      </c>
      <c r="L9" s="22">
        <v>1401326.57</v>
      </c>
      <c r="N9" s="8"/>
    </row>
    <row r="10" spans="1:14" s="42" customFormat="1" ht="15.75" x14ac:dyDescent="0.25">
      <c r="A10" s="3">
        <v>1</v>
      </c>
      <c r="B10" s="3" t="s">
        <v>370</v>
      </c>
      <c r="C10" s="3"/>
      <c r="D10" s="3" t="s">
        <v>370</v>
      </c>
      <c r="E10" s="3">
        <v>19131</v>
      </c>
      <c r="F10" s="3">
        <v>6307</v>
      </c>
      <c r="G10" s="3">
        <v>0</v>
      </c>
      <c r="H10" s="210">
        <v>0</v>
      </c>
      <c r="I10" s="4">
        <v>3502807.39</v>
      </c>
      <c r="J10" s="4">
        <v>0</v>
      </c>
      <c r="K10" s="4">
        <v>0</v>
      </c>
      <c r="L10" s="4">
        <v>3502807.39</v>
      </c>
    </row>
    <row r="11" spans="1:14" x14ac:dyDescent="0.25">
      <c r="A11" s="6"/>
      <c r="B11" s="6" t="s">
        <v>370</v>
      </c>
      <c r="C11" s="6" t="s">
        <v>303</v>
      </c>
      <c r="D11" s="6" t="s">
        <v>73</v>
      </c>
      <c r="E11" s="6">
        <v>19131</v>
      </c>
      <c r="F11" s="6">
        <v>6307</v>
      </c>
      <c r="G11" s="6">
        <v>0</v>
      </c>
      <c r="H11" s="209">
        <v>0</v>
      </c>
      <c r="I11" s="22">
        <v>3502807.39</v>
      </c>
      <c r="J11" s="22">
        <v>0</v>
      </c>
      <c r="K11" s="22">
        <v>0</v>
      </c>
      <c r="L11" s="22">
        <v>3502807.39</v>
      </c>
    </row>
    <row r="12" spans="1:14" x14ac:dyDescent="0.25">
      <c r="A12" s="3">
        <v>1</v>
      </c>
      <c r="B12" s="3" t="s">
        <v>371</v>
      </c>
      <c r="C12" s="3"/>
      <c r="D12" s="3" t="s">
        <v>371</v>
      </c>
      <c r="E12" s="3">
        <v>40708</v>
      </c>
      <c r="F12" s="3">
        <v>13930</v>
      </c>
      <c r="G12" s="3">
        <v>1721</v>
      </c>
      <c r="H12" s="210">
        <v>164</v>
      </c>
      <c r="I12" s="4">
        <v>60241095.25</v>
      </c>
      <c r="J12" s="4">
        <v>2524797.15</v>
      </c>
      <c r="K12" s="4">
        <v>3223771.87</v>
      </c>
      <c r="L12" s="4">
        <v>65989664.270000003</v>
      </c>
    </row>
    <row r="13" spans="1:14" x14ac:dyDescent="0.25">
      <c r="A13" s="6"/>
      <c r="B13" s="6" t="s">
        <v>371</v>
      </c>
      <c r="C13" s="6" t="s">
        <v>267</v>
      </c>
      <c r="D13" s="6" t="s">
        <v>352</v>
      </c>
      <c r="E13" s="6">
        <v>11786</v>
      </c>
      <c r="F13" s="6">
        <v>3782</v>
      </c>
      <c r="G13" s="6">
        <v>512</v>
      </c>
      <c r="H13" s="209">
        <v>0</v>
      </c>
      <c r="I13" s="22">
        <v>11668976.460000001</v>
      </c>
      <c r="J13" s="22">
        <v>300477.99</v>
      </c>
      <c r="K13" s="22">
        <v>654361.89</v>
      </c>
      <c r="L13" s="22">
        <v>12623816.34</v>
      </c>
    </row>
    <row r="14" spans="1:14" x14ac:dyDescent="0.25">
      <c r="A14" s="6"/>
      <c r="B14" s="6" t="s">
        <v>371</v>
      </c>
      <c r="C14" s="6" t="s">
        <v>268</v>
      </c>
      <c r="D14" s="6" t="s">
        <v>62</v>
      </c>
      <c r="E14" s="6">
        <v>12386</v>
      </c>
      <c r="F14" s="6">
        <v>5361</v>
      </c>
      <c r="G14" s="6">
        <v>287</v>
      </c>
      <c r="H14" s="209">
        <v>164</v>
      </c>
      <c r="I14" s="22">
        <v>20926249.690000001</v>
      </c>
      <c r="J14" s="22">
        <v>1212014.3999999999</v>
      </c>
      <c r="K14" s="22">
        <v>1129995.27</v>
      </c>
      <c r="L14" s="22">
        <v>23268259.359999999</v>
      </c>
    </row>
    <row r="15" spans="1:14" x14ac:dyDescent="0.25">
      <c r="A15" s="6"/>
      <c r="B15" s="6" t="s">
        <v>371</v>
      </c>
      <c r="C15" s="6" t="s">
        <v>269</v>
      </c>
      <c r="D15" s="6" t="s">
        <v>63</v>
      </c>
      <c r="E15" s="6">
        <v>16536</v>
      </c>
      <c r="F15" s="6">
        <v>4787</v>
      </c>
      <c r="G15" s="6">
        <v>922</v>
      </c>
      <c r="H15" s="209">
        <v>0</v>
      </c>
      <c r="I15" s="22">
        <v>27645869.100000001</v>
      </c>
      <c r="J15" s="22">
        <v>1012304.76</v>
      </c>
      <c r="K15" s="22">
        <v>1439414.71</v>
      </c>
      <c r="L15" s="22">
        <v>30097588.57</v>
      </c>
    </row>
    <row r="16" spans="1:14" x14ac:dyDescent="0.25">
      <c r="A16" s="3">
        <v>1</v>
      </c>
      <c r="B16" s="3" t="s">
        <v>372</v>
      </c>
      <c r="C16" s="3"/>
      <c r="D16" s="3" t="s">
        <v>372</v>
      </c>
      <c r="E16" s="3">
        <v>3907</v>
      </c>
      <c r="F16" s="3">
        <v>1035</v>
      </c>
      <c r="G16" s="3">
        <v>338</v>
      </c>
      <c r="H16" s="210">
        <v>0</v>
      </c>
      <c r="I16" s="4">
        <v>7001753.8099999996</v>
      </c>
      <c r="J16" s="4">
        <v>298997.63</v>
      </c>
      <c r="K16" s="4">
        <v>153472.88</v>
      </c>
      <c r="L16" s="4">
        <v>7454224.3200000003</v>
      </c>
    </row>
    <row r="17" spans="1:12" s="42" customFormat="1" ht="15.75" x14ac:dyDescent="0.25">
      <c r="A17" s="6"/>
      <c r="B17" s="6" t="s">
        <v>372</v>
      </c>
      <c r="C17" s="6" t="s">
        <v>270</v>
      </c>
      <c r="D17" s="6" t="s">
        <v>353</v>
      </c>
      <c r="E17" s="6">
        <v>2168</v>
      </c>
      <c r="F17" s="6">
        <v>464</v>
      </c>
      <c r="G17" s="6">
        <v>200</v>
      </c>
      <c r="H17" s="209">
        <v>0</v>
      </c>
      <c r="I17" s="22">
        <v>4372797.54</v>
      </c>
      <c r="J17" s="22">
        <v>272030.43</v>
      </c>
      <c r="K17" s="22">
        <v>26159.919999999998</v>
      </c>
      <c r="L17" s="22">
        <v>4670987.8899999997</v>
      </c>
    </row>
    <row r="18" spans="1:12" x14ac:dyDescent="0.25">
      <c r="A18" s="6"/>
      <c r="B18" s="6" t="s">
        <v>372</v>
      </c>
      <c r="C18" s="6" t="s">
        <v>271</v>
      </c>
      <c r="D18" s="6" t="s">
        <v>354</v>
      </c>
      <c r="E18" s="6">
        <v>426</v>
      </c>
      <c r="F18" s="6">
        <v>106</v>
      </c>
      <c r="G18" s="6">
        <v>40</v>
      </c>
      <c r="H18" s="209">
        <v>0</v>
      </c>
      <c r="I18" s="22">
        <v>513151.5</v>
      </c>
      <c r="J18" s="22">
        <v>5461.75</v>
      </c>
      <c r="K18" s="22">
        <v>25681.07</v>
      </c>
      <c r="L18" s="22">
        <v>544294.31999999995</v>
      </c>
    </row>
    <row r="19" spans="1:12" x14ac:dyDescent="0.25">
      <c r="A19" s="6"/>
      <c r="B19" s="6" t="s">
        <v>372</v>
      </c>
      <c r="C19" s="6" t="s">
        <v>397</v>
      </c>
      <c r="D19" s="6" t="s">
        <v>373</v>
      </c>
      <c r="E19" s="6">
        <v>449</v>
      </c>
      <c r="F19" s="6">
        <v>204</v>
      </c>
      <c r="G19" s="6">
        <v>33</v>
      </c>
      <c r="H19" s="209">
        <v>0</v>
      </c>
      <c r="I19" s="22">
        <v>752586.59</v>
      </c>
      <c r="J19" s="22">
        <v>2248.1999999999998</v>
      </c>
      <c r="K19" s="22">
        <v>38256.400000000001</v>
      </c>
      <c r="L19" s="22">
        <v>793091.19</v>
      </c>
    </row>
    <row r="20" spans="1:12" x14ac:dyDescent="0.25">
      <c r="A20" s="6"/>
      <c r="B20" s="6" t="s">
        <v>372</v>
      </c>
      <c r="C20" s="6" t="s">
        <v>398</v>
      </c>
      <c r="D20" s="6" t="s">
        <v>374</v>
      </c>
      <c r="E20" s="6">
        <v>36</v>
      </c>
      <c r="F20" s="6">
        <v>21</v>
      </c>
      <c r="G20" s="6">
        <v>7</v>
      </c>
      <c r="H20" s="209">
        <v>0</v>
      </c>
      <c r="I20" s="22">
        <v>69264.27</v>
      </c>
      <c r="J20" s="22">
        <v>532.89</v>
      </c>
      <c r="K20" s="22">
        <v>3428.79</v>
      </c>
      <c r="L20" s="22">
        <v>73225.95</v>
      </c>
    </row>
    <row r="21" spans="1:12" x14ac:dyDescent="0.25">
      <c r="A21" s="6"/>
      <c r="B21" s="6" t="s">
        <v>372</v>
      </c>
      <c r="C21" s="6" t="s">
        <v>394</v>
      </c>
      <c r="D21" s="6" t="s">
        <v>375</v>
      </c>
      <c r="E21" s="6">
        <v>770</v>
      </c>
      <c r="F21" s="6">
        <v>202</v>
      </c>
      <c r="G21" s="6">
        <v>53</v>
      </c>
      <c r="H21" s="209">
        <v>0</v>
      </c>
      <c r="I21" s="22">
        <v>1183854.1299999999</v>
      </c>
      <c r="J21" s="22">
        <v>17056.77</v>
      </c>
      <c r="K21" s="22">
        <v>54510.32</v>
      </c>
      <c r="L21" s="22">
        <v>1255421.22</v>
      </c>
    </row>
    <row r="22" spans="1:12" x14ac:dyDescent="0.25">
      <c r="A22" s="6"/>
      <c r="B22" s="6" t="s">
        <v>372</v>
      </c>
      <c r="C22" s="6" t="s">
        <v>395</v>
      </c>
      <c r="D22" s="6" t="s">
        <v>376</v>
      </c>
      <c r="E22" s="6">
        <v>23</v>
      </c>
      <c r="F22" s="6">
        <v>27</v>
      </c>
      <c r="G22" s="6">
        <v>5</v>
      </c>
      <c r="H22" s="209">
        <v>0</v>
      </c>
      <c r="I22" s="22">
        <v>46325.03</v>
      </c>
      <c r="J22" s="22">
        <v>66.39</v>
      </c>
      <c r="K22" s="22">
        <v>2417.33</v>
      </c>
      <c r="L22" s="22">
        <v>48808.75</v>
      </c>
    </row>
    <row r="23" spans="1:12" x14ac:dyDescent="0.25">
      <c r="A23" s="6"/>
      <c r="B23" s="6" t="s">
        <v>372</v>
      </c>
      <c r="C23" s="6" t="s">
        <v>392</v>
      </c>
      <c r="D23" s="6" t="s">
        <v>377</v>
      </c>
      <c r="E23" s="6">
        <v>27</v>
      </c>
      <c r="F23" s="6">
        <v>8</v>
      </c>
      <c r="G23" s="6">
        <v>0</v>
      </c>
      <c r="H23" s="209">
        <v>0</v>
      </c>
      <c r="I23" s="22">
        <v>40786.1</v>
      </c>
      <c r="J23" s="22">
        <v>272.38</v>
      </c>
      <c r="K23" s="22">
        <v>2002.23</v>
      </c>
      <c r="L23" s="22">
        <v>43060.71</v>
      </c>
    </row>
    <row r="24" spans="1:12" x14ac:dyDescent="0.25">
      <c r="A24" s="6"/>
      <c r="B24" s="6" t="s">
        <v>372</v>
      </c>
      <c r="C24" s="6" t="s">
        <v>393</v>
      </c>
      <c r="D24" s="6" t="s">
        <v>378</v>
      </c>
      <c r="E24" s="6">
        <v>8</v>
      </c>
      <c r="F24" s="6">
        <v>3</v>
      </c>
      <c r="G24" s="6">
        <v>0</v>
      </c>
      <c r="H24" s="209">
        <v>0</v>
      </c>
      <c r="I24" s="22">
        <v>22988.65</v>
      </c>
      <c r="J24" s="22">
        <v>1328.82</v>
      </c>
      <c r="K24" s="22">
        <v>1016.82</v>
      </c>
      <c r="L24" s="22">
        <v>25334.29</v>
      </c>
    </row>
    <row r="25" spans="1:12" x14ac:dyDescent="0.25">
      <c r="A25" s="3">
        <v>1</v>
      </c>
      <c r="B25" s="3" t="s">
        <v>379</v>
      </c>
      <c r="C25" s="3"/>
      <c r="D25" s="3" t="s">
        <v>379</v>
      </c>
      <c r="E25" s="3">
        <v>9035</v>
      </c>
      <c r="F25" s="3">
        <v>89</v>
      </c>
      <c r="G25" s="3">
        <v>20</v>
      </c>
      <c r="H25" s="210">
        <v>0</v>
      </c>
      <c r="I25" s="4">
        <v>5123575.07</v>
      </c>
      <c r="J25" s="4">
        <v>216452.19</v>
      </c>
      <c r="K25" s="4">
        <v>294393.81</v>
      </c>
      <c r="L25" s="4">
        <v>5634421.0700000003</v>
      </c>
    </row>
    <row r="26" spans="1:12" x14ac:dyDescent="0.25">
      <c r="A26" s="6"/>
      <c r="B26" s="6" t="s">
        <v>379</v>
      </c>
      <c r="C26" s="6" t="s">
        <v>401</v>
      </c>
      <c r="D26" s="6" t="s">
        <v>574</v>
      </c>
      <c r="E26" s="6">
        <v>5863</v>
      </c>
      <c r="F26" s="6">
        <v>73</v>
      </c>
      <c r="G26" s="6">
        <v>16</v>
      </c>
      <c r="H26" s="209">
        <v>0</v>
      </c>
      <c r="I26" s="22">
        <v>3436497.39</v>
      </c>
      <c r="J26" s="22">
        <v>150934.98000000001</v>
      </c>
      <c r="K26" s="22">
        <v>197134.34</v>
      </c>
      <c r="L26" s="22">
        <v>3784566.71</v>
      </c>
    </row>
    <row r="27" spans="1:12" x14ac:dyDescent="0.25">
      <c r="A27" s="6"/>
      <c r="B27" s="6" t="s">
        <v>379</v>
      </c>
      <c r="C27" s="6" t="s">
        <v>400</v>
      </c>
      <c r="D27" s="6" t="s">
        <v>323</v>
      </c>
      <c r="E27" s="6">
        <v>2710</v>
      </c>
      <c r="F27" s="6">
        <v>0</v>
      </c>
      <c r="G27" s="6">
        <v>0</v>
      </c>
      <c r="H27" s="209">
        <v>0</v>
      </c>
      <c r="I27" s="22">
        <v>1500926.87</v>
      </c>
      <c r="J27" s="22">
        <v>59979.26</v>
      </c>
      <c r="K27" s="22">
        <v>86422.64</v>
      </c>
      <c r="L27" s="22">
        <v>1647328.77</v>
      </c>
    </row>
    <row r="28" spans="1:12" s="42" customFormat="1" ht="15.75" x14ac:dyDescent="0.25">
      <c r="A28" s="6"/>
      <c r="B28" s="6" t="s">
        <v>379</v>
      </c>
      <c r="C28" s="6" t="s">
        <v>399</v>
      </c>
      <c r="D28" s="6" t="s">
        <v>425</v>
      </c>
      <c r="E28" s="6">
        <v>462</v>
      </c>
      <c r="F28" s="6">
        <v>16</v>
      </c>
      <c r="G28" s="6">
        <v>4</v>
      </c>
      <c r="H28" s="209">
        <v>0</v>
      </c>
      <c r="I28" s="22">
        <v>186150.81</v>
      </c>
      <c r="J28" s="22">
        <v>5537.95</v>
      </c>
      <c r="K28" s="22">
        <v>10836.83</v>
      </c>
      <c r="L28" s="22">
        <v>202525.59</v>
      </c>
    </row>
    <row r="29" spans="1:12" x14ac:dyDescent="0.25">
      <c r="A29" s="3">
        <v>1</v>
      </c>
      <c r="B29" s="3" t="s">
        <v>555</v>
      </c>
      <c r="C29" s="3"/>
      <c r="D29" s="3" t="s">
        <v>555</v>
      </c>
      <c r="E29" s="3">
        <v>997198</v>
      </c>
      <c r="F29" s="3">
        <v>310496</v>
      </c>
      <c r="G29" s="3">
        <v>71772</v>
      </c>
      <c r="H29" s="210">
        <v>1</v>
      </c>
      <c r="I29" s="4">
        <v>269377478.80000001</v>
      </c>
      <c r="J29" s="4">
        <v>9220828.1199999992</v>
      </c>
      <c r="K29" s="4">
        <v>15371006.880000001</v>
      </c>
      <c r="L29" s="4">
        <v>293969313.80000001</v>
      </c>
    </row>
    <row r="30" spans="1:12" x14ac:dyDescent="0.25">
      <c r="A30" s="6"/>
      <c r="B30" s="6" t="s">
        <v>555</v>
      </c>
      <c r="C30" s="6" t="s">
        <v>403</v>
      </c>
      <c r="D30" s="6" t="s">
        <v>531</v>
      </c>
      <c r="E30" s="6">
        <v>14</v>
      </c>
      <c r="F30" s="6">
        <v>5</v>
      </c>
      <c r="G30" s="6">
        <v>0</v>
      </c>
      <c r="H30" s="209">
        <v>0</v>
      </c>
      <c r="I30" s="22">
        <v>20654.93</v>
      </c>
      <c r="J30" s="22">
        <v>326.98</v>
      </c>
      <c r="K30" s="22">
        <v>1165.24</v>
      </c>
      <c r="L30" s="22">
        <v>22147.15</v>
      </c>
    </row>
    <row r="31" spans="1:12" x14ac:dyDescent="0.25">
      <c r="A31" s="6"/>
      <c r="B31" s="6" t="s">
        <v>555</v>
      </c>
      <c r="C31" s="6" t="s">
        <v>273</v>
      </c>
      <c r="D31" s="6" t="s">
        <v>503</v>
      </c>
      <c r="E31" s="6">
        <v>4958</v>
      </c>
      <c r="F31" s="6">
        <v>1308</v>
      </c>
      <c r="G31" s="6">
        <v>329</v>
      </c>
      <c r="H31" s="209">
        <v>0</v>
      </c>
      <c r="I31" s="22">
        <v>2582123.2400000002</v>
      </c>
      <c r="J31" s="22">
        <v>239054.61</v>
      </c>
      <c r="K31" s="22">
        <v>139002.76999999999</v>
      </c>
      <c r="L31" s="22">
        <v>2960180.62</v>
      </c>
    </row>
    <row r="32" spans="1:12" s="42" customFormat="1" ht="15.75" x14ac:dyDescent="0.25">
      <c r="A32" s="6"/>
      <c r="B32" s="6" t="s">
        <v>555</v>
      </c>
      <c r="C32" s="6" t="s">
        <v>274</v>
      </c>
      <c r="D32" s="6" t="s">
        <v>504</v>
      </c>
      <c r="E32" s="6">
        <v>27166</v>
      </c>
      <c r="F32" s="6">
        <v>7971</v>
      </c>
      <c r="G32" s="6">
        <v>3103</v>
      </c>
      <c r="H32" s="209">
        <v>0</v>
      </c>
      <c r="I32" s="22">
        <v>9001578.3699999992</v>
      </c>
      <c r="J32" s="22">
        <v>403883.98</v>
      </c>
      <c r="K32" s="22">
        <v>509702.92</v>
      </c>
      <c r="L32" s="22">
        <v>9915165.2699999996</v>
      </c>
    </row>
    <row r="33" spans="1:12" x14ac:dyDescent="0.25">
      <c r="A33" s="6"/>
      <c r="B33" s="6" t="s">
        <v>555</v>
      </c>
      <c r="C33" s="6" t="s">
        <v>638</v>
      </c>
      <c r="D33" s="6" t="s">
        <v>639</v>
      </c>
      <c r="E33" s="6">
        <v>13178</v>
      </c>
      <c r="F33" s="6">
        <v>2596</v>
      </c>
      <c r="G33" s="6">
        <v>354</v>
      </c>
      <c r="H33" s="209">
        <v>0</v>
      </c>
      <c r="I33" s="22">
        <v>6080966.1500000004</v>
      </c>
      <c r="J33" s="22">
        <v>305827.90999999997</v>
      </c>
      <c r="K33" s="22">
        <v>305752.42</v>
      </c>
      <c r="L33" s="22">
        <v>6692546.4800000004</v>
      </c>
    </row>
    <row r="34" spans="1:12" x14ac:dyDescent="0.25">
      <c r="A34" s="6"/>
      <c r="B34" s="6" t="s">
        <v>555</v>
      </c>
      <c r="C34" s="6" t="s">
        <v>350</v>
      </c>
      <c r="D34" s="6" t="s">
        <v>505</v>
      </c>
      <c r="E34" s="6">
        <v>2919</v>
      </c>
      <c r="F34" s="6">
        <v>1339</v>
      </c>
      <c r="G34" s="6">
        <v>277</v>
      </c>
      <c r="H34" s="209">
        <v>0</v>
      </c>
      <c r="I34" s="22">
        <v>974264.39</v>
      </c>
      <c r="J34" s="22">
        <v>21282.45</v>
      </c>
      <c r="K34" s="22">
        <v>57106.64</v>
      </c>
      <c r="L34" s="22">
        <v>1052653.48</v>
      </c>
    </row>
    <row r="35" spans="1:12" x14ac:dyDescent="0.25">
      <c r="A35" s="6"/>
      <c r="B35" s="6" t="s">
        <v>555</v>
      </c>
      <c r="C35" s="6" t="s">
        <v>275</v>
      </c>
      <c r="D35" s="6" t="s">
        <v>506</v>
      </c>
      <c r="E35" s="6">
        <v>2403</v>
      </c>
      <c r="F35" s="6">
        <v>749</v>
      </c>
      <c r="G35" s="6">
        <v>45</v>
      </c>
      <c r="H35" s="209">
        <v>0</v>
      </c>
      <c r="I35" s="22">
        <v>707504.3</v>
      </c>
      <c r="J35" s="22">
        <v>18501.43</v>
      </c>
      <c r="K35" s="22">
        <v>40967.769999999997</v>
      </c>
      <c r="L35" s="22">
        <v>766973.5</v>
      </c>
    </row>
    <row r="36" spans="1:12" x14ac:dyDescent="0.25">
      <c r="A36" s="6"/>
      <c r="B36" s="6" t="s">
        <v>555</v>
      </c>
      <c r="C36" s="6" t="s">
        <v>276</v>
      </c>
      <c r="D36" s="6" t="s">
        <v>507</v>
      </c>
      <c r="E36" s="6">
        <v>23268</v>
      </c>
      <c r="F36" s="6">
        <v>4452</v>
      </c>
      <c r="G36" s="6">
        <v>186</v>
      </c>
      <c r="H36" s="209">
        <v>0</v>
      </c>
      <c r="I36" s="22">
        <v>7043744.0199999996</v>
      </c>
      <c r="J36" s="22">
        <v>303260.38</v>
      </c>
      <c r="K36" s="22">
        <v>381956.8</v>
      </c>
      <c r="L36" s="22">
        <v>7728961.2000000002</v>
      </c>
    </row>
    <row r="37" spans="1:12" x14ac:dyDescent="0.25">
      <c r="A37" s="6"/>
      <c r="B37" s="6" t="s">
        <v>555</v>
      </c>
      <c r="C37" s="6" t="s">
        <v>277</v>
      </c>
      <c r="D37" s="6" t="s">
        <v>508</v>
      </c>
      <c r="E37" s="6">
        <v>28229</v>
      </c>
      <c r="F37" s="6">
        <v>7163</v>
      </c>
      <c r="G37" s="6">
        <v>182</v>
      </c>
      <c r="H37" s="209">
        <v>0</v>
      </c>
      <c r="I37" s="22">
        <v>8136434.6900000004</v>
      </c>
      <c r="J37" s="22">
        <v>258062.12</v>
      </c>
      <c r="K37" s="22">
        <v>466086.91</v>
      </c>
      <c r="L37" s="22">
        <v>8860583.7200000007</v>
      </c>
    </row>
    <row r="38" spans="1:12" x14ac:dyDescent="0.25">
      <c r="A38" s="6"/>
      <c r="B38" s="6" t="s">
        <v>555</v>
      </c>
      <c r="C38" s="6" t="s">
        <v>278</v>
      </c>
      <c r="D38" s="6" t="s">
        <v>509</v>
      </c>
      <c r="E38" s="6">
        <v>3761</v>
      </c>
      <c r="F38" s="6">
        <v>871</v>
      </c>
      <c r="G38" s="6">
        <v>63</v>
      </c>
      <c r="H38" s="209">
        <v>0</v>
      </c>
      <c r="I38" s="22">
        <v>1697094.76</v>
      </c>
      <c r="J38" s="22">
        <v>143801.56</v>
      </c>
      <c r="K38" s="22">
        <v>88692.96</v>
      </c>
      <c r="L38" s="22">
        <v>1929589.28</v>
      </c>
    </row>
    <row r="39" spans="1:12" x14ac:dyDescent="0.25">
      <c r="A39" s="6"/>
      <c r="B39" s="6" t="s">
        <v>555</v>
      </c>
      <c r="C39" s="6" t="s">
        <v>407</v>
      </c>
      <c r="D39" s="6" t="s">
        <v>556</v>
      </c>
      <c r="E39" s="6">
        <v>1864</v>
      </c>
      <c r="F39" s="6">
        <v>993</v>
      </c>
      <c r="G39" s="6">
        <v>275</v>
      </c>
      <c r="H39" s="209">
        <v>0</v>
      </c>
      <c r="I39" s="22">
        <v>375458.71</v>
      </c>
      <c r="J39" s="22">
        <v>1835.84</v>
      </c>
      <c r="K39" s="22">
        <v>22399.71</v>
      </c>
      <c r="L39" s="22">
        <v>399694.26</v>
      </c>
    </row>
    <row r="40" spans="1:12" x14ac:dyDescent="0.25">
      <c r="A40" s="6"/>
      <c r="B40" s="6" t="s">
        <v>555</v>
      </c>
      <c r="C40" s="6" t="s">
        <v>279</v>
      </c>
      <c r="D40" s="6" t="s">
        <v>510</v>
      </c>
      <c r="E40" s="6">
        <v>1312</v>
      </c>
      <c r="F40" s="6">
        <v>416</v>
      </c>
      <c r="G40" s="6">
        <v>6</v>
      </c>
      <c r="H40" s="209">
        <v>0</v>
      </c>
      <c r="I40" s="22">
        <v>800233.04</v>
      </c>
      <c r="J40" s="22">
        <v>56502.31</v>
      </c>
      <c r="K40" s="22">
        <v>44579.31</v>
      </c>
      <c r="L40" s="22">
        <v>901314.66</v>
      </c>
    </row>
    <row r="41" spans="1:12" x14ac:dyDescent="0.25">
      <c r="A41" s="6"/>
      <c r="B41" s="6" t="s">
        <v>555</v>
      </c>
      <c r="C41" s="6" t="s">
        <v>280</v>
      </c>
      <c r="D41" s="6" t="s">
        <v>630</v>
      </c>
      <c r="E41" s="6">
        <v>230390</v>
      </c>
      <c r="F41" s="6">
        <v>33829</v>
      </c>
      <c r="G41" s="6">
        <v>999</v>
      </c>
      <c r="H41" s="209">
        <v>0</v>
      </c>
      <c r="I41" s="22">
        <v>49942130.159999996</v>
      </c>
      <c r="J41" s="22">
        <v>446632.22</v>
      </c>
      <c r="K41" s="22">
        <v>2949904.6</v>
      </c>
      <c r="L41" s="22">
        <v>53338666.979999997</v>
      </c>
    </row>
    <row r="42" spans="1:12" x14ac:dyDescent="0.25">
      <c r="A42" s="6"/>
      <c r="B42" s="6" t="s">
        <v>555</v>
      </c>
      <c r="C42" s="6" t="s">
        <v>281</v>
      </c>
      <c r="D42" s="6" t="s">
        <v>511</v>
      </c>
      <c r="E42" s="6">
        <v>11087</v>
      </c>
      <c r="F42" s="6">
        <v>3566</v>
      </c>
      <c r="G42" s="6">
        <v>88</v>
      </c>
      <c r="H42" s="209">
        <v>0</v>
      </c>
      <c r="I42" s="22">
        <v>1233137.76</v>
      </c>
      <c r="J42" s="22">
        <v>110.32</v>
      </c>
      <c r="K42" s="22">
        <v>73984.87</v>
      </c>
      <c r="L42" s="22">
        <v>1307232.95</v>
      </c>
    </row>
    <row r="43" spans="1:12" x14ac:dyDescent="0.25">
      <c r="A43" s="6"/>
      <c r="B43" s="6" t="s">
        <v>555</v>
      </c>
      <c r="C43" s="6" t="s">
        <v>282</v>
      </c>
      <c r="D43" s="6" t="s">
        <v>512</v>
      </c>
      <c r="E43" s="6">
        <v>6038</v>
      </c>
      <c r="F43" s="6">
        <v>1571</v>
      </c>
      <c r="G43" s="6">
        <v>85</v>
      </c>
      <c r="H43" s="209">
        <v>0</v>
      </c>
      <c r="I43" s="22">
        <v>848822.44</v>
      </c>
      <c r="J43" s="22">
        <v>139.91</v>
      </c>
      <c r="K43" s="22">
        <v>50916.36</v>
      </c>
      <c r="L43" s="22">
        <v>899878.71</v>
      </c>
    </row>
    <row r="44" spans="1:12" x14ac:dyDescent="0.25">
      <c r="A44" s="6"/>
      <c r="B44" s="6" t="s">
        <v>555</v>
      </c>
      <c r="C44" s="6" t="s">
        <v>283</v>
      </c>
      <c r="D44" s="6" t="s">
        <v>513</v>
      </c>
      <c r="E44" s="6">
        <v>24479</v>
      </c>
      <c r="F44" s="6">
        <v>9986</v>
      </c>
      <c r="G44" s="6">
        <v>590</v>
      </c>
      <c r="H44" s="209">
        <v>1</v>
      </c>
      <c r="I44" s="22">
        <v>3895368.74</v>
      </c>
      <c r="J44" s="22">
        <v>0</v>
      </c>
      <c r="K44" s="22">
        <v>233427.07</v>
      </c>
      <c r="L44" s="22">
        <v>4128795.81</v>
      </c>
    </row>
    <row r="45" spans="1:12" x14ac:dyDescent="0.25">
      <c r="A45" s="6"/>
      <c r="B45" s="6" t="s">
        <v>555</v>
      </c>
      <c r="C45" s="6" t="s">
        <v>284</v>
      </c>
      <c r="D45" s="6" t="s">
        <v>514</v>
      </c>
      <c r="E45" s="6">
        <v>1413</v>
      </c>
      <c r="F45" s="6">
        <v>276</v>
      </c>
      <c r="G45" s="6">
        <v>25</v>
      </c>
      <c r="H45" s="209">
        <v>0</v>
      </c>
      <c r="I45" s="22">
        <v>431861.39</v>
      </c>
      <c r="J45" s="22">
        <v>22721.040000000001</v>
      </c>
      <c r="K45" s="22">
        <v>24465.02</v>
      </c>
      <c r="L45" s="22">
        <v>479047.45</v>
      </c>
    </row>
    <row r="46" spans="1:12" x14ac:dyDescent="0.25">
      <c r="A46" s="6"/>
      <c r="B46" s="6" t="s">
        <v>555</v>
      </c>
      <c r="C46" s="6" t="s">
        <v>285</v>
      </c>
      <c r="D46" s="6" t="s">
        <v>515</v>
      </c>
      <c r="E46" s="6">
        <v>3987</v>
      </c>
      <c r="F46" s="6">
        <v>1024</v>
      </c>
      <c r="G46" s="6">
        <v>89</v>
      </c>
      <c r="H46" s="209">
        <v>0</v>
      </c>
      <c r="I46" s="22">
        <v>2501291.64</v>
      </c>
      <c r="J46" s="22">
        <v>328645.58</v>
      </c>
      <c r="K46" s="22">
        <v>119864.93</v>
      </c>
      <c r="L46" s="22">
        <v>2949802.15</v>
      </c>
    </row>
    <row r="47" spans="1:12" x14ac:dyDescent="0.25">
      <c r="A47" s="6"/>
      <c r="B47" s="6" t="s">
        <v>555</v>
      </c>
      <c r="C47" s="6" t="s">
        <v>286</v>
      </c>
      <c r="D47" s="6" t="s">
        <v>516</v>
      </c>
      <c r="E47" s="6">
        <v>9347</v>
      </c>
      <c r="F47" s="6">
        <v>2994</v>
      </c>
      <c r="G47" s="6">
        <v>344</v>
      </c>
      <c r="H47" s="209">
        <v>0</v>
      </c>
      <c r="I47" s="22">
        <v>2991799.14</v>
      </c>
      <c r="J47" s="22">
        <v>94568.73</v>
      </c>
      <c r="K47" s="22">
        <v>168221.94</v>
      </c>
      <c r="L47" s="22">
        <v>3254589.81</v>
      </c>
    </row>
    <row r="48" spans="1:12" x14ac:dyDescent="0.25">
      <c r="A48" s="6"/>
      <c r="B48" s="6" t="s">
        <v>555</v>
      </c>
      <c r="C48" s="6" t="s">
        <v>287</v>
      </c>
      <c r="D48" s="6" t="s">
        <v>517</v>
      </c>
      <c r="E48" s="6">
        <v>274769</v>
      </c>
      <c r="F48" s="6">
        <v>84375</v>
      </c>
      <c r="G48" s="6">
        <v>37249</v>
      </c>
      <c r="H48" s="209">
        <v>0</v>
      </c>
      <c r="I48" s="22">
        <v>72600104.180000007</v>
      </c>
      <c r="J48" s="22">
        <v>2751025.84</v>
      </c>
      <c r="K48" s="22">
        <v>4146152.07</v>
      </c>
      <c r="L48" s="22">
        <v>79497282.090000004</v>
      </c>
    </row>
    <row r="49" spans="1:12" x14ac:dyDescent="0.25">
      <c r="A49" s="6"/>
      <c r="B49" s="6" t="s">
        <v>555</v>
      </c>
      <c r="C49" s="6" t="s">
        <v>288</v>
      </c>
      <c r="D49" s="6" t="s">
        <v>518</v>
      </c>
      <c r="E49" s="6">
        <v>30794</v>
      </c>
      <c r="F49" s="6">
        <v>10970</v>
      </c>
      <c r="G49" s="6">
        <v>208</v>
      </c>
      <c r="H49" s="209">
        <v>0</v>
      </c>
      <c r="I49" s="22">
        <v>12286679.4</v>
      </c>
      <c r="J49" s="22">
        <v>538717.03</v>
      </c>
      <c r="K49" s="22">
        <v>704500.86</v>
      </c>
      <c r="L49" s="22">
        <v>13529897.289999999</v>
      </c>
    </row>
    <row r="50" spans="1:12" x14ac:dyDescent="0.25">
      <c r="A50" s="6"/>
      <c r="B50" s="6" t="s">
        <v>555</v>
      </c>
      <c r="C50" s="6" t="s">
        <v>406</v>
      </c>
      <c r="D50" s="6" t="s">
        <v>519</v>
      </c>
      <c r="E50" s="6">
        <v>440</v>
      </c>
      <c r="F50" s="6">
        <v>52</v>
      </c>
      <c r="G50" s="6">
        <v>1</v>
      </c>
      <c r="H50" s="209">
        <v>0</v>
      </c>
      <c r="I50" s="22">
        <v>120850.6</v>
      </c>
      <c r="J50" s="22">
        <v>3346.36</v>
      </c>
      <c r="K50" s="22">
        <v>7000.1</v>
      </c>
      <c r="L50" s="22">
        <v>131197.06</v>
      </c>
    </row>
    <row r="51" spans="1:12" x14ac:dyDescent="0.25">
      <c r="A51" s="6"/>
      <c r="B51" s="6" t="s">
        <v>555</v>
      </c>
      <c r="C51" s="6" t="s">
        <v>396</v>
      </c>
      <c r="D51" s="6" t="s">
        <v>557</v>
      </c>
      <c r="E51" s="6">
        <v>789</v>
      </c>
      <c r="F51" s="6">
        <v>288</v>
      </c>
      <c r="G51" s="6">
        <v>62</v>
      </c>
      <c r="H51" s="209">
        <v>0</v>
      </c>
      <c r="I51" s="22">
        <v>243750.49</v>
      </c>
      <c r="J51" s="22">
        <v>4791.63</v>
      </c>
      <c r="K51" s="22">
        <v>14337.95</v>
      </c>
      <c r="L51" s="22">
        <v>262880.07</v>
      </c>
    </row>
    <row r="52" spans="1:12" x14ac:dyDescent="0.25">
      <c r="A52" s="6"/>
      <c r="B52" s="6" t="s">
        <v>555</v>
      </c>
      <c r="C52" s="6" t="s">
        <v>289</v>
      </c>
      <c r="D52" s="6" t="s">
        <v>627</v>
      </c>
      <c r="E52" s="6">
        <v>548</v>
      </c>
      <c r="F52" s="6">
        <v>181</v>
      </c>
      <c r="G52" s="6">
        <v>3</v>
      </c>
      <c r="H52" s="209">
        <v>0</v>
      </c>
      <c r="I52" s="22">
        <v>284393.77</v>
      </c>
      <c r="J52" s="22">
        <v>34226.620000000003</v>
      </c>
      <c r="K52" s="22">
        <v>14767.06</v>
      </c>
      <c r="L52" s="22">
        <v>333387.45</v>
      </c>
    </row>
    <row r="53" spans="1:12" s="42" customFormat="1" ht="15.75" x14ac:dyDescent="0.25">
      <c r="A53" s="6"/>
      <c r="B53" s="6" t="s">
        <v>555</v>
      </c>
      <c r="C53" s="6" t="s">
        <v>290</v>
      </c>
      <c r="D53" s="6" t="s">
        <v>520</v>
      </c>
      <c r="E53" s="6">
        <v>6522</v>
      </c>
      <c r="F53" s="6">
        <v>2282</v>
      </c>
      <c r="G53" s="6">
        <v>497</v>
      </c>
      <c r="H53" s="209">
        <v>0</v>
      </c>
      <c r="I53" s="22">
        <v>1642325.54</v>
      </c>
      <c r="J53" s="22">
        <v>48980.59</v>
      </c>
      <c r="K53" s="22">
        <v>94919.18</v>
      </c>
      <c r="L53" s="22">
        <v>1786225.31</v>
      </c>
    </row>
    <row r="54" spans="1:12" x14ac:dyDescent="0.25">
      <c r="A54" s="6"/>
      <c r="B54" s="6" t="s">
        <v>555</v>
      </c>
      <c r="C54" s="6" t="s">
        <v>291</v>
      </c>
      <c r="D54" s="6" t="s">
        <v>521</v>
      </c>
      <c r="E54" s="6">
        <v>2645</v>
      </c>
      <c r="F54" s="6">
        <v>434</v>
      </c>
      <c r="G54" s="6">
        <v>41</v>
      </c>
      <c r="H54" s="209">
        <v>0</v>
      </c>
      <c r="I54" s="22">
        <v>1550880.19</v>
      </c>
      <c r="J54" s="22">
        <v>224917.6</v>
      </c>
      <c r="K54" s="22">
        <v>77980.160000000003</v>
      </c>
      <c r="L54" s="22">
        <v>1853777.95</v>
      </c>
    </row>
    <row r="55" spans="1:12" x14ac:dyDescent="0.25">
      <c r="A55" s="6"/>
      <c r="B55" s="6" t="s">
        <v>555</v>
      </c>
      <c r="C55" s="6" t="s">
        <v>292</v>
      </c>
      <c r="D55" s="6" t="s">
        <v>522</v>
      </c>
      <c r="E55" s="6">
        <v>26188</v>
      </c>
      <c r="F55" s="6">
        <v>8795</v>
      </c>
      <c r="G55" s="6">
        <v>576</v>
      </c>
      <c r="H55" s="209">
        <v>0</v>
      </c>
      <c r="I55" s="22">
        <v>12506140.710000001</v>
      </c>
      <c r="J55" s="22">
        <v>1096390.29</v>
      </c>
      <c r="K55" s="22">
        <v>648789.6</v>
      </c>
      <c r="L55" s="22">
        <v>14251320.6</v>
      </c>
    </row>
    <row r="56" spans="1:12" x14ac:dyDescent="0.25">
      <c r="A56" s="6"/>
      <c r="B56" s="6" t="s">
        <v>555</v>
      </c>
      <c r="C56" s="6" t="s">
        <v>293</v>
      </c>
      <c r="D56" s="6" t="s">
        <v>523</v>
      </c>
      <c r="E56" s="6">
        <v>21592</v>
      </c>
      <c r="F56" s="6">
        <v>5779</v>
      </c>
      <c r="G56" s="6">
        <v>412</v>
      </c>
      <c r="H56" s="209">
        <v>0</v>
      </c>
      <c r="I56" s="22">
        <v>6770037.1200000001</v>
      </c>
      <c r="J56" s="22">
        <v>443051.9</v>
      </c>
      <c r="K56" s="22">
        <v>360914.77</v>
      </c>
      <c r="L56" s="22">
        <v>7574003.79</v>
      </c>
    </row>
    <row r="57" spans="1:12" x14ac:dyDescent="0.25">
      <c r="A57" s="6"/>
      <c r="B57" s="6" t="s">
        <v>555</v>
      </c>
      <c r="C57" s="6" t="s">
        <v>294</v>
      </c>
      <c r="D57" s="6" t="s">
        <v>628</v>
      </c>
      <c r="E57" s="6">
        <v>8648</v>
      </c>
      <c r="F57" s="6">
        <v>2459</v>
      </c>
      <c r="G57" s="6">
        <v>295</v>
      </c>
      <c r="H57" s="209">
        <v>0</v>
      </c>
      <c r="I57" s="22">
        <v>2217669.83</v>
      </c>
      <c r="J57" s="22">
        <v>47398.43</v>
      </c>
      <c r="K57" s="22">
        <v>129469.18</v>
      </c>
      <c r="L57" s="22">
        <v>2394537.44</v>
      </c>
    </row>
    <row r="58" spans="1:12" x14ac:dyDescent="0.25">
      <c r="A58" s="6"/>
      <c r="B58" s="6" t="s">
        <v>555</v>
      </c>
      <c r="C58" s="6" t="s">
        <v>351</v>
      </c>
      <c r="D58" s="6" t="s">
        <v>524</v>
      </c>
      <c r="E58" s="6">
        <v>538</v>
      </c>
      <c r="F58" s="6">
        <v>191</v>
      </c>
      <c r="G58" s="6">
        <v>39</v>
      </c>
      <c r="H58" s="209">
        <v>0</v>
      </c>
      <c r="I58" s="22">
        <v>170069.89</v>
      </c>
      <c r="J58" s="22">
        <v>4634.1499999999996</v>
      </c>
      <c r="K58" s="22">
        <v>9893.0499999999993</v>
      </c>
      <c r="L58" s="22">
        <v>184597.09</v>
      </c>
    </row>
    <row r="59" spans="1:12" x14ac:dyDescent="0.25">
      <c r="A59" s="6"/>
      <c r="B59" s="6" t="s">
        <v>555</v>
      </c>
      <c r="C59" s="6" t="s">
        <v>295</v>
      </c>
      <c r="D59" s="6" t="s">
        <v>525</v>
      </c>
      <c r="E59" s="6">
        <v>1737</v>
      </c>
      <c r="F59" s="6">
        <v>472</v>
      </c>
      <c r="G59" s="6">
        <v>34</v>
      </c>
      <c r="H59" s="209">
        <v>0</v>
      </c>
      <c r="I59" s="22">
        <v>946749.46</v>
      </c>
      <c r="J59" s="22">
        <v>105983.89</v>
      </c>
      <c r="K59" s="22">
        <v>49916.03</v>
      </c>
      <c r="L59" s="22">
        <v>1102649.3799999999</v>
      </c>
    </row>
    <row r="60" spans="1:12" x14ac:dyDescent="0.25">
      <c r="A60" s="6"/>
      <c r="B60" s="6" t="s">
        <v>555</v>
      </c>
      <c r="C60" s="6" t="s">
        <v>402</v>
      </c>
      <c r="D60" s="6" t="s">
        <v>380</v>
      </c>
      <c r="E60" s="6">
        <v>222095</v>
      </c>
      <c r="F60" s="6">
        <v>112050</v>
      </c>
      <c r="G60" s="6">
        <v>25038</v>
      </c>
      <c r="H60" s="209">
        <v>0</v>
      </c>
      <c r="I60" s="22">
        <v>57995992.280000001</v>
      </c>
      <c r="J60" s="22">
        <v>1233311.24</v>
      </c>
      <c r="K60" s="22">
        <v>3389907.74</v>
      </c>
      <c r="L60" s="22">
        <v>62619211.259999998</v>
      </c>
    </row>
    <row r="61" spans="1:12" x14ac:dyDescent="0.25">
      <c r="A61" s="6"/>
      <c r="B61" s="6" t="s">
        <v>555</v>
      </c>
      <c r="C61" s="6" t="s">
        <v>391</v>
      </c>
      <c r="D61" s="6" t="s">
        <v>631</v>
      </c>
      <c r="E61" s="6">
        <v>2105</v>
      </c>
      <c r="F61" s="6">
        <v>515</v>
      </c>
      <c r="G61" s="6">
        <v>209</v>
      </c>
      <c r="H61" s="209">
        <v>0</v>
      </c>
      <c r="I61" s="22">
        <v>186011.96</v>
      </c>
      <c r="J61" s="22">
        <v>619.66</v>
      </c>
      <c r="K61" s="22">
        <v>11116.3</v>
      </c>
      <c r="L61" s="22">
        <v>197747.92</v>
      </c>
    </row>
    <row r="62" spans="1:12" x14ac:dyDescent="0.25">
      <c r="A62" s="6"/>
      <c r="B62" s="6" t="s">
        <v>555</v>
      </c>
      <c r="C62" s="6" t="s">
        <v>584</v>
      </c>
      <c r="D62" s="6" t="s">
        <v>585</v>
      </c>
      <c r="E62" s="6">
        <v>632</v>
      </c>
      <c r="F62" s="6">
        <v>164</v>
      </c>
      <c r="G62" s="6">
        <v>0</v>
      </c>
      <c r="H62" s="209">
        <v>0</v>
      </c>
      <c r="I62" s="22">
        <v>26257.94</v>
      </c>
      <c r="J62" s="22">
        <v>0</v>
      </c>
      <c r="K62" s="22">
        <v>1575.62</v>
      </c>
      <c r="L62" s="22">
        <v>27833.56</v>
      </c>
    </row>
    <row r="63" spans="1:12" x14ac:dyDescent="0.25">
      <c r="A63" s="6"/>
      <c r="B63" s="6" t="s">
        <v>555</v>
      </c>
      <c r="C63" s="6" t="s">
        <v>296</v>
      </c>
      <c r="D63" s="6" t="s">
        <v>526</v>
      </c>
      <c r="E63" s="6">
        <v>1183</v>
      </c>
      <c r="F63" s="6">
        <v>314</v>
      </c>
      <c r="G63" s="6">
        <v>68</v>
      </c>
      <c r="H63" s="209">
        <v>0</v>
      </c>
      <c r="I63" s="22">
        <v>483003.81</v>
      </c>
      <c r="J63" s="22">
        <v>34436.61</v>
      </c>
      <c r="K63" s="22">
        <v>26900.66</v>
      </c>
      <c r="L63" s="22">
        <v>544341.07999999996</v>
      </c>
    </row>
    <row r="64" spans="1:12" x14ac:dyDescent="0.25">
      <c r="A64" s="6"/>
      <c r="B64" s="6" t="s">
        <v>555</v>
      </c>
      <c r="C64" s="6" t="s">
        <v>646</v>
      </c>
      <c r="D64" s="6" t="s">
        <v>645</v>
      </c>
      <c r="E64" s="6">
        <v>160</v>
      </c>
      <c r="F64" s="6">
        <v>66</v>
      </c>
      <c r="G64" s="6">
        <v>0</v>
      </c>
      <c r="H64" s="209">
        <v>0</v>
      </c>
      <c r="I64" s="22">
        <v>82093.759999999995</v>
      </c>
      <c r="J64" s="22">
        <v>3838.91</v>
      </c>
      <c r="K64" s="22">
        <v>4668.3100000000004</v>
      </c>
      <c r="L64" s="22">
        <v>90600.98</v>
      </c>
    </row>
    <row r="65" spans="1:12" x14ac:dyDescent="0.25">
      <c r="A65" s="3">
        <v>1</v>
      </c>
      <c r="B65" s="3" t="s">
        <v>635</v>
      </c>
      <c r="C65" s="3"/>
      <c r="D65" s="3" t="s">
        <v>635</v>
      </c>
      <c r="E65" s="3">
        <v>1090030</v>
      </c>
      <c r="F65" s="3">
        <v>456606</v>
      </c>
      <c r="G65" s="3">
        <v>112978</v>
      </c>
      <c r="H65" s="210">
        <v>34780</v>
      </c>
      <c r="I65" s="4">
        <v>1402611010.1700001</v>
      </c>
      <c r="J65" s="4">
        <v>26553207.600000001</v>
      </c>
      <c r="K65" s="4">
        <v>79424573.459999993</v>
      </c>
      <c r="L65" s="4">
        <v>1508588791.23</v>
      </c>
    </row>
    <row r="66" spans="1:12" x14ac:dyDescent="0.25">
      <c r="A66" s="6"/>
      <c r="B66" s="6" t="s">
        <v>635</v>
      </c>
      <c r="C66" s="6" t="s">
        <v>259</v>
      </c>
      <c r="D66" s="6" t="s">
        <v>55</v>
      </c>
      <c r="E66" s="6">
        <v>400852</v>
      </c>
      <c r="F66" s="6">
        <v>125650</v>
      </c>
      <c r="G66" s="6">
        <v>58954</v>
      </c>
      <c r="H66" s="209">
        <v>0</v>
      </c>
      <c r="I66" s="22">
        <v>432236755.07999998</v>
      </c>
      <c r="J66" s="22">
        <v>4675478.25</v>
      </c>
      <c r="K66" s="22">
        <v>24998929.649999999</v>
      </c>
      <c r="L66" s="22">
        <v>461911162.98000002</v>
      </c>
    </row>
    <row r="67" spans="1:12" s="42" customFormat="1" ht="15.75" x14ac:dyDescent="0.25">
      <c r="A67" s="6"/>
      <c r="B67" s="6" t="s">
        <v>635</v>
      </c>
      <c r="C67" s="6" t="s">
        <v>261</v>
      </c>
      <c r="D67" s="6" t="s">
        <v>56</v>
      </c>
      <c r="E67" s="6">
        <v>8101</v>
      </c>
      <c r="F67" s="6">
        <v>1566</v>
      </c>
      <c r="G67" s="6">
        <v>535</v>
      </c>
      <c r="H67" s="209">
        <v>0</v>
      </c>
      <c r="I67" s="22">
        <v>9631646.5999999996</v>
      </c>
      <c r="J67" s="22">
        <v>40718.129999999997</v>
      </c>
      <c r="K67" s="22">
        <v>567349.03</v>
      </c>
      <c r="L67" s="22">
        <v>10239713.76</v>
      </c>
    </row>
    <row r="68" spans="1:12" x14ac:dyDescent="0.25">
      <c r="A68" s="6"/>
      <c r="B68" s="6" t="s">
        <v>635</v>
      </c>
      <c r="C68" s="6" t="s">
        <v>405</v>
      </c>
      <c r="D68" s="6" t="s">
        <v>381</v>
      </c>
      <c r="E68" s="6">
        <v>945</v>
      </c>
      <c r="F68" s="6">
        <v>315</v>
      </c>
      <c r="G68" s="6">
        <v>90</v>
      </c>
      <c r="H68" s="209">
        <v>0</v>
      </c>
      <c r="I68" s="22">
        <v>3143283</v>
      </c>
      <c r="J68" s="22">
        <v>308906.14</v>
      </c>
      <c r="K68" s="22">
        <v>169757.68</v>
      </c>
      <c r="L68" s="22">
        <v>3621946.82</v>
      </c>
    </row>
    <row r="69" spans="1:12" s="42" customFormat="1" ht="15.75" x14ac:dyDescent="0.25">
      <c r="A69" s="6"/>
      <c r="B69" s="6" t="s">
        <v>635</v>
      </c>
      <c r="C69" s="6" t="s">
        <v>349</v>
      </c>
      <c r="D69" s="6" t="s">
        <v>502</v>
      </c>
      <c r="E69" s="6">
        <v>1204</v>
      </c>
      <c r="F69" s="6">
        <v>124</v>
      </c>
      <c r="G69" s="6">
        <v>24</v>
      </c>
      <c r="H69" s="209">
        <v>6</v>
      </c>
      <c r="I69" s="22">
        <v>1878705.78</v>
      </c>
      <c r="J69" s="22">
        <v>64760.52</v>
      </c>
      <c r="K69" s="22">
        <v>102826.14</v>
      </c>
      <c r="L69" s="22">
        <v>2046292.44</v>
      </c>
    </row>
    <row r="70" spans="1:12" x14ac:dyDescent="0.25">
      <c r="A70" s="6"/>
      <c r="B70" s="6" t="s">
        <v>635</v>
      </c>
      <c r="C70" s="6" t="s">
        <v>262</v>
      </c>
      <c r="D70" s="6" t="s">
        <v>57</v>
      </c>
      <c r="E70" s="6">
        <v>10466</v>
      </c>
      <c r="F70" s="6">
        <v>1481</v>
      </c>
      <c r="G70" s="6">
        <v>235</v>
      </c>
      <c r="H70" s="209">
        <v>0</v>
      </c>
      <c r="I70" s="22">
        <v>16003134.949999999</v>
      </c>
      <c r="J70" s="22">
        <v>564291.78</v>
      </c>
      <c r="K70" s="22">
        <v>795015.39</v>
      </c>
      <c r="L70" s="22">
        <v>17362442.120000001</v>
      </c>
    </row>
    <row r="71" spans="1:12" s="42" customFormat="1" ht="15.75" x14ac:dyDescent="0.25">
      <c r="A71" s="6"/>
      <c r="B71" s="6" t="s">
        <v>635</v>
      </c>
      <c r="C71" s="6" t="s">
        <v>263</v>
      </c>
      <c r="D71" s="6" t="s">
        <v>58</v>
      </c>
      <c r="E71" s="6">
        <v>4453</v>
      </c>
      <c r="F71" s="6">
        <v>1096</v>
      </c>
      <c r="G71" s="6">
        <v>123</v>
      </c>
      <c r="H71" s="209">
        <v>41</v>
      </c>
      <c r="I71" s="22">
        <v>7586582.1900000004</v>
      </c>
      <c r="J71" s="22">
        <v>288548.43</v>
      </c>
      <c r="K71" s="22">
        <v>421168.54</v>
      </c>
      <c r="L71" s="22">
        <v>8296299.1600000001</v>
      </c>
    </row>
    <row r="72" spans="1:12" x14ac:dyDescent="0.25">
      <c r="A72" s="6"/>
      <c r="B72" s="6" t="s">
        <v>635</v>
      </c>
      <c r="C72" s="6" t="s">
        <v>404</v>
      </c>
      <c r="D72" s="6" t="s">
        <v>382</v>
      </c>
      <c r="E72" s="6">
        <v>1966</v>
      </c>
      <c r="F72" s="6">
        <v>285</v>
      </c>
      <c r="G72" s="6">
        <v>86</v>
      </c>
      <c r="H72" s="209">
        <v>0</v>
      </c>
      <c r="I72" s="22">
        <v>3702595.88</v>
      </c>
      <c r="J72" s="22">
        <v>191194.53</v>
      </c>
      <c r="K72" s="22">
        <v>207836.02</v>
      </c>
      <c r="L72" s="22">
        <v>4101626.43</v>
      </c>
    </row>
    <row r="73" spans="1:12" s="42" customFormat="1" ht="15.75" x14ac:dyDescent="0.25">
      <c r="A73" s="6"/>
      <c r="B73" s="6" t="s">
        <v>635</v>
      </c>
      <c r="C73" s="6" t="s">
        <v>264</v>
      </c>
      <c r="D73" s="6" t="s">
        <v>59</v>
      </c>
      <c r="E73" s="6">
        <v>492</v>
      </c>
      <c r="F73" s="6">
        <v>112</v>
      </c>
      <c r="G73" s="6">
        <v>0</v>
      </c>
      <c r="H73" s="209">
        <v>3</v>
      </c>
      <c r="I73" s="22">
        <v>813525.34</v>
      </c>
      <c r="J73" s="22">
        <v>37689.94</v>
      </c>
      <c r="K73" s="22">
        <v>43608.51</v>
      </c>
      <c r="L73" s="22">
        <v>894823.79</v>
      </c>
    </row>
    <row r="74" spans="1:12" x14ac:dyDescent="0.25">
      <c r="A74" s="6"/>
      <c r="B74" s="6" t="s">
        <v>635</v>
      </c>
      <c r="C74" s="6" t="s">
        <v>265</v>
      </c>
      <c r="D74" s="6" t="s">
        <v>60</v>
      </c>
      <c r="E74" s="6">
        <v>35008</v>
      </c>
      <c r="F74" s="6">
        <v>7075</v>
      </c>
      <c r="G74" s="6">
        <v>895</v>
      </c>
      <c r="H74" s="209">
        <v>285</v>
      </c>
      <c r="I74" s="22">
        <v>63370679.289999999</v>
      </c>
      <c r="J74" s="22">
        <v>2588093.61</v>
      </c>
      <c r="K74" s="22">
        <v>3430344.04</v>
      </c>
      <c r="L74" s="22">
        <v>69389116.939999998</v>
      </c>
    </row>
    <row r="75" spans="1:12" s="42" customFormat="1" ht="15.75" x14ac:dyDescent="0.25">
      <c r="A75" s="6"/>
      <c r="B75" s="6" t="s">
        <v>635</v>
      </c>
      <c r="C75" s="6" t="s">
        <v>272</v>
      </c>
      <c r="D75" s="6" t="s">
        <v>355</v>
      </c>
      <c r="E75" s="6">
        <v>19883</v>
      </c>
      <c r="F75" s="6">
        <v>5441</v>
      </c>
      <c r="G75" s="6">
        <v>562</v>
      </c>
      <c r="H75" s="209">
        <v>0</v>
      </c>
      <c r="I75" s="22">
        <v>41220567.030000001</v>
      </c>
      <c r="J75" s="22">
        <v>1721098.04</v>
      </c>
      <c r="K75" s="22">
        <v>2143350.92</v>
      </c>
      <c r="L75" s="22">
        <v>45085015.990000002</v>
      </c>
    </row>
    <row r="76" spans="1:12" x14ac:dyDescent="0.25">
      <c r="A76" s="6"/>
      <c r="B76" s="6" t="s">
        <v>635</v>
      </c>
      <c r="C76" s="6" t="s">
        <v>390</v>
      </c>
      <c r="D76" s="6" t="s">
        <v>383</v>
      </c>
      <c r="E76" s="6">
        <v>100384</v>
      </c>
      <c r="F76" s="6">
        <v>29996</v>
      </c>
      <c r="G76" s="6">
        <v>10264</v>
      </c>
      <c r="H76" s="209">
        <v>355</v>
      </c>
      <c r="I76" s="22">
        <v>113194430.34999999</v>
      </c>
      <c r="J76" s="22">
        <v>898228.98</v>
      </c>
      <c r="K76" s="22">
        <v>6632580.0999999996</v>
      </c>
      <c r="L76" s="22">
        <v>120725239.43000001</v>
      </c>
    </row>
    <row r="77" spans="1:12" x14ac:dyDescent="0.25">
      <c r="A77" s="6"/>
      <c r="B77" s="6" t="s">
        <v>635</v>
      </c>
      <c r="C77" s="6" t="s">
        <v>567</v>
      </c>
      <c r="D77" s="6" t="s">
        <v>568</v>
      </c>
      <c r="E77" s="6">
        <v>506197</v>
      </c>
      <c r="F77" s="6">
        <v>283462</v>
      </c>
      <c r="G77" s="6">
        <v>41208</v>
      </c>
      <c r="H77" s="209">
        <v>34090</v>
      </c>
      <c r="I77" s="22">
        <v>709748880.26999998</v>
      </c>
      <c r="J77" s="22">
        <v>15172433.84</v>
      </c>
      <c r="K77" s="22">
        <v>39907287.640000001</v>
      </c>
      <c r="L77" s="22">
        <v>764828601.75</v>
      </c>
    </row>
    <row r="78" spans="1:12" s="42" customFormat="1" ht="15.75" x14ac:dyDescent="0.25">
      <c r="A78" s="6"/>
      <c r="B78" s="6" t="s">
        <v>635</v>
      </c>
      <c r="C78" s="6" t="s">
        <v>413</v>
      </c>
      <c r="D78" s="6" t="s">
        <v>389</v>
      </c>
      <c r="E78" s="6">
        <v>79</v>
      </c>
      <c r="F78" s="6">
        <v>3</v>
      </c>
      <c r="G78" s="6">
        <v>2</v>
      </c>
      <c r="H78" s="209">
        <v>0</v>
      </c>
      <c r="I78" s="22">
        <v>80224.41</v>
      </c>
      <c r="J78" s="22">
        <v>1765.41</v>
      </c>
      <c r="K78" s="22">
        <v>4519.8</v>
      </c>
      <c r="L78" s="22">
        <v>86509.62</v>
      </c>
    </row>
    <row r="79" spans="1:12" x14ac:dyDescent="0.25">
      <c r="A79" s="3">
        <v>1</v>
      </c>
      <c r="B79" s="3" t="s">
        <v>384</v>
      </c>
      <c r="C79" s="3"/>
      <c r="D79" s="3" t="s">
        <v>384</v>
      </c>
      <c r="E79" s="3">
        <v>12370</v>
      </c>
      <c r="F79" s="3">
        <v>3236</v>
      </c>
      <c r="G79" s="3">
        <v>16</v>
      </c>
      <c r="H79" s="210">
        <v>0</v>
      </c>
      <c r="I79" s="4">
        <v>6626172.7999999998</v>
      </c>
      <c r="J79" s="4">
        <v>0</v>
      </c>
      <c r="K79" s="4">
        <v>136733.44</v>
      </c>
      <c r="L79" s="4">
        <v>6762906.2400000002</v>
      </c>
    </row>
    <row r="80" spans="1:12" x14ac:dyDescent="0.25">
      <c r="A80" s="6"/>
      <c r="B80" s="6" t="s">
        <v>384</v>
      </c>
      <c r="C80" s="6" t="s">
        <v>300</v>
      </c>
      <c r="D80" s="6" t="s">
        <v>67</v>
      </c>
      <c r="E80" s="6">
        <v>12370</v>
      </c>
      <c r="F80" s="6">
        <v>3236</v>
      </c>
      <c r="G80" s="6">
        <v>16</v>
      </c>
      <c r="H80" s="209">
        <v>0</v>
      </c>
      <c r="I80" s="22">
        <v>6626172.7999999998</v>
      </c>
      <c r="J80" s="22">
        <v>0</v>
      </c>
      <c r="K80" s="22">
        <v>136733.44</v>
      </c>
      <c r="L80" s="22">
        <v>6762906.2400000002</v>
      </c>
    </row>
    <row r="81" spans="1:12" x14ac:dyDescent="0.25">
      <c r="A81" s="3">
        <v>1</v>
      </c>
      <c r="B81" s="3" t="s">
        <v>66</v>
      </c>
      <c r="C81" s="3"/>
      <c r="D81" s="3" t="s">
        <v>66</v>
      </c>
      <c r="E81" s="3">
        <v>13056</v>
      </c>
      <c r="F81" s="3">
        <v>3507</v>
      </c>
      <c r="G81" s="3">
        <v>0</v>
      </c>
      <c r="H81" s="210">
        <v>0</v>
      </c>
      <c r="I81" s="4">
        <v>3344486.12</v>
      </c>
      <c r="J81" s="4">
        <v>0</v>
      </c>
      <c r="K81" s="4">
        <v>0</v>
      </c>
      <c r="L81" s="4">
        <v>3344486.12</v>
      </c>
    </row>
    <row r="82" spans="1:12" s="42" customFormat="1" ht="15.75" x14ac:dyDescent="0.25">
      <c r="A82" s="6"/>
      <c r="B82" s="6" t="s">
        <v>66</v>
      </c>
      <c r="C82" s="6" t="s">
        <v>299</v>
      </c>
      <c r="D82" s="6" t="s">
        <v>66</v>
      </c>
      <c r="E82" s="6">
        <v>13056</v>
      </c>
      <c r="F82" s="6">
        <v>3507</v>
      </c>
      <c r="G82" s="6">
        <v>0</v>
      </c>
      <c r="H82" s="209">
        <v>0</v>
      </c>
      <c r="I82" s="22">
        <v>3344486.12</v>
      </c>
      <c r="J82" s="22">
        <v>0</v>
      </c>
      <c r="K82" s="22">
        <v>0</v>
      </c>
      <c r="L82" s="22">
        <v>3344486.12</v>
      </c>
    </row>
    <row r="83" spans="1:12" x14ac:dyDescent="0.25">
      <c r="A83" s="3">
        <v>1</v>
      </c>
      <c r="B83" s="3" t="s">
        <v>68</v>
      </c>
      <c r="C83" s="3"/>
      <c r="D83" s="3" t="s">
        <v>68</v>
      </c>
      <c r="E83" s="3">
        <v>259775</v>
      </c>
      <c r="F83" s="3">
        <v>42812</v>
      </c>
      <c r="G83" s="3">
        <v>0</v>
      </c>
      <c r="H83" s="210">
        <v>0</v>
      </c>
      <c r="I83" s="4">
        <v>27160020.449999999</v>
      </c>
      <c r="J83" s="4">
        <v>811.93</v>
      </c>
      <c r="K83" s="4">
        <v>0</v>
      </c>
      <c r="L83" s="4">
        <v>27160832.379999999</v>
      </c>
    </row>
    <row r="84" spans="1:12" x14ac:dyDescent="0.25">
      <c r="A84" s="6"/>
      <c r="B84" s="6" t="s">
        <v>68</v>
      </c>
      <c r="C84" s="6" t="s">
        <v>301</v>
      </c>
      <c r="D84" s="6" t="s">
        <v>68</v>
      </c>
      <c r="E84" s="6">
        <v>259775</v>
      </c>
      <c r="F84" s="6">
        <v>42812</v>
      </c>
      <c r="G84" s="6">
        <v>0</v>
      </c>
      <c r="H84" s="209">
        <v>0</v>
      </c>
      <c r="I84" s="22">
        <v>27160020.449999999</v>
      </c>
      <c r="J84" s="22">
        <v>811.93</v>
      </c>
      <c r="K84" s="22">
        <v>0</v>
      </c>
      <c r="L84" s="22">
        <v>27160832.379999999</v>
      </c>
    </row>
    <row r="85" spans="1:12" x14ac:dyDescent="0.25">
      <c r="A85" s="3">
        <v>1</v>
      </c>
      <c r="B85" s="3" t="s">
        <v>65</v>
      </c>
      <c r="C85" s="3"/>
      <c r="D85" s="3" t="s">
        <v>65</v>
      </c>
      <c r="E85" s="3">
        <v>44149</v>
      </c>
      <c r="F85" s="3">
        <v>17725</v>
      </c>
      <c r="G85" s="3">
        <v>0</v>
      </c>
      <c r="H85" s="210">
        <v>0</v>
      </c>
      <c r="I85" s="4">
        <v>7754073.46</v>
      </c>
      <c r="J85" s="4">
        <v>0</v>
      </c>
      <c r="K85" s="4">
        <v>208946.48</v>
      </c>
      <c r="L85" s="4">
        <v>7963019.9400000004</v>
      </c>
    </row>
    <row r="86" spans="1:12" x14ac:dyDescent="0.25">
      <c r="A86" s="6"/>
      <c r="B86" s="6" t="s">
        <v>65</v>
      </c>
      <c r="C86" s="6" t="s">
        <v>298</v>
      </c>
      <c r="D86" s="6" t="s">
        <v>65</v>
      </c>
      <c r="E86" s="6">
        <v>44149</v>
      </c>
      <c r="F86" s="6">
        <v>17725</v>
      </c>
      <c r="G86" s="6">
        <v>0</v>
      </c>
      <c r="H86" s="209">
        <v>0</v>
      </c>
      <c r="I86" s="22">
        <v>7754073.46</v>
      </c>
      <c r="J86" s="22">
        <v>0</v>
      </c>
      <c r="K86" s="22">
        <v>208946.48</v>
      </c>
      <c r="L86" s="22">
        <v>7963019.9400000004</v>
      </c>
    </row>
    <row r="87" spans="1:12" x14ac:dyDescent="0.25">
      <c r="A87" s="3">
        <v>1</v>
      </c>
      <c r="B87" s="3" t="s">
        <v>64</v>
      </c>
      <c r="C87" s="3"/>
      <c r="D87" s="3" t="s">
        <v>64</v>
      </c>
      <c r="E87" s="3">
        <v>28762</v>
      </c>
      <c r="F87" s="3">
        <v>14342</v>
      </c>
      <c r="G87" s="3">
        <v>2176</v>
      </c>
      <c r="H87" s="210">
        <v>0</v>
      </c>
      <c r="I87" s="4">
        <v>45470018.640000001</v>
      </c>
      <c r="J87" s="4">
        <v>820033.56</v>
      </c>
      <c r="K87" s="4">
        <v>2562084.63</v>
      </c>
      <c r="L87" s="4">
        <v>48852136.829999998</v>
      </c>
    </row>
    <row r="88" spans="1:12" x14ac:dyDescent="0.25">
      <c r="A88" s="6"/>
      <c r="B88" s="6" t="s">
        <v>64</v>
      </c>
      <c r="C88" s="6" t="s">
        <v>297</v>
      </c>
      <c r="D88" s="6" t="s">
        <v>64</v>
      </c>
      <c r="E88" s="6">
        <v>28762</v>
      </c>
      <c r="F88" s="6">
        <v>14342</v>
      </c>
      <c r="G88" s="6">
        <v>2176</v>
      </c>
      <c r="H88" s="209">
        <v>0</v>
      </c>
      <c r="I88" s="22">
        <v>45470018.640000001</v>
      </c>
      <c r="J88" s="22">
        <v>820033.56</v>
      </c>
      <c r="K88" s="22">
        <v>2562084.63</v>
      </c>
      <c r="L88" s="22">
        <v>48852136.829999998</v>
      </c>
    </row>
    <row r="89" spans="1:12" s="42" customFormat="1" ht="15.75" x14ac:dyDescent="0.25">
      <c r="A89" s="3">
        <v>1</v>
      </c>
      <c r="B89" s="3" t="s">
        <v>385</v>
      </c>
      <c r="C89" s="6"/>
      <c r="D89" s="3" t="s">
        <v>385</v>
      </c>
      <c r="E89" s="3">
        <v>141314</v>
      </c>
      <c r="F89" s="3">
        <v>74159</v>
      </c>
      <c r="G89" s="3">
        <v>19599</v>
      </c>
      <c r="H89" s="210">
        <v>2733</v>
      </c>
      <c r="I89" s="4">
        <v>201205420.52000001</v>
      </c>
      <c r="J89" s="4">
        <v>376574.95</v>
      </c>
      <c r="K89" s="4">
        <v>10135928.74</v>
      </c>
      <c r="L89" s="4">
        <v>211717924.21000001</v>
      </c>
    </row>
    <row r="90" spans="1:12" x14ac:dyDescent="0.25">
      <c r="A90" s="6"/>
      <c r="B90" s="6" t="s">
        <v>385</v>
      </c>
      <c r="C90" s="6" t="s">
        <v>260</v>
      </c>
      <c r="D90" s="6" t="s">
        <v>75</v>
      </c>
      <c r="E90" s="6">
        <v>265</v>
      </c>
      <c r="F90" s="6">
        <v>59</v>
      </c>
      <c r="G90" s="6">
        <v>1</v>
      </c>
      <c r="H90" s="209">
        <v>0</v>
      </c>
      <c r="I90" s="22">
        <v>305781.57</v>
      </c>
      <c r="J90" s="22">
        <v>3370.93</v>
      </c>
      <c r="K90" s="22">
        <v>17122.66</v>
      </c>
      <c r="L90" s="22">
        <v>326275.15999999997</v>
      </c>
    </row>
    <row r="91" spans="1:12" x14ac:dyDescent="0.25">
      <c r="A91" s="3"/>
      <c r="B91" s="6" t="s">
        <v>385</v>
      </c>
      <c r="C91" s="6" t="s">
        <v>266</v>
      </c>
      <c r="D91" s="6" t="s">
        <v>61</v>
      </c>
      <c r="E91" s="6">
        <v>139990</v>
      </c>
      <c r="F91" s="6">
        <v>73700</v>
      </c>
      <c r="G91" s="6">
        <v>19557</v>
      </c>
      <c r="H91" s="209">
        <v>2728</v>
      </c>
      <c r="I91" s="22">
        <v>199745402.21000001</v>
      </c>
      <c r="J91" s="22">
        <v>357770.03</v>
      </c>
      <c r="K91" s="22">
        <v>10052394.300000001</v>
      </c>
      <c r="L91" s="22">
        <v>210155566.53999999</v>
      </c>
    </row>
    <row r="92" spans="1:12" s="42" customFormat="1" ht="15.75" x14ac:dyDescent="0.25">
      <c r="A92" s="6"/>
      <c r="B92" s="6" t="s">
        <v>385</v>
      </c>
      <c r="C92" s="6" t="s">
        <v>408</v>
      </c>
      <c r="D92" s="6" t="s">
        <v>386</v>
      </c>
      <c r="E92" s="6">
        <v>1059</v>
      </c>
      <c r="F92" s="6">
        <v>400</v>
      </c>
      <c r="G92" s="6">
        <v>41</v>
      </c>
      <c r="H92" s="209">
        <v>5</v>
      </c>
      <c r="I92" s="22">
        <v>1154236.74</v>
      </c>
      <c r="J92" s="22">
        <v>15433.99</v>
      </c>
      <c r="K92" s="22">
        <v>66411.78</v>
      </c>
      <c r="L92" s="22">
        <v>1236082.51</v>
      </c>
    </row>
    <row r="93" spans="1:12" x14ac:dyDescent="0.25">
      <c r="A93" s="3">
        <v>1</v>
      </c>
      <c r="B93" s="3" t="s">
        <v>591</v>
      </c>
      <c r="C93" s="3"/>
      <c r="D93" s="3" t="s">
        <v>591</v>
      </c>
      <c r="E93" s="3">
        <v>270160</v>
      </c>
      <c r="F93" s="3">
        <v>6550</v>
      </c>
      <c r="G93" s="3">
        <v>57649</v>
      </c>
      <c r="H93" s="210">
        <v>5</v>
      </c>
      <c r="I93" s="4">
        <v>171224043.78999999</v>
      </c>
      <c r="J93" s="4">
        <v>97952.41</v>
      </c>
      <c r="K93" s="4">
        <v>9940948.4199999999</v>
      </c>
      <c r="L93" s="4">
        <v>181262944.62</v>
      </c>
    </row>
    <row r="94" spans="1:12" s="42" customFormat="1" ht="15.75" x14ac:dyDescent="0.25">
      <c r="A94" s="6"/>
      <c r="B94" s="6" t="s">
        <v>591</v>
      </c>
      <c r="C94" s="6" t="s">
        <v>409</v>
      </c>
      <c r="D94" s="6" t="s">
        <v>591</v>
      </c>
      <c r="E94" s="6">
        <v>269727</v>
      </c>
      <c r="F94" s="6">
        <v>0</v>
      </c>
      <c r="G94" s="6">
        <v>57642</v>
      </c>
      <c r="H94" s="209">
        <v>0</v>
      </c>
      <c r="I94" s="22">
        <v>169013877.44999999</v>
      </c>
      <c r="J94" s="22">
        <v>55556.53</v>
      </c>
      <c r="K94" s="22">
        <v>9808535.8000000007</v>
      </c>
      <c r="L94" s="22">
        <v>178877969.78</v>
      </c>
    </row>
    <row r="95" spans="1:12" x14ac:dyDescent="0.25">
      <c r="A95" s="6"/>
      <c r="B95" s="6" t="s">
        <v>591</v>
      </c>
      <c r="C95" s="6" t="s">
        <v>415</v>
      </c>
      <c r="D95" s="6" t="s">
        <v>595</v>
      </c>
      <c r="E95" s="6">
        <v>0</v>
      </c>
      <c r="F95" s="6">
        <v>5355</v>
      </c>
      <c r="G95" s="6">
        <v>0</v>
      </c>
      <c r="H95" s="209">
        <v>0</v>
      </c>
      <c r="I95" s="22">
        <v>991368</v>
      </c>
      <c r="J95" s="22">
        <v>0</v>
      </c>
      <c r="K95" s="22">
        <v>59484.35</v>
      </c>
      <c r="L95" s="22">
        <v>1050852.3500000001</v>
      </c>
    </row>
    <row r="96" spans="1:12" x14ac:dyDescent="0.25">
      <c r="A96" s="6"/>
      <c r="B96" s="6" t="s">
        <v>591</v>
      </c>
      <c r="C96" s="6" t="s">
        <v>410</v>
      </c>
      <c r="D96" s="6" t="s">
        <v>596</v>
      </c>
      <c r="E96" s="6">
        <v>433</v>
      </c>
      <c r="F96" s="6">
        <v>50</v>
      </c>
      <c r="G96" s="6">
        <v>7</v>
      </c>
      <c r="H96" s="209">
        <v>5</v>
      </c>
      <c r="I96" s="22">
        <v>740463.8</v>
      </c>
      <c r="J96" s="22">
        <v>41685.22</v>
      </c>
      <c r="K96" s="22">
        <v>44271.83</v>
      </c>
      <c r="L96" s="22">
        <v>826420.85</v>
      </c>
    </row>
    <row r="97" spans="1:12" x14ac:dyDescent="0.25">
      <c r="A97" s="3"/>
      <c r="B97" s="209" t="s">
        <v>591</v>
      </c>
      <c r="C97" s="6" t="s">
        <v>581</v>
      </c>
      <c r="D97" s="209" t="s">
        <v>594</v>
      </c>
      <c r="E97" s="6">
        <v>0</v>
      </c>
      <c r="F97" s="6">
        <v>1145</v>
      </c>
      <c r="G97" s="6">
        <v>0</v>
      </c>
      <c r="H97" s="209">
        <v>0</v>
      </c>
      <c r="I97" s="22">
        <v>478334.54</v>
      </c>
      <c r="J97" s="22">
        <v>710.66</v>
      </c>
      <c r="K97" s="22">
        <v>28656.44</v>
      </c>
      <c r="L97" s="22">
        <v>507701.64</v>
      </c>
    </row>
    <row r="98" spans="1:12" s="42" customFormat="1" ht="15.75" x14ac:dyDescent="0.25">
      <c r="A98" s="3">
        <v>1</v>
      </c>
      <c r="B98" s="210" t="s">
        <v>588</v>
      </c>
      <c r="C98" s="6"/>
      <c r="D98" s="210" t="s">
        <v>588</v>
      </c>
      <c r="E98" s="3">
        <v>12978</v>
      </c>
      <c r="F98" s="3">
        <v>0</v>
      </c>
      <c r="G98" s="3">
        <v>0</v>
      </c>
      <c r="H98" s="210">
        <v>21838</v>
      </c>
      <c r="I98" s="4">
        <v>12747423.42</v>
      </c>
      <c r="J98" s="4">
        <v>34.28</v>
      </c>
      <c r="K98" s="4">
        <v>318634.81</v>
      </c>
      <c r="L98" s="4">
        <v>13066092.51</v>
      </c>
    </row>
    <row r="99" spans="1:12" s="42" customFormat="1" ht="15.75" x14ac:dyDescent="0.25">
      <c r="A99" s="6"/>
      <c r="B99" s="209" t="s">
        <v>588</v>
      </c>
      <c r="C99" s="6" t="s">
        <v>587</v>
      </c>
      <c r="D99" s="209" t="s">
        <v>588</v>
      </c>
      <c r="E99" s="6">
        <v>12978</v>
      </c>
      <c r="F99" s="6">
        <v>0</v>
      </c>
      <c r="G99" s="6">
        <v>0</v>
      </c>
      <c r="H99" s="209">
        <v>21838</v>
      </c>
      <c r="I99" s="22">
        <v>12747423.42</v>
      </c>
      <c r="J99" s="22">
        <v>34.28</v>
      </c>
      <c r="K99" s="22">
        <v>318634.81</v>
      </c>
      <c r="L99" s="22">
        <v>13066092.51</v>
      </c>
    </row>
    <row r="100" spans="1:12" s="42" customFormat="1" ht="15.75" x14ac:dyDescent="0.25">
      <c r="A100" s="3">
        <v>1</v>
      </c>
      <c r="B100" s="210" t="s">
        <v>387</v>
      </c>
      <c r="C100" s="6"/>
      <c r="D100" s="210" t="s">
        <v>387</v>
      </c>
      <c r="E100" s="3">
        <v>11</v>
      </c>
      <c r="F100" s="3">
        <v>2</v>
      </c>
      <c r="G100" s="3">
        <v>0</v>
      </c>
      <c r="H100" s="210">
        <v>0</v>
      </c>
      <c r="I100" s="4">
        <v>6240.97</v>
      </c>
      <c r="J100" s="4">
        <v>489.73</v>
      </c>
      <c r="K100" s="4">
        <v>0</v>
      </c>
      <c r="L100" s="4">
        <v>6730.7</v>
      </c>
    </row>
    <row r="101" spans="1:12" x14ac:dyDescent="0.25">
      <c r="A101" s="6"/>
      <c r="B101" s="209" t="s">
        <v>387</v>
      </c>
      <c r="C101" s="6" t="s">
        <v>411</v>
      </c>
      <c r="D101" s="209" t="s">
        <v>387</v>
      </c>
      <c r="E101" s="6">
        <v>11</v>
      </c>
      <c r="F101" s="6">
        <v>2</v>
      </c>
      <c r="G101" s="6">
        <v>0</v>
      </c>
      <c r="H101" s="209">
        <v>0</v>
      </c>
      <c r="I101" s="22">
        <v>6240.97</v>
      </c>
      <c r="J101" s="22">
        <v>489.73</v>
      </c>
      <c r="K101" s="22">
        <v>0</v>
      </c>
      <c r="L101" s="22">
        <v>6730.7</v>
      </c>
    </row>
    <row r="102" spans="1:12" x14ac:dyDescent="0.25">
      <c r="A102" s="1">
        <v>1</v>
      </c>
      <c r="B102" s="1" t="s">
        <v>492</v>
      </c>
      <c r="C102" s="1"/>
      <c r="D102" s="1" t="s">
        <v>492</v>
      </c>
      <c r="E102" s="3">
        <v>2978</v>
      </c>
      <c r="F102" s="3">
        <v>973</v>
      </c>
      <c r="G102" s="3">
        <v>116</v>
      </c>
      <c r="H102" s="210">
        <v>0</v>
      </c>
      <c r="I102" s="4">
        <v>8239459.1600000001</v>
      </c>
      <c r="J102" s="4">
        <v>720223.56</v>
      </c>
      <c r="K102" s="4">
        <v>415601.95</v>
      </c>
      <c r="L102" s="4">
        <v>9375284.6699999999</v>
      </c>
    </row>
    <row r="103" spans="1:12" x14ac:dyDescent="0.25">
      <c r="A103" s="7"/>
      <c r="B103" s="7" t="s">
        <v>492</v>
      </c>
      <c r="C103" s="7" t="s">
        <v>412</v>
      </c>
      <c r="D103" s="7" t="s">
        <v>388</v>
      </c>
      <c r="E103" s="6">
        <v>2978</v>
      </c>
      <c r="F103" s="6">
        <v>973</v>
      </c>
      <c r="G103" s="6">
        <v>116</v>
      </c>
      <c r="H103" s="209">
        <v>0</v>
      </c>
      <c r="I103" s="22">
        <v>8239459.1600000001</v>
      </c>
      <c r="J103" s="22">
        <v>720223.56</v>
      </c>
      <c r="K103" s="22">
        <v>415601.95</v>
      </c>
      <c r="L103" s="22">
        <v>9375284.6699999999</v>
      </c>
    </row>
    <row r="113" spans="12:12" x14ac:dyDescent="0.25">
      <c r="L113" s="193"/>
    </row>
    <row r="119" spans="12:12" x14ac:dyDescent="0.25">
      <c r="L119" s="167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/>
  </sheetPr>
  <dimension ref="A1:K45"/>
  <sheetViews>
    <sheetView workbookViewId="0">
      <selection sqref="A1:K1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423" t="s">
        <v>803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</row>
    <row r="2" spans="1:1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</row>
    <row r="3" spans="1:11" ht="39" customHeight="1" x14ac:dyDescent="0.25">
      <c r="A3" s="232" t="s">
        <v>622</v>
      </c>
      <c r="B3" s="233" t="s">
        <v>44</v>
      </c>
      <c r="C3" s="232" t="s">
        <v>307</v>
      </c>
      <c r="D3" s="233" t="s">
        <v>5</v>
      </c>
      <c r="E3" s="233" t="s">
        <v>6</v>
      </c>
      <c r="F3" s="233" t="s">
        <v>45</v>
      </c>
      <c r="G3" s="232" t="s">
        <v>617</v>
      </c>
      <c r="H3" s="232" t="s">
        <v>563</v>
      </c>
      <c r="I3" s="232" t="s">
        <v>623</v>
      </c>
      <c r="J3" s="232" t="s">
        <v>624</v>
      </c>
      <c r="K3" s="232" t="s">
        <v>3</v>
      </c>
    </row>
    <row r="4" spans="1:11" x14ac:dyDescent="0.25">
      <c r="A4" s="78" t="s">
        <v>608</v>
      </c>
      <c r="B4" s="78" t="s">
        <v>417</v>
      </c>
      <c r="C4" s="78" t="s">
        <v>76</v>
      </c>
      <c r="D4" s="79">
        <v>0</v>
      </c>
      <c r="E4" s="79">
        <v>0</v>
      </c>
      <c r="F4" s="79">
        <v>0</v>
      </c>
      <c r="G4" s="79">
        <v>0</v>
      </c>
      <c r="H4" s="79">
        <v>0</v>
      </c>
      <c r="I4" s="56">
        <v>0</v>
      </c>
      <c r="J4" s="56">
        <v>0</v>
      </c>
      <c r="K4" s="206">
        <v>0</v>
      </c>
    </row>
    <row r="5" spans="1:11" x14ac:dyDescent="0.25">
      <c r="A5" s="78" t="s">
        <v>608</v>
      </c>
      <c r="B5" s="78" t="s">
        <v>417</v>
      </c>
      <c r="C5" s="78" t="s">
        <v>77</v>
      </c>
      <c r="D5" s="79">
        <v>0</v>
      </c>
      <c r="E5" s="79">
        <v>0</v>
      </c>
      <c r="F5" s="79">
        <v>0</v>
      </c>
      <c r="G5" s="79">
        <v>0</v>
      </c>
      <c r="H5" s="79">
        <v>0</v>
      </c>
      <c r="I5" s="56">
        <v>0</v>
      </c>
      <c r="J5" s="56">
        <v>0</v>
      </c>
      <c r="K5" s="7">
        <v>0</v>
      </c>
    </row>
    <row r="6" spans="1:11" x14ac:dyDescent="0.25">
      <c r="A6" s="78" t="s">
        <v>608</v>
      </c>
      <c r="B6" s="78" t="s">
        <v>417</v>
      </c>
      <c r="C6" s="78" t="s">
        <v>95</v>
      </c>
      <c r="D6" s="79">
        <v>0</v>
      </c>
      <c r="E6" s="79">
        <v>0</v>
      </c>
      <c r="F6" s="79">
        <v>0</v>
      </c>
      <c r="G6" s="79">
        <v>0</v>
      </c>
      <c r="H6" s="79">
        <v>0</v>
      </c>
      <c r="I6" s="56">
        <v>0</v>
      </c>
      <c r="J6" s="56">
        <v>0</v>
      </c>
      <c r="K6" s="7">
        <v>0</v>
      </c>
    </row>
    <row r="7" spans="1:11" x14ac:dyDescent="0.25">
      <c r="A7" s="78" t="s">
        <v>608</v>
      </c>
      <c r="B7" s="78" t="s">
        <v>417</v>
      </c>
      <c r="C7" s="78" t="s">
        <v>96</v>
      </c>
      <c r="D7" s="79">
        <v>0</v>
      </c>
      <c r="E7" s="79">
        <v>0</v>
      </c>
      <c r="F7" s="79">
        <v>0</v>
      </c>
      <c r="G7" s="79">
        <v>0</v>
      </c>
      <c r="H7" s="79">
        <v>0</v>
      </c>
      <c r="I7" s="56">
        <v>0</v>
      </c>
      <c r="J7" s="56">
        <v>0</v>
      </c>
      <c r="K7" s="7">
        <v>0</v>
      </c>
    </row>
    <row r="8" spans="1:11" x14ac:dyDescent="0.25">
      <c r="A8" s="78" t="s">
        <v>608</v>
      </c>
      <c r="B8" s="78" t="s">
        <v>417</v>
      </c>
      <c r="C8" s="78" t="s">
        <v>97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  <c r="I8" s="56">
        <v>0</v>
      </c>
      <c r="J8" s="56">
        <v>0</v>
      </c>
      <c r="K8" s="7">
        <v>0</v>
      </c>
    </row>
    <row r="9" spans="1:11" x14ac:dyDescent="0.25">
      <c r="A9" s="78" t="s">
        <v>608</v>
      </c>
      <c r="B9" s="78" t="s">
        <v>417</v>
      </c>
      <c r="C9" s="78" t="s">
        <v>98</v>
      </c>
      <c r="D9" s="79">
        <v>0</v>
      </c>
      <c r="E9" s="79">
        <v>0</v>
      </c>
      <c r="F9" s="79">
        <v>0</v>
      </c>
      <c r="G9" s="79">
        <v>0</v>
      </c>
      <c r="H9" s="79">
        <v>0</v>
      </c>
      <c r="I9" s="56">
        <v>0</v>
      </c>
      <c r="J9" s="56">
        <v>0</v>
      </c>
      <c r="K9" s="7">
        <v>0</v>
      </c>
    </row>
    <row r="10" spans="1:11" x14ac:dyDescent="0.25">
      <c r="A10" s="78" t="s">
        <v>608</v>
      </c>
      <c r="B10" s="78" t="s">
        <v>417</v>
      </c>
      <c r="C10" s="78" t="s">
        <v>99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  <c r="I10" s="56">
        <v>0</v>
      </c>
      <c r="J10" s="56">
        <v>0</v>
      </c>
      <c r="K10" s="7">
        <v>0</v>
      </c>
    </row>
    <row r="11" spans="1:11" x14ac:dyDescent="0.25">
      <c r="A11" s="78" t="s">
        <v>608</v>
      </c>
      <c r="B11" s="78" t="s">
        <v>417</v>
      </c>
      <c r="C11" s="78" t="s">
        <v>100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56">
        <v>0</v>
      </c>
      <c r="J11" s="56">
        <v>0</v>
      </c>
      <c r="K11" s="7">
        <v>0</v>
      </c>
    </row>
    <row r="12" spans="1:11" x14ac:dyDescent="0.25">
      <c r="A12" s="78" t="s">
        <v>608</v>
      </c>
      <c r="B12" s="78" t="s">
        <v>417</v>
      </c>
      <c r="C12" s="78" t="s">
        <v>101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56">
        <v>0</v>
      </c>
      <c r="J12" s="56">
        <v>0</v>
      </c>
      <c r="K12" s="7">
        <v>0</v>
      </c>
    </row>
    <row r="13" spans="1:11" x14ac:dyDescent="0.25">
      <c r="A13" s="78" t="s">
        <v>608</v>
      </c>
      <c r="B13" s="78" t="s">
        <v>417</v>
      </c>
      <c r="C13" s="78" t="s">
        <v>109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56">
        <v>0</v>
      </c>
      <c r="J13" s="56">
        <v>0</v>
      </c>
      <c r="K13" s="7">
        <v>0</v>
      </c>
    </row>
    <row r="14" spans="1:11" x14ac:dyDescent="0.25">
      <c r="A14" s="78" t="s">
        <v>608</v>
      </c>
      <c r="B14" s="78" t="s">
        <v>417</v>
      </c>
      <c r="C14" s="78" t="s">
        <v>110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56">
        <v>0</v>
      </c>
      <c r="J14" s="56">
        <v>0</v>
      </c>
      <c r="K14" s="7">
        <v>0</v>
      </c>
    </row>
    <row r="15" spans="1:11" x14ac:dyDescent="0.25">
      <c r="A15" s="78" t="s">
        <v>608</v>
      </c>
      <c r="B15" s="78" t="s">
        <v>417</v>
      </c>
      <c r="C15" s="78" t="s">
        <v>111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56">
        <v>0</v>
      </c>
      <c r="J15" s="56">
        <v>0</v>
      </c>
      <c r="K15" s="7">
        <v>0</v>
      </c>
    </row>
    <row r="16" spans="1:11" x14ac:dyDescent="0.25">
      <c r="A16" s="78" t="s">
        <v>608</v>
      </c>
      <c r="B16" s="78" t="s">
        <v>417</v>
      </c>
      <c r="C16" s="78" t="s">
        <v>420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56">
        <v>0</v>
      </c>
      <c r="J16" s="56">
        <v>0</v>
      </c>
      <c r="K16" s="7">
        <v>0</v>
      </c>
    </row>
    <row r="17" spans="1:11" x14ac:dyDescent="0.25">
      <c r="A17" s="78" t="s">
        <v>608</v>
      </c>
      <c r="B17" s="78" t="s">
        <v>417</v>
      </c>
      <c r="C17" s="78" t="s">
        <v>485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56">
        <v>0</v>
      </c>
      <c r="J17" s="56">
        <v>0</v>
      </c>
      <c r="K17" s="7">
        <v>0</v>
      </c>
    </row>
    <row r="18" spans="1:11" x14ac:dyDescent="0.25">
      <c r="A18" s="78" t="s">
        <v>403</v>
      </c>
      <c r="B18" s="78" t="s">
        <v>555</v>
      </c>
      <c r="C18" s="78" t="s">
        <v>76</v>
      </c>
      <c r="D18" s="79">
        <v>0</v>
      </c>
      <c r="E18" s="79">
        <v>10</v>
      </c>
      <c r="F18" s="79">
        <v>0</v>
      </c>
      <c r="G18" s="79">
        <v>0</v>
      </c>
      <c r="H18" s="79">
        <v>10</v>
      </c>
      <c r="I18" s="56">
        <v>95.76</v>
      </c>
      <c r="J18" s="56">
        <v>631.41</v>
      </c>
      <c r="K18" s="7">
        <v>63.14</v>
      </c>
    </row>
    <row r="19" spans="1:11" x14ac:dyDescent="0.25">
      <c r="A19" s="78" t="s">
        <v>403</v>
      </c>
      <c r="B19" s="78" t="s">
        <v>555</v>
      </c>
      <c r="C19" s="78" t="s">
        <v>77</v>
      </c>
      <c r="D19" s="79">
        <v>0</v>
      </c>
      <c r="E19" s="79">
        <v>1</v>
      </c>
      <c r="F19" s="79">
        <v>5</v>
      </c>
      <c r="G19" s="79">
        <v>0</v>
      </c>
      <c r="H19" s="79">
        <v>6</v>
      </c>
      <c r="I19" s="56">
        <v>0</v>
      </c>
      <c r="J19" s="56">
        <v>363.32</v>
      </c>
      <c r="K19" s="7">
        <v>60.55</v>
      </c>
    </row>
    <row r="20" spans="1:11" x14ac:dyDescent="0.25">
      <c r="A20" s="78" t="s">
        <v>403</v>
      </c>
      <c r="B20" s="78" t="s">
        <v>555</v>
      </c>
      <c r="C20" s="78" t="s">
        <v>95</v>
      </c>
      <c r="D20" s="79">
        <v>0</v>
      </c>
      <c r="E20" s="79">
        <v>3</v>
      </c>
      <c r="F20" s="79">
        <v>1</v>
      </c>
      <c r="G20" s="79">
        <v>0</v>
      </c>
      <c r="H20" s="79">
        <v>4</v>
      </c>
      <c r="I20" s="56">
        <v>686.2</v>
      </c>
      <c r="J20" s="56">
        <v>426.18</v>
      </c>
      <c r="K20" s="7">
        <v>106.55</v>
      </c>
    </row>
    <row r="21" spans="1:11" x14ac:dyDescent="0.25">
      <c r="A21" s="78" t="s">
        <v>403</v>
      </c>
      <c r="B21" s="78" t="s">
        <v>555</v>
      </c>
      <c r="C21" s="78" t="s">
        <v>96</v>
      </c>
      <c r="D21" s="79">
        <v>0</v>
      </c>
      <c r="E21" s="79">
        <v>1</v>
      </c>
      <c r="F21" s="79">
        <v>1</v>
      </c>
      <c r="G21" s="79">
        <v>0</v>
      </c>
      <c r="H21" s="79">
        <v>2</v>
      </c>
      <c r="I21" s="56">
        <v>0</v>
      </c>
      <c r="J21" s="56">
        <v>160.16999999999999</v>
      </c>
      <c r="K21" s="7">
        <v>80.09</v>
      </c>
    </row>
    <row r="22" spans="1:11" x14ac:dyDescent="0.25">
      <c r="A22" s="78" t="s">
        <v>403</v>
      </c>
      <c r="B22" s="78" t="s">
        <v>555</v>
      </c>
      <c r="C22" s="78" t="s">
        <v>97</v>
      </c>
      <c r="D22" s="79">
        <v>0</v>
      </c>
      <c r="E22" s="79">
        <v>4</v>
      </c>
      <c r="F22" s="79">
        <v>0</v>
      </c>
      <c r="G22" s="79">
        <v>0</v>
      </c>
      <c r="H22" s="79">
        <v>4</v>
      </c>
      <c r="I22" s="56">
        <v>12153.52</v>
      </c>
      <c r="J22" s="56">
        <v>422.05</v>
      </c>
      <c r="K22" s="7">
        <v>105.51</v>
      </c>
    </row>
    <row r="23" spans="1:11" x14ac:dyDescent="0.25">
      <c r="A23" s="78" t="s">
        <v>403</v>
      </c>
      <c r="B23" s="78" t="s">
        <v>555</v>
      </c>
      <c r="C23" s="78" t="s">
        <v>98</v>
      </c>
      <c r="D23" s="79">
        <v>1</v>
      </c>
      <c r="E23" s="79">
        <v>1</v>
      </c>
      <c r="F23" s="79">
        <v>1</v>
      </c>
      <c r="G23" s="79">
        <v>0</v>
      </c>
      <c r="H23" s="79">
        <v>3</v>
      </c>
      <c r="I23" s="56">
        <v>3033.18</v>
      </c>
      <c r="J23" s="56">
        <v>535.94000000000005</v>
      </c>
      <c r="K23" s="7">
        <v>178.65</v>
      </c>
    </row>
    <row r="24" spans="1:11" x14ac:dyDescent="0.25">
      <c r="A24" s="78" t="s">
        <v>403</v>
      </c>
      <c r="B24" s="78" t="s">
        <v>555</v>
      </c>
      <c r="C24" s="78" t="s">
        <v>99</v>
      </c>
      <c r="D24" s="79">
        <v>2</v>
      </c>
      <c r="E24" s="79">
        <v>0</v>
      </c>
      <c r="F24" s="79">
        <v>0</v>
      </c>
      <c r="G24" s="79">
        <v>0</v>
      </c>
      <c r="H24" s="79">
        <v>2</v>
      </c>
      <c r="I24" s="56">
        <v>0</v>
      </c>
      <c r="J24" s="56">
        <v>607.07000000000005</v>
      </c>
      <c r="K24" s="7">
        <v>303.54000000000002</v>
      </c>
    </row>
    <row r="25" spans="1:11" x14ac:dyDescent="0.25">
      <c r="A25" s="78" t="s">
        <v>403</v>
      </c>
      <c r="B25" s="78" t="s">
        <v>555</v>
      </c>
      <c r="C25" s="78" t="s">
        <v>100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  <c r="I25" s="56">
        <v>0</v>
      </c>
      <c r="J25" s="56">
        <v>0</v>
      </c>
      <c r="K25" s="7">
        <v>0</v>
      </c>
    </row>
    <row r="26" spans="1:11" x14ac:dyDescent="0.25">
      <c r="A26" s="78" t="s">
        <v>403</v>
      </c>
      <c r="B26" s="78" t="s">
        <v>555</v>
      </c>
      <c r="C26" s="78" t="s">
        <v>101</v>
      </c>
      <c r="D26" s="79">
        <v>0</v>
      </c>
      <c r="E26" s="79">
        <v>2</v>
      </c>
      <c r="F26" s="79">
        <v>0</v>
      </c>
      <c r="G26" s="79">
        <v>0</v>
      </c>
      <c r="H26" s="79">
        <v>2</v>
      </c>
      <c r="I26" s="56">
        <v>0</v>
      </c>
      <c r="J26" s="56">
        <v>182.19</v>
      </c>
      <c r="K26" s="7">
        <v>91.1</v>
      </c>
    </row>
    <row r="27" spans="1:11" x14ac:dyDescent="0.25">
      <c r="A27" s="78" t="s">
        <v>403</v>
      </c>
      <c r="B27" s="78" t="s">
        <v>555</v>
      </c>
      <c r="C27" s="78" t="s">
        <v>109</v>
      </c>
      <c r="D27" s="79">
        <v>0</v>
      </c>
      <c r="E27" s="79">
        <v>0</v>
      </c>
      <c r="F27" s="79">
        <v>1</v>
      </c>
      <c r="G27" s="79">
        <v>0</v>
      </c>
      <c r="H27" s="79">
        <v>1</v>
      </c>
      <c r="I27" s="56">
        <v>0</v>
      </c>
      <c r="J27" s="56">
        <v>130.09</v>
      </c>
      <c r="K27" s="7">
        <v>130.09</v>
      </c>
    </row>
    <row r="28" spans="1:11" x14ac:dyDescent="0.25">
      <c r="A28" s="78" t="s">
        <v>403</v>
      </c>
      <c r="B28" s="78" t="s">
        <v>555</v>
      </c>
      <c r="C28" s="78" t="s">
        <v>110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56">
        <v>0</v>
      </c>
      <c r="J28" s="56">
        <v>0</v>
      </c>
      <c r="K28" s="7">
        <v>0</v>
      </c>
    </row>
    <row r="29" spans="1:11" x14ac:dyDescent="0.25">
      <c r="A29" s="78" t="s">
        <v>403</v>
      </c>
      <c r="B29" s="78" t="s">
        <v>555</v>
      </c>
      <c r="C29" s="78" t="s">
        <v>111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56">
        <v>0</v>
      </c>
      <c r="J29" s="56">
        <v>0</v>
      </c>
      <c r="K29" s="7">
        <v>0</v>
      </c>
    </row>
    <row r="30" spans="1:11" x14ac:dyDescent="0.25">
      <c r="A30" s="78" t="s">
        <v>403</v>
      </c>
      <c r="B30" s="78" t="s">
        <v>555</v>
      </c>
      <c r="C30" s="78" t="s">
        <v>420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  <c r="I30" s="56">
        <v>0</v>
      </c>
      <c r="J30" s="56">
        <v>0</v>
      </c>
      <c r="K30" s="7">
        <v>0</v>
      </c>
    </row>
    <row r="31" spans="1:11" x14ac:dyDescent="0.25">
      <c r="A31" s="78" t="s">
        <v>403</v>
      </c>
      <c r="B31" s="78" t="s">
        <v>555</v>
      </c>
      <c r="C31" s="78" t="s">
        <v>485</v>
      </c>
      <c r="D31" s="79">
        <v>3</v>
      </c>
      <c r="E31" s="79">
        <v>22</v>
      </c>
      <c r="F31" s="79">
        <v>9</v>
      </c>
      <c r="G31" s="79">
        <v>0</v>
      </c>
      <c r="H31" s="79">
        <v>34</v>
      </c>
      <c r="I31" s="56">
        <v>15968.66</v>
      </c>
      <c r="J31" s="56">
        <v>3458.42</v>
      </c>
      <c r="K31" s="7">
        <v>101.72</v>
      </c>
    </row>
    <row r="32" spans="1:11" x14ac:dyDescent="0.25">
      <c r="A32" s="78" t="s">
        <v>587</v>
      </c>
      <c r="B32" s="78" t="s">
        <v>588</v>
      </c>
      <c r="C32" s="78" t="s">
        <v>76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  <c r="I32" s="56">
        <v>0</v>
      </c>
      <c r="J32" s="56">
        <v>0</v>
      </c>
      <c r="K32" s="7">
        <v>0</v>
      </c>
    </row>
    <row r="33" spans="1:11" x14ac:dyDescent="0.25">
      <c r="A33" s="78" t="s">
        <v>587</v>
      </c>
      <c r="B33" s="78" t="s">
        <v>588</v>
      </c>
      <c r="C33" s="78" t="s">
        <v>77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56">
        <v>0</v>
      </c>
      <c r="J33" s="56">
        <v>0</v>
      </c>
      <c r="K33" s="7">
        <v>0</v>
      </c>
    </row>
    <row r="34" spans="1:11" x14ac:dyDescent="0.25">
      <c r="A34" s="78" t="s">
        <v>587</v>
      </c>
      <c r="B34" s="78" t="s">
        <v>588</v>
      </c>
      <c r="C34" s="78" t="s">
        <v>95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56">
        <v>0</v>
      </c>
      <c r="J34" s="56">
        <v>0</v>
      </c>
      <c r="K34" s="7">
        <v>0</v>
      </c>
    </row>
    <row r="35" spans="1:11" x14ac:dyDescent="0.25">
      <c r="A35" s="78" t="s">
        <v>587</v>
      </c>
      <c r="B35" s="78" t="s">
        <v>588</v>
      </c>
      <c r="C35" s="78" t="s">
        <v>96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56">
        <v>0</v>
      </c>
      <c r="J35" s="56">
        <v>0</v>
      </c>
      <c r="K35" s="7">
        <v>0</v>
      </c>
    </row>
    <row r="36" spans="1:11" x14ac:dyDescent="0.25">
      <c r="A36" s="78" t="s">
        <v>587</v>
      </c>
      <c r="B36" s="78" t="s">
        <v>588</v>
      </c>
      <c r="C36" s="78" t="s">
        <v>97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56">
        <v>0</v>
      </c>
      <c r="J36" s="56">
        <v>0</v>
      </c>
      <c r="K36" s="7">
        <v>0</v>
      </c>
    </row>
    <row r="37" spans="1:11" x14ac:dyDescent="0.25">
      <c r="A37" s="78" t="s">
        <v>587</v>
      </c>
      <c r="B37" s="78" t="s">
        <v>588</v>
      </c>
      <c r="C37" s="78" t="s">
        <v>98</v>
      </c>
      <c r="D37" s="79">
        <v>0</v>
      </c>
      <c r="E37" s="79">
        <v>0</v>
      </c>
      <c r="F37" s="79">
        <v>0</v>
      </c>
      <c r="G37" s="79">
        <v>0</v>
      </c>
      <c r="H37" s="79">
        <v>0</v>
      </c>
      <c r="I37" s="56">
        <v>0</v>
      </c>
      <c r="J37" s="56">
        <v>0</v>
      </c>
      <c r="K37" s="7">
        <v>0</v>
      </c>
    </row>
    <row r="38" spans="1:11" x14ac:dyDescent="0.25">
      <c r="A38" s="78" t="s">
        <v>587</v>
      </c>
      <c r="B38" s="78" t="s">
        <v>588</v>
      </c>
      <c r="C38" s="78" t="s">
        <v>99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56">
        <v>0</v>
      </c>
      <c r="J38" s="56">
        <v>0</v>
      </c>
      <c r="K38" s="7">
        <v>0</v>
      </c>
    </row>
    <row r="39" spans="1:11" x14ac:dyDescent="0.25">
      <c r="A39" s="78" t="s">
        <v>587</v>
      </c>
      <c r="B39" s="78" t="s">
        <v>588</v>
      </c>
      <c r="C39" s="78" t="s">
        <v>100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56">
        <v>0</v>
      </c>
      <c r="J39" s="56">
        <v>0</v>
      </c>
      <c r="K39" s="7">
        <v>0</v>
      </c>
    </row>
    <row r="40" spans="1:11" x14ac:dyDescent="0.25">
      <c r="A40" s="78" t="s">
        <v>587</v>
      </c>
      <c r="B40" s="78" t="s">
        <v>588</v>
      </c>
      <c r="C40" s="78" t="s">
        <v>101</v>
      </c>
      <c r="D40" s="79">
        <v>0</v>
      </c>
      <c r="E40" s="79">
        <v>0</v>
      </c>
      <c r="F40" s="79">
        <v>0</v>
      </c>
      <c r="G40" s="79">
        <v>0</v>
      </c>
      <c r="H40" s="79">
        <v>0</v>
      </c>
      <c r="I40" s="56">
        <v>0</v>
      </c>
      <c r="J40" s="56">
        <v>0</v>
      </c>
      <c r="K40" s="7">
        <v>0</v>
      </c>
    </row>
    <row r="41" spans="1:11" x14ac:dyDescent="0.25">
      <c r="A41" s="78" t="s">
        <v>587</v>
      </c>
      <c r="B41" s="78" t="s">
        <v>588</v>
      </c>
      <c r="C41" s="78" t="s">
        <v>109</v>
      </c>
      <c r="D41" s="79">
        <v>0</v>
      </c>
      <c r="E41" s="79">
        <v>0</v>
      </c>
      <c r="F41" s="79">
        <v>0</v>
      </c>
      <c r="G41" s="79">
        <v>0</v>
      </c>
      <c r="H41" s="79">
        <v>0</v>
      </c>
      <c r="I41" s="56">
        <v>0</v>
      </c>
      <c r="J41" s="56">
        <v>0</v>
      </c>
      <c r="K41" s="7">
        <v>0</v>
      </c>
    </row>
    <row r="42" spans="1:11" x14ac:dyDescent="0.25">
      <c r="A42" s="78" t="s">
        <v>587</v>
      </c>
      <c r="B42" s="78" t="s">
        <v>588</v>
      </c>
      <c r="C42" s="78" t="s">
        <v>110</v>
      </c>
      <c r="D42" s="79">
        <v>0</v>
      </c>
      <c r="E42" s="79">
        <v>0</v>
      </c>
      <c r="F42" s="79">
        <v>0</v>
      </c>
      <c r="G42" s="79">
        <v>0</v>
      </c>
      <c r="H42" s="79">
        <v>0</v>
      </c>
      <c r="I42" s="56">
        <v>0</v>
      </c>
      <c r="J42" s="56">
        <v>0</v>
      </c>
      <c r="K42" s="7">
        <v>0</v>
      </c>
    </row>
    <row r="43" spans="1:11" x14ac:dyDescent="0.25">
      <c r="A43" s="78" t="s">
        <v>587</v>
      </c>
      <c r="B43" s="78" t="s">
        <v>588</v>
      </c>
      <c r="C43" s="78" t="s">
        <v>111</v>
      </c>
      <c r="D43" s="79">
        <v>0</v>
      </c>
      <c r="E43" s="79">
        <v>0</v>
      </c>
      <c r="F43" s="79">
        <v>0</v>
      </c>
      <c r="G43" s="79">
        <v>0</v>
      </c>
      <c r="H43" s="79">
        <v>0</v>
      </c>
      <c r="I43" s="56">
        <v>0</v>
      </c>
      <c r="J43" s="56">
        <v>0</v>
      </c>
      <c r="K43" s="7">
        <v>0</v>
      </c>
    </row>
    <row r="44" spans="1:11" x14ac:dyDescent="0.25">
      <c r="A44" s="78" t="s">
        <v>587</v>
      </c>
      <c r="B44" s="78" t="s">
        <v>588</v>
      </c>
      <c r="C44" s="78" t="s">
        <v>420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56">
        <v>0</v>
      </c>
      <c r="J44" s="56">
        <v>0</v>
      </c>
      <c r="K44" s="7">
        <v>0</v>
      </c>
    </row>
    <row r="45" spans="1:11" x14ac:dyDescent="0.25">
      <c r="A45" s="78" t="s">
        <v>587</v>
      </c>
      <c r="B45" s="78" t="s">
        <v>588</v>
      </c>
      <c r="C45" s="78" t="s">
        <v>485</v>
      </c>
      <c r="D45" s="79">
        <v>0</v>
      </c>
      <c r="E45" s="79">
        <v>0</v>
      </c>
      <c r="F45" s="79">
        <v>0</v>
      </c>
      <c r="G45" s="79">
        <v>0</v>
      </c>
      <c r="H45" s="79">
        <v>0</v>
      </c>
      <c r="I45" s="56">
        <v>0</v>
      </c>
      <c r="J45" s="56">
        <v>0</v>
      </c>
      <c r="K45" s="7">
        <v>0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74"/>
  <sheetViews>
    <sheetView workbookViewId="0">
      <selection sqref="A1:K1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423" t="s">
        <v>804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</row>
    <row r="2" spans="1:1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</row>
    <row r="3" spans="1:11" ht="39" customHeight="1" x14ac:dyDescent="0.25">
      <c r="A3" s="232" t="s">
        <v>622</v>
      </c>
      <c r="B3" s="233" t="s">
        <v>44</v>
      </c>
      <c r="C3" s="232" t="s">
        <v>307</v>
      </c>
      <c r="D3" s="233" t="s">
        <v>5</v>
      </c>
      <c r="E3" s="233" t="s">
        <v>6</v>
      </c>
      <c r="F3" s="233" t="s">
        <v>45</v>
      </c>
      <c r="G3" s="232" t="s">
        <v>617</v>
      </c>
      <c r="H3" s="232" t="s">
        <v>563</v>
      </c>
      <c r="I3" s="232" t="s">
        <v>623</v>
      </c>
      <c r="J3" s="232" t="s">
        <v>624</v>
      </c>
      <c r="K3" s="232" t="s">
        <v>3</v>
      </c>
    </row>
    <row r="4" spans="1:11" x14ac:dyDescent="0.25">
      <c r="A4" s="78" t="s">
        <v>500</v>
      </c>
      <c r="B4" s="78" t="s">
        <v>501</v>
      </c>
      <c r="C4" s="78" t="s">
        <v>76</v>
      </c>
      <c r="D4" s="79">
        <v>0</v>
      </c>
      <c r="E4" s="79">
        <v>38</v>
      </c>
      <c r="F4" s="79">
        <v>2</v>
      </c>
      <c r="G4" s="79">
        <v>0</v>
      </c>
      <c r="H4" s="79">
        <v>40</v>
      </c>
      <c r="I4" s="56">
        <v>9145.74</v>
      </c>
      <c r="J4" s="56">
        <v>13284.37</v>
      </c>
      <c r="K4" s="7">
        <v>332.11</v>
      </c>
    </row>
    <row r="5" spans="1:11" x14ac:dyDescent="0.25">
      <c r="A5" s="78" t="s">
        <v>500</v>
      </c>
      <c r="B5" s="78" t="s">
        <v>501</v>
      </c>
      <c r="C5" s="78" t="s">
        <v>77</v>
      </c>
      <c r="D5" s="79">
        <v>5</v>
      </c>
      <c r="E5" s="79">
        <v>14</v>
      </c>
      <c r="F5" s="79">
        <v>248</v>
      </c>
      <c r="G5" s="79">
        <v>0</v>
      </c>
      <c r="H5" s="79">
        <v>267</v>
      </c>
      <c r="I5" s="56">
        <v>179044.36</v>
      </c>
      <c r="J5" s="56">
        <v>135649.32</v>
      </c>
      <c r="K5" s="7">
        <v>508.05</v>
      </c>
    </row>
    <row r="6" spans="1:11" x14ac:dyDescent="0.25">
      <c r="A6" s="78" t="s">
        <v>500</v>
      </c>
      <c r="B6" s="78" t="s">
        <v>501</v>
      </c>
      <c r="C6" s="78" t="s">
        <v>95</v>
      </c>
      <c r="D6" s="79">
        <v>14</v>
      </c>
      <c r="E6" s="79">
        <v>26</v>
      </c>
      <c r="F6" s="79">
        <v>244</v>
      </c>
      <c r="G6" s="79">
        <v>1</v>
      </c>
      <c r="H6" s="79">
        <v>285</v>
      </c>
      <c r="I6" s="56">
        <v>280253.86</v>
      </c>
      <c r="J6" s="56">
        <v>172774.76</v>
      </c>
      <c r="K6" s="7">
        <v>606.23</v>
      </c>
    </row>
    <row r="7" spans="1:11" x14ac:dyDescent="0.25">
      <c r="A7" s="78" t="s">
        <v>500</v>
      </c>
      <c r="B7" s="78" t="s">
        <v>501</v>
      </c>
      <c r="C7" s="78" t="s">
        <v>96</v>
      </c>
      <c r="D7" s="79">
        <v>107</v>
      </c>
      <c r="E7" s="79">
        <v>26</v>
      </c>
      <c r="F7" s="79">
        <v>283</v>
      </c>
      <c r="G7" s="79">
        <v>1</v>
      </c>
      <c r="H7" s="79">
        <v>417</v>
      </c>
      <c r="I7" s="56">
        <v>653945.21</v>
      </c>
      <c r="J7" s="56">
        <v>338814.85</v>
      </c>
      <c r="K7" s="7">
        <v>812.51</v>
      </c>
    </row>
    <row r="8" spans="1:11" x14ac:dyDescent="0.25">
      <c r="A8" s="78" t="s">
        <v>500</v>
      </c>
      <c r="B8" s="78" t="s">
        <v>501</v>
      </c>
      <c r="C8" s="78" t="s">
        <v>97</v>
      </c>
      <c r="D8" s="79">
        <v>1122</v>
      </c>
      <c r="E8" s="79">
        <v>34</v>
      </c>
      <c r="F8" s="79">
        <v>264</v>
      </c>
      <c r="G8" s="79">
        <v>0</v>
      </c>
      <c r="H8" s="79">
        <v>1420</v>
      </c>
      <c r="I8" s="56">
        <v>2367395.34</v>
      </c>
      <c r="J8" s="56">
        <v>1535908.04</v>
      </c>
      <c r="K8" s="7">
        <v>1081.6300000000001</v>
      </c>
    </row>
    <row r="9" spans="1:11" x14ac:dyDescent="0.25">
      <c r="A9" s="78" t="s">
        <v>500</v>
      </c>
      <c r="B9" s="78" t="s">
        <v>501</v>
      </c>
      <c r="C9" s="78" t="s">
        <v>98</v>
      </c>
      <c r="D9" s="79">
        <v>1352</v>
      </c>
      <c r="E9" s="79">
        <v>38</v>
      </c>
      <c r="F9" s="79">
        <v>116</v>
      </c>
      <c r="G9" s="79">
        <v>1</v>
      </c>
      <c r="H9" s="79">
        <v>1507</v>
      </c>
      <c r="I9" s="56">
        <v>4781914.24</v>
      </c>
      <c r="J9" s="56">
        <v>1560183.32</v>
      </c>
      <c r="K9" s="7">
        <v>1035.29</v>
      </c>
    </row>
    <row r="10" spans="1:11" x14ac:dyDescent="0.25">
      <c r="A10" s="78" t="s">
        <v>500</v>
      </c>
      <c r="B10" s="78" t="s">
        <v>501</v>
      </c>
      <c r="C10" s="78" t="s">
        <v>99</v>
      </c>
      <c r="D10" s="79">
        <v>313</v>
      </c>
      <c r="E10" s="79">
        <v>36</v>
      </c>
      <c r="F10" s="79">
        <v>13</v>
      </c>
      <c r="G10" s="79">
        <v>4</v>
      </c>
      <c r="H10" s="79">
        <v>366</v>
      </c>
      <c r="I10" s="56">
        <v>2139353.39</v>
      </c>
      <c r="J10" s="56">
        <v>435136.1</v>
      </c>
      <c r="K10" s="7">
        <v>1188.9000000000001</v>
      </c>
    </row>
    <row r="11" spans="1:11" x14ac:dyDescent="0.25">
      <c r="A11" s="78" t="s">
        <v>500</v>
      </c>
      <c r="B11" s="78" t="s">
        <v>501</v>
      </c>
      <c r="C11" s="78" t="s">
        <v>100</v>
      </c>
      <c r="D11" s="79">
        <v>69</v>
      </c>
      <c r="E11" s="79">
        <v>43</v>
      </c>
      <c r="F11" s="79">
        <v>7</v>
      </c>
      <c r="G11" s="79">
        <v>4</v>
      </c>
      <c r="H11" s="79">
        <v>123</v>
      </c>
      <c r="I11" s="56">
        <v>394977.13</v>
      </c>
      <c r="J11" s="56">
        <v>135363.41</v>
      </c>
      <c r="K11" s="7">
        <v>1100.52</v>
      </c>
    </row>
    <row r="12" spans="1:11" x14ac:dyDescent="0.25">
      <c r="A12" s="78" t="s">
        <v>500</v>
      </c>
      <c r="B12" s="78" t="s">
        <v>501</v>
      </c>
      <c r="C12" s="78" t="s">
        <v>101</v>
      </c>
      <c r="D12" s="79">
        <v>19</v>
      </c>
      <c r="E12" s="79">
        <v>45</v>
      </c>
      <c r="F12" s="79">
        <v>4</v>
      </c>
      <c r="G12" s="79">
        <v>7</v>
      </c>
      <c r="H12" s="79">
        <v>75</v>
      </c>
      <c r="I12" s="56">
        <v>147857.28</v>
      </c>
      <c r="J12" s="56">
        <v>69302.44</v>
      </c>
      <c r="K12" s="7">
        <v>924.03</v>
      </c>
    </row>
    <row r="13" spans="1:11" x14ac:dyDescent="0.25">
      <c r="A13" s="78" t="s">
        <v>500</v>
      </c>
      <c r="B13" s="78" t="s">
        <v>501</v>
      </c>
      <c r="C13" s="78" t="s">
        <v>109</v>
      </c>
      <c r="D13" s="79">
        <v>8</v>
      </c>
      <c r="E13" s="79">
        <v>41</v>
      </c>
      <c r="F13" s="79">
        <v>4</v>
      </c>
      <c r="G13" s="79">
        <v>8</v>
      </c>
      <c r="H13" s="79">
        <v>61</v>
      </c>
      <c r="I13" s="56">
        <v>195739.56</v>
      </c>
      <c r="J13" s="56">
        <v>49871.89</v>
      </c>
      <c r="K13" s="7">
        <v>817.57</v>
      </c>
    </row>
    <row r="14" spans="1:11" x14ac:dyDescent="0.25">
      <c r="A14" s="78" t="s">
        <v>500</v>
      </c>
      <c r="B14" s="78" t="s">
        <v>501</v>
      </c>
      <c r="C14" s="78" t="s">
        <v>110</v>
      </c>
      <c r="D14" s="79">
        <v>3</v>
      </c>
      <c r="E14" s="79">
        <v>5</v>
      </c>
      <c r="F14" s="79">
        <v>0</v>
      </c>
      <c r="G14" s="79">
        <v>9</v>
      </c>
      <c r="H14" s="79">
        <v>17</v>
      </c>
      <c r="I14" s="56">
        <v>38109.57</v>
      </c>
      <c r="J14" s="56">
        <v>14860.3</v>
      </c>
      <c r="K14" s="7">
        <v>874.14</v>
      </c>
    </row>
    <row r="15" spans="1:11" x14ac:dyDescent="0.25">
      <c r="A15" s="78" t="s">
        <v>500</v>
      </c>
      <c r="B15" s="78" t="s">
        <v>501</v>
      </c>
      <c r="C15" s="78" t="s">
        <v>111</v>
      </c>
      <c r="D15" s="79">
        <v>0</v>
      </c>
      <c r="E15" s="79">
        <v>4</v>
      </c>
      <c r="F15" s="79">
        <v>0</v>
      </c>
      <c r="G15" s="79">
        <v>0</v>
      </c>
      <c r="H15" s="79">
        <v>4</v>
      </c>
      <c r="I15" s="56">
        <v>8476.02</v>
      </c>
      <c r="J15" s="56">
        <v>3536.13</v>
      </c>
      <c r="K15" s="7">
        <v>884.03</v>
      </c>
    </row>
    <row r="16" spans="1:11" x14ac:dyDescent="0.25">
      <c r="A16" s="78" t="s">
        <v>500</v>
      </c>
      <c r="B16" s="78" t="s">
        <v>501</v>
      </c>
      <c r="C16" s="78" t="s">
        <v>420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56">
        <v>0</v>
      </c>
      <c r="J16" s="56">
        <v>0</v>
      </c>
      <c r="K16" s="7">
        <v>0</v>
      </c>
    </row>
    <row r="17" spans="1:11" x14ac:dyDescent="0.25">
      <c r="A17" s="78" t="s">
        <v>500</v>
      </c>
      <c r="B17" s="78" t="s">
        <v>501</v>
      </c>
      <c r="C17" s="78" t="s">
        <v>485</v>
      </c>
      <c r="D17" s="79">
        <v>3012</v>
      </c>
      <c r="E17" s="79">
        <v>350</v>
      </c>
      <c r="F17" s="79">
        <v>1185</v>
      </c>
      <c r="G17" s="79">
        <v>35</v>
      </c>
      <c r="H17" s="79">
        <v>4582</v>
      </c>
      <c r="I17" s="56">
        <v>11196211.699999999</v>
      </c>
      <c r="J17" s="56">
        <v>4464684.93</v>
      </c>
      <c r="K17" s="7">
        <v>974.4</v>
      </c>
    </row>
    <row r="18" spans="1:11" x14ac:dyDescent="0.25">
      <c r="A18" s="78" t="s">
        <v>608</v>
      </c>
      <c r="B18" s="78" t="s">
        <v>417</v>
      </c>
      <c r="C18" s="78" t="s">
        <v>76</v>
      </c>
      <c r="D18" s="79">
        <v>0</v>
      </c>
      <c r="E18" s="79">
        <v>20</v>
      </c>
      <c r="F18" s="79">
        <v>0</v>
      </c>
      <c r="G18" s="79">
        <v>0</v>
      </c>
      <c r="H18" s="79">
        <v>20</v>
      </c>
      <c r="I18" s="56">
        <v>4146.76</v>
      </c>
      <c r="J18" s="56">
        <v>6275.66</v>
      </c>
      <c r="K18" s="7">
        <v>313.77999999999997</v>
      </c>
    </row>
    <row r="19" spans="1:11" x14ac:dyDescent="0.25">
      <c r="A19" s="78" t="s">
        <v>608</v>
      </c>
      <c r="B19" s="78" t="s">
        <v>417</v>
      </c>
      <c r="C19" s="78" t="s">
        <v>77</v>
      </c>
      <c r="D19" s="79">
        <v>8</v>
      </c>
      <c r="E19" s="79">
        <v>7</v>
      </c>
      <c r="F19" s="79">
        <v>10</v>
      </c>
      <c r="G19" s="79">
        <v>0</v>
      </c>
      <c r="H19" s="79">
        <v>25</v>
      </c>
      <c r="I19" s="56">
        <v>56258.73</v>
      </c>
      <c r="J19" s="56">
        <v>32834.58</v>
      </c>
      <c r="K19" s="7">
        <v>1313.38</v>
      </c>
    </row>
    <row r="20" spans="1:11" x14ac:dyDescent="0.25">
      <c r="A20" s="78" t="s">
        <v>608</v>
      </c>
      <c r="B20" s="78" t="s">
        <v>417</v>
      </c>
      <c r="C20" s="78" t="s">
        <v>95</v>
      </c>
      <c r="D20" s="79">
        <v>11</v>
      </c>
      <c r="E20" s="79">
        <v>8</v>
      </c>
      <c r="F20" s="79">
        <v>8</v>
      </c>
      <c r="G20" s="79">
        <v>0</v>
      </c>
      <c r="H20" s="79">
        <v>27</v>
      </c>
      <c r="I20" s="56">
        <v>69299.73</v>
      </c>
      <c r="J20" s="56">
        <v>35942.720000000001</v>
      </c>
      <c r="K20" s="7">
        <v>1331.21</v>
      </c>
    </row>
    <row r="21" spans="1:11" x14ac:dyDescent="0.25">
      <c r="A21" s="78" t="s">
        <v>608</v>
      </c>
      <c r="B21" s="78" t="s">
        <v>417</v>
      </c>
      <c r="C21" s="78" t="s">
        <v>96</v>
      </c>
      <c r="D21" s="79">
        <v>83</v>
      </c>
      <c r="E21" s="79">
        <v>9</v>
      </c>
      <c r="F21" s="79">
        <v>7</v>
      </c>
      <c r="G21" s="79">
        <v>0</v>
      </c>
      <c r="H21" s="79">
        <v>99</v>
      </c>
      <c r="I21" s="56">
        <v>82094.350000000006</v>
      </c>
      <c r="J21" s="56">
        <v>130016.82</v>
      </c>
      <c r="K21" s="7">
        <v>1313.3</v>
      </c>
    </row>
    <row r="22" spans="1:11" x14ac:dyDescent="0.25">
      <c r="A22" s="78" t="s">
        <v>608</v>
      </c>
      <c r="B22" s="78" t="s">
        <v>417</v>
      </c>
      <c r="C22" s="78" t="s">
        <v>97</v>
      </c>
      <c r="D22" s="79">
        <v>195</v>
      </c>
      <c r="E22" s="79">
        <v>14</v>
      </c>
      <c r="F22" s="79">
        <v>3</v>
      </c>
      <c r="G22" s="79">
        <v>0</v>
      </c>
      <c r="H22" s="79">
        <v>212</v>
      </c>
      <c r="I22" s="56">
        <v>474510.76</v>
      </c>
      <c r="J22" s="56">
        <v>295838.78000000003</v>
      </c>
      <c r="K22" s="7">
        <v>1395.47</v>
      </c>
    </row>
    <row r="23" spans="1:11" x14ac:dyDescent="0.25">
      <c r="A23" s="78" t="s">
        <v>608</v>
      </c>
      <c r="B23" s="78" t="s">
        <v>417</v>
      </c>
      <c r="C23" s="78" t="s">
        <v>98</v>
      </c>
      <c r="D23" s="79">
        <v>167</v>
      </c>
      <c r="E23" s="79">
        <v>7</v>
      </c>
      <c r="F23" s="79">
        <v>0</v>
      </c>
      <c r="G23" s="79">
        <v>0</v>
      </c>
      <c r="H23" s="79">
        <v>174</v>
      </c>
      <c r="I23" s="56">
        <v>463295.41</v>
      </c>
      <c r="J23" s="56">
        <v>235456.78</v>
      </c>
      <c r="K23" s="7">
        <v>1353.2</v>
      </c>
    </row>
    <row r="24" spans="1:11" x14ac:dyDescent="0.25">
      <c r="A24" s="78" t="s">
        <v>608</v>
      </c>
      <c r="B24" s="78" t="s">
        <v>417</v>
      </c>
      <c r="C24" s="78" t="s">
        <v>99</v>
      </c>
      <c r="D24" s="79">
        <v>33</v>
      </c>
      <c r="E24" s="79">
        <v>4</v>
      </c>
      <c r="F24" s="79">
        <v>0</v>
      </c>
      <c r="G24" s="79">
        <v>0</v>
      </c>
      <c r="H24" s="79">
        <v>37</v>
      </c>
      <c r="I24" s="56">
        <v>163194.9</v>
      </c>
      <c r="J24" s="56">
        <v>47503.01</v>
      </c>
      <c r="K24" s="7">
        <v>1283.8699999999999</v>
      </c>
    </row>
    <row r="25" spans="1:11" x14ac:dyDescent="0.25">
      <c r="A25" s="78" t="s">
        <v>608</v>
      </c>
      <c r="B25" s="78" t="s">
        <v>417</v>
      </c>
      <c r="C25" s="78" t="s">
        <v>100</v>
      </c>
      <c r="D25" s="79">
        <v>9</v>
      </c>
      <c r="E25" s="79">
        <v>2</v>
      </c>
      <c r="F25" s="79">
        <v>0</v>
      </c>
      <c r="G25" s="79">
        <v>0</v>
      </c>
      <c r="H25" s="79">
        <v>11</v>
      </c>
      <c r="I25" s="56">
        <v>45419.5</v>
      </c>
      <c r="J25" s="56">
        <v>17472.439999999999</v>
      </c>
      <c r="K25" s="7">
        <v>1588.4</v>
      </c>
    </row>
    <row r="26" spans="1:11" x14ac:dyDescent="0.25">
      <c r="A26" s="78" t="s">
        <v>608</v>
      </c>
      <c r="B26" s="78" t="s">
        <v>417</v>
      </c>
      <c r="C26" s="78" t="s">
        <v>101</v>
      </c>
      <c r="D26" s="79">
        <v>9</v>
      </c>
      <c r="E26" s="79">
        <v>2</v>
      </c>
      <c r="F26" s="79">
        <v>0</v>
      </c>
      <c r="G26" s="79">
        <v>0</v>
      </c>
      <c r="H26" s="79">
        <v>11</v>
      </c>
      <c r="I26" s="56">
        <v>70583.179999999993</v>
      </c>
      <c r="J26" s="56">
        <v>19669.09</v>
      </c>
      <c r="K26" s="7">
        <v>1788.1</v>
      </c>
    </row>
    <row r="27" spans="1:11" x14ac:dyDescent="0.25">
      <c r="A27" s="78" t="s">
        <v>608</v>
      </c>
      <c r="B27" s="78" t="s">
        <v>417</v>
      </c>
      <c r="C27" s="78" t="s">
        <v>109</v>
      </c>
      <c r="D27" s="79">
        <v>5</v>
      </c>
      <c r="E27" s="79">
        <v>3</v>
      </c>
      <c r="F27" s="79">
        <v>0</v>
      </c>
      <c r="G27" s="79">
        <v>0</v>
      </c>
      <c r="H27" s="79">
        <v>8</v>
      </c>
      <c r="I27" s="56">
        <v>26747.52</v>
      </c>
      <c r="J27" s="56">
        <v>15910.16</v>
      </c>
      <c r="K27" s="7">
        <v>1988.77</v>
      </c>
    </row>
    <row r="28" spans="1:11" x14ac:dyDescent="0.25">
      <c r="A28" s="78" t="s">
        <v>608</v>
      </c>
      <c r="B28" s="78" t="s">
        <v>417</v>
      </c>
      <c r="C28" s="78" t="s">
        <v>110</v>
      </c>
      <c r="D28" s="79">
        <v>1</v>
      </c>
      <c r="E28" s="79">
        <v>1</v>
      </c>
      <c r="F28" s="79">
        <v>0</v>
      </c>
      <c r="G28" s="79">
        <v>0</v>
      </c>
      <c r="H28" s="79">
        <v>2</v>
      </c>
      <c r="I28" s="56">
        <v>13014.26</v>
      </c>
      <c r="J28" s="56">
        <v>3577.75</v>
      </c>
      <c r="K28" s="7">
        <v>1788.88</v>
      </c>
    </row>
    <row r="29" spans="1:11" x14ac:dyDescent="0.25">
      <c r="A29" s="78" t="s">
        <v>608</v>
      </c>
      <c r="B29" s="78" t="s">
        <v>417</v>
      </c>
      <c r="C29" s="78" t="s">
        <v>111</v>
      </c>
      <c r="D29" s="79">
        <v>0</v>
      </c>
      <c r="E29" s="79">
        <v>1</v>
      </c>
      <c r="F29" s="79">
        <v>0</v>
      </c>
      <c r="G29" s="79">
        <v>0</v>
      </c>
      <c r="H29" s="79">
        <v>1</v>
      </c>
      <c r="I29" s="56">
        <v>7785.3</v>
      </c>
      <c r="J29" s="56">
        <v>2891.63</v>
      </c>
      <c r="K29" s="7">
        <v>2891.63</v>
      </c>
    </row>
    <row r="30" spans="1:11" x14ac:dyDescent="0.25">
      <c r="A30" s="78" t="s">
        <v>608</v>
      </c>
      <c r="B30" s="78" t="s">
        <v>417</v>
      </c>
      <c r="C30" s="78" t="s">
        <v>420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  <c r="I30" s="56">
        <v>0</v>
      </c>
      <c r="J30" s="56">
        <v>0</v>
      </c>
      <c r="K30" s="7">
        <v>0</v>
      </c>
    </row>
    <row r="31" spans="1:11" x14ac:dyDescent="0.25">
      <c r="A31" s="78" t="s">
        <v>608</v>
      </c>
      <c r="B31" s="78" t="s">
        <v>417</v>
      </c>
      <c r="C31" s="78" t="s">
        <v>485</v>
      </c>
      <c r="D31" s="79">
        <v>521</v>
      </c>
      <c r="E31" s="79">
        <v>78</v>
      </c>
      <c r="F31" s="79">
        <v>28</v>
      </c>
      <c r="G31" s="79">
        <v>0</v>
      </c>
      <c r="H31" s="79">
        <v>627</v>
      </c>
      <c r="I31" s="56">
        <v>1476350.4</v>
      </c>
      <c r="J31" s="56">
        <v>843389.42</v>
      </c>
      <c r="K31" s="7">
        <v>1345.12</v>
      </c>
    </row>
    <row r="32" spans="1:11" x14ac:dyDescent="0.25">
      <c r="A32" s="78" t="s">
        <v>412</v>
      </c>
      <c r="B32" s="78" t="s">
        <v>492</v>
      </c>
      <c r="C32" s="78" t="s">
        <v>76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  <c r="I32" s="56">
        <v>0</v>
      </c>
      <c r="J32" s="56">
        <v>0</v>
      </c>
      <c r="K32" s="7">
        <v>0</v>
      </c>
    </row>
    <row r="33" spans="1:11" x14ac:dyDescent="0.25">
      <c r="A33" s="78" t="s">
        <v>412</v>
      </c>
      <c r="B33" s="78" t="s">
        <v>492</v>
      </c>
      <c r="C33" s="78" t="s">
        <v>77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56">
        <v>0</v>
      </c>
      <c r="J33" s="56">
        <v>0</v>
      </c>
      <c r="K33" s="7">
        <v>0</v>
      </c>
    </row>
    <row r="34" spans="1:11" x14ac:dyDescent="0.25">
      <c r="A34" s="78" t="s">
        <v>412</v>
      </c>
      <c r="B34" s="78" t="s">
        <v>492</v>
      </c>
      <c r="C34" s="78" t="s">
        <v>95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56">
        <v>0</v>
      </c>
      <c r="J34" s="56">
        <v>0</v>
      </c>
      <c r="K34" s="7">
        <v>0</v>
      </c>
    </row>
    <row r="35" spans="1:11" x14ac:dyDescent="0.25">
      <c r="A35" s="78" t="s">
        <v>412</v>
      </c>
      <c r="B35" s="78" t="s">
        <v>492</v>
      </c>
      <c r="C35" s="78" t="s">
        <v>96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56">
        <v>0</v>
      </c>
      <c r="J35" s="56">
        <v>0</v>
      </c>
      <c r="K35" s="7">
        <v>0</v>
      </c>
    </row>
    <row r="36" spans="1:11" x14ac:dyDescent="0.25">
      <c r="A36" s="78" t="s">
        <v>412</v>
      </c>
      <c r="B36" s="78" t="s">
        <v>492</v>
      </c>
      <c r="C36" s="78" t="s">
        <v>97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56">
        <v>0</v>
      </c>
      <c r="J36" s="56">
        <v>0</v>
      </c>
      <c r="K36" s="7">
        <v>0</v>
      </c>
    </row>
    <row r="37" spans="1:11" x14ac:dyDescent="0.25">
      <c r="A37" s="78" t="s">
        <v>412</v>
      </c>
      <c r="B37" s="78" t="s">
        <v>492</v>
      </c>
      <c r="C37" s="78" t="s">
        <v>98</v>
      </c>
      <c r="D37" s="79">
        <v>0</v>
      </c>
      <c r="E37" s="79">
        <v>0</v>
      </c>
      <c r="F37" s="79">
        <v>0</v>
      </c>
      <c r="G37" s="79">
        <v>0</v>
      </c>
      <c r="H37" s="79">
        <v>0</v>
      </c>
      <c r="I37" s="56">
        <v>0</v>
      </c>
      <c r="J37" s="56">
        <v>0</v>
      </c>
      <c r="K37" s="7">
        <v>0</v>
      </c>
    </row>
    <row r="38" spans="1:11" x14ac:dyDescent="0.25">
      <c r="A38" s="78" t="s">
        <v>412</v>
      </c>
      <c r="B38" s="78" t="s">
        <v>492</v>
      </c>
      <c r="C38" s="78" t="s">
        <v>99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56">
        <v>0</v>
      </c>
      <c r="J38" s="56">
        <v>0</v>
      </c>
      <c r="K38" s="7">
        <v>0</v>
      </c>
    </row>
    <row r="39" spans="1:11" x14ac:dyDescent="0.25">
      <c r="A39" s="78" t="s">
        <v>412</v>
      </c>
      <c r="B39" s="78" t="s">
        <v>492</v>
      </c>
      <c r="C39" s="78" t="s">
        <v>100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56">
        <v>0</v>
      </c>
      <c r="J39" s="56">
        <v>0</v>
      </c>
      <c r="K39" s="7">
        <v>0</v>
      </c>
    </row>
    <row r="40" spans="1:11" x14ac:dyDescent="0.25">
      <c r="A40" s="78" t="s">
        <v>412</v>
      </c>
      <c r="B40" s="78" t="s">
        <v>492</v>
      </c>
      <c r="C40" s="78" t="s">
        <v>101</v>
      </c>
      <c r="D40" s="79">
        <v>0</v>
      </c>
      <c r="E40" s="79">
        <v>0</v>
      </c>
      <c r="F40" s="79">
        <v>0</v>
      </c>
      <c r="G40" s="79">
        <v>0</v>
      </c>
      <c r="H40" s="79">
        <v>0</v>
      </c>
      <c r="I40" s="56">
        <v>0</v>
      </c>
      <c r="J40" s="56">
        <v>0</v>
      </c>
      <c r="K40" s="7">
        <v>0</v>
      </c>
    </row>
    <row r="41" spans="1:11" x14ac:dyDescent="0.25">
      <c r="A41" s="78" t="s">
        <v>412</v>
      </c>
      <c r="B41" s="78" t="s">
        <v>492</v>
      </c>
      <c r="C41" s="78" t="s">
        <v>109</v>
      </c>
      <c r="D41" s="79">
        <v>0</v>
      </c>
      <c r="E41" s="79">
        <v>0</v>
      </c>
      <c r="F41" s="79">
        <v>0</v>
      </c>
      <c r="G41" s="79">
        <v>0</v>
      </c>
      <c r="H41" s="79">
        <v>0</v>
      </c>
      <c r="I41" s="56">
        <v>0</v>
      </c>
      <c r="J41" s="56">
        <v>0</v>
      </c>
      <c r="K41" s="7">
        <v>0</v>
      </c>
    </row>
    <row r="42" spans="1:11" x14ac:dyDescent="0.25">
      <c r="A42" s="78" t="s">
        <v>412</v>
      </c>
      <c r="B42" s="78" t="s">
        <v>492</v>
      </c>
      <c r="C42" s="78" t="s">
        <v>110</v>
      </c>
      <c r="D42" s="79">
        <v>0</v>
      </c>
      <c r="E42" s="79">
        <v>0</v>
      </c>
      <c r="F42" s="79">
        <v>0</v>
      </c>
      <c r="G42" s="79">
        <v>0</v>
      </c>
      <c r="H42" s="79">
        <v>0</v>
      </c>
      <c r="I42" s="56">
        <v>0</v>
      </c>
      <c r="J42" s="56">
        <v>0</v>
      </c>
      <c r="K42" s="7">
        <v>0</v>
      </c>
    </row>
    <row r="43" spans="1:11" x14ac:dyDescent="0.25">
      <c r="A43" s="78" t="s">
        <v>412</v>
      </c>
      <c r="B43" s="78" t="s">
        <v>492</v>
      </c>
      <c r="C43" s="78" t="s">
        <v>111</v>
      </c>
      <c r="D43" s="79">
        <v>0</v>
      </c>
      <c r="E43" s="79">
        <v>0</v>
      </c>
      <c r="F43" s="79">
        <v>0</v>
      </c>
      <c r="G43" s="79">
        <v>0</v>
      </c>
      <c r="H43" s="79">
        <v>0</v>
      </c>
      <c r="I43" s="56">
        <v>0</v>
      </c>
      <c r="J43" s="56">
        <v>0</v>
      </c>
      <c r="K43" s="7">
        <v>0</v>
      </c>
    </row>
    <row r="44" spans="1:11" x14ac:dyDescent="0.25">
      <c r="A44" s="78" t="s">
        <v>412</v>
      </c>
      <c r="B44" s="78" t="s">
        <v>492</v>
      </c>
      <c r="C44" s="78" t="s">
        <v>420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56">
        <v>0</v>
      </c>
      <c r="J44" s="56">
        <v>0</v>
      </c>
      <c r="K44" s="7">
        <v>0</v>
      </c>
    </row>
    <row r="45" spans="1:11" x14ac:dyDescent="0.25">
      <c r="A45" s="78" t="s">
        <v>412</v>
      </c>
      <c r="B45" s="78" t="s">
        <v>492</v>
      </c>
      <c r="C45" s="78" t="s">
        <v>485</v>
      </c>
      <c r="D45" s="79">
        <v>0</v>
      </c>
      <c r="E45" s="79">
        <v>0</v>
      </c>
      <c r="F45" s="79">
        <v>0</v>
      </c>
      <c r="G45" s="79">
        <v>0</v>
      </c>
      <c r="H45" s="79">
        <v>0</v>
      </c>
      <c r="I45" s="56">
        <v>0</v>
      </c>
      <c r="J45" s="56">
        <v>0</v>
      </c>
      <c r="K45" s="7">
        <v>0</v>
      </c>
    </row>
    <row r="46" spans="1:11" x14ac:dyDescent="0.25">
      <c r="A46" s="78" t="s">
        <v>403</v>
      </c>
      <c r="B46" s="78" t="s">
        <v>555</v>
      </c>
      <c r="C46" s="78" t="s">
        <v>76</v>
      </c>
      <c r="D46" s="79">
        <v>0</v>
      </c>
      <c r="E46" s="79">
        <v>12</v>
      </c>
      <c r="F46" s="79">
        <v>0</v>
      </c>
      <c r="G46" s="79">
        <v>0</v>
      </c>
      <c r="H46" s="79">
        <v>12</v>
      </c>
      <c r="I46" s="56">
        <v>0</v>
      </c>
      <c r="J46" s="56">
        <v>1821.89</v>
      </c>
      <c r="K46" s="7">
        <v>151.82</v>
      </c>
    </row>
    <row r="47" spans="1:11" x14ac:dyDescent="0.25">
      <c r="A47" s="78" t="s">
        <v>403</v>
      </c>
      <c r="B47" s="78" t="s">
        <v>555</v>
      </c>
      <c r="C47" s="78" t="s">
        <v>77</v>
      </c>
      <c r="D47" s="79">
        <v>0</v>
      </c>
      <c r="E47" s="79">
        <v>1</v>
      </c>
      <c r="F47" s="79">
        <v>3</v>
      </c>
      <c r="G47" s="79">
        <v>0</v>
      </c>
      <c r="H47" s="79">
        <v>4</v>
      </c>
      <c r="I47" s="56">
        <v>0</v>
      </c>
      <c r="J47" s="56">
        <v>737.26</v>
      </c>
      <c r="K47" s="7">
        <v>184.32</v>
      </c>
    </row>
    <row r="48" spans="1:11" x14ac:dyDescent="0.25">
      <c r="A48" s="78" t="s">
        <v>403</v>
      </c>
      <c r="B48" s="78" t="s">
        <v>555</v>
      </c>
      <c r="C48" s="78" t="s">
        <v>95</v>
      </c>
      <c r="D48" s="79">
        <v>2</v>
      </c>
      <c r="E48" s="79">
        <v>5</v>
      </c>
      <c r="F48" s="79">
        <v>7</v>
      </c>
      <c r="G48" s="79">
        <v>0</v>
      </c>
      <c r="H48" s="79">
        <v>14</v>
      </c>
      <c r="I48" s="56">
        <v>0</v>
      </c>
      <c r="J48" s="56">
        <v>2198</v>
      </c>
      <c r="K48" s="7">
        <v>157</v>
      </c>
    </row>
    <row r="49" spans="1:11" x14ac:dyDescent="0.25">
      <c r="A49" s="78" t="s">
        <v>403</v>
      </c>
      <c r="B49" s="78" t="s">
        <v>555</v>
      </c>
      <c r="C49" s="78" t="s">
        <v>96</v>
      </c>
      <c r="D49" s="79">
        <v>16</v>
      </c>
      <c r="E49" s="79">
        <v>6</v>
      </c>
      <c r="F49" s="79">
        <v>11</v>
      </c>
      <c r="G49" s="79">
        <v>0</v>
      </c>
      <c r="H49" s="79">
        <v>33</v>
      </c>
      <c r="I49" s="56">
        <v>0</v>
      </c>
      <c r="J49" s="56">
        <v>6220.97</v>
      </c>
      <c r="K49" s="7">
        <v>188.51</v>
      </c>
    </row>
    <row r="50" spans="1:11" x14ac:dyDescent="0.25">
      <c r="A50" s="78" t="s">
        <v>403</v>
      </c>
      <c r="B50" s="78" t="s">
        <v>555</v>
      </c>
      <c r="C50" s="78" t="s">
        <v>97</v>
      </c>
      <c r="D50" s="79">
        <v>164</v>
      </c>
      <c r="E50" s="79">
        <v>7</v>
      </c>
      <c r="F50" s="79">
        <v>12</v>
      </c>
      <c r="G50" s="79">
        <v>0</v>
      </c>
      <c r="H50" s="79">
        <v>183</v>
      </c>
      <c r="I50" s="56">
        <v>0</v>
      </c>
      <c r="J50" s="56">
        <v>52241.919999999998</v>
      </c>
      <c r="K50" s="7">
        <v>285.47000000000003</v>
      </c>
    </row>
    <row r="51" spans="1:11" x14ac:dyDescent="0.25">
      <c r="A51" s="78" t="s">
        <v>403</v>
      </c>
      <c r="B51" s="78" t="s">
        <v>555</v>
      </c>
      <c r="C51" s="78" t="s">
        <v>98</v>
      </c>
      <c r="D51" s="79">
        <v>241</v>
      </c>
      <c r="E51" s="79">
        <v>6</v>
      </c>
      <c r="F51" s="79">
        <v>12</v>
      </c>
      <c r="G51" s="79">
        <v>0</v>
      </c>
      <c r="H51" s="79">
        <v>259</v>
      </c>
      <c r="I51" s="56">
        <v>0</v>
      </c>
      <c r="J51" s="56">
        <v>84866.72</v>
      </c>
      <c r="K51" s="7">
        <v>327.67</v>
      </c>
    </row>
    <row r="52" spans="1:11" x14ac:dyDescent="0.25">
      <c r="A52" s="78" t="s">
        <v>403</v>
      </c>
      <c r="B52" s="78" t="s">
        <v>555</v>
      </c>
      <c r="C52" s="78" t="s">
        <v>99</v>
      </c>
      <c r="D52" s="79">
        <v>301</v>
      </c>
      <c r="E52" s="79">
        <v>4</v>
      </c>
      <c r="F52" s="79">
        <v>6</v>
      </c>
      <c r="G52" s="79">
        <v>0</v>
      </c>
      <c r="H52" s="79">
        <v>311</v>
      </c>
      <c r="I52" s="56">
        <v>0</v>
      </c>
      <c r="J52" s="56">
        <v>108184.81</v>
      </c>
      <c r="K52" s="7">
        <v>347.86</v>
      </c>
    </row>
    <row r="53" spans="1:11" x14ac:dyDescent="0.25">
      <c r="A53" s="78" t="s">
        <v>403</v>
      </c>
      <c r="B53" s="78" t="s">
        <v>555</v>
      </c>
      <c r="C53" s="78" t="s">
        <v>100</v>
      </c>
      <c r="D53" s="79">
        <v>102</v>
      </c>
      <c r="E53" s="79">
        <v>0</v>
      </c>
      <c r="F53" s="79">
        <v>0</v>
      </c>
      <c r="G53" s="79">
        <v>0</v>
      </c>
      <c r="H53" s="79">
        <v>102</v>
      </c>
      <c r="I53" s="56">
        <v>0</v>
      </c>
      <c r="J53" s="56">
        <v>36917.199999999997</v>
      </c>
      <c r="K53" s="7">
        <v>361.93</v>
      </c>
    </row>
    <row r="54" spans="1:11" x14ac:dyDescent="0.25">
      <c r="A54" s="78" t="s">
        <v>403</v>
      </c>
      <c r="B54" s="78" t="s">
        <v>555</v>
      </c>
      <c r="C54" s="78" t="s">
        <v>101</v>
      </c>
      <c r="D54" s="79">
        <v>13</v>
      </c>
      <c r="E54" s="79">
        <v>0</v>
      </c>
      <c r="F54" s="79">
        <v>0</v>
      </c>
      <c r="G54" s="79">
        <v>0</v>
      </c>
      <c r="H54" s="79">
        <v>13</v>
      </c>
      <c r="I54" s="56">
        <v>0</v>
      </c>
      <c r="J54" s="56">
        <v>4452.03</v>
      </c>
      <c r="K54" s="7">
        <v>342.46</v>
      </c>
    </row>
    <row r="55" spans="1:11" x14ac:dyDescent="0.25">
      <c r="A55" s="78" t="s">
        <v>403</v>
      </c>
      <c r="B55" s="78" t="s">
        <v>555</v>
      </c>
      <c r="C55" s="78" t="s">
        <v>109</v>
      </c>
      <c r="D55" s="79">
        <v>3</v>
      </c>
      <c r="E55" s="79">
        <v>0</v>
      </c>
      <c r="F55" s="79">
        <v>0</v>
      </c>
      <c r="G55" s="79">
        <v>0</v>
      </c>
      <c r="H55" s="79">
        <v>3</v>
      </c>
      <c r="I55" s="56">
        <v>0</v>
      </c>
      <c r="J55" s="56">
        <v>770.78</v>
      </c>
      <c r="K55" s="7">
        <v>256.93</v>
      </c>
    </row>
    <row r="56" spans="1:11" x14ac:dyDescent="0.25">
      <c r="A56" s="78" t="s">
        <v>403</v>
      </c>
      <c r="B56" s="78" t="s">
        <v>555</v>
      </c>
      <c r="C56" s="78" t="s">
        <v>110</v>
      </c>
      <c r="D56" s="79">
        <v>1</v>
      </c>
      <c r="E56" s="79">
        <v>0</v>
      </c>
      <c r="F56" s="79">
        <v>0</v>
      </c>
      <c r="G56" s="79">
        <v>0</v>
      </c>
      <c r="H56" s="79">
        <v>1</v>
      </c>
      <c r="I56" s="56">
        <v>0</v>
      </c>
      <c r="J56" s="56">
        <v>134.71</v>
      </c>
      <c r="K56" s="7">
        <v>134.71</v>
      </c>
    </row>
    <row r="57" spans="1:11" x14ac:dyDescent="0.25">
      <c r="A57" s="78" t="s">
        <v>403</v>
      </c>
      <c r="B57" s="78" t="s">
        <v>555</v>
      </c>
      <c r="C57" s="78" t="s">
        <v>111</v>
      </c>
      <c r="D57" s="79">
        <v>0</v>
      </c>
      <c r="E57" s="79">
        <v>0</v>
      </c>
      <c r="F57" s="79">
        <v>0</v>
      </c>
      <c r="G57" s="79">
        <v>0</v>
      </c>
      <c r="H57" s="79">
        <v>0</v>
      </c>
      <c r="I57" s="56">
        <v>0</v>
      </c>
      <c r="J57" s="56">
        <v>0</v>
      </c>
      <c r="K57" s="7">
        <v>0</v>
      </c>
    </row>
    <row r="58" spans="1:11" x14ac:dyDescent="0.25">
      <c r="A58" s="78" t="s">
        <v>403</v>
      </c>
      <c r="B58" s="78" t="s">
        <v>555</v>
      </c>
      <c r="C58" s="78" t="s">
        <v>420</v>
      </c>
      <c r="D58" s="79">
        <v>0</v>
      </c>
      <c r="E58" s="79">
        <v>0</v>
      </c>
      <c r="F58" s="79">
        <v>0</v>
      </c>
      <c r="G58" s="79">
        <v>0</v>
      </c>
      <c r="H58" s="79">
        <v>0</v>
      </c>
      <c r="I58" s="56">
        <v>0</v>
      </c>
      <c r="J58" s="56">
        <v>0</v>
      </c>
      <c r="K58" s="7">
        <v>0</v>
      </c>
    </row>
    <row r="59" spans="1:11" x14ac:dyDescent="0.25">
      <c r="A59" s="7" t="s">
        <v>403</v>
      </c>
      <c r="B59" s="7" t="s">
        <v>555</v>
      </c>
      <c r="C59" s="7" t="s">
        <v>485</v>
      </c>
      <c r="D59" s="7">
        <v>843</v>
      </c>
      <c r="E59" s="7">
        <v>41</v>
      </c>
      <c r="F59" s="7">
        <v>51</v>
      </c>
      <c r="G59" s="7">
        <v>0</v>
      </c>
      <c r="H59" s="7">
        <v>935</v>
      </c>
      <c r="I59" s="7">
        <v>0</v>
      </c>
      <c r="J59" s="7">
        <v>298546.28999999998</v>
      </c>
      <c r="K59" s="7">
        <v>319.3</v>
      </c>
    </row>
    <row r="60" spans="1:11" x14ac:dyDescent="0.25">
      <c r="A60" s="78" t="s">
        <v>587</v>
      </c>
      <c r="B60" s="78" t="s">
        <v>588</v>
      </c>
      <c r="C60" s="78" t="s">
        <v>76</v>
      </c>
      <c r="D60" s="79">
        <v>0</v>
      </c>
      <c r="E60" s="79">
        <v>0</v>
      </c>
      <c r="F60" s="79">
        <v>0</v>
      </c>
      <c r="G60" s="79">
        <v>0</v>
      </c>
      <c r="H60" s="79">
        <v>0</v>
      </c>
      <c r="I60" s="56">
        <v>0</v>
      </c>
      <c r="J60" s="56">
        <v>0</v>
      </c>
      <c r="K60" s="7">
        <v>0</v>
      </c>
    </row>
    <row r="61" spans="1:11" x14ac:dyDescent="0.25">
      <c r="A61" s="78" t="s">
        <v>587</v>
      </c>
      <c r="B61" s="78" t="s">
        <v>588</v>
      </c>
      <c r="C61" s="78" t="s">
        <v>77</v>
      </c>
      <c r="D61" s="79">
        <v>0</v>
      </c>
      <c r="E61" s="79">
        <v>0</v>
      </c>
      <c r="F61" s="79">
        <v>0</v>
      </c>
      <c r="G61" s="79">
        <v>0</v>
      </c>
      <c r="H61" s="79">
        <v>0</v>
      </c>
      <c r="I61" s="56">
        <v>0</v>
      </c>
      <c r="J61" s="56">
        <v>0</v>
      </c>
      <c r="K61" s="7">
        <v>0</v>
      </c>
    </row>
    <row r="62" spans="1:11" x14ac:dyDescent="0.25">
      <c r="A62" s="78" t="s">
        <v>587</v>
      </c>
      <c r="B62" s="78" t="s">
        <v>588</v>
      </c>
      <c r="C62" s="78" t="s">
        <v>95</v>
      </c>
      <c r="D62" s="79">
        <v>0</v>
      </c>
      <c r="E62" s="79">
        <v>0</v>
      </c>
      <c r="F62" s="79">
        <v>0</v>
      </c>
      <c r="G62" s="79">
        <v>0</v>
      </c>
      <c r="H62" s="79">
        <v>0</v>
      </c>
      <c r="I62" s="56">
        <v>0</v>
      </c>
      <c r="J62" s="56">
        <v>0</v>
      </c>
      <c r="K62" s="7">
        <v>0</v>
      </c>
    </row>
    <row r="63" spans="1:11" x14ac:dyDescent="0.25">
      <c r="A63" s="78" t="s">
        <v>587</v>
      </c>
      <c r="B63" s="78" t="s">
        <v>588</v>
      </c>
      <c r="C63" s="78" t="s">
        <v>96</v>
      </c>
      <c r="D63" s="79">
        <v>0</v>
      </c>
      <c r="E63" s="79">
        <v>0</v>
      </c>
      <c r="F63" s="79">
        <v>0</v>
      </c>
      <c r="G63" s="79">
        <v>0</v>
      </c>
      <c r="H63" s="79">
        <v>0</v>
      </c>
      <c r="I63" s="56">
        <v>0</v>
      </c>
      <c r="J63" s="56">
        <v>0</v>
      </c>
      <c r="K63" s="7">
        <v>0</v>
      </c>
    </row>
    <row r="64" spans="1:11" x14ac:dyDescent="0.25">
      <c r="A64" s="78" t="s">
        <v>587</v>
      </c>
      <c r="B64" s="78" t="s">
        <v>588</v>
      </c>
      <c r="C64" s="78" t="s">
        <v>97</v>
      </c>
      <c r="D64" s="79">
        <v>0</v>
      </c>
      <c r="E64" s="79">
        <v>0</v>
      </c>
      <c r="F64" s="79">
        <v>0</v>
      </c>
      <c r="G64" s="79">
        <v>0</v>
      </c>
      <c r="H64" s="79">
        <v>0</v>
      </c>
      <c r="I64" s="56">
        <v>0</v>
      </c>
      <c r="J64" s="56">
        <v>0</v>
      </c>
      <c r="K64" s="7">
        <v>0</v>
      </c>
    </row>
    <row r="65" spans="1:11" x14ac:dyDescent="0.25">
      <c r="A65" s="78" t="s">
        <v>587</v>
      </c>
      <c r="B65" s="78" t="s">
        <v>588</v>
      </c>
      <c r="C65" s="78" t="s">
        <v>98</v>
      </c>
      <c r="D65" s="79">
        <v>0</v>
      </c>
      <c r="E65" s="79">
        <v>0</v>
      </c>
      <c r="F65" s="79">
        <v>0</v>
      </c>
      <c r="G65" s="79">
        <v>0</v>
      </c>
      <c r="H65" s="79">
        <v>0</v>
      </c>
      <c r="I65" s="56">
        <v>0</v>
      </c>
      <c r="J65" s="56">
        <v>0</v>
      </c>
      <c r="K65" s="7">
        <v>0</v>
      </c>
    </row>
    <row r="66" spans="1:11" x14ac:dyDescent="0.25">
      <c r="A66" s="78" t="s">
        <v>587</v>
      </c>
      <c r="B66" s="78" t="s">
        <v>588</v>
      </c>
      <c r="C66" s="78" t="s">
        <v>99</v>
      </c>
      <c r="D66" s="79">
        <v>0</v>
      </c>
      <c r="E66" s="79">
        <v>0</v>
      </c>
      <c r="F66" s="79">
        <v>0</v>
      </c>
      <c r="G66" s="79">
        <v>0</v>
      </c>
      <c r="H66" s="79">
        <v>0</v>
      </c>
      <c r="I66" s="56">
        <v>0</v>
      </c>
      <c r="J66" s="56">
        <v>0</v>
      </c>
      <c r="K66" s="7">
        <v>0</v>
      </c>
    </row>
    <row r="67" spans="1:11" x14ac:dyDescent="0.25">
      <c r="A67" s="78" t="s">
        <v>587</v>
      </c>
      <c r="B67" s="78" t="s">
        <v>588</v>
      </c>
      <c r="C67" s="78" t="s">
        <v>100</v>
      </c>
      <c r="D67" s="79">
        <v>0</v>
      </c>
      <c r="E67" s="79">
        <v>0</v>
      </c>
      <c r="F67" s="79">
        <v>0</v>
      </c>
      <c r="G67" s="79">
        <v>0</v>
      </c>
      <c r="H67" s="79">
        <v>0</v>
      </c>
      <c r="I67" s="56">
        <v>0</v>
      </c>
      <c r="J67" s="56">
        <v>0</v>
      </c>
      <c r="K67" s="7">
        <v>0</v>
      </c>
    </row>
    <row r="68" spans="1:11" x14ac:dyDescent="0.25">
      <c r="A68" s="78" t="s">
        <v>587</v>
      </c>
      <c r="B68" s="78" t="s">
        <v>588</v>
      </c>
      <c r="C68" s="78" t="s">
        <v>101</v>
      </c>
      <c r="D68" s="79">
        <v>0</v>
      </c>
      <c r="E68" s="79">
        <v>0</v>
      </c>
      <c r="F68" s="79">
        <v>0</v>
      </c>
      <c r="G68" s="79">
        <v>0</v>
      </c>
      <c r="H68" s="79">
        <v>0</v>
      </c>
      <c r="I68" s="56">
        <v>0</v>
      </c>
      <c r="J68" s="56">
        <v>0</v>
      </c>
      <c r="K68" s="7">
        <v>0</v>
      </c>
    </row>
    <row r="69" spans="1:11" x14ac:dyDescent="0.25">
      <c r="A69" s="78" t="s">
        <v>587</v>
      </c>
      <c r="B69" s="78" t="s">
        <v>588</v>
      </c>
      <c r="C69" s="78" t="s">
        <v>109</v>
      </c>
      <c r="D69" s="79">
        <v>0</v>
      </c>
      <c r="E69" s="79">
        <v>0</v>
      </c>
      <c r="F69" s="79">
        <v>0</v>
      </c>
      <c r="G69" s="79">
        <v>0</v>
      </c>
      <c r="H69" s="79">
        <v>0</v>
      </c>
      <c r="I69" s="56">
        <v>0</v>
      </c>
      <c r="J69" s="56">
        <v>0</v>
      </c>
      <c r="K69" s="7">
        <v>0</v>
      </c>
    </row>
    <row r="70" spans="1:11" x14ac:dyDescent="0.25">
      <c r="A70" s="78" t="s">
        <v>587</v>
      </c>
      <c r="B70" s="78" t="s">
        <v>588</v>
      </c>
      <c r="C70" s="78" t="s">
        <v>110</v>
      </c>
      <c r="D70" s="79">
        <v>0</v>
      </c>
      <c r="E70" s="79">
        <v>0</v>
      </c>
      <c r="F70" s="79">
        <v>0</v>
      </c>
      <c r="G70" s="79">
        <v>0</v>
      </c>
      <c r="H70" s="79">
        <v>0</v>
      </c>
      <c r="I70" s="56">
        <v>0</v>
      </c>
      <c r="J70" s="56">
        <v>0</v>
      </c>
      <c r="K70" s="7">
        <v>0</v>
      </c>
    </row>
    <row r="71" spans="1:11" x14ac:dyDescent="0.25">
      <c r="A71" s="78" t="s">
        <v>587</v>
      </c>
      <c r="B71" s="78" t="s">
        <v>588</v>
      </c>
      <c r="C71" s="78" t="s">
        <v>111</v>
      </c>
      <c r="D71" s="79">
        <v>0</v>
      </c>
      <c r="E71" s="79">
        <v>0</v>
      </c>
      <c r="F71" s="79">
        <v>0</v>
      </c>
      <c r="G71" s="79">
        <v>0</v>
      </c>
      <c r="H71" s="79">
        <v>0</v>
      </c>
      <c r="I71" s="56">
        <v>0</v>
      </c>
      <c r="J71" s="56">
        <v>0</v>
      </c>
      <c r="K71" s="7">
        <v>0</v>
      </c>
    </row>
    <row r="72" spans="1:11" x14ac:dyDescent="0.25">
      <c r="A72" s="78" t="s">
        <v>587</v>
      </c>
      <c r="B72" s="78" t="s">
        <v>588</v>
      </c>
      <c r="C72" s="78" t="s">
        <v>420</v>
      </c>
      <c r="D72" s="79">
        <v>0</v>
      </c>
      <c r="E72" s="79">
        <v>0</v>
      </c>
      <c r="F72" s="79">
        <v>0</v>
      </c>
      <c r="G72" s="79">
        <v>0</v>
      </c>
      <c r="H72" s="79">
        <v>0</v>
      </c>
      <c r="I72" s="56">
        <v>0</v>
      </c>
      <c r="J72" s="56">
        <v>0</v>
      </c>
      <c r="K72" s="7">
        <v>0</v>
      </c>
    </row>
    <row r="73" spans="1:11" x14ac:dyDescent="0.25">
      <c r="A73" s="78" t="s">
        <v>587</v>
      </c>
      <c r="B73" s="78" t="s">
        <v>588</v>
      </c>
      <c r="C73" s="78" t="s">
        <v>485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  <c r="I73" s="56">
        <v>0</v>
      </c>
      <c r="J73" s="56">
        <v>0</v>
      </c>
      <c r="K73" s="7">
        <v>0</v>
      </c>
    </row>
    <row r="74" spans="1:11" x14ac:dyDescent="0.25">
      <c r="I74" s="9"/>
      <c r="J74" s="9"/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U24"/>
  <sheetViews>
    <sheetView workbookViewId="0">
      <selection activeCell="B11" sqref="B11"/>
    </sheetView>
  </sheetViews>
  <sheetFormatPr defaultColWidth="9.140625" defaultRowHeight="15" x14ac:dyDescent="0.25"/>
  <cols>
    <col min="1" max="1" width="4.5703125" style="62" customWidth="1"/>
    <col min="2" max="2" width="21" customWidth="1"/>
    <col min="3" max="3" width="18.7109375" customWidth="1"/>
    <col min="4" max="4" width="15.5703125" bestFit="1" customWidth="1"/>
    <col min="5" max="5" width="13" customWidth="1"/>
    <col min="6" max="6" width="9.5703125" bestFit="1" customWidth="1"/>
    <col min="7" max="7" width="14.28515625" customWidth="1"/>
    <col min="8" max="8" width="15.5703125" customWidth="1"/>
    <col min="9" max="9" width="9.5703125" bestFit="1" customWidth="1"/>
    <col min="10" max="10" width="14.140625" customWidth="1"/>
    <col min="11" max="11" width="13.7109375" customWidth="1"/>
    <col min="12" max="12" width="12.7109375" bestFit="1" customWidth="1"/>
    <col min="13" max="13" width="15" customWidth="1"/>
    <col min="14" max="14" width="14.5703125" customWidth="1"/>
    <col min="15" max="15" width="12.5703125" customWidth="1"/>
    <col min="16" max="16" width="17.28515625" customWidth="1"/>
    <col min="17" max="17" width="15.7109375" customWidth="1"/>
    <col min="18" max="18" width="15.140625" customWidth="1"/>
  </cols>
  <sheetData>
    <row r="1" spans="1:21" s="38" customFormat="1" ht="15" customHeight="1" x14ac:dyDescent="0.25">
      <c r="A1" s="347" t="s">
        <v>715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</row>
    <row r="2" spans="1:21" ht="15.75" thickBot="1" x14ac:dyDescent="0.3"/>
    <row r="3" spans="1:21" s="40" customFormat="1" ht="23.25" customHeight="1" thickBot="1" x14ac:dyDescent="0.3">
      <c r="A3" s="385" t="s">
        <v>17</v>
      </c>
      <c r="B3" s="385" t="s">
        <v>419</v>
      </c>
      <c r="C3" s="382" t="s">
        <v>5</v>
      </c>
      <c r="D3" s="383"/>
      <c r="E3" s="384"/>
      <c r="F3" s="382" t="s">
        <v>6</v>
      </c>
      <c r="G3" s="383"/>
      <c r="H3" s="384"/>
      <c r="I3" s="382" t="s">
        <v>45</v>
      </c>
      <c r="J3" s="383"/>
      <c r="K3" s="384"/>
      <c r="L3" s="382" t="s">
        <v>8</v>
      </c>
      <c r="M3" s="383"/>
      <c r="N3" s="384"/>
      <c r="O3" s="387" t="s">
        <v>491</v>
      </c>
      <c r="P3" s="387" t="s">
        <v>572</v>
      </c>
      <c r="Q3" s="387" t="s">
        <v>573</v>
      </c>
      <c r="R3" s="387" t="s">
        <v>580</v>
      </c>
    </row>
    <row r="4" spans="1:21" s="40" customFormat="1" ht="52.5" customHeight="1" thickBot="1" x14ac:dyDescent="0.3">
      <c r="A4" s="425"/>
      <c r="B4" s="425"/>
      <c r="C4" s="346" t="s">
        <v>1</v>
      </c>
      <c r="D4" s="426" t="s">
        <v>578</v>
      </c>
      <c r="E4" s="427" t="s">
        <v>579</v>
      </c>
      <c r="F4" s="346" t="s">
        <v>1</v>
      </c>
      <c r="G4" s="426" t="s">
        <v>578</v>
      </c>
      <c r="H4" s="427" t="s">
        <v>579</v>
      </c>
      <c r="I4" s="346" t="s">
        <v>1</v>
      </c>
      <c r="J4" s="426" t="s">
        <v>578</v>
      </c>
      <c r="K4" s="427" t="s">
        <v>579</v>
      </c>
      <c r="L4" s="346" t="s">
        <v>1</v>
      </c>
      <c r="M4" s="426" t="s">
        <v>578</v>
      </c>
      <c r="N4" s="427" t="s">
        <v>579</v>
      </c>
      <c r="O4" s="428"/>
      <c r="P4" s="428"/>
      <c r="Q4" s="428"/>
      <c r="R4" s="428"/>
      <c r="T4"/>
      <c r="U4"/>
    </row>
    <row r="5" spans="1:21" x14ac:dyDescent="0.25">
      <c r="A5" s="194">
        <v>1</v>
      </c>
      <c r="B5" s="169" t="s">
        <v>501</v>
      </c>
      <c r="C5" s="170">
        <v>8160</v>
      </c>
      <c r="D5" s="289">
        <v>41983452.020000003</v>
      </c>
      <c r="E5" s="289">
        <v>7036535.2300000004</v>
      </c>
      <c r="F5" s="170">
        <v>3787</v>
      </c>
      <c r="G5" s="289">
        <v>11044232</v>
      </c>
      <c r="H5" s="289">
        <v>2440505.08</v>
      </c>
      <c r="I5" s="170">
        <v>2852</v>
      </c>
      <c r="J5" s="289">
        <v>7257697.7199999997</v>
      </c>
      <c r="K5" s="289">
        <v>1653034.05</v>
      </c>
      <c r="L5" s="170">
        <v>1601</v>
      </c>
      <c r="M5" s="289">
        <v>11647098.640000001</v>
      </c>
      <c r="N5" s="289">
        <v>1349789.84</v>
      </c>
      <c r="O5" s="170">
        <v>16400</v>
      </c>
      <c r="P5" s="289">
        <v>71932480.379999995</v>
      </c>
      <c r="Q5" s="289">
        <v>12479864.199999999</v>
      </c>
      <c r="R5" s="291">
        <v>760.97</v>
      </c>
    </row>
    <row r="6" spans="1:21" x14ac:dyDescent="0.25">
      <c r="A6" s="195">
        <v>2</v>
      </c>
      <c r="B6" s="167" t="s">
        <v>417</v>
      </c>
      <c r="C6" s="168">
        <v>710</v>
      </c>
      <c r="D6" s="201">
        <v>3159340.23</v>
      </c>
      <c r="E6" s="201">
        <v>953708.46</v>
      </c>
      <c r="F6" s="168">
        <v>94</v>
      </c>
      <c r="G6" s="201">
        <v>364762.02</v>
      </c>
      <c r="H6" s="201">
        <v>53890.73</v>
      </c>
      <c r="I6" s="168">
        <v>22</v>
      </c>
      <c r="J6" s="201">
        <v>68562.06</v>
      </c>
      <c r="K6" s="201">
        <v>22534.29</v>
      </c>
      <c r="L6" s="168">
        <v>2</v>
      </c>
      <c r="M6" s="201">
        <v>50799.09</v>
      </c>
      <c r="N6" s="201">
        <v>1945.6</v>
      </c>
      <c r="O6" s="168">
        <v>828</v>
      </c>
      <c r="P6" s="201">
        <v>3643463.4</v>
      </c>
      <c r="Q6" s="201">
        <v>1032079.08</v>
      </c>
      <c r="R6" s="292">
        <v>1246.47</v>
      </c>
    </row>
    <row r="7" spans="1:21" x14ac:dyDescent="0.25">
      <c r="A7" s="195">
        <v>3</v>
      </c>
      <c r="B7" s="167" t="s">
        <v>588</v>
      </c>
      <c r="C7" s="168" t="s">
        <v>430</v>
      </c>
      <c r="D7" s="201" t="s">
        <v>430</v>
      </c>
      <c r="E7" s="201" t="s">
        <v>430</v>
      </c>
      <c r="F7" s="168" t="s">
        <v>430</v>
      </c>
      <c r="G7" s="201" t="s">
        <v>430</v>
      </c>
      <c r="H7" s="201" t="s">
        <v>430</v>
      </c>
      <c r="I7" s="168" t="s">
        <v>430</v>
      </c>
      <c r="J7" s="201" t="s">
        <v>430</v>
      </c>
      <c r="K7" s="201" t="s">
        <v>430</v>
      </c>
      <c r="L7" s="168">
        <v>339</v>
      </c>
      <c r="M7" s="201">
        <v>1708249.94</v>
      </c>
      <c r="N7" s="201">
        <v>121720.23</v>
      </c>
      <c r="O7" s="168">
        <v>339</v>
      </c>
      <c r="P7" s="201">
        <v>1708249.94</v>
      </c>
      <c r="Q7" s="201">
        <v>121720.23</v>
      </c>
      <c r="R7" s="292">
        <v>359.06</v>
      </c>
    </row>
    <row r="8" spans="1:21" x14ac:dyDescent="0.25">
      <c r="A8" s="195">
        <v>4</v>
      </c>
      <c r="B8" s="167" t="s">
        <v>492</v>
      </c>
      <c r="C8" s="168">
        <v>1</v>
      </c>
      <c r="D8" s="201" t="s">
        <v>430</v>
      </c>
      <c r="E8" s="201">
        <v>3105.75</v>
      </c>
      <c r="F8" s="168">
        <v>3</v>
      </c>
      <c r="G8" s="201">
        <v>21911.27</v>
      </c>
      <c r="H8" s="201">
        <v>6838.88</v>
      </c>
      <c r="I8" s="168" t="s">
        <v>430</v>
      </c>
      <c r="J8" s="201" t="s">
        <v>430</v>
      </c>
      <c r="K8" s="201" t="s">
        <v>430</v>
      </c>
      <c r="L8" s="168" t="s">
        <v>430</v>
      </c>
      <c r="M8" s="201" t="s">
        <v>430</v>
      </c>
      <c r="N8" s="201" t="s">
        <v>430</v>
      </c>
      <c r="O8" s="168">
        <v>4</v>
      </c>
      <c r="P8" s="201">
        <v>21911.27</v>
      </c>
      <c r="Q8" s="201">
        <v>9944.6299999999992</v>
      </c>
      <c r="R8" s="292">
        <v>2486.16</v>
      </c>
    </row>
    <row r="9" spans="1:21" x14ac:dyDescent="0.25">
      <c r="A9" s="195">
        <v>5</v>
      </c>
      <c r="B9" s="167" t="s">
        <v>555</v>
      </c>
      <c r="C9" s="168">
        <v>4755</v>
      </c>
      <c r="D9" s="201">
        <v>10330797.789999999</v>
      </c>
      <c r="E9" s="201">
        <v>944511.52</v>
      </c>
      <c r="F9" s="168">
        <v>2080</v>
      </c>
      <c r="G9" s="201">
        <v>921687.08</v>
      </c>
      <c r="H9" s="201">
        <v>293191.24</v>
      </c>
      <c r="I9" s="168">
        <v>1187</v>
      </c>
      <c r="J9" s="201">
        <v>426568.38</v>
      </c>
      <c r="K9" s="201">
        <v>221039.27</v>
      </c>
      <c r="L9" s="168" t="s">
        <v>430</v>
      </c>
      <c r="M9" s="201" t="s">
        <v>430</v>
      </c>
      <c r="N9" s="201" t="s">
        <v>430</v>
      </c>
      <c r="O9" s="168">
        <v>8022</v>
      </c>
      <c r="P9" s="201">
        <v>11679053.25</v>
      </c>
      <c r="Q9" s="201">
        <v>1458742.03</v>
      </c>
      <c r="R9" s="292">
        <v>181.84</v>
      </c>
    </row>
    <row r="10" spans="1:21" ht="15.75" thickBot="1" x14ac:dyDescent="0.3">
      <c r="A10" s="196">
        <v>6</v>
      </c>
      <c r="B10" s="197" t="s">
        <v>490</v>
      </c>
      <c r="C10" s="198">
        <v>1335</v>
      </c>
      <c r="D10" s="290">
        <v>811886.63</v>
      </c>
      <c r="E10" s="290">
        <v>292243.38</v>
      </c>
      <c r="F10" s="198">
        <v>287</v>
      </c>
      <c r="G10" s="290">
        <v>93578.09</v>
      </c>
      <c r="H10" s="290">
        <v>28913.21</v>
      </c>
      <c r="I10" s="198" t="s">
        <v>430</v>
      </c>
      <c r="J10" s="290" t="s">
        <v>430</v>
      </c>
      <c r="K10" s="290" t="s">
        <v>430</v>
      </c>
      <c r="L10" s="198" t="s">
        <v>430</v>
      </c>
      <c r="M10" s="290" t="s">
        <v>430</v>
      </c>
      <c r="N10" s="290" t="s">
        <v>430</v>
      </c>
      <c r="O10" s="198">
        <v>1622</v>
      </c>
      <c r="P10" s="290">
        <v>905464.72</v>
      </c>
      <c r="Q10" s="290">
        <v>321156.59000000003</v>
      </c>
      <c r="R10" s="293">
        <v>198</v>
      </c>
    </row>
    <row r="11" spans="1:21" ht="15.75" thickBot="1" x14ac:dyDescent="0.3">
      <c r="A11" s="424"/>
      <c r="B11" s="412" t="s">
        <v>10</v>
      </c>
      <c r="C11" s="429">
        <f>SUM(C5:C10)</f>
        <v>14961</v>
      </c>
      <c r="D11" s="431">
        <f>SUM(D5:D10)</f>
        <v>56285476.670000002</v>
      </c>
      <c r="E11" s="431">
        <f>SUM(E5:E10)</f>
        <v>9230104.3400000017</v>
      </c>
      <c r="F11" s="429">
        <f>SUM(F5:F10)</f>
        <v>6251</v>
      </c>
      <c r="G11" s="431">
        <f>SUM(G5:G10)</f>
        <v>12446170.459999999</v>
      </c>
      <c r="H11" s="431">
        <f>SUM(H5:H10)</f>
        <v>2823339.1399999997</v>
      </c>
      <c r="I11" s="429">
        <f>SUM(I5:I10)</f>
        <v>4061</v>
      </c>
      <c r="J11" s="431">
        <f>SUM(J5:J10)</f>
        <v>7752828.1599999992</v>
      </c>
      <c r="K11" s="431">
        <f>SUM(K5:K10)</f>
        <v>1896607.61</v>
      </c>
      <c r="L11" s="429">
        <f>SUM(L5:L10)</f>
        <v>1942</v>
      </c>
      <c r="M11" s="431">
        <f>SUM(M5:M10)</f>
        <v>13406147.67</v>
      </c>
      <c r="N11" s="431">
        <f>SUM(N5:N10)</f>
        <v>1473455.6700000002</v>
      </c>
      <c r="O11" s="429">
        <f>SUM(O5:O10)</f>
        <v>27215</v>
      </c>
      <c r="P11" s="431">
        <f>SUM(P5:P10)</f>
        <v>89890622.959999993</v>
      </c>
      <c r="Q11" s="431">
        <f>SUM(Q5:Q10)</f>
        <v>15423506.76</v>
      </c>
      <c r="R11" s="430"/>
    </row>
    <row r="12" spans="1:21" x14ac:dyDescent="0.25">
      <c r="O12" s="8"/>
      <c r="Q12" s="9"/>
    </row>
    <row r="13" spans="1:21" x14ac:dyDescent="0.25">
      <c r="C13" s="8"/>
      <c r="O13" s="8"/>
      <c r="Q13" s="9"/>
    </row>
    <row r="14" spans="1:21" x14ac:dyDescent="0.25">
      <c r="N14" s="8"/>
      <c r="O14" s="8"/>
      <c r="Q14" s="9"/>
    </row>
    <row r="15" spans="1:21" x14ac:dyDescent="0.25">
      <c r="O15" s="8"/>
      <c r="P15" s="9"/>
      <c r="Q15" s="9"/>
    </row>
    <row r="16" spans="1:21" x14ac:dyDescent="0.25">
      <c r="N16" s="8"/>
      <c r="O16" s="8"/>
      <c r="P16" s="9"/>
      <c r="Q16" s="9"/>
    </row>
    <row r="17" spans="10:17" x14ac:dyDescent="0.25">
      <c r="J17" s="8"/>
      <c r="N17" s="8"/>
      <c r="O17" s="8"/>
      <c r="P17" s="9"/>
      <c r="Q17" s="9"/>
    </row>
    <row r="18" spans="10:17" x14ac:dyDescent="0.25">
      <c r="M18" s="8"/>
      <c r="O18" s="8"/>
      <c r="Q18" s="9"/>
    </row>
    <row r="19" spans="10:17" x14ac:dyDescent="0.25">
      <c r="L19" s="9"/>
      <c r="M19" s="8"/>
      <c r="O19" s="8"/>
    </row>
    <row r="20" spans="10:17" x14ac:dyDescent="0.25">
      <c r="P20" s="9"/>
    </row>
    <row r="21" spans="10:17" x14ac:dyDescent="0.25">
      <c r="O21" s="8"/>
    </row>
    <row r="22" spans="10:17" x14ac:dyDescent="0.25">
      <c r="N22" s="8"/>
    </row>
    <row r="23" spans="10:17" x14ac:dyDescent="0.25">
      <c r="P23" s="9"/>
    </row>
    <row r="24" spans="10:17" x14ac:dyDescent="0.25">
      <c r="K24" s="9"/>
    </row>
  </sheetData>
  <mergeCells count="11">
    <mergeCell ref="A1:R1"/>
    <mergeCell ref="I3:K3"/>
    <mergeCell ref="L3:N3"/>
    <mergeCell ref="A3:A4"/>
    <mergeCell ref="B3:B4"/>
    <mergeCell ref="C3:E3"/>
    <mergeCell ref="F3:H3"/>
    <mergeCell ref="Q3:Q4"/>
    <mergeCell ref="R3:R4"/>
    <mergeCell ref="O3:O4"/>
    <mergeCell ref="P3:P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75"/>
  <sheetViews>
    <sheetView workbookViewId="0">
      <selection sqref="A1:W1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12.2851562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6" bestFit="1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347" t="s">
        <v>805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379" t="s">
        <v>52</v>
      </c>
      <c r="B3" s="377" t="s">
        <v>102</v>
      </c>
      <c r="C3" s="374" t="s">
        <v>105</v>
      </c>
      <c r="D3" s="375"/>
      <c r="E3" s="375"/>
      <c r="F3" s="376"/>
      <c r="G3" s="374" t="s">
        <v>106</v>
      </c>
      <c r="H3" s="375"/>
      <c r="I3" s="375"/>
      <c r="J3" s="376"/>
      <c r="K3" s="374" t="s">
        <v>107</v>
      </c>
      <c r="L3" s="375"/>
      <c r="M3" s="375"/>
      <c r="N3" s="376"/>
      <c r="O3" s="374" t="s">
        <v>108</v>
      </c>
      <c r="P3" s="375"/>
      <c r="Q3" s="375"/>
      <c r="R3" s="376"/>
      <c r="S3" s="374" t="s">
        <v>104</v>
      </c>
      <c r="T3" s="375"/>
      <c r="U3" s="375"/>
      <c r="V3" s="375"/>
      <c r="W3" s="376"/>
    </row>
    <row r="4" spans="1:23" ht="16.5" thickBot="1" x14ac:dyDescent="0.3">
      <c r="A4" s="381"/>
      <c r="B4" s="348"/>
      <c r="C4" s="248" t="s">
        <v>1</v>
      </c>
      <c r="D4" s="249" t="s">
        <v>103</v>
      </c>
      <c r="E4" s="244" t="s">
        <v>21</v>
      </c>
      <c r="F4" s="250" t="s">
        <v>432</v>
      </c>
      <c r="G4" s="248" t="s">
        <v>1</v>
      </c>
      <c r="H4" s="249" t="s">
        <v>103</v>
      </c>
      <c r="I4" s="244" t="s">
        <v>21</v>
      </c>
      <c r="J4" s="250" t="s">
        <v>432</v>
      </c>
      <c r="K4" s="248" t="s">
        <v>1</v>
      </c>
      <c r="L4" s="249" t="s">
        <v>103</v>
      </c>
      <c r="M4" s="244" t="s">
        <v>21</v>
      </c>
      <c r="N4" s="250" t="s">
        <v>432</v>
      </c>
      <c r="O4" s="248" t="s">
        <v>1</v>
      </c>
      <c r="P4" s="249" t="s">
        <v>103</v>
      </c>
      <c r="Q4" s="244" t="s">
        <v>21</v>
      </c>
      <c r="R4" s="250" t="s">
        <v>432</v>
      </c>
      <c r="S4" s="248" t="s">
        <v>1</v>
      </c>
      <c r="T4" s="249" t="s">
        <v>103</v>
      </c>
      <c r="U4" s="244" t="s">
        <v>21</v>
      </c>
      <c r="V4" s="250" t="s">
        <v>432</v>
      </c>
      <c r="W4" s="244" t="s">
        <v>528</v>
      </c>
    </row>
    <row r="5" spans="1:23" x14ac:dyDescent="0.25">
      <c r="A5" s="81">
        <v>1</v>
      </c>
      <c r="B5" s="121" t="s">
        <v>76</v>
      </c>
      <c r="C5" s="121">
        <v>0</v>
      </c>
      <c r="D5" s="121">
        <v>0</v>
      </c>
      <c r="E5" s="121">
        <v>0</v>
      </c>
      <c r="F5" s="122" t="s">
        <v>430</v>
      </c>
      <c r="G5" s="123">
        <v>32918</v>
      </c>
      <c r="H5" s="124">
        <v>10849417.09</v>
      </c>
      <c r="I5" s="121">
        <v>329.59</v>
      </c>
      <c r="J5" s="122">
        <v>296.72000000000003</v>
      </c>
      <c r="K5" s="123">
        <v>1295</v>
      </c>
      <c r="L5" s="124">
        <v>1002728.44</v>
      </c>
      <c r="M5" s="121">
        <v>774.31</v>
      </c>
      <c r="N5" s="122">
        <v>795.24</v>
      </c>
      <c r="O5" s="123">
        <v>1328</v>
      </c>
      <c r="P5" s="124">
        <v>1058223.28</v>
      </c>
      <c r="Q5" s="121">
        <v>796.85</v>
      </c>
      <c r="R5" s="122">
        <v>795.24</v>
      </c>
      <c r="S5" s="123">
        <v>35541</v>
      </c>
      <c r="T5" s="240">
        <v>12910368.810000001</v>
      </c>
      <c r="U5" s="251">
        <v>363.25</v>
      </c>
      <c r="V5" s="242">
        <v>384.58</v>
      </c>
      <c r="W5" s="104">
        <v>1.41</v>
      </c>
    </row>
    <row r="6" spans="1:23" x14ac:dyDescent="0.25">
      <c r="A6" s="51">
        <v>2</v>
      </c>
      <c r="B6" s="109" t="s">
        <v>77</v>
      </c>
      <c r="C6" s="111">
        <v>2992</v>
      </c>
      <c r="D6" s="112">
        <v>3977977.46</v>
      </c>
      <c r="E6" s="109">
        <v>1329.54</v>
      </c>
      <c r="F6" s="110">
        <v>1409.73</v>
      </c>
      <c r="G6" s="111">
        <v>16316</v>
      </c>
      <c r="H6" s="112">
        <v>8913080.3499999996</v>
      </c>
      <c r="I6" s="109">
        <v>546.28</v>
      </c>
      <c r="J6" s="110">
        <v>455.11</v>
      </c>
      <c r="K6" s="111">
        <v>18531</v>
      </c>
      <c r="L6" s="112">
        <v>11521753.539999999</v>
      </c>
      <c r="M6" s="109">
        <v>621.76</v>
      </c>
      <c r="N6" s="110">
        <v>495.2</v>
      </c>
      <c r="O6" s="111">
        <v>1737</v>
      </c>
      <c r="P6" s="112">
        <v>1374401.07</v>
      </c>
      <c r="Q6" s="109">
        <v>791.25</v>
      </c>
      <c r="R6" s="110">
        <v>795.24</v>
      </c>
      <c r="S6" s="111">
        <v>39576</v>
      </c>
      <c r="T6" s="241">
        <v>25787212.420000002</v>
      </c>
      <c r="U6" s="245">
        <v>651.59</v>
      </c>
      <c r="V6" s="243">
        <v>513.75</v>
      </c>
      <c r="W6" s="106">
        <v>1.57</v>
      </c>
    </row>
    <row r="7" spans="1:23" x14ac:dyDescent="0.25">
      <c r="A7" s="51">
        <v>3</v>
      </c>
      <c r="B7" s="109" t="s">
        <v>95</v>
      </c>
      <c r="C7" s="111">
        <v>9179</v>
      </c>
      <c r="D7" s="112">
        <v>13145366.1</v>
      </c>
      <c r="E7" s="109">
        <v>1432.11</v>
      </c>
      <c r="F7" s="110">
        <v>1430.01</v>
      </c>
      <c r="G7" s="111">
        <v>15173</v>
      </c>
      <c r="H7" s="112">
        <v>9052059.3499999996</v>
      </c>
      <c r="I7" s="109">
        <v>596.59</v>
      </c>
      <c r="J7" s="110">
        <v>506.56</v>
      </c>
      <c r="K7" s="111">
        <v>14303</v>
      </c>
      <c r="L7" s="112">
        <v>9380791.6799999997</v>
      </c>
      <c r="M7" s="109">
        <v>655.86</v>
      </c>
      <c r="N7" s="110">
        <v>541.80999999999995</v>
      </c>
      <c r="O7" s="111">
        <v>448</v>
      </c>
      <c r="P7" s="112">
        <v>352135.05</v>
      </c>
      <c r="Q7" s="109">
        <v>786.02</v>
      </c>
      <c r="R7" s="110">
        <v>795.24</v>
      </c>
      <c r="S7" s="111">
        <v>39103</v>
      </c>
      <c r="T7" s="241">
        <v>31930352.18</v>
      </c>
      <c r="U7" s="245">
        <v>816.57</v>
      </c>
      <c r="V7" s="243">
        <v>633.63</v>
      </c>
      <c r="W7" s="106">
        <v>1.56</v>
      </c>
    </row>
    <row r="8" spans="1:23" x14ac:dyDescent="0.25">
      <c r="A8" s="51">
        <v>4</v>
      </c>
      <c r="B8" s="109" t="s">
        <v>96</v>
      </c>
      <c r="C8" s="111">
        <v>50448</v>
      </c>
      <c r="D8" s="112">
        <v>68207190.879999995</v>
      </c>
      <c r="E8" s="109">
        <v>1352.03</v>
      </c>
      <c r="F8" s="110">
        <v>1347.58</v>
      </c>
      <c r="G8" s="111">
        <v>26144</v>
      </c>
      <c r="H8" s="112">
        <v>17056915.239999998</v>
      </c>
      <c r="I8" s="109">
        <v>652.41999999999996</v>
      </c>
      <c r="J8" s="110">
        <v>550.79999999999995</v>
      </c>
      <c r="K8" s="111">
        <v>21827</v>
      </c>
      <c r="L8" s="112">
        <v>15333559.060000001</v>
      </c>
      <c r="M8" s="109">
        <v>702.5</v>
      </c>
      <c r="N8" s="110">
        <v>579.67999999999995</v>
      </c>
      <c r="O8" s="111">
        <v>434</v>
      </c>
      <c r="P8" s="112">
        <v>342500.63</v>
      </c>
      <c r="Q8" s="109">
        <v>789.17</v>
      </c>
      <c r="R8" s="110">
        <v>795.24</v>
      </c>
      <c r="S8" s="111">
        <v>98853</v>
      </c>
      <c r="T8" s="241">
        <v>100940165.81</v>
      </c>
      <c r="U8" s="245">
        <v>1021.11</v>
      </c>
      <c r="V8" s="243">
        <v>930.34</v>
      </c>
      <c r="W8" s="106">
        <v>3.93</v>
      </c>
    </row>
    <row r="9" spans="1:23" x14ac:dyDescent="0.25">
      <c r="A9" s="51">
        <v>5</v>
      </c>
      <c r="B9" s="109" t="s">
        <v>97</v>
      </c>
      <c r="C9" s="111">
        <v>220778</v>
      </c>
      <c r="D9" s="112">
        <v>275789114.05000001</v>
      </c>
      <c r="E9" s="109">
        <v>1249.17</v>
      </c>
      <c r="F9" s="110">
        <v>1161.21</v>
      </c>
      <c r="G9" s="111">
        <v>34352</v>
      </c>
      <c r="H9" s="112">
        <v>24246720.199999999</v>
      </c>
      <c r="I9" s="109">
        <v>705.83</v>
      </c>
      <c r="J9" s="110">
        <v>615.82000000000005</v>
      </c>
      <c r="K9" s="111">
        <v>26374</v>
      </c>
      <c r="L9" s="112">
        <v>18921557.210000001</v>
      </c>
      <c r="M9" s="109">
        <v>717.43</v>
      </c>
      <c r="N9" s="110">
        <v>589.58000000000004</v>
      </c>
      <c r="O9" s="111">
        <v>378</v>
      </c>
      <c r="P9" s="112">
        <v>294944.90999999997</v>
      </c>
      <c r="Q9" s="109">
        <v>780.28</v>
      </c>
      <c r="R9" s="110">
        <v>795.24</v>
      </c>
      <c r="S9" s="111">
        <v>281882</v>
      </c>
      <c r="T9" s="241">
        <v>319252336.37</v>
      </c>
      <c r="U9" s="245">
        <v>1132.57</v>
      </c>
      <c r="V9" s="243">
        <v>1049.51</v>
      </c>
      <c r="W9" s="106">
        <v>11.21</v>
      </c>
    </row>
    <row r="10" spans="1:23" x14ac:dyDescent="0.25">
      <c r="A10" s="51">
        <v>6</v>
      </c>
      <c r="B10" s="109" t="s">
        <v>98</v>
      </c>
      <c r="C10" s="111">
        <v>390885</v>
      </c>
      <c r="D10" s="112">
        <v>457548247.63999999</v>
      </c>
      <c r="E10" s="109">
        <v>1170.54</v>
      </c>
      <c r="F10" s="110">
        <v>1102.75</v>
      </c>
      <c r="G10" s="111">
        <v>38964</v>
      </c>
      <c r="H10" s="112">
        <v>30313511.899999999</v>
      </c>
      <c r="I10" s="109">
        <v>777.99</v>
      </c>
      <c r="J10" s="110">
        <v>706.75</v>
      </c>
      <c r="K10" s="111">
        <v>26726</v>
      </c>
      <c r="L10" s="112">
        <v>19286339.09</v>
      </c>
      <c r="M10" s="109">
        <v>721.63</v>
      </c>
      <c r="N10" s="110">
        <v>597.65</v>
      </c>
      <c r="O10" s="111">
        <v>4629</v>
      </c>
      <c r="P10" s="112">
        <v>1862744.55</v>
      </c>
      <c r="Q10" s="109">
        <v>402.41</v>
      </c>
      <c r="R10" s="110">
        <v>409.13</v>
      </c>
      <c r="S10" s="111">
        <v>461204</v>
      </c>
      <c r="T10" s="241">
        <v>509010843.18000001</v>
      </c>
      <c r="U10" s="245">
        <v>1103.6600000000001</v>
      </c>
      <c r="V10" s="243">
        <v>1023.22</v>
      </c>
      <c r="W10" s="106">
        <v>18.34</v>
      </c>
    </row>
    <row r="11" spans="1:23" x14ac:dyDescent="0.25">
      <c r="A11" s="51">
        <v>7</v>
      </c>
      <c r="B11" s="109" t="s">
        <v>99</v>
      </c>
      <c r="C11" s="111">
        <v>402252</v>
      </c>
      <c r="D11" s="112">
        <v>460693994.29000002</v>
      </c>
      <c r="E11" s="109">
        <v>1145.29</v>
      </c>
      <c r="F11" s="110">
        <v>1096.19</v>
      </c>
      <c r="G11" s="111">
        <v>40749</v>
      </c>
      <c r="H11" s="112">
        <v>32544989.260000002</v>
      </c>
      <c r="I11" s="109">
        <v>798.67</v>
      </c>
      <c r="J11" s="110">
        <v>734.55</v>
      </c>
      <c r="K11" s="111">
        <v>21737</v>
      </c>
      <c r="L11" s="112">
        <v>15418639.869999999</v>
      </c>
      <c r="M11" s="109">
        <v>709.33</v>
      </c>
      <c r="N11" s="110">
        <v>594.14</v>
      </c>
      <c r="O11" s="111">
        <v>10662</v>
      </c>
      <c r="P11" s="112">
        <v>3926993.9</v>
      </c>
      <c r="Q11" s="109">
        <v>368.32</v>
      </c>
      <c r="R11" s="110">
        <v>409.13</v>
      </c>
      <c r="S11" s="111">
        <v>475400</v>
      </c>
      <c r="T11" s="241">
        <v>512584617.31999999</v>
      </c>
      <c r="U11" s="245">
        <v>1078.22</v>
      </c>
      <c r="V11" s="243">
        <v>987.41</v>
      </c>
      <c r="W11" s="106">
        <v>18.91</v>
      </c>
    </row>
    <row r="12" spans="1:23" x14ac:dyDescent="0.25">
      <c r="A12" s="51">
        <v>8</v>
      </c>
      <c r="B12" s="109" t="s">
        <v>100</v>
      </c>
      <c r="C12" s="111">
        <v>350580</v>
      </c>
      <c r="D12" s="112">
        <v>383279089.51999998</v>
      </c>
      <c r="E12" s="109">
        <v>1093.27</v>
      </c>
      <c r="F12" s="110">
        <v>1025.31</v>
      </c>
      <c r="G12" s="111">
        <v>55547</v>
      </c>
      <c r="H12" s="112">
        <v>43705792.609999999</v>
      </c>
      <c r="I12" s="109">
        <v>786.83</v>
      </c>
      <c r="J12" s="110">
        <v>710.29</v>
      </c>
      <c r="K12" s="111">
        <v>18550</v>
      </c>
      <c r="L12" s="112">
        <v>12616361.869999999</v>
      </c>
      <c r="M12" s="109">
        <v>680.13</v>
      </c>
      <c r="N12" s="110">
        <v>579.54</v>
      </c>
      <c r="O12" s="111">
        <v>5235</v>
      </c>
      <c r="P12" s="112">
        <v>1886038.56</v>
      </c>
      <c r="Q12" s="109">
        <v>360.27</v>
      </c>
      <c r="R12" s="110">
        <v>409.13</v>
      </c>
      <c r="S12" s="111">
        <v>429912</v>
      </c>
      <c r="T12" s="241">
        <v>441487282.56</v>
      </c>
      <c r="U12" s="245">
        <v>1026.92</v>
      </c>
      <c r="V12" s="243">
        <v>933.42</v>
      </c>
      <c r="W12" s="106">
        <v>17.100000000000001</v>
      </c>
    </row>
    <row r="13" spans="1:23" x14ac:dyDescent="0.25">
      <c r="A13" s="51">
        <v>9</v>
      </c>
      <c r="B13" s="109" t="s">
        <v>101</v>
      </c>
      <c r="C13" s="111">
        <v>234708</v>
      </c>
      <c r="D13" s="112">
        <v>235236491.37</v>
      </c>
      <c r="E13" s="109">
        <v>1002.25</v>
      </c>
      <c r="F13" s="110">
        <v>893.46</v>
      </c>
      <c r="G13" s="111">
        <v>48360</v>
      </c>
      <c r="H13" s="112">
        <v>37472352.5</v>
      </c>
      <c r="I13" s="109">
        <v>774.86</v>
      </c>
      <c r="J13" s="110">
        <v>683.74</v>
      </c>
      <c r="K13" s="111">
        <v>12521</v>
      </c>
      <c r="L13" s="112">
        <v>8262688.9199999999</v>
      </c>
      <c r="M13" s="109">
        <v>659.91</v>
      </c>
      <c r="N13" s="110">
        <v>565.66999999999996</v>
      </c>
      <c r="O13" s="111">
        <v>1387</v>
      </c>
      <c r="P13" s="112">
        <v>468806.12</v>
      </c>
      <c r="Q13" s="109">
        <v>338</v>
      </c>
      <c r="R13" s="110">
        <v>233.79</v>
      </c>
      <c r="S13" s="111">
        <v>296976</v>
      </c>
      <c r="T13" s="241">
        <v>281440338.91000003</v>
      </c>
      <c r="U13" s="245">
        <v>947.69</v>
      </c>
      <c r="V13" s="243">
        <v>820.44</v>
      </c>
      <c r="W13" s="106">
        <v>11.81</v>
      </c>
    </row>
    <row r="14" spans="1:23" x14ac:dyDescent="0.25">
      <c r="A14" s="51">
        <v>10</v>
      </c>
      <c r="B14" s="109" t="s">
        <v>109</v>
      </c>
      <c r="C14" s="111">
        <v>176890</v>
      </c>
      <c r="D14" s="112">
        <v>167916153.03999999</v>
      </c>
      <c r="E14" s="109">
        <v>949.27</v>
      </c>
      <c r="F14" s="110">
        <v>787.28</v>
      </c>
      <c r="G14" s="111">
        <v>44843</v>
      </c>
      <c r="H14" s="112">
        <v>34921594.229999997</v>
      </c>
      <c r="I14" s="109">
        <v>778.75</v>
      </c>
      <c r="J14" s="110">
        <v>677.79</v>
      </c>
      <c r="K14" s="111">
        <v>8260</v>
      </c>
      <c r="L14" s="112">
        <v>5405312.2999999998</v>
      </c>
      <c r="M14" s="109">
        <v>654.4</v>
      </c>
      <c r="N14" s="110">
        <v>528.54</v>
      </c>
      <c r="O14" s="111">
        <v>793</v>
      </c>
      <c r="P14" s="112">
        <v>258716.16</v>
      </c>
      <c r="Q14" s="109">
        <v>326.25</v>
      </c>
      <c r="R14" s="110">
        <v>210.26</v>
      </c>
      <c r="S14" s="111">
        <v>230786</v>
      </c>
      <c r="T14" s="241">
        <v>208501775.72999999</v>
      </c>
      <c r="U14" s="245">
        <v>903.44</v>
      </c>
      <c r="V14" s="243">
        <v>745.72</v>
      </c>
      <c r="W14" s="106">
        <v>9.18</v>
      </c>
    </row>
    <row r="15" spans="1:23" x14ac:dyDescent="0.25">
      <c r="A15" s="51">
        <v>11</v>
      </c>
      <c r="B15" s="109" t="s">
        <v>110</v>
      </c>
      <c r="C15" s="111">
        <v>74979</v>
      </c>
      <c r="D15" s="112">
        <v>67673485.689999998</v>
      </c>
      <c r="E15" s="109">
        <v>902.57</v>
      </c>
      <c r="F15" s="110">
        <v>720.43</v>
      </c>
      <c r="G15" s="111">
        <v>23013</v>
      </c>
      <c r="H15" s="112">
        <v>18158001.100000001</v>
      </c>
      <c r="I15" s="109">
        <v>789.03</v>
      </c>
      <c r="J15" s="110">
        <v>680.83</v>
      </c>
      <c r="K15" s="111">
        <v>3115</v>
      </c>
      <c r="L15" s="112">
        <v>2161759.0099999998</v>
      </c>
      <c r="M15" s="109">
        <v>693.98</v>
      </c>
      <c r="N15" s="110">
        <v>565.96</v>
      </c>
      <c r="O15" s="111">
        <v>289</v>
      </c>
      <c r="P15" s="112">
        <v>102593.91</v>
      </c>
      <c r="Q15" s="109">
        <v>355</v>
      </c>
      <c r="R15" s="110">
        <v>222.1</v>
      </c>
      <c r="S15" s="111">
        <v>101396</v>
      </c>
      <c r="T15" s="241">
        <v>88095839.709999993</v>
      </c>
      <c r="U15" s="245">
        <v>868.83</v>
      </c>
      <c r="V15" s="243">
        <v>703.64</v>
      </c>
      <c r="W15" s="106">
        <v>4.03</v>
      </c>
    </row>
    <row r="16" spans="1:23" ht="15.75" thickBot="1" x14ac:dyDescent="0.3">
      <c r="A16" s="253">
        <v>12</v>
      </c>
      <c r="B16" s="266" t="s">
        <v>111</v>
      </c>
      <c r="C16" s="267">
        <v>16307</v>
      </c>
      <c r="D16" s="268">
        <v>13838925.01</v>
      </c>
      <c r="E16" s="269">
        <v>848.649353651806</v>
      </c>
      <c r="F16" s="269">
        <v>633.54</v>
      </c>
      <c r="G16" s="267">
        <v>6403</v>
      </c>
      <c r="H16" s="268">
        <v>5095696.08</v>
      </c>
      <c r="I16" s="269">
        <v>795.82946743713887</v>
      </c>
      <c r="J16" s="269">
        <v>674.01</v>
      </c>
      <c r="K16" s="267">
        <v>895</v>
      </c>
      <c r="L16" s="268">
        <v>609794.21</v>
      </c>
      <c r="M16" s="269">
        <v>681.33431284916196</v>
      </c>
      <c r="N16" s="269">
        <v>565.96</v>
      </c>
      <c r="O16" s="267">
        <v>54</v>
      </c>
      <c r="P16" s="268">
        <v>13661.7</v>
      </c>
      <c r="Q16" s="266">
        <v>252.99444444444447</v>
      </c>
      <c r="R16" s="269">
        <v>184.11</v>
      </c>
      <c r="S16" s="267">
        <v>23659</v>
      </c>
      <c r="T16" s="270">
        <v>19558077</v>
      </c>
      <c r="U16" s="321">
        <v>826.66541273933808</v>
      </c>
      <c r="V16" s="272">
        <v>641.89</v>
      </c>
      <c r="W16" s="273">
        <v>0.94098209910718267</v>
      </c>
    </row>
    <row r="17" spans="1:25" ht="16.5" thickBot="1" x14ac:dyDescent="0.3">
      <c r="A17" s="107"/>
      <c r="B17" s="113" t="s">
        <v>527</v>
      </c>
      <c r="C17" s="114">
        <v>1929998</v>
      </c>
      <c r="D17" s="115">
        <v>2147306035.05</v>
      </c>
      <c r="E17" s="116">
        <v>1112.5949534921797</v>
      </c>
      <c r="F17" s="116">
        <v>1041.97</v>
      </c>
      <c r="G17" s="114">
        <v>382782</v>
      </c>
      <c r="H17" s="115">
        <v>272330129.90999997</v>
      </c>
      <c r="I17" s="116">
        <v>711.44967608194736</v>
      </c>
      <c r="J17" s="116">
        <v>610.02</v>
      </c>
      <c r="K17" s="114">
        <v>174134</v>
      </c>
      <c r="L17" s="115">
        <v>119921285.2</v>
      </c>
      <c r="M17" s="116">
        <v>688.67243157568316</v>
      </c>
      <c r="N17" s="116">
        <v>573.71</v>
      </c>
      <c r="O17" s="114">
        <v>27374</v>
      </c>
      <c r="P17" s="115">
        <v>11941759.84</v>
      </c>
      <c r="Q17" s="116">
        <v>436.24460583034994</v>
      </c>
      <c r="R17" s="116">
        <v>409.13</v>
      </c>
      <c r="S17" s="114">
        <v>2514288</v>
      </c>
      <c r="T17" s="115">
        <v>2551499210</v>
      </c>
      <c r="U17" s="116">
        <v>1014.7998996137276</v>
      </c>
      <c r="V17" s="113">
        <v>910.74</v>
      </c>
      <c r="W17" s="108">
        <v>100</v>
      </c>
      <c r="X17" s="8"/>
      <c r="Y17" s="9"/>
    </row>
    <row r="18" spans="1:25" x14ac:dyDescent="0.25">
      <c r="C18" s="192"/>
      <c r="D18" s="192"/>
      <c r="E18" s="192"/>
      <c r="F18" s="193"/>
      <c r="G18" s="192"/>
      <c r="H18" s="192"/>
      <c r="I18" s="192"/>
      <c r="J18" s="193"/>
      <c r="K18" s="192"/>
      <c r="L18" s="192"/>
      <c r="M18" s="192"/>
      <c r="N18" s="193"/>
      <c r="O18" s="192"/>
      <c r="P18" s="192"/>
      <c r="Q18" s="192"/>
      <c r="R18" s="193"/>
      <c r="S18" s="192"/>
      <c r="T18" s="192"/>
      <c r="U18" s="192"/>
      <c r="V18" s="192"/>
      <c r="W18" s="192"/>
    </row>
    <row r="19" spans="1:25" ht="15.75" x14ac:dyDescent="0.25">
      <c r="A19" s="347" t="s">
        <v>806</v>
      </c>
      <c r="B19" s="347"/>
      <c r="C19" s="347"/>
      <c r="D19" s="347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  <c r="P19" s="347"/>
      <c r="Q19" s="347"/>
      <c r="R19" s="347"/>
      <c r="S19" s="347"/>
      <c r="T19" s="347"/>
      <c r="U19" s="347"/>
      <c r="V19" s="347"/>
      <c r="W19" s="347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379" t="s">
        <v>52</v>
      </c>
      <c r="B21" s="377" t="s">
        <v>102</v>
      </c>
      <c r="C21" s="374" t="s">
        <v>105</v>
      </c>
      <c r="D21" s="375"/>
      <c r="E21" s="375"/>
      <c r="F21" s="376"/>
      <c r="G21" s="374" t="s">
        <v>106</v>
      </c>
      <c r="H21" s="375"/>
      <c r="I21" s="375"/>
      <c r="J21" s="376"/>
      <c r="K21" s="374" t="s">
        <v>107</v>
      </c>
      <c r="L21" s="375"/>
      <c r="M21" s="375"/>
      <c r="N21" s="376"/>
      <c r="O21" s="374" t="s">
        <v>108</v>
      </c>
      <c r="P21" s="375"/>
      <c r="Q21" s="375"/>
      <c r="R21" s="376"/>
      <c r="S21" s="374" t="s">
        <v>104</v>
      </c>
      <c r="T21" s="375"/>
      <c r="U21" s="375"/>
      <c r="V21" s="375"/>
      <c r="W21" s="376"/>
    </row>
    <row r="22" spans="1:25" ht="16.5" thickBot="1" x14ac:dyDescent="0.3">
      <c r="A22" s="381"/>
      <c r="B22" s="348"/>
      <c r="C22" s="248" t="s">
        <v>1</v>
      </c>
      <c r="D22" s="249" t="s">
        <v>103</v>
      </c>
      <c r="E22" s="244" t="s">
        <v>21</v>
      </c>
      <c r="F22" s="250" t="s">
        <v>432</v>
      </c>
      <c r="G22" s="248" t="s">
        <v>1</v>
      </c>
      <c r="H22" s="249" t="s">
        <v>103</v>
      </c>
      <c r="I22" s="244" t="s">
        <v>21</v>
      </c>
      <c r="J22" s="250" t="s">
        <v>432</v>
      </c>
      <c r="K22" s="248" t="s">
        <v>1</v>
      </c>
      <c r="L22" s="249" t="s">
        <v>103</v>
      </c>
      <c r="M22" s="244" t="s">
        <v>21</v>
      </c>
      <c r="N22" s="250" t="s">
        <v>432</v>
      </c>
      <c r="O22" s="248" t="s">
        <v>1</v>
      </c>
      <c r="P22" s="249" t="s">
        <v>103</v>
      </c>
      <c r="Q22" s="244" t="s">
        <v>21</v>
      </c>
      <c r="R22" s="250" t="s">
        <v>432</v>
      </c>
      <c r="S22" s="248" t="s">
        <v>1</v>
      </c>
      <c r="T22" s="249" t="s">
        <v>103</v>
      </c>
      <c r="U22" s="244" t="s">
        <v>21</v>
      </c>
      <c r="V22" s="250" t="s">
        <v>432</v>
      </c>
      <c r="W22" s="244" t="s">
        <v>528</v>
      </c>
    </row>
    <row r="23" spans="1:25" x14ac:dyDescent="0.25">
      <c r="A23" s="81">
        <v>1</v>
      </c>
      <c r="B23" s="121" t="s">
        <v>76</v>
      </c>
      <c r="C23" s="121">
        <v>0</v>
      </c>
      <c r="D23" s="121">
        <v>0</v>
      </c>
      <c r="E23" s="121">
        <v>0</v>
      </c>
      <c r="F23" s="122" t="s">
        <v>430</v>
      </c>
      <c r="G23" s="123">
        <v>16811</v>
      </c>
      <c r="H23" s="124">
        <v>5535411.4000000004</v>
      </c>
      <c r="I23" s="121">
        <v>329.27</v>
      </c>
      <c r="J23" s="122">
        <v>291.69</v>
      </c>
      <c r="K23" s="123">
        <v>728</v>
      </c>
      <c r="L23" s="124">
        <v>563723.97</v>
      </c>
      <c r="M23" s="121">
        <v>774.35</v>
      </c>
      <c r="N23" s="122">
        <v>795.24</v>
      </c>
      <c r="O23" s="123">
        <v>776</v>
      </c>
      <c r="P23" s="124">
        <v>617477.96</v>
      </c>
      <c r="Q23" s="121">
        <v>795.72</v>
      </c>
      <c r="R23" s="122">
        <v>795.24</v>
      </c>
      <c r="S23" s="123">
        <v>18315</v>
      </c>
      <c r="T23" s="240">
        <v>6716613.3300000001</v>
      </c>
      <c r="U23" s="251">
        <v>366.73</v>
      </c>
      <c r="V23" s="242">
        <v>384.58</v>
      </c>
      <c r="W23" s="104">
        <v>1.55</v>
      </c>
    </row>
    <row r="24" spans="1:25" x14ac:dyDescent="0.25">
      <c r="A24" s="51">
        <v>2</v>
      </c>
      <c r="B24" s="109" t="s">
        <v>77</v>
      </c>
      <c r="C24" s="111">
        <v>2279</v>
      </c>
      <c r="D24" s="112">
        <v>3044210.8</v>
      </c>
      <c r="E24" s="109">
        <v>1335.77</v>
      </c>
      <c r="F24" s="110">
        <v>1385.73</v>
      </c>
      <c r="G24" s="111">
        <v>3590</v>
      </c>
      <c r="H24" s="112">
        <v>2136992.6800000002</v>
      </c>
      <c r="I24" s="109">
        <v>595.26</v>
      </c>
      <c r="J24" s="110">
        <v>460.38</v>
      </c>
      <c r="K24" s="111">
        <v>10983</v>
      </c>
      <c r="L24" s="112">
        <v>7025788.6100000003</v>
      </c>
      <c r="M24" s="109">
        <v>639.70000000000005</v>
      </c>
      <c r="N24" s="110">
        <v>516.09</v>
      </c>
      <c r="O24" s="111">
        <v>926</v>
      </c>
      <c r="P24" s="112">
        <v>730625.96</v>
      </c>
      <c r="Q24" s="109">
        <v>789.01</v>
      </c>
      <c r="R24" s="110">
        <v>795.24</v>
      </c>
      <c r="S24" s="111">
        <v>17778</v>
      </c>
      <c r="T24" s="241">
        <v>12937618.050000001</v>
      </c>
      <c r="U24" s="245">
        <v>727.73</v>
      </c>
      <c r="V24" s="243">
        <v>576</v>
      </c>
      <c r="W24" s="106">
        <v>1.51</v>
      </c>
    </row>
    <row r="25" spans="1:25" x14ac:dyDescent="0.25">
      <c r="A25" s="51">
        <v>3</v>
      </c>
      <c r="B25" s="109" t="s">
        <v>95</v>
      </c>
      <c r="C25" s="111">
        <v>6362</v>
      </c>
      <c r="D25" s="112">
        <v>9598963.7699999996</v>
      </c>
      <c r="E25" s="109">
        <v>1508.8</v>
      </c>
      <c r="F25" s="110">
        <v>1501.65</v>
      </c>
      <c r="G25" s="111">
        <v>2101</v>
      </c>
      <c r="H25" s="112">
        <v>1236946.8</v>
      </c>
      <c r="I25" s="109">
        <v>588.74</v>
      </c>
      <c r="J25" s="110">
        <v>459.79</v>
      </c>
      <c r="K25" s="111">
        <v>8357</v>
      </c>
      <c r="L25" s="112">
        <v>5720988.7400000002</v>
      </c>
      <c r="M25" s="109">
        <v>684.57</v>
      </c>
      <c r="N25" s="110">
        <v>572.25</v>
      </c>
      <c r="O25" s="111">
        <v>207</v>
      </c>
      <c r="P25" s="112">
        <v>160989.07999999999</v>
      </c>
      <c r="Q25" s="109">
        <v>777.73</v>
      </c>
      <c r="R25" s="110">
        <v>795.24</v>
      </c>
      <c r="S25" s="111">
        <v>17027</v>
      </c>
      <c r="T25" s="241">
        <v>16717888.390000001</v>
      </c>
      <c r="U25" s="245">
        <v>981.85</v>
      </c>
      <c r="V25" s="243">
        <v>814.79</v>
      </c>
      <c r="W25" s="106">
        <v>1.44</v>
      </c>
    </row>
    <row r="26" spans="1:25" x14ac:dyDescent="0.25">
      <c r="A26" s="51">
        <v>4</v>
      </c>
      <c r="B26" s="317" t="s">
        <v>96</v>
      </c>
      <c r="C26" s="318">
        <v>23301</v>
      </c>
      <c r="D26" s="319">
        <v>36550493.549999997</v>
      </c>
      <c r="E26" s="109">
        <v>1568.62</v>
      </c>
      <c r="F26" s="110">
        <v>1533.27</v>
      </c>
      <c r="G26" s="111">
        <v>2889</v>
      </c>
      <c r="H26" s="112">
        <v>1745897.71</v>
      </c>
      <c r="I26" s="109">
        <v>604.33000000000004</v>
      </c>
      <c r="J26" s="110">
        <v>477.41</v>
      </c>
      <c r="K26" s="111">
        <v>13133</v>
      </c>
      <c r="L26" s="112">
        <v>9738365.7400000002</v>
      </c>
      <c r="M26" s="109">
        <v>741.52</v>
      </c>
      <c r="N26" s="110">
        <v>616.6</v>
      </c>
      <c r="O26" s="111">
        <v>204</v>
      </c>
      <c r="P26" s="112">
        <v>160180.5</v>
      </c>
      <c r="Q26" s="109">
        <v>785.2</v>
      </c>
      <c r="R26" s="110">
        <v>795.24</v>
      </c>
      <c r="S26" s="111">
        <v>39527</v>
      </c>
      <c r="T26" s="241">
        <v>48194937.5</v>
      </c>
      <c r="U26" s="245">
        <v>1219.29</v>
      </c>
      <c r="V26" s="243">
        <v>1288.96</v>
      </c>
      <c r="W26" s="106">
        <v>3.35</v>
      </c>
    </row>
    <row r="27" spans="1:25" x14ac:dyDescent="0.25">
      <c r="A27" s="51">
        <v>5</v>
      </c>
      <c r="B27" s="109" t="s">
        <v>97</v>
      </c>
      <c r="C27" s="111">
        <v>118343</v>
      </c>
      <c r="D27" s="112">
        <v>163163801.49000001</v>
      </c>
      <c r="E27" s="109">
        <v>1378.74</v>
      </c>
      <c r="F27" s="110">
        <v>1283.2</v>
      </c>
      <c r="G27" s="111">
        <v>2649</v>
      </c>
      <c r="H27" s="112">
        <v>1674401.84</v>
      </c>
      <c r="I27" s="109">
        <v>632.09</v>
      </c>
      <c r="J27" s="110">
        <v>498.52</v>
      </c>
      <c r="K27" s="111">
        <v>16616</v>
      </c>
      <c r="L27" s="112">
        <v>12864026.6</v>
      </c>
      <c r="M27" s="109">
        <v>774.2</v>
      </c>
      <c r="N27" s="110">
        <v>650.19000000000005</v>
      </c>
      <c r="O27" s="111">
        <v>151</v>
      </c>
      <c r="P27" s="112">
        <v>115824.53</v>
      </c>
      <c r="Q27" s="109">
        <v>767.05</v>
      </c>
      <c r="R27" s="110">
        <v>795.24</v>
      </c>
      <c r="S27" s="111">
        <v>137759</v>
      </c>
      <c r="T27" s="241">
        <v>177818054.46000001</v>
      </c>
      <c r="U27" s="245">
        <v>1290.79</v>
      </c>
      <c r="V27" s="243">
        <v>1191.5</v>
      </c>
      <c r="W27" s="106">
        <v>11.68</v>
      </c>
    </row>
    <row r="28" spans="1:25" x14ac:dyDescent="0.25">
      <c r="A28" s="51">
        <v>6</v>
      </c>
      <c r="B28" s="109" t="s">
        <v>98</v>
      </c>
      <c r="C28" s="111">
        <v>215934</v>
      </c>
      <c r="D28" s="112">
        <v>278175586.69</v>
      </c>
      <c r="E28" s="109">
        <v>1288.24</v>
      </c>
      <c r="F28" s="110">
        <v>1214.07</v>
      </c>
      <c r="G28" s="111">
        <v>1870</v>
      </c>
      <c r="H28" s="112">
        <v>1346183.18</v>
      </c>
      <c r="I28" s="109">
        <v>719.88</v>
      </c>
      <c r="J28" s="110">
        <v>546.99</v>
      </c>
      <c r="K28" s="111">
        <v>17040</v>
      </c>
      <c r="L28" s="112">
        <v>13376537.720000001</v>
      </c>
      <c r="M28" s="109">
        <v>785.01</v>
      </c>
      <c r="N28" s="110">
        <v>673.24</v>
      </c>
      <c r="O28" s="111">
        <v>1928</v>
      </c>
      <c r="P28" s="112">
        <v>769428.02</v>
      </c>
      <c r="Q28" s="109">
        <v>399.08</v>
      </c>
      <c r="R28" s="110">
        <v>409.13</v>
      </c>
      <c r="S28" s="111">
        <v>236772</v>
      </c>
      <c r="T28" s="241">
        <v>293667735.61000001</v>
      </c>
      <c r="U28" s="245">
        <v>1240.3</v>
      </c>
      <c r="V28" s="243">
        <v>1163.99</v>
      </c>
      <c r="W28" s="106">
        <v>20.079999999999998</v>
      </c>
    </row>
    <row r="29" spans="1:25" x14ac:dyDescent="0.25">
      <c r="A29" s="51">
        <v>7</v>
      </c>
      <c r="B29" s="109" t="s">
        <v>99</v>
      </c>
      <c r="C29" s="111">
        <v>220159</v>
      </c>
      <c r="D29" s="112">
        <v>277917540.10000002</v>
      </c>
      <c r="E29" s="109">
        <v>1262.3499999999999</v>
      </c>
      <c r="F29" s="110">
        <v>1253.43</v>
      </c>
      <c r="G29" s="111">
        <v>1225</v>
      </c>
      <c r="H29" s="112">
        <v>992025.13</v>
      </c>
      <c r="I29" s="109">
        <v>809.82</v>
      </c>
      <c r="J29" s="110">
        <v>668.04</v>
      </c>
      <c r="K29" s="111">
        <v>13944</v>
      </c>
      <c r="L29" s="112">
        <v>10769082.99</v>
      </c>
      <c r="M29" s="109">
        <v>772.31</v>
      </c>
      <c r="N29" s="110">
        <v>675.11</v>
      </c>
      <c r="O29" s="111">
        <v>4444</v>
      </c>
      <c r="P29" s="112">
        <v>1636179.4</v>
      </c>
      <c r="Q29" s="109">
        <v>368.18</v>
      </c>
      <c r="R29" s="110">
        <v>409.13</v>
      </c>
      <c r="S29" s="111">
        <v>239772</v>
      </c>
      <c r="T29" s="241">
        <v>291314827.62</v>
      </c>
      <c r="U29" s="245">
        <v>1214.97</v>
      </c>
      <c r="V29" s="243">
        <v>1208.05</v>
      </c>
      <c r="W29" s="106">
        <v>20.329999999999998</v>
      </c>
    </row>
    <row r="30" spans="1:25" x14ac:dyDescent="0.25">
      <c r="A30" s="51">
        <v>8</v>
      </c>
      <c r="B30" s="109" t="s">
        <v>100</v>
      </c>
      <c r="C30" s="111">
        <v>190823</v>
      </c>
      <c r="D30" s="112">
        <v>230489530.19999999</v>
      </c>
      <c r="E30" s="109">
        <v>1207.8699999999999</v>
      </c>
      <c r="F30" s="110">
        <v>1204.55</v>
      </c>
      <c r="G30" s="111">
        <v>1139</v>
      </c>
      <c r="H30" s="112">
        <v>939265.11</v>
      </c>
      <c r="I30" s="109">
        <v>824.64</v>
      </c>
      <c r="J30" s="110">
        <v>745.03</v>
      </c>
      <c r="K30" s="111">
        <v>11488</v>
      </c>
      <c r="L30" s="112">
        <v>8474969.5899999999</v>
      </c>
      <c r="M30" s="109">
        <v>737.72</v>
      </c>
      <c r="N30" s="110">
        <v>646.36</v>
      </c>
      <c r="O30" s="111">
        <v>1927</v>
      </c>
      <c r="P30" s="112">
        <v>674339.77</v>
      </c>
      <c r="Q30" s="109">
        <v>349.94</v>
      </c>
      <c r="R30" s="110">
        <v>409.13</v>
      </c>
      <c r="S30" s="111">
        <v>205377</v>
      </c>
      <c r="T30" s="241">
        <v>240578104.66999999</v>
      </c>
      <c r="U30" s="245">
        <v>1171.4000000000001</v>
      </c>
      <c r="V30" s="243">
        <v>1158.3800000000001</v>
      </c>
      <c r="W30" s="106">
        <v>17.41</v>
      </c>
    </row>
    <row r="31" spans="1:25" x14ac:dyDescent="0.25">
      <c r="A31" s="51">
        <v>9</v>
      </c>
      <c r="B31" s="109" t="s">
        <v>101</v>
      </c>
      <c r="C31" s="111">
        <v>122371</v>
      </c>
      <c r="D31" s="112">
        <v>134335888.24000001</v>
      </c>
      <c r="E31" s="109">
        <v>1097.78</v>
      </c>
      <c r="F31" s="110">
        <v>1033.28</v>
      </c>
      <c r="G31" s="111">
        <v>913</v>
      </c>
      <c r="H31" s="112">
        <v>725941.99</v>
      </c>
      <c r="I31" s="109">
        <v>795.12</v>
      </c>
      <c r="J31" s="110">
        <v>678.51</v>
      </c>
      <c r="K31" s="111">
        <v>7154</v>
      </c>
      <c r="L31" s="112">
        <v>5105051.8899999997</v>
      </c>
      <c r="M31" s="109">
        <v>713.59</v>
      </c>
      <c r="N31" s="110">
        <v>619.99</v>
      </c>
      <c r="O31" s="111">
        <v>431</v>
      </c>
      <c r="P31" s="112">
        <v>120502.12</v>
      </c>
      <c r="Q31" s="109">
        <v>279.58999999999997</v>
      </c>
      <c r="R31" s="110">
        <v>233.79</v>
      </c>
      <c r="S31" s="111">
        <v>130869</v>
      </c>
      <c r="T31" s="241">
        <v>140287384.24000001</v>
      </c>
      <c r="U31" s="245">
        <v>1071.97</v>
      </c>
      <c r="V31" s="243">
        <v>995.33</v>
      </c>
      <c r="W31" s="106">
        <v>11.1</v>
      </c>
    </row>
    <row r="32" spans="1:25" x14ac:dyDescent="0.25">
      <c r="A32" s="253">
        <v>10</v>
      </c>
      <c r="B32" s="266" t="s">
        <v>109</v>
      </c>
      <c r="C32" s="267">
        <v>86589</v>
      </c>
      <c r="D32" s="268">
        <v>89725825.040000007</v>
      </c>
      <c r="E32" s="266">
        <v>1036.23</v>
      </c>
      <c r="F32" s="269">
        <v>929.27</v>
      </c>
      <c r="G32" s="267">
        <v>809</v>
      </c>
      <c r="H32" s="268">
        <v>597172.64</v>
      </c>
      <c r="I32" s="266">
        <v>738.16</v>
      </c>
      <c r="J32" s="269">
        <v>580.21</v>
      </c>
      <c r="K32" s="267">
        <v>4208</v>
      </c>
      <c r="L32" s="268">
        <v>2928836.49</v>
      </c>
      <c r="M32" s="266">
        <v>696.02</v>
      </c>
      <c r="N32" s="269">
        <v>600.29999999999995</v>
      </c>
      <c r="O32" s="267">
        <v>211</v>
      </c>
      <c r="P32" s="268">
        <v>47562.98</v>
      </c>
      <c r="Q32" s="266">
        <v>225.42</v>
      </c>
      <c r="R32" s="269">
        <v>186.5</v>
      </c>
      <c r="S32" s="267">
        <v>91817</v>
      </c>
      <c r="T32" s="270">
        <v>93299397.150000006</v>
      </c>
      <c r="U32" s="271">
        <v>1016.15</v>
      </c>
      <c r="V32" s="272">
        <v>901.55</v>
      </c>
      <c r="W32" s="273">
        <v>7.79</v>
      </c>
    </row>
    <row r="33" spans="1:23" x14ac:dyDescent="0.25">
      <c r="A33" s="35">
        <v>11</v>
      </c>
      <c r="B33" s="245" t="s">
        <v>110</v>
      </c>
      <c r="C33" s="274">
        <v>34871</v>
      </c>
      <c r="D33" s="259">
        <v>34413333.380000003</v>
      </c>
      <c r="E33" s="245">
        <v>986.88</v>
      </c>
      <c r="F33" s="275">
        <v>861.93</v>
      </c>
      <c r="G33" s="274">
        <v>507</v>
      </c>
      <c r="H33" s="259">
        <v>358909.58</v>
      </c>
      <c r="I33" s="245">
        <v>707.91</v>
      </c>
      <c r="J33" s="275">
        <v>471.73</v>
      </c>
      <c r="K33" s="274">
        <v>1441</v>
      </c>
      <c r="L33" s="259">
        <v>1035607.92</v>
      </c>
      <c r="M33" s="245">
        <v>718.67</v>
      </c>
      <c r="N33" s="275">
        <v>639.62</v>
      </c>
      <c r="O33" s="274">
        <v>63</v>
      </c>
      <c r="P33" s="259">
        <v>15275.37</v>
      </c>
      <c r="Q33" s="245">
        <v>242.47</v>
      </c>
      <c r="R33" s="275">
        <v>187.03</v>
      </c>
      <c r="S33" s="274">
        <v>36882</v>
      </c>
      <c r="T33" s="259">
        <v>35823126.25</v>
      </c>
      <c r="U33" s="245">
        <v>971.29</v>
      </c>
      <c r="V33" s="275">
        <v>839.53</v>
      </c>
      <c r="W33" s="276">
        <v>3.13</v>
      </c>
    </row>
    <row r="34" spans="1:23" ht="15.75" thickBot="1" x14ac:dyDescent="0.3">
      <c r="A34" s="322">
        <v>12</v>
      </c>
      <c r="B34" s="271" t="s">
        <v>111</v>
      </c>
      <c r="C34" s="238">
        <v>6972</v>
      </c>
      <c r="D34" s="323">
        <v>6539477.7399999993</v>
      </c>
      <c r="E34" s="239">
        <v>937.96295754446351</v>
      </c>
      <c r="F34" s="321">
        <v>796.73</v>
      </c>
      <c r="G34" s="238">
        <v>136</v>
      </c>
      <c r="H34" s="323">
        <v>86872.25</v>
      </c>
      <c r="I34" s="239">
        <v>638.76654411764707</v>
      </c>
      <c r="J34" s="321">
        <v>435.37</v>
      </c>
      <c r="K34" s="238">
        <v>354</v>
      </c>
      <c r="L34" s="323">
        <v>239699</v>
      </c>
      <c r="M34" s="239">
        <v>677.1158192090395</v>
      </c>
      <c r="N34" s="321">
        <v>600.29999999999995</v>
      </c>
      <c r="O34" s="238">
        <v>6</v>
      </c>
      <c r="P34" s="323">
        <v>1846.42</v>
      </c>
      <c r="Q34" s="239">
        <v>307.73666666666668</v>
      </c>
      <c r="R34" s="321">
        <v>181.04</v>
      </c>
      <c r="S34" s="238">
        <v>7468</v>
      </c>
      <c r="T34" s="323">
        <v>6867895.4099999992</v>
      </c>
      <c r="U34" s="239">
        <v>919.64319898232452</v>
      </c>
      <c r="V34" s="321">
        <v>776.85</v>
      </c>
      <c r="W34" s="324">
        <v>0.6332231891283685</v>
      </c>
    </row>
    <row r="35" spans="1:23" ht="16.5" thickBot="1" x14ac:dyDescent="0.3">
      <c r="A35" s="325"/>
      <c r="B35" s="326" t="s">
        <v>527</v>
      </c>
      <c r="C35" s="114">
        <v>1028004</v>
      </c>
      <c r="D35" s="115">
        <v>1263954651.0000002</v>
      </c>
      <c r="E35" s="116">
        <v>1229.523086486045</v>
      </c>
      <c r="F35" s="116">
        <v>1194.1400000000001</v>
      </c>
      <c r="G35" s="114">
        <v>34639</v>
      </c>
      <c r="H35" s="115">
        <v>17376020.309999999</v>
      </c>
      <c r="I35" s="116">
        <v>501.63169577643691</v>
      </c>
      <c r="J35" s="116">
        <v>410.22</v>
      </c>
      <c r="K35" s="114">
        <v>105446</v>
      </c>
      <c r="L35" s="115">
        <v>77842679.260000005</v>
      </c>
      <c r="M35" s="116">
        <v>738.22315934222263</v>
      </c>
      <c r="N35" s="116">
        <v>627.89</v>
      </c>
      <c r="O35" s="114">
        <v>11274</v>
      </c>
      <c r="P35" s="115">
        <v>5050232.1100000003</v>
      </c>
      <c r="Q35" s="116">
        <v>447.9538859322335</v>
      </c>
      <c r="R35" s="116">
        <v>409.13</v>
      </c>
      <c r="S35" s="114">
        <v>1179363</v>
      </c>
      <c r="T35" s="115">
        <v>1364223582.6800003</v>
      </c>
      <c r="U35" s="116">
        <v>1156.74612708725</v>
      </c>
      <c r="V35" s="113">
        <v>1102.83</v>
      </c>
      <c r="W35" s="108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347" t="s">
        <v>807</v>
      </c>
      <c r="B37" s="347"/>
      <c r="C37" s="347"/>
      <c r="D37" s="347"/>
      <c r="E37" s="347"/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7"/>
      <c r="S37" s="347"/>
      <c r="T37" s="347"/>
      <c r="U37" s="347"/>
      <c r="V37" s="347"/>
      <c r="W37" s="347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379" t="s">
        <v>52</v>
      </c>
      <c r="B39" s="377" t="s">
        <v>102</v>
      </c>
      <c r="C39" s="374" t="s">
        <v>105</v>
      </c>
      <c r="D39" s="375"/>
      <c r="E39" s="375"/>
      <c r="F39" s="376"/>
      <c r="G39" s="374" t="s">
        <v>106</v>
      </c>
      <c r="H39" s="375"/>
      <c r="I39" s="375"/>
      <c r="J39" s="376"/>
      <c r="K39" s="374" t="s">
        <v>107</v>
      </c>
      <c r="L39" s="375"/>
      <c r="M39" s="375"/>
      <c r="N39" s="376"/>
      <c r="O39" s="374" t="s">
        <v>108</v>
      </c>
      <c r="P39" s="375"/>
      <c r="Q39" s="375"/>
      <c r="R39" s="376"/>
      <c r="S39" s="374" t="s">
        <v>104</v>
      </c>
      <c r="T39" s="375"/>
      <c r="U39" s="375"/>
      <c r="V39" s="375"/>
      <c r="W39" s="376"/>
    </row>
    <row r="40" spans="1:23" ht="16.5" thickBot="1" x14ac:dyDescent="0.3">
      <c r="A40" s="381"/>
      <c r="B40" s="348"/>
      <c r="C40" s="248" t="s">
        <v>1</v>
      </c>
      <c r="D40" s="249" t="s">
        <v>103</v>
      </c>
      <c r="E40" s="244" t="s">
        <v>21</v>
      </c>
      <c r="F40" s="250" t="s">
        <v>432</v>
      </c>
      <c r="G40" s="248" t="s">
        <v>1</v>
      </c>
      <c r="H40" s="249" t="s">
        <v>103</v>
      </c>
      <c r="I40" s="244" t="s">
        <v>21</v>
      </c>
      <c r="J40" s="250" t="s">
        <v>432</v>
      </c>
      <c r="K40" s="248" t="s">
        <v>1</v>
      </c>
      <c r="L40" s="249" t="s">
        <v>103</v>
      </c>
      <c r="M40" s="244" t="s">
        <v>21</v>
      </c>
      <c r="N40" s="250" t="s">
        <v>432</v>
      </c>
      <c r="O40" s="248" t="s">
        <v>1</v>
      </c>
      <c r="P40" s="249" t="s">
        <v>103</v>
      </c>
      <c r="Q40" s="244" t="s">
        <v>21</v>
      </c>
      <c r="R40" s="250" t="s">
        <v>432</v>
      </c>
      <c r="S40" s="248" t="s">
        <v>1</v>
      </c>
      <c r="T40" s="249" t="s">
        <v>103</v>
      </c>
      <c r="U40" s="244" t="s">
        <v>21</v>
      </c>
      <c r="V40" s="250" t="s">
        <v>432</v>
      </c>
      <c r="W40" s="244" t="s">
        <v>528</v>
      </c>
    </row>
    <row r="41" spans="1:23" x14ac:dyDescent="0.25">
      <c r="A41" s="81">
        <v>1</v>
      </c>
      <c r="B41" s="121" t="s">
        <v>76</v>
      </c>
      <c r="C41" s="121">
        <v>0</v>
      </c>
      <c r="D41" s="121">
        <v>0</v>
      </c>
      <c r="E41" s="121">
        <v>0</v>
      </c>
      <c r="F41" s="122" t="s">
        <v>430</v>
      </c>
      <c r="G41" s="123">
        <v>16107</v>
      </c>
      <c r="H41" s="124">
        <v>5314005.6900000004</v>
      </c>
      <c r="I41" s="121">
        <v>329.92</v>
      </c>
      <c r="J41" s="122">
        <v>303.62</v>
      </c>
      <c r="K41" s="123">
        <v>567</v>
      </c>
      <c r="L41" s="124">
        <v>439004.47</v>
      </c>
      <c r="M41" s="121">
        <v>774.26</v>
      </c>
      <c r="N41" s="122">
        <v>795.24</v>
      </c>
      <c r="O41" s="123">
        <v>552</v>
      </c>
      <c r="P41" s="124">
        <v>440745.32</v>
      </c>
      <c r="Q41" s="121">
        <v>798.45</v>
      </c>
      <c r="R41" s="122">
        <v>795.24</v>
      </c>
      <c r="S41" s="123">
        <v>17226</v>
      </c>
      <c r="T41" s="240">
        <v>6193755.4800000004</v>
      </c>
      <c r="U41" s="251">
        <v>359.56</v>
      </c>
      <c r="V41" s="246">
        <v>384.57</v>
      </c>
      <c r="W41" s="104">
        <v>1.29</v>
      </c>
    </row>
    <row r="42" spans="1:23" x14ac:dyDescent="0.25">
      <c r="A42" s="51">
        <v>2</v>
      </c>
      <c r="B42" s="109" t="s">
        <v>77</v>
      </c>
      <c r="C42" s="111">
        <v>713</v>
      </c>
      <c r="D42" s="112">
        <v>933766.66</v>
      </c>
      <c r="E42" s="109">
        <v>1309.6300000000001</v>
      </c>
      <c r="F42" s="110">
        <v>1472.54</v>
      </c>
      <c r="G42" s="111">
        <v>12726</v>
      </c>
      <c r="H42" s="112">
        <v>6776087.6699999999</v>
      </c>
      <c r="I42" s="109">
        <v>532.46</v>
      </c>
      <c r="J42" s="110">
        <v>453.53</v>
      </c>
      <c r="K42" s="111">
        <v>7548</v>
      </c>
      <c r="L42" s="112">
        <v>4495964.93</v>
      </c>
      <c r="M42" s="109">
        <v>595.65</v>
      </c>
      <c r="N42" s="110">
        <v>468.67</v>
      </c>
      <c r="O42" s="111">
        <v>811</v>
      </c>
      <c r="P42" s="112">
        <v>643775.11</v>
      </c>
      <c r="Q42" s="109">
        <v>793.8</v>
      </c>
      <c r="R42" s="110">
        <v>795.24</v>
      </c>
      <c r="S42" s="111">
        <v>21798</v>
      </c>
      <c r="T42" s="241">
        <v>12849594.369999999</v>
      </c>
      <c r="U42" s="245">
        <v>589.49</v>
      </c>
      <c r="V42" s="247">
        <v>478.54</v>
      </c>
      <c r="W42" s="106">
        <v>1.63</v>
      </c>
    </row>
    <row r="43" spans="1:23" x14ac:dyDescent="0.25">
      <c r="A43" s="51">
        <v>3</v>
      </c>
      <c r="B43" s="109" t="s">
        <v>95</v>
      </c>
      <c r="C43" s="111">
        <v>2817</v>
      </c>
      <c r="D43" s="112">
        <v>3546402.33</v>
      </c>
      <c r="E43" s="109">
        <v>1258.93</v>
      </c>
      <c r="F43" s="110">
        <v>1212.45</v>
      </c>
      <c r="G43" s="111">
        <v>13072</v>
      </c>
      <c r="H43" s="112">
        <v>7815112.5499999998</v>
      </c>
      <c r="I43" s="109">
        <v>597.85</v>
      </c>
      <c r="J43" s="110">
        <v>515.58000000000004</v>
      </c>
      <c r="K43" s="111">
        <v>5946</v>
      </c>
      <c r="L43" s="112">
        <v>3659802.94</v>
      </c>
      <c r="M43" s="109">
        <v>615.51</v>
      </c>
      <c r="N43" s="110">
        <v>503.21</v>
      </c>
      <c r="O43" s="111">
        <v>241</v>
      </c>
      <c r="P43" s="112">
        <v>191145.97</v>
      </c>
      <c r="Q43" s="109">
        <v>793.14</v>
      </c>
      <c r="R43" s="110">
        <v>795.24</v>
      </c>
      <c r="S43" s="111">
        <v>22076</v>
      </c>
      <c r="T43" s="241">
        <v>15212463.789999999</v>
      </c>
      <c r="U43" s="245">
        <v>689.1</v>
      </c>
      <c r="V43" s="247">
        <v>557.63</v>
      </c>
      <c r="W43" s="106">
        <v>1.65</v>
      </c>
    </row>
    <row r="44" spans="1:23" x14ac:dyDescent="0.25">
      <c r="A44" s="51">
        <v>4</v>
      </c>
      <c r="B44" s="317" t="s">
        <v>96</v>
      </c>
      <c r="C44" s="318">
        <v>27147</v>
      </c>
      <c r="D44" s="319">
        <v>31656697.329999998</v>
      </c>
      <c r="E44" s="109">
        <v>1166.1199999999999</v>
      </c>
      <c r="F44" s="110">
        <v>1121.18</v>
      </c>
      <c r="G44" s="111">
        <v>23255</v>
      </c>
      <c r="H44" s="112">
        <v>15311017.529999999</v>
      </c>
      <c r="I44" s="109">
        <v>658.4</v>
      </c>
      <c r="J44" s="110">
        <v>559.79</v>
      </c>
      <c r="K44" s="111">
        <v>8694</v>
      </c>
      <c r="L44" s="112">
        <v>5595193.3200000003</v>
      </c>
      <c r="M44" s="109">
        <v>643.57000000000005</v>
      </c>
      <c r="N44" s="110">
        <v>519.58000000000004</v>
      </c>
      <c r="O44" s="111">
        <v>230</v>
      </c>
      <c r="P44" s="112">
        <v>182320.13</v>
      </c>
      <c r="Q44" s="109">
        <v>792.7</v>
      </c>
      <c r="R44" s="110">
        <v>795.24</v>
      </c>
      <c r="S44" s="111">
        <v>59326</v>
      </c>
      <c r="T44" s="241">
        <v>52745228.310000002</v>
      </c>
      <c r="U44" s="245">
        <v>889.07</v>
      </c>
      <c r="V44" s="247">
        <v>804.87</v>
      </c>
      <c r="W44" s="106">
        <v>4.4400000000000004</v>
      </c>
    </row>
    <row r="45" spans="1:23" x14ac:dyDescent="0.25">
      <c r="A45" s="51">
        <v>5</v>
      </c>
      <c r="B45" s="109" t="s">
        <v>97</v>
      </c>
      <c r="C45" s="111">
        <v>102435</v>
      </c>
      <c r="D45" s="112">
        <v>112625312.56</v>
      </c>
      <c r="E45" s="109">
        <v>1099.48</v>
      </c>
      <c r="F45" s="110">
        <v>1039.8800000000001</v>
      </c>
      <c r="G45" s="111">
        <v>31703</v>
      </c>
      <c r="H45" s="112">
        <v>22572318.359999999</v>
      </c>
      <c r="I45" s="109">
        <v>711.99</v>
      </c>
      <c r="J45" s="110">
        <v>625.89</v>
      </c>
      <c r="K45" s="111">
        <v>9758</v>
      </c>
      <c r="L45" s="112">
        <v>6057530.6100000003</v>
      </c>
      <c r="M45" s="109">
        <v>620.78</v>
      </c>
      <c r="N45" s="110">
        <v>508.6</v>
      </c>
      <c r="O45" s="111">
        <v>227</v>
      </c>
      <c r="P45" s="112">
        <v>179120.38</v>
      </c>
      <c r="Q45" s="109">
        <v>789.08</v>
      </c>
      <c r="R45" s="110">
        <v>795.24</v>
      </c>
      <c r="S45" s="111">
        <v>144123</v>
      </c>
      <c r="T45" s="241">
        <v>141434281.91</v>
      </c>
      <c r="U45" s="245">
        <v>981.34</v>
      </c>
      <c r="V45" s="247">
        <v>895.89</v>
      </c>
      <c r="W45" s="106">
        <v>10.8</v>
      </c>
    </row>
    <row r="46" spans="1:23" x14ac:dyDescent="0.25">
      <c r="A46" s="51">
        <v>6</v>
      </c>
      <c r="B46" s="109" t="s">
        <v>98</v>
      </c>
      <c r="C46" s="111">
        <v>174951</v>
      </c>
      <c r="D46" s="112">
        <v>179372660.94999999</v>
      </c>
      <c r="E46" s="109">
        <v>1025.27</v>
      </c>
      <c r="F46" s="110">
        <v>932.01</v>
      </c>
      <c r="G46" s="111">
        <v>37094</v>
      </c>
      <c r="H46" s="112">
        <v>28967328.719999999</v>
      </c>
      <c r="I46" s="109">
        <v>780.92</v>
      </c>
      <c r="J46" s="110">
        <v>714.5</v>
      </c>
      <c r="K46" s="111">
        <v>9686</v>
      </c>
      <c r="L46" s="112">
        <v>5909801.3700000001</v>
      </c>
      <c r="M46" s="109">
        <v>610.14</v>
      </c>
      <c r="N46" s="110">
        <v>509.36</v>
      </c>
      <c r="O46" s="111">
        <v>2701</v>
      </c>
      <c r="P46" s="112">
        <v>1093316.53</v>
      </c>
      <c r="Q46" s="109">
        <v>404.78</v>
      </c>
      <c r="R46" s="110">
        <v>409.13</v>
      </c>
      <c r="S46" s="111">
        <v>224432</v>
      </c>
      <c r="T46" s="241">
        <v>215343107.56999999</v>
      </c>
      <c r="U46" s="245">
        <v>959.5</v>
      </c>
      <c r="V46" s="247">
        <v>848.24</v>
      </c>
      <c r="W46" s="106">
        <v>16.809999999999999</v>
      </c>
    </row>
    <row r="47" spans="1:23" x14ac:dyDescent="0.25">
      <c r="A47" s="51">
        <v>7</v>
      </c>
      <c r="B47" s="109" t="s">
        <v>99</v>
      </c>
      <c r="C47" s="111">
        <v>182093</v>
      </c>
      <c r="D47" s="112">
        <v>182776454.19</v>
      </c>
      <c r="E47" s="109">
        <v>1003.75</v>
      </c>
      <c r="F47" s="110">
        <v>877.76</v>
      </c>
      <c r="G47" s="111">
        <v>39524</v>
      </c>
      <c r="H47" s="112">
        <v>31552964.129999999</v>
      </c>
      <c r="I47" s="109">
        <v>798.32</v>
      </c>
      <c r="J47" s="110">
        <v>736.15</v>
      </c>
      <c r="K47" s="111">
        <v>7793</v>
      </c>
      <c r="L47" s="112">
        <v>4649556.88</v>
      </c>
      <c r="M47" s="109">
        <v>596.63</v>
      </c>
      <c r="N47" s="110">
        <v>517.59</v>
      </c>
      <c r="O47" s="111">
        <v>6218</v>
      </c>
      <c r="P47" s="112">
        <v>2290814.5</v>
      </c>
      <c r="Q47" s="109">
        <v>368.42</v>
      </c>
      <c r="R47" s="110">
        <v>409.13</v>
      </c>
      <c r="S47" s="111">
        <v>235628</v>
      </c>
      <c r="T47" s="241">
        <v>221269789.69999999</v>
      </c>
      <c r="U47" s="245">
        <v>939.06</v>
      </c>
      <c r="V47" s="247">
        <v>802.56</v>
      </c>
      <c r="W47" s="106">
        <v>17.649999999999999</v>
      </c>
    </row>
    <row r="48" spans="1:23" x14ac:dyDescent="0.25">
      <c r="A48" s="51">
        <v>8</v>
      </c>
      <c r="B48" s="109" t="s">
        <v>100</v>
      </c>
      <c r="C48" s="111">
        <v>159757</v>
      </c>
      <c r="D48" s="112">
        <v>152789559.31999999</v>
      </c>
      <c r="E48" s="109">
        <v>956.39</v>
      </c>
      <c r="F48" s="110">
        <v>803.17</v>
      </c>
      <c r="G48" s="111">
        <v>54408</v>
      </c>
      <c r="H48" s="112">
        <v>42766527.5</v>
      </c>
      <c r="I48" s="109">
        <v>786.03</v>
      </c>
      <c r="J48" s="110">
        <v>709.86</v>
      </c>
      <c r="K48" s="111">
        <v>7062</v>
      </c>
      <c r="L48" s="112">
        <v>4141392.28</v>
      </c>
      <c r="M48" s="109">
        <v>586.42999999999995</v>
      </c>
      <c r="N48" s="110">
        <v>517.83000000000004</v>
      </c>
      <c r="O48" s="111">
        <v>3308</v>
      </c>
      <c r="P48" s="112">
        <v>1211698.79</v>
      </c>
      <c r="Q48" s="109">
        <v>366.29</v>
      </c>
      <c r="R48" s="110">
        <v>409.13</v>
      </c>
      <c r="S48" s="111">
        <v>224535</v>
      </c>
      <c r="T48" s="241">
        <v>200909177.88999999</v>
      </c>
      <c r="U48" s="245">
        <v>894.78</v>
      </c>
      <c r="V48" s="247">
        <v>751.91</v>
      </c>
      <c r="W48" s="106">
        <v>16.82</v>
      </c>
    </row>
    <row r="49" spans="1:23" x14ac:dyDescent="0.25">
      <c r="A49" s="51">
        <v>9</v>
      </c>
      <c r="B49" s="109" t="s">
        <v>101</v>
      </c>
      <c r="C49" s="111">
        <v>112337</v>
      </c>
      <c r="D49" s="112">
        <v>100900603.13</v>
      </c>
      <c r="E49" s="109">
        <v>898.2</v>
      </c>
      <c r="F49" s="110">
        <v>709.33</v>
      </c>
      <c r="G49" s="111">
        <v>47447</v>
      </c>
      <c r="H49" s="112">
        <v>36746410.509999998</v>
      </c>
      <c r="I49" s="109">
        <v>774.47</v>
      </c>
      <c r="J49" s="110">
        <v>683.77</v>
      </c>
      <c r="K49" s="111">
        <v>5367</v>
      </c>
      <c r="L49" s="112">
        <v>3157637.03</v>
      </c>
      <c r="M49" s="109">
        <v>588.34</v>
      </c>
      <c r="N49" s="110">
        <v>518.11</v>
      </c>
      <c r="O49" s="111">
        <v>956</v>
      </c>
      <c r="P49" s="112">
        <v>348304</v>
      </c>
      <c r="Q49" s="109">
        <v>364.33</v>
      </c>
      <c r="R49" s="110">
        <v>233.79</v>
      </c>
      <c r="S49" s="111">
        <v>166107</v>
      </c>
      <c r="T49" s="241">
        <v>141152954.66999999</v>
      </c>
      <c r="U49" s="245">
        <v>849.77</v>
      </c>
      <c r="V49" s="247">
        <v>692.52</v>
      </c>
      <c r="W49" s="106">
        <v>12.44</v>
      </c>
    </row>
    <row r="50" spans="1:23" x14ac:dyDescent="0.25">
      <c r="A50" s="51">
        <v>10</v>
      </c>
      <c r="B50" s="109" t="s">
        <v>109</v>
      </c>
      <c r="C50" s="111">
        <v>90301</v>
      </c>
      <c r="D50" s="112">
        <v>78190328</v>
      </c>
      <c r="E50" s="109">
        <v>865.89</v>
      </c>
      <c r="F50" s="110">
        <v>653.08000000000004</v>
      </c>
      <c r="G50" s="111">
        <v>44034</v>
      </c>
      <c r="H50" s="112">
        <v>34324421.590000004</v>
      </c>
      <c r="I50" s="109">
        <v>779.5</v>
      </c>
      <c r="J50" s="110">
        <v>678.22</v>
      </c>
      <c r="K50" s="111">
        <v>4052</v>
      </c>
      <c r="L50" s="112">
        <v>2476475.81</v>
      </c>
      <c r="M50" s="109">
        <v>611.16999999999996</v>
      </c>
      <c r="N50" s="110">
        <v>472.32</v>
      </c>
      <c r="O50" s="111">
        <v>582</v>
      </c>
      <c r="P50" s="112">
        <v>211153.18</v>
      </c>
      <c r="Q50" s="109">
        <v>362.81</v>
      </c>
      <c r="R50" s="110">
        <v>221.95</v>
      </c>
      <c r="S50" s="111">
        <v>138969</v>
      </c>
      <c r="T50" s="241">
        <v>115202378.58</v>
      </c>
      <c r="U50" s="245">
        <v>828.98</v>
      </c>
      <c r="V50" s="247">
        <v>652.12</v>
      </c>
      <c r="W50" s="106">
        <v>10.41</v>
      </c>
    </row>
    <row r="51" spans="1:23" x14ac:dyDescent="0.25">
      <c r="A51" s="51">
        <v>11</v>
      </c>
      <c r="B51" s="109" t="s">
        <v>110</v>
      </c>
      <c r="C51" s="111">
        <v>40108</v>
      </c>
      <c r="D51" s="112">
        <v>33260152.309999999</v>
      </c>
      <c r="E51" s="109">
        <v>829.26</v>
      </c>
      <c r="F51" s="110">
        <v>572.25</v>
      </c>
      <c r="G51" s="111">
        <v>22506</v>
      </c>
      <c r="H51" s="112">
        <v>17799091.52</v>
      </c>
      <c r="I51" s="109">
        <v>790.86</v>
      </c>
      <c r="J51" s="110">
        <v>682.68</v>
      </c>
      <c r="K51" s="111">
        <v>1674</v>
      </c>
      <c r="L51" s="112">
        <v>1126151.0900000001</v>
      </c>
      <c r="M51" s="109">
        <v>672.73</v>
      </c>
      <c r="N51" s="110">
        <v>457.63</v>
      </c>
      <c r="O51" s="111">
        <v>226</v>
      </c>
      <c r="P51" s="112">
        <v>87318.54</v>
      </c>
      <c r="Q51" s="109">
        <v>386.37</v>
      </c>
      <c r="R51" s="110">
        <v>233.79</v>
      </c>
      <c r="S51" s="111">
        <v>64514</v>
      </c>
      <c r="T51" s="241">
        <v>52272713.460000001</v>
      </c>
      <c r="U51" s="245">
        <v>810.25</v>
      </c>
      <c r="V51" s="247">
        <v>609.11</v>
      </c>
      <c r="W51" s="106">
        <v>4.83</v>
      </c>
    </row>
    <row r="52" spans="1:23" ht="15.75" thickBot="1" x14ac:dyDescent="0.3">
      <c r="A52" s="253">
        <v>12</v>
      </c>
      <c r="B52" s="271" t="s">
        <v>111</v>
      </c>
      <c r="C52" s="238">
        <v>9335</v>
      </c>
      <c r="D52" s="323">
        <v>7299447.2700000005</v>
      </c>
      <c r="E52" s="239">
        <v>781.94400321371188</v>
      </c>
      <c r="F52" s="269">
        <v>476.62</v>
      </c>
      <c r="G52" s="238">
        <v>6267</v>
      </c>
      <c r="H52" s="323">
        <v>5008823.83</v>
      </c>
      <c r="I52" s="239">
        <v>799.23788575075798</v>
      </c>
      <c r="J52" s="269">
        <v>677.49</v>
      </c>
      <c r="K52" s="238">
        <v>541</v>
      </c>
      <c r="L52" s="323">
        <v>370095.21</v>
      </c>
      <c r="M52" s="239">
        <v>684.09465804066542</v>
      </c>
      <c r="N52" s="269">
        <v>477.05</v>
      </c>
      <c r="O52" s="238">
        <v>48</v>
      </c>
      <c r="P52" s="323">
        <v>11815.28</v>
      </c>
      <c r="Q52" s="239">
        <v>246.15166666666667</v>
      </c>
      <c r="R52" s="269">
        <v>184.11</v>
      </c>
      <c r="S52" s="238">
        <v>16191</v>
      </c>
      <c r="T52" s="323">
        <v>12690181.59</v>
      </c>
      <c r="U52" s="239">
        <v>783.77997591254405</v>
      </c>
      <c r="V52" s="266">
        <v>571.99</v>
      </c>
      <c r="W52" s="239">
        <v>1.2128771279285353</v>
      </c>
    </row>
    <row r="53" spans="1:23" ht="16.5" thickBot="1" x14ac:dyDescent="0.3">
      <c r="A53" s="325"/>
      <c r="B53" s="326" t="s">
        <v>527</v>
      </c>
      <c r="C53" s="114">
        <v>901994</v>
      </c>
      <c r="D53" s="115">
        <v>883351384.04999983</v>
      </c>
      <c r="E53" s="116">
        <v>979.33177388097909</v>
      </c>
      <c r="F53" s="116">
        <v>858.03</v>
      </c>
      <c r="G53" s="114">
        <v>348143</v>
      </c>
      <c r="H53" s="115">
        <v>254954109.59999999</v>
      </c>
      <c r="I53" s="116">
        <v>732.32582473294019</v>
      </c>
      <c r="J53" s="116">
        <v>637.65</v>
      </c>
      <c r="K53" s="114">
        <v>68688</v>
      </c>
      <c r="L53" s="115">
        <v>42078605.940000005</v>
      </c>
      <c r="M53" s="116">
        <v>612.60490828092247</v>
      </c>
      <c r="N53" s="116">
        <v>511.46</v>
      </c>
      <c r="O53" s="114">
        <v>16100</v>
      </c>
      <c r="P53" s="115">
        <v>6891527.7299999995</v>
      </c>
      <c r="Q53" s="116">
        <v>428.045200621118</v>
      </c>
      <c r="R53" s="116">
        <v>409.13</v>
      </c>
      <c r="S53" s="114">
        <v>1334925</v>
      </c>
      <c r="T53" s="115">
        <v>1187275627.3199999</v>
      </c>
      <c r="U53" s="116">
        <v>889.39500520253944</v>
      </c>
      <c r="V53" s="113">
        <v>751.11</v>
      </c>
      <c r="W53" s="108">
        <v>100</v>
      </c>
    </row>
    <row r="55" spans="1:23" x14ac:dyDescent="0.25">
      <c r="C55" s="8"/>
      <c r="D55" s="15"/>
    </row>
    <row r="56" spans="1:23" x14ac:dyDescent="0.25">
      <c r="C56" s="8"/>
      <c r="E56" s="8"/>
      <c r="F56" s="8"/>
    </row>
    <row r="57" spans="1:23" x14ac:dyDescent="0.25">
      <c r="B57" s="8"/>
      <c r="C57" s="8"/>
      <c r="D57" s="8"/>
      <c r="G57" s="8"/>
    </row>
    <row r="58" spans="1:23" x14ac:dyDescent="0.25">
      <c r="C58" s="8"/>
      <c r="D58" s="8"/>
      <c r="E58" s="8"/>
    </row>
    <row r="59" spans="1:23" x14ac:dyDescent="0.25">
      <c r="B59" s="8"/>
      <c r="C59" s="8"/>
    </row>
    <row r="60" spans="1:23" x14ac:dyDescent="0.25">
      <c r="C60" s="8"/>
      <c r="D60" s="8"/>
      <c r="I60" s="8"/>
    </row>
    <row r="61" spans="1:23" x14ac:dyDescent="0.25">
      <c r="C61" s="8"/>
      <c r="D61" s="8"/>
    </row>
    <row r="62" spans="1:23" x14ac:dyDescent="0.25">
      <c r="C62" s="8"/>
    </row>
    <row r="63" spans="1:23" x14ac:dyDescent="0.25">
      <c r="C63" s="8"/>
      <c r="I63" s="8"/>
    </row>
    <row r="64" spans="1:23" x14ac:dyDescent="0.25">
      <c r="C64" s="8"/>
    </row>
    <row r="67" spans="4:5" x14ac:dyDescent="0.25">
      <c r="E67" s="8"/>
    </row>
    <row r="75" spans="4:5" x14ac:dyDescent="0.25">
      <c r="D75" s="8"/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19:W19"/>
    <mergeCell ref="A21:A22"/>
    <mergeCell ref="B21:B22"/>
    <mergeCell ref="C21:F21"/>
    <mergeCell ref="G21:J21"/>
    <mergeCell ref="K21:N21"/>
    <mergeCell ref="O21:R21"/>
    <mergeCell ref="S21:W21"/>
    <mergeCell ref="A37:W37"/>
    <mergeCell ref="A39:A40"/>
    <mergeCell ref="B39:B40"/>
    <mergeCell ref="C39:F39"/>
    <mergeCell ref="G39:J39"/>
    <mergeCell ref="K39:N39"/>
    <mergeCell ref="O39:R39"/>
    <mergeCell ref="S39:W39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K8"/>
  <sheetViews>
    <sheetView workbookViewId="0">
      <selection sqref="A1:K1"/>
    </sheetView>
  </sheetViews>
  <sheetFormatPr defaultRowHeight="15" x14ac:dyDescent="0.25"/>
  <cols>
    <col min="1" max="1" width="4.7109375" style="62" customWidth="1"/>
    <col min="2" max="2" width="26" customWidth="1"/>
    <col min="3" max="3" width="16.28515625" customWidth="1"/>
    <col min="4" max="4" width="16.7109375" customWidth="1"/>
    <col min="5" max="5" width="12.7109375" style="9" customWidth="1"/>
    <col min="6" max="6" width="14.5703125" customWidth="1"/>
    <col min="7" max="7" width="11.7109375" customWidth="1"/>
    <col min="8" max="8" width="12.7109375" customWidth="1"/>
    <col min="9" max="9" width="12" customWidth="1"/>
    <col min="10" max="10" width="11.5703125" customWidth="1"/>
    <col min="11" max="11" width="15.85546875" customWidth="1"/>
  </cols>
  <sheetData>
    <row r="1" spans="1:11" s="42" customFormat="1" ht="15.75" customHeight="1" x14ac:dyDescent="0.25">
      <c r="A1" s="347" t="s">
        <v>718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1" ht="15.75" customHeight="1" x14ac:dyDescent="0.25"/>
    <row r="3" spans="1:11" x14ac:dyDescent="0.25">
      <c r="A3" s="444" t="s">
        <v>17</v>
      </c>
      <c r="B3" s="444" t="s">
        <v>419</v>
      </c>
      <c r="C3" s="444" t="s">
        <v>5</v>
      </c>
      <c r="D3" s="444"/>
      <c r="E3" s="444" t="s">
        <v>6</v>
      </c>
      <c r="F3" s="444"/>
      <c r="G3" s="444" t="s">
        <v>45</v>
      </c>
      <c r="H3" s="444"/>
      <c r="I3" s="444" t="s">
        <v>8</v>
      </c>
      <c r="J3" s="444"/>
      <c r="K3" s="445" t="s">
        <v>491</v>
      </c>
    </row>
    <row r="4" spans="1:11" x14ac:dyDescent="0.25">
      <c r="A4" s="444"/>
      <c r="B4" s="444"/>
      <c r="C4" s="446" t="s">
        <v>1</v>
      </c>
      <c r="D4" s="178" t="s">
        <v>50</v>
      </c>
      <c r="E4" s="446" t="s">
        <v>1</v>
      </c>
      <c r="F4" s="178" t="s">
        <v>50</v>
      </c>
      <c r="G4" s="446" t="s">
        <v>1</v>
      </c>
      <c r="H4" s="178" t="s">
        <v>50</v>
      </c>
      <c r="I4" s="446" t="s">
        <v>1</v>
      </c>
      <c r="J4" s="178" t="s">
        <v>50</v>
      </c>
      <c r="K4" s="445"/>
    </row>
    <row r="5" spans="1:11" x14ac:dyDescent="0.25">
      <c r="A5" s="417">
        <v>1</v>
      </c>
      <c r="B5" s="7" t="s">
        <v>501</v>
      </c>
      <c r="C5" s="7" t="s">
        <v>430</v>
      </c>
      <c r="D5" s="7" t="s">
        <v>430</v>
      </c>
      <c r="E5" s="6">
        <v>69</v>
      </c>
      <c r="F5" s="22">
        <v>32079.119999999999</v>
      </c>
      <c r="G5" s="7" t="s">
        <v>430</v>
      </c>
      <c r="H5" s="22" t="s">
        <v>430</v>
      </c>
      <c r="I5" s="7" t="s">
        <v>430</v>
      </c>
      <c r="J5" s="7" t="s">
        <v>430</v>
      </c>
      <c r="K5" s="7">
        <v>69</v>
      </c>
    </row>
    <row r="6" spans="1:11" x14ac:dyDescent="0.25">
      <c r="A6" s="417">
        <v>2</v>
      </c>
      <c r="B6" s="7" t="s">
        <v>417</v>
      </c>
      <c r="C6" s="7" t="s">
        <v>430</v>
      </c>
      <c r="D6" s="7" t="s">
        <v>430</v>
      </c>
      <c r="E6" s="6">
        <v>10</v>
      </c>
      <c r="F6" s="22">
        <v>4575.93</v>
      </c>
      <c r="G6" s="7" t="s">
        <v>430</v>
      </c>
      <c r="H6" s="22" t="s">
        <v>430</v>
      </c>
      <c r="I6" s="7" t="s">
        <v>430</v>
      </c>
      <c r="J6" s="7" t="s">
        <v>430</v>
      </c>
      <c r="K6" s="7">
        <v>10</v>
      </c>
    </row>
    <row r="7" spans="1:11" x14ac:dyDescent="0.25">
      <c r="A7" s="417">
        <v>3</v>
      </c>
      <c r="B7" s="7" t="s">
        <v>555</v>
      </c>
      <c r="C7" s="7" t="s">
        <v>430</v>
      </c>
      <c r="D7" s="7" t="s">
        <v>430</v>
      </c>
      <c r="E7" s="6">
        <v>37</v>
      </c>
      <c r="F7" s="22">
        <v>3225.79</v>
      </c>
      <c r="G7" s="7" t="s">
        <v>430</v>
      </c>
      <c r="H7" s="22" t="s">
        <v>430</v>
      </c>
      <c r="I7" s="7" t="s">
        <v>430</v>
      </c>
      <c r="J7" s="7" t="s">
        <v>430</v>
      </c>
      <c r="K7" s="7">
        <v>37</v>
      </c>
    </row>
    <row r="8" spans="1:11" x14ac:dyDescent="0.25">
      <c r="A8" s="417">
        <v>4</v>
      </c>
      <c r="B8" s="7" t="s">
        <v>490</v>
      </c>
      <c r="C8" s="7" t="s">
        <v>430</v>
      </c>
      <c r="D8" s="7" t="s">
        <v>430</v>
      </c>
      <c r="E8" s="6">
        <v>11</v>
      </c>
      <c r="F8" s="22">
        <v>896.45</v>
      </c>
      <c r="G8" s="7" t="s">
        <v>430</v>
      </c>
      <c r="H8" s="22" t="s">
        <v>430</v>
      </c>
      <c r="I8" s="7" t="s">
        <v>430</v>
      </c>
      <c r="J8" s="7" t="s">
        <v>430</v>
      </c>
      <c r="K8" s="7">
        <v>11</v>
      </c>
    </row>
  </sheetData>
  <mergeCells count="8">
    <mergeCell ref="A1:K1"/>
    <mergeCell ref="I3:J3"/>
    <mergeCell ref="K3:K4"/>
    <mergeCell ref="A3:A4"/>
    <mergeCell ref="B3:B4"/>
    <mergeCell ref="C3:D3"/>
    <mergeCell ref="G3:H3"/>
    <mergeCell ref="E3:F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K14"/>
  <sheetViews>
    <sheetView workbookViewId="0">
      <selection sqref="A1:K1"/>
    </sheetView>
  </sheetViews>
  <sheetFormatPr defaultColWidth="9.140625" defaultRowHeight="15" x14ac:dyDescent="0.25"/>
  <cols>
    <col min="1" max="1" width="4.7109375" customWidth="1"/>
    <col min="2" max="2" width="22" bestFit="1" customWidth="1"/>
    <col min="3" max="3" width="14.42578125" style="8" customWidth="1"/>
    <col min="4" max="4" width="14.5703125" style="8" customWidth="1"/>
    <col min="5" max="5" width="13.7109375" style="9" customWidth="1"/>
    <col min="6" max="6" width="13.85546875" customWidth="1"/>
    <col min="7" max="7" width="13.5703125" customWidth="1"/>
    <col min="8" max="8" width="13.140625" customWidth="1"/>
    <col min="9" max="9" width="12" customWidth="1"/>
    <col min="10" max="10" width="12.42578125" customWidth="1"/>
    <col min="11" max="11" width="17.42578125" customWidth="1"/>
  </cols>
  <sheetData>
    <row r="1" spans="1:11" ht="16.5" customHeight="1" x14ac:dyDescent="0.25">
      <c r="A1" s="347" t="s">
        <v>719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3" spans="1:11" ht="22.5" customHeight="1" x14ac:dyDescent="0.25">
      <c r="A3" s="444" t="s">
        <v>17</v>
      </c>
      <c r="B3" s="444" t="s">
        <v>419</v>
      </c>
      <c r="C3" s="444" t="s">
        <v>5</v>
      </c>
      <c r="D3" s="444"/>
      <c r="E3" s="444" t="s">
        <v>6</v>
      </c>
      <c r="F3" s="444"/>
      <c r="G3" s="444" t="s">
        <v>45</v>
      </c>
      <c r="H3" s="444"/>
      <c r="I3" s="444" t="s">
        <v>8</v>
      </c>
      <c r="J3" s="444"/>
      <c r="K3" s="445" t="s">
        <v>491</v>
      </c>
    </row>
    <row r="4" spans="1:11" ht="24" customHeight="1" x14ac:dyDescent="0.25">
      <c r="A4" s="444"/>
      <c r="B4" s="444"/>
      <c r="C4" s="446" t="s">
        <v>1</v>
      </c>
      <c r="D4" s="178" t="s">
        <v>50</v>
      </c>
      <c r="E4" s="446" t="s">
        <v>1</v>
      </c>
      <c r="F4" s="178" t="s">
        <v>50</v>
      </c>
      <c r="G4" s="446" t="s">
        <v>1</v>
      </c>
      <c r="H4" s="178" t="s">
        <v>50</v>
      </c>
      <c r="I4" s="446" t="s">
        <v>1</v>
      </c>
      <c r="J4" s="178" t="s">
        <v>50</v>
      </c>
      <c r="K4" s="445"/>
    </row>
    <row r="5" spans="1:11" x14ac:dyDescent="0.25">
      <c r="A5" s="35">
        <v>1</v>
      </c>
      <c r="B5" s="77" t="s">
        <v>501</v>
      </c>
      <c r="C5" s="17">
        <v>4914</v>
      </c>
      <c r="D5" s="18">
        <v>3324531.37</v>
      </c>
      <c r="E5" s="82">
        <v>2053</v>
      </c>
      <c r="F5" s="18">
        <v>1097819.99</v>
      </c>
      <c r="G5" s="17">
        <v>823</v>
      </c>
      <c r="H5" s="18">
        <v>566890.19999999995</v>
      </c>
      <c r="I5" s="57">
        <v>803</v>
      </c>
      <c r="J5" s="18">
        <v>1181322.33</v>
      </c>
      <c r="K5" s="17">
        <v>8593</v>
      </c>
    </row>
    <row r="6" spans="1:11" x14ac:dyDescent="0.25">
      <c r="A6" s="35">
        <v>2</v>
      </c>
      <c r="B6" s="77" t="s">
        <v>417</v>
      </c>
      <c r="C6" s="17">
        <v>366</v>
      </c>
      <c r="D6" s="18">
        <v>376421.99</v>
      </c>
      <c r="E6" s="82">
        <v>178</v>
      </c>
      <c r="F6" s="18">
        <v>113950.33</v>
      </c>
      <c r="G6" s="17">
        <v>21</v>
      </c>
      <c r="H6" s="18">
        <v>17535.86</v>
      </c>
      <c r="I6" s="57">
        <v>1</v>
      </c>
      <c r="J6" s="18">
        <v>200</v>
      </c>
      <c r="K6" s="17">
        <v>566</v>
      </c>
    </row>
    <row r="7" spans="1:11" x14ac:dyDescent="0.25">
      <c r="A7" s="35">
        <v>3</v>
      </c>
      <c r="B7" s="77" t="s">
        <v>588</v>
      </c>
      <c r="C7" s="17">
        <v>107</v>
      </c>
      <c r="D7" s="18">
        <v>41107.58</v>
      </c>
      <c r="E7" s="82" t="s">
        <v>430</v>
      </c>
      <c r="F7" s="18" t="s">
        <v>430</v>
      </c>
      <c r="G7" s="17" t="s">
        <v>430</v>
      </c>
      <c r="H7" s="18" t="s">
        <v>430</v>
      </c>
      <c r="I7" s="17">
        <v>48</v>
      </c>
      <c r="J7" s="18">
        <v>13696.39</v>
      </c>
      <c r="K7" s="17">
        <v>155</v>
      </c>
    </row>
    <row r="8" spans="1:11" x14ac:dyDescent="0.25">
      <c r="A8" s="35">
        <v>4</v>
      </c>
      <c r="B8" s="77" t="s">
        <v>492</v>
      </c>
      <c r="C8" s="17">
        <v>8</v>
      </c>
      <c r="D8" s="18">
        <v>7328.34</v>
      </c>
      <c r="E8" s="82">
        <v>3</v>
      </c>
      <c r="F8" s="18">
        <v>2409.1999999999998</v>
      </c>
      <c r="G8" s="17" t="s">
        <v>430</v>
      </c>
      <c r="H8" s="18" t="s">
        <v>430</v>
      </c>
      <c r="I8" s="57" t="s">
        <v>430</v>
      </c>
      <c r="J8" s="18" t="s">
        <v>430</v>
      </c>
      <c r="K8" s="17">
        <v>11</v>
      </c>
    </row>
    <row r="9" spans="1:11" x14ac:dyDescent="0.25">
      <c r="A9" s="35">
        <v>5</v>
      </c>
      <c r="B9" s="77" t="s">
        <v>555</v>
      </c>
      <c r="C9" s="17">
        <v>2385</v>
      </c>
      <c r="D9" s="18">
        <v>426611.04</v>
      </c>
      <c r="E9" s="82">
        <v>1074</v>
      </c>
      <c r="F9" s="18">
        <v>130527.69</v>
      </c>
      <c r="G9" s="17">
        <v>241</v>
      </c>
      <c r="H9" s="18">
        <v>34172.5</v>
      </c>
      <c r="I9" s="17" t="s">
        <v>430</v>
      </c>
      <c r="J9" s="18" t="s">
        <v>430</v>
      </c>
      <c r="K9" s="17">
        <v>3700</v>
      </c>
    </row>
    <row r="10" spans="1:11" x14ac:dyDescent="0.25">
      <c r="A10" s="35">
        <v>6</v>
      </c>
      <c r="B10" s="77" t="s">
        <v>490</v>
      </c>
      <c r="C10" s="17">
        <v>602</v>
      </c>
      <c r="D10" s="18">
        <v>58793.279999999999</v>
      </c>
      <c r="E10" s="82">
        <v>263</v>
      </c>
      <c r="F10" s="18">
        <v>22962.23</v>
      </c>
      <c r="G10" s="17" t="s">
        <v>430</v>
      </c>
      <c r="H10" s="18" t="s">
        <v>430</v>
      </c>
      <c r="I10" s="17" t="s">
        <v>430</v>
      </c>
      <c r="J10" s="18" t="s">
        <v>430</v>
      </c>
      <c r="K10" s="17">
        <v>865</v>
      </c>
    </row>
    <row r="11" spans="1:11" x14ac:dyDescent="0.25">
      <c r="A11" s="327"/>
      <c r="B11" s="295"/>
      <c r="C11" s="296"/>
      <c r="D11" s="297"/>
      <c r="E11" s="296"/>
      <c r="F11" s="297"/>
      <c r="G11" s="296"/>
      <c r="H11" s="297"/>
      <c r="I11" s="296"/>
      <c r="J11" s="297"/>
      <c r="K11" s="296"/>
    </row>
    <row r="12" spans="1:11" x14ac:dyDescent="0.25">
      <c r="A12" s="295"/>
      <c r="B12" s="295"/>
      <c r="C12" s="296"/>
      <c r="D12" s="297"/>
      <c r="E12" s="296"/>
      <c r="F12" s="297"/>
      <c r="G12" s="296"/>
      <c r="H12" s="297"/>
      <c r="I12" s="296"/>
      <c r="J12" s="297"/>
      <c r="K12" s="296"/>
    </row>
    <row r="13" spans="1:11" x14ac:dyDescent="0.25">
      <c r="A13" s="295"/>
      <c r="B13" s="295"/>
      <c r="C13" s="296"/>
      <c r="D13" s="297"/>
      <c r="E13" s="296"/>
      <c r="F13" s="297"/>
      <c r="G13" s="296"/>
      <c r="H13" s="297"/>
      <c r="I13" s="296"/>
      <c r="J13" s="297"/>
      <c r="K13" s="296"/>
    </row>
    <row r="14" spans="1:11" x14ac:dyDescent="0.25">
      <c r="A14" s="295"/>
      <c r="B14" s="295"/>
      <c r="C14" s="296"/>
      <c r="D14" s="297"/>
      <c r="E14" s="296"/>
      <c r="F14" s="297"/>
      <c r="G14" s="296"/>
      <c r="H14" s="297"/>
      <c r="I14" s="296"/>
      <c r="J14" s="297"/>
      <c r="K14" s="296"/>
    </row>
  </sheetData>
  <mergeCells count="8">
    <mergeCell ref="A3:A4"/>
    <mergeCell ref="B3:B4"/>
    <mergeCell ref="A1:K1"/>
    <mergeCell ref="K3:K4"/>
    <mergeCell ref="C3:D3"/>
    <mergeCell ref="G3:H3"/>
    <mergeCell ref="I3:J3"/>
    <mergeCell ref="E3:F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sqref="A1:R1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5.85546875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4.7109375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347" t="s">
        <v>717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</row>
    <row r="2" spans="1:18" ht="15.75" thickBot="1" x14ac:dyDescent="0.3"/>
    <row r="3" spans="1:18" ht="16.5" customHeight="1" thickBot="1" x14ac:dyDescent="0.3">
      <c r="A3" s="385" t="s">
        <v>17</v>
      </c>
      <c r="B3" s="385" t="s">
        <v>419</v>
      </c>
      <c r="C3" s="382" t="s">
        <v>5</v>
      </c>
      <c r="D3" s="383"/>
      <c r="E3" s="384"/>
      <c r="F3" s="382" t="s">
        <v>6</v>
      </c>
      <c r="G3" s="383"/>
      <c r="H3" s="384"/>
      <c r="I3" s="382" t="s">
        <v>45</v>
      </c>
      <c r="J3" s="383"/>
      <c r="K3" s="384"/>
      <c r="L3" s="382" t="s">
        <v>8</v>
      </c>
      <c r="M3" s="383"/>
      <c r="N3" s="384"/>
      <c r="O3" s="387" t="s">
        <v>491</v>
      </c>
      <c r="P3" s="387" t="s">
        <v>572</v>
      </c>
      <c r="Q3" s="387" t="s">
        <v>573</v>
      </c>
      <c r="R3" s="387" t="s">
        <v>580</v>
      </c>
    </row>
    <row r="4" spans="1:18" ht="63.75" thickBot="1" x14ac:dyDescent="0.3">
      <c r="A4" s="386"/>
      <c r="B4" s="386"/>
      <c r="C4" s="87" t="s">
        <v>1</v>
      </c>
      <c r="D4" s="181" t="s">
        <v>578</v>
      </c>
      <c r="E4" s="182" t="s">
        <v>579</v>
      </c>
      <c r="F4" s="87" t="s">
        <v>1</v>
      </c>
      <c r="G4" s="181" t="s">
        <v>578</v>
      </c>
      <c r="H4" s="182" t="s">
        <v>579</v>
      </c>
      <c r="I4" s="87" t="s">
        <v>1</v>
      </c>
      <c r="J4" s="181" t="s">
        <v>578</v>
      </c>
      <c r="K4" s="182" t="s">
        <v>579</v>
      </c>
      <c r="L4" s="87" t="s">
        <v>1</v>
      </c>
      <c r="M4" s="181" t="s">
        <v>578</v>
      </c>
      <c r="N4" s="182" t="s">
        <v>579</v>
      </c>
      <c r="O4" s="388"/>
      <c r="P4" s="388"/>
      <c r="Q4" s="388"/>
      <c r="R4" s="388"/>
    </row>
    <row r="5" spans="1:18" x14ac:dyDescent="0.25">
      <c r="A5" s="171">
        <v>1</v>
      </c>
      <c r="B5" s="127" t="s">
        <v>501</v>
      </c>
      <c r="C5" s="218">
        <v>3012</v>
      </c>
      <c r="D5" s="88">
        <v>9469341.8399999999</v>
      </c>
      <c r="E5" s="88">
        <v>3465766.14</v>
      </c>
      <c r="F5" s="218">
        <v>350</v>
      </c>
      <c r="G5" s="88">
        <v>554105.91</v>
      </c>
      <c r="H5" s="88">
        <v>263207.71999999997</v>
      </c>
      <c r="I5" s="218">
        <v>1185</v>
      </c>
      <c r="J5" s="88">
        <v>987996.02</v>
      </c>
      <c r="K5" s="88">
        <v>706101.07</v>
      </c>
      <c r="L5" s="127">
        <v>35</v>
      </c>
      <c r="M5" s="88">
        <v>184767.93</v>
      </c>
      <c r="N5" s="88">
        <v>29610</v>
      </c>
      <c r="O5" s="218">
        <v>4582</v>
      </c>
      <c r="P5" s="88">
        <v>11196211.699999999</v>
      </c>
      <c r="Q5" s="88">
        <v>4464684.93</v>
      </c>
      <c r="R5" s="89">
        <v>974.4</v>
      </c>
    </row>
    <row r="6" spans="1:18" x14ac:dyDescent="0.25">
      <c r="A6" s="172">
        <v>2</v>
      </c>
      <c r="B6" s="7" t="s">
        <v>417</v>
      </c>
      <c r="C6" s="6">
        <v>521</v>
      </c>
      <c r="D6" s="22">
        <v>1269572.67</v>
      </c>
      <c r="E6" s="22">
        <v>761031.55</v>
      </c>
      <c r="F6" s="6">
        <v>78</v>
      </c>
      <c r="G6" s="22">
        <v>148293.38</v>
      </c>
      <c r="H6" s="22">
        <v>52855.199999999997</v>
      </c>
      <c r="I6" s="6">
        <v>28</v>
      </c>
      <c r="J6" s="22">
        <v>58484.35</v>
      </c>
      <c r="K6" s="7">
        <v>29502.67</v>
      </c>
      <c r="L6" s="7" t="s">
        <v>430</v>
      </c>
      <c r="M6" s="22" t="s">
        <v>430</v>
      </c>
      <c r="N6" s="7" t="s">
        <v>430</v>
      </c>
      <c r="O6" s="6">
        <v>627</v>
      </c>
      <c r="P6" s="22">
        <v>1476350.4</v>
      </c>
      <c r="Q6" s="22">
        <v>843389.42</v>
      </c>
      <c r="R6" s="90">
        <v>1345.12</v>
      </c>
    </row>
    <row r="7" spans="1:18" ht="15.75" thickBot="1" x14ac:dyDescent="0.3">
      <c r="A7" s="410">
        <v>3</v>
      </c>
      <c r="B7" s="254" t="s">
        <v>555</v>
      </c>
      <c r="C7" s="238">
        <v>843</v>
      </c>
      <c r="D7" s="239" t="s">
        <v>430</v>
      </c>
      <c r="E7" s="239">
        <v>278766.75</v>
      </c>
      <c r="F7" s="238">
        <v>41</v>
      </c>
      <c r="G7" s="239" t="s">
        <v>430</v>
      </c>
      <c r="H7" s="239">
        <v>6189.24</v>
      </c>
      <c r="I7" s="238">
        <v>51</v>
      </c>
      <c r="J7" s="239" t="s">
        <v>430</v>
      </c>
      <c r="K7" s="239">
        <v>13590.3</v>
      </c>
      <c r="L7" s="254" t="s">
        <v>430</v>
      </c>
      <c r="M7" s="254" t="s">
        <v>430</v>
      </c>
      <c r="N7" s="254" t="s">
        <v>430</v>
      </c>
      <c r="O7" s="238">
        <v>935</v>
      </c>
      <c r="P7" s="239" t="s">
        <v>430</v>
      </c>
      <c r="Q7" s="239">
        <v>298546.28999999998</v>
      </c>
      <c r="R7" s="411">
        <v>319.3</v>
      </c>
    </row>
    <row r="8" spans="1:18" ht="15.75" thickBot="1" x14ac:dyDescent="0.3">
      <c r="A8" s="413"/>
      <c r="B8" s="412" t="s">
        <v>10</v>
      </c>
      <c r="C8" s="414">
        <f>SUM(C5:C7)</f>
        <v>4376</v>
      </c>
      <c r="D8" s="415">
        <f>SUM(D5:D7)</f>
        <v>10738914.51</v>
      </c>
      <c r="E8" s="415">
        <f>SUM(E5:E7)</f>
        <v>4505564.4400000004</v>
      </c>
      <c r="F8" s="414">
        <f>SUM(F5:F7)</f>
        <v>469</v>
      </c>
      <c r="G8" s="415">
        <f>SUM(G5:G7)</f>
        <v>702399.29</v>
      </c>
      <c r="H8" s="415">
        <f>SUM(H5:H7)</f>
        <v>322252.15999999997</v>
      </c>
      <c r="I8" s="414">
        <f>SUM(I5:I7)</f>
        <v>1264</v>
      </c>
      <c r="J8" s="415">
        <f>SUM(J5:J7)</f>
        <v>1046480.37</v>
      </c>
      <c r="K8" s="415">
        <f>SUM(K5:K7)</f>
        <v>749194.04</v>
      </c>
      <c r="L8" s="412">
        <f>SUM(L5:L7)</f>
        <v>35</v>
      </c>
      <c r="M8" s="415">
        <f>SUM(M5:M7)</f>
        <v>184767.93</v>
      </c>
      <c r="N8" s="415">
        <f>SUM(N5:N7)</f>
        <v>29610</v>
      </c>
      <c r="O8" s="414">
        <f>SUM(O5:O7)</f>
        <v>6144</v>
      </c>
      <c r="P8" s="415">
        <f>SUM(P5:P7)</f>
        <v>12672562.1</v>
      </c>
      <c r="Q8" s="415">
        <f>SUM(Q5:Q7)</f>
        <v>5606620.6399999997</v>
      </c>
      <c r="R8" s="416"/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6"/>
  <sheetViews>
    <sheetView workbookViewId="0">
      <selection activeCell="R6" sqref="R6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347" t="s">
        <v>716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</row>
    <row r="2" spans="1:18" ht="15.75" thickBot="1" x14ac:dyDescent="0.3"/>
    <row r="3" spans="1:18" ht="16.5" customHeight="1" thickBot="1" x14ac:dyDescent="0.3">
      <c r="A3" s="385" t="s">
        <v>17</v>
      </c>
      <c r="B3" s="385" t="s">
        <v>419</v>
      </c>
      <c r="C3" s="382" t="s">
        <v>5</v>
      </c>
      <c r="D3" s="383"/>
      <c r="E3" s="384"/>
      <c r="F3" s="382" t="s">
        <v>6</v>
      </c>
      <c r="G3" s="383"/>
      <c r="H3" s="384"/>
      <c r="I3" s="382" t="s">
        <v>45</v>
      </c>
      <c r="J3" s="383"/>
      <c r="K3" s="384"/>
      <c r="L3" s="382" t="s">
        <v>8</v>
      </c>
      <c r="M3" s="383"/>
      <c r="N3" s="384"/>
      <c r="O3" s="387" t="s">
        <v>491</v>
      </c>
      <c r="P3" s="387" t="s">
        <v>572</v>
      </c>
      <c r="Q3" s="387" t="s">
        <v>573</v>
      </c>
      <c r="R3" s="387" t="s">
        <v>580</v>
      </c>
    </row>
    <row r="4" spans="1:18" ht="48" thickBot="1" x14ac:dyDescent="0.3">
      <c r="A4" s="386"/>
      <c r="B4" s="386"/>
      <c r="C4" s="87" t="s">
        <v>1</v>
      </c>
      <c r="D4" s="181" t="s">
        <v>578</v>
      </c>
      <c r="E4" s="182" t="s">
        <v>579</v>
      </c>
      <c r="F4" s="87" t="s">
        <v>1</v>
      </c>
      <c r="G4" s="181" t="s">
        <v>578</v>
      </c>
      <c r="H4" s="182" t="s">
        <v>579</v>
      </c>
      <c r="I4" s="87" t="s">
        <v>1</v>
      </c>
      <c r="J4" s="181" t="s">
        <v>578</v>
      </c>
      <c r="K4" s="182" t="s">
        <v>579</v>
      </c>
      <c r="L4" s="87" t="s">
        <v>1</v>
      </c>
      <c r="M4" s="181" t="s">
        <v>578</v>
      </c>
      <c r="N4" s="182" t="s">
        <v>579</v>
      </c>
      <c r="O4" s="388"/>
      <c r="P4" s="388"/>
      <c r="Q4" s="388"/>
      <c r="R4" s="388"/>
    </row>
    <row r="5" spans="1:18" ht="15.75" thickBot="1" x14ac:dyDescent="0.3">
      <c r="A5" s="418">
        <v>1</v>
      </c>
      <c r="B5" s="419" t="s">
        <v>555</v>
      </c>
      <c r="C5" s="420">
        <v>3</v>
      </c>
      <c r="D5" s="421">
        <v>3033.18</v>
      </c>
      <c r="E5" s="421">
        <v>766.82</v>
      </c>
      <c r="F5" s="419">
        <v>22</v>
      </c>
      <c r="G5" s="421">
        <v>12935.48</v>
      </c>
      <c r="H5" s="421">
        <v>1887.12</v>
      </c>
      <c r="I5" s="419">
        <v>9</v>
      </c>
      <c r="J5" s="421" t="s">
        <v>430</v>
      </c>
      <c r="K5" s="421">
        <v>804.48</v>
      </c>
      <c r="L5" s="419" t="s">
        <v>430</v>
      </c>
      <c r="M5" s="421" t="s">
        <v>430</v>
      </c>
      <c r="N5" s="421" t="s">
        <v>430</v>
      </c>
      <c r="O5" s="420">
        <v>34</v>
      </c>
      <c r="P5" s="421">
        <v>15968.66</v>
      </c>
      <c r="Q5" s="421">
        <v>3458.42</v>
      </c>
      <c r="R5" s="422">
        <v>101.72</v>
      </c>
    </row>
    <row r="6" spans="1:18" ht="15.75" thickBot="1" x14ac:dyDescent="0.3">
      <c r="A6" s="413"/>
      <c r="B6" s="412" t="s">
        <v>10</v>
      </c>
      <c r="C6" s="414">
        <f>SUM(C5)</f>
        <v>3</v>
      </c>
      <c r="D6" s="415">
        <f>SUM(D5)</f>
        <v>3033.18</v>
      </c>
      <c r="E6" s="415">
        <f>SUM(E5)</f>
        <v>766.82</v>
      </c>
      <c r="F6" s="412">
        <f>SUM(F5)</f>
        <v>22</v>
      </c>
      <c r="G6" s="415">
        <f>SUM(G5)</f>
        <v>12935.48</v>
      </c>
      <c r="H6" s="415">
        <f>SUM(H5)</f>
        <v>1887.12</v>
      </c>
      <c r="I6" s="414">
        <f>SUM(I5)</f>
        <v>9</v>
      </c>
      <c r="J6" s="412"/>
      <c r="K6" s="415">
        <f>SUM(K5)</f>
        <v>804.48</v>
      </c>
      <c r="L6" s="412"/>
      <c r="M6" s="412"/>
      <c r="N6" s="412"/>
      <c r="O6" s="414">
        <f>SUM(O5)</f>
        <v>34</v>
      </c>
      <c r="P6" s="415">
        <f>SUM(P5)</f>
        <v>15968.66</v>
      </c>
      <c r="Q6" s="415">
        <f>SUM(Q5)</f>
        <v>3458.42</v>
      </c>
      <c r="R6" s="416"/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Q52"/>
  <sheetViews>
    <sheetView workbookViewId="0">
      <selection sqref="A1:M1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  <col min="17" max="17" width="10.140625" bestFit="1" customWidth="1"/>
  </cols>
  <sheetData>
    <row r="1" spans="1:14" s="2" customFormat="1" ht="15.75" x14ac:dyDescent="0.25">
      <c r="A1" s="347" t="s">
        <v>692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</row>
    <row r="2" spans="1:14" x14ac:dyDescent="0.25">
      <c r="A2" s="39"/>
    </row>
    <row r="3" spans="1:14" s="42" customFormat="1" ht="15" customHeight="1" x14ac:dyDescent="0.25">
      <c r="A3" s="432" t="s">
        <v>18</v>
      </c>
      <c r="B3" s="350" t="s">
        <v>5</v>
      </c>
      <c r="C3" s="350"/>
      <c r="D3" s="350"/>
      <c r="E3" s="350" t="s">
        <v>6</v>
      </c>
      <c r="F3" s="350"/>
      <c r="G3" s="61"/>
      <c r="H3" s="350" t="s">
        <v>19</v>
      </c>
      <c r="I3" s="350"/>
      <c r="J3" s="350"/>
      <c r="K3" s="350" t="s">
        <v>20</v>
      </c>
      <c r="L3" s="350"/>
      <c r="M3" s="350"/>
    </row>
    <row r="4" spans="1:14" s="42" customFormat="1" ht="15.75" x14ac:dyDescent="0.25">
      <c r="A4" s="432"/>
      <c r="B4" s="61" t="s">
        <v>1</v>
      </c>
      <c r="C4" s="67" t="s">
        <v>21</v>
      </c>
      <c r="D4" s="67" t="s">
        <v>432</v>
      </c>
      <c r="E4" s="61" t="s">
        <v>1</v>
      </c>
      <c r="F4" s="67" t="s">
        <v>21</v>
      </c>
      <c r="G4" s="67" t="s">
        <v>432</v>
      </c>
      <c r="H4" s="61" t="s">
        <v>1</v>
      </c>
      <c r="I4" s="67" t="s">
        <v>21</v>
      </c>
      <c r="J4" s="67" t="s">
        <v>432</v>
      </c>
      <c r="K4" s="61" t="s">
        <v>1</v>
      </c>
      <c r="L4" s="67" t="s">
        <v>21</v>
      </c>
      <c r="M4" s="67" t="s">
        <v>432</v>
      </c>
    </row>
    <row r="5" spans="1:14" ht="15.75" customHeight="1" x14ac:dyDescent="0.25">
      <c r="A5" s="1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4" ht="15" customHeight="1" x14ac:dyDescent="0.25">
      <c r="A6" s="5" t="s">
        <v>435</v>
      </c>
      <c r="B6" s="26">
        <v>283861</v>
      </c>
      <c r="C6" s="53">
        <v>353.62</v>
      </c>
      <c r="D6" s="276">
        <v>409.13</v>
      </c>
      <c r="E6" s="105">
        <v>316958</v>
      </c>
      <c r="F6" s="276">
        <v>384.81</v>
      </c>
      <c r="G6" s="276">
        <v>425.49</v>
      </c>
      <c r="H6" s="105">
        <v>82106</v>
      </c>
      <c r="I6" s="276">
        <v>401.31</v>
      </c>
      <c r="J6" s="276">
        <v>409.13</v>
      </c>
      <c r="K6" s="105">
        <v>3101</v>
      </c>
      <c r="L6" s="276">
        <v>248.17</v>
      </c>
      <c r="M6" s="276">
        <v>200</v>
      </c>
    </row>
    <row r="7" spans="1:14" x14ac:dyDescent="0.25">
      <c r="A7" s="5" t="s">
        <v>436</v>
      </c>
      <c r="B7" s="26">
        <v>859152</v>
      </c>
      <c r="C7" s="53">
        <v>701.51</v>
      </c>
      <c r="D7" s="276">
        <v>671.57</v>
      </c>
      <c r="E7" s="105">
        <v>263960</v>
      </c>
      <c r="F7" s="276">
        <v>720.37</v>
      </c>
      <c r="G7" s="276">
        <v>707.69</v>
      </c>
      <c r="H7" s="105">
        <v>99403</v>
      </c>
      <c r="I7" s="276">
        <v>693</v>
      </c>
      <c r="J7" s="276">
        <v>664.68</v>
      </c>
      <c r="K7" s="105">
        <v>37095</v>
      </c>
      <c r="L7" s="276">
        <v>846.2</v>
      </c>
      <c r="M7" s="276">
        <v>846</v>
      </c>
    </row>
    <row r="8" spans="1:14" x14ac:dyDescent="0.25">
      <c r="A8" s="5" t="s">
        <v>437</v>
      </c>
      <c r="B8" s="26">
        <v>579040</v>
      </c>
      <c r="C8" s="53">
        <v>1227.18</v>
      </c>
      <c r="D8" s="276">
        <v>1220.8699999999999</v>
      </c>
      <c r="E8" s="105">
        <v>65868</v>
      </c>
      <c r="F8" s="276">
        <v>1160.9000000000001</v>
      </c>
      <c r="G8" s="276">
        <v>1128.78</v>
      </c>
      <c r="H8" s="105">
        <v>19330</v>
      </c>
      <c r="I8" s="276">
        <v>1185.5899999999999</v>
      </c>
      <c r="J8" s="276">
        <v>1157.78</v>
      </c>
      <c r="K8" s="105">
        <v>1</v>
      </c>
      <c r="L8" s="276">
        <v>1293.8800000000001</v>
      </c>
      <c r="M8" s="276">
        <v>1293.8800000000001</v>
      </c>
    </row>
    <row r="9" spans="1:14" x14ac:dyDescent="0.25">
      <c r="A9" s="5" t="s">
        <v>438</v>
      </c>
      <c r="B9" s="26">
        <v>153290</v>
      </c>
      <c r="C9" s="53">
        <v>1689.53</v>
      </c>
      <c r="D9" s="276">
        <v>1663.14</v>
      </c>
      <c r="E9" s="105">
        <v>5724</v>
      </c>
      <c r="F9" s="276">
        <v>1661.95</v>
      </c>
      <c r="G9" s="276">
        <v>1625.66</v>
      </c>
      <c r="H9" s="105">
        <v>2972</v>
      </c>
      <c r="I9" s="276">
        <v>1688.87</v>
      </c>
      <c r="J9" s="276">
        <v>1664.62</v>
      </c>
      <c r="K9" s="105">
        <v>17</v>
      </c>
      <c r="L9" s="276">
        <v>1745.6</v>
      </c>
      <c r="M9" s="276">
        <v>1745.6</v>
      </c>
    </row>
    <row r="10" spans="1:14" x14ac:dyDescent="0.25">
      <c r="A10" s="5" t="s">
        <v>439</v>
      </c>
      <c r="B10" s="26">
        <v>41692</v>
      </c>
      <c r="C10" s="53">
        <v>2215.83</v>
      </c>
      <c r="D10" s="276">
        <v>2202.65</v>
      </c>
      <c r="E10" s="105">
        <v>1083</v>
      </c>
      <c r="F10" s="276">
        <v>2194.63</v>
      </c>
      <c r="G10" s="276">
        <v>2162.6</v>
      </c>
      <c r="H10" s="105">
        <v>590</v>
      </c>
      <c r="I10" s="276">
        <v>2177.8200000000002</v>
      </c>
      <c r="J10" s="276">
        <v>2138.66</v>
      </c>
      <c r="K10" s="105">
        <v>0</v>
      </c>
      <c r="L10" s="276">
        <v>0</v>
      </c>
      <c r="M10" s="276" t="s">
        <v>430</v>
      </c>
    </row>
    <row r="11" spans="1:14" ht="15" customHeight="1" x14ac:dyDescent="0.25">
      <c r="A11" s="5" t="s">
        <v>440</v>
      </c>
      <c r="B11" s="26">
        <v>27300</v>
      </c>
      <c r="C11" s="53">
        <v>3175.3</v>
      </c>
      <c r="D11" s="276">
        <v>2952.46</v>
      </c>
      <c r="E11" s="105">
        <v>700</v>
      </c>
      <c r="F11" s="276">
        <v>3106.46</v>
      </c>
      <c r="G11" s="276">
        <v>3013.87</v>
      </c>
      <c r="H11" s="105">
        <v>222</v>
      </c>
      <c r="I11" s="276">
        <v>3054.73</v>
      </c>
      <c r="J11" s="276">
        <v>2799.46</v>
      </c>
      <c r="K11" s="105">
        <v>0</v>
      </c>
      <c r="L11" s="276">
        <v>0</v>
      </c>
      <c r="M11" s="276" t="s">
        <v>430</v>
      </c>
    </row>
    <row r="12" spans="1:14" s="38" customFormat="1" ht="15.75" x14ac:dyDescent="0.25">
      <c r="A12" s="433" t="s">
        <v>26</v>
      </c>
      <c r="B12" s="52">
        <f>SUM(B6:B11)</f>
        <v>1944335</v>
      </c>
      <c r="C12" s="69"/>
      <c r="D12" s="69"/>
      <c r="E12" s="52">
        <f>SUM(E6:E11)</f>
        <v>654293</v>
      </c>
      <c r="F12" s="69"/>
      <c r="G12" s="69"/>
      <c r="H12" s="52">
        <f>SUM(H6:H11)</f>
        <v>204623</v>
      </c>
      <c r="I12" s="69"/>
      <c r="J12" s="69"/>
      <c r="K12" s="52">
        <f>SUM(K6:K11)</f>
        <v>40214</v>
      </c>
      <c r="L12" s="69"/>
      <c r="M12" s="69"/>
      <c r="N12" s="44"/>
    </row>
    <row r="13" spans="1:14" ht="15" customHeight="1" x14ac:dyDescent="0.25">
      <c r="A13" s="434" t="s">
        <v>27</v>
      </c>
      <c r="B13" s="27"/>
      <c r="C13" s="54"/>
      <c r="D13" s="54"/>
      <c r="E13" s="27"/>
      <c r="F13" s="54"/>
      <c r="G13" s="54"/>
      <c r="H13" s="27"/>
      <c r="I13" s="54"/>
      <c r="J13" s="54"/>
      <c r="K13" s="27"/>
      <c r="L13" s="54"/>
      <c r="M13" s="54"/>
      <c r="N13" s="11"/>
    </row>
    <row r="14" spans="1:14" x14ac:dyDescent="0.25">
      <c r="A14" s="5" t="s">
        <v>441</v>
      </c>
      <c r="B14" s="26">
        <v>79800</v>
      </c>
      <c r="C14" s="53">
        <v>72.02</v>
      </c>
      <c r="D14" s="53">
        <v>77.28</v>
      </c>
      <c r="E14" s="26">
        <v>122544</v>
      </c>
      <c r="F14" s="53">
        <v>66.66</v>
      </c>
      <c r="G14" s="53">
        <v>70.89</v>
      </c>
      <c r="H14" s="26">
        <v>24264</v>
      </c>
      <c r="I14" s="53">
        <v>59.71</v>
      </c>
      <c r="J14" s="53">
        <v>62.28</v>
      </c>
      <c r="K14" s="26">
        <v>0</v>
      </c>
      <c r="L14" s="53">
        <v>0</v>
      </c>
      <c r="M14" s="53" t="s">
        <v>430</v>
      </c>
      <c r="N14" s="11"/>
    </row>
    <row r="15" spans="1:14" ht="15" customHeight="1" x14ac:dyDescent="0.25">
      <c r="A15" s="5" t="s">
        <v>442</v>
      </c>
      <c r="B15" s="26">
        <v>421565</v>
      </c>
      <c r="C15" s="53">
        <v>161.13999999999999</v>
      </c>
      <c r="D15" s="53">
        <v>167.99</v>
      </c>
      <c r="E15" s="26">
        <v>154621</v>
      </c>
      <c r="F15" s="53">
        <v>147.53</v>
      </c>
      <c r="G15" s="53">
        <v>145.97</v>
      </c>
      <c r="H15" s="26">
        <v>35004</v>
      </c>
      <c r="I15" s="53">
        <v>147.71</v>
      </c>
      <c r="J15" s="53">
        <v>147.1</v>
      </c>
      <c r="K15" s="26">
        <v>1</v>
      </c>
      <c r="L15" s="53">
        <v>143.53</v>
      </c>
      <c r="M15" s="53">
        <v>143.53</v>
      </c>
      <c r="N15" s="11"/>
    </row>
    <row r="16" spans="1:14" ht="15" customHeight="1" x14ac:dyDescent="0.25">
      <c r="A16" s="5" t="s">
        <v>443</v>
      </c>
      <c r="B16" s="26">
        <v>336758</v>
      </c>
      <c r="C16" s="53">
        <v>238.85</v>
      </c>
      <c r="D16" s="53">
        <v>235.88</v>
      </c>
      <c r="E16" s="26">
        <v>25636</v>
      </c>
      <c r="F16" s="53">
        <v>235.13</v>
      </c>
      <c r="G16" s="53">
        <v>231.38</v>
      </c>
      <c r="H16" s="26">
        <v>9439</v>
      </c>
      <c r="I16" s="53">
        <v>238.5</v>
      </c>
      <c r="J16" s="53">
        <v>234.23</v>
      </c>
      <c r="K16" s="26">
        <v>0</v>
      </c>
      <c r="L16" s="53">
        <v>0</v>
      </c>
      <c r="M16" s="53" t="s">
        <v>430</v>
      </c>
      <c r="N16" s="11"/>
    </row>
    <row r="17" spans="1:17" x14ac:dyDescent="0.25">
      <c r="A17" s="5" t="s">
        <v>444</v>
      </c>
      <c r="B17" s="26">
        <v>99329</v>
      </c>
      <c r="C17" s="53">
        <v>340.91</v>
      </c>
      <c r="D17" s="53">
        <v>335.66</v>
      </c>
      <c r="E17" s="26">
        <v>5486</v>
      </c>
      <c r="F17" s="53">
        <v>334.16</v>
      </c>
      <c r="G17" s="53">
        <v>330.63</v>
      </c>
      <c r="H17" s="26">
        <v>2067</v>
      </c>
      <c r="I17" s="53">
        <v>338.08</v>
      </c>
      <c r="J17" s="53">
        <v>332.67</v>
      </c>
      <c r="K17" s="26">
        <v>0</v>
      </c>
      <c r="L17" s="53">
        <v>0</v>
      </c>
      <c r="M17" s="53" t="s">
        <v>430</v>
      </c>
      <c r="N17" s="11"/>
    </row>
    <row r="18" spans="1:17" x14ac:dyDescent="0.25">
      <c r="A18" s="5" t="s">
        <v>445</v>
      </c>
      <c r="B18" s="26">
        <v>37031</v>
      </c>
      <c r="C18" s="53">
        <v>440.21</v>
      </c>
      <c r="D18" s="53">
        <v>437.87</v>
      </c>
      <c r="E18" s="26">
        <v>1470</v>
      </c>
      <c r="F18" s="53">
        <v>445.66</v>
      </c>
      <c r="G18" s="53">
        <v>441.87</v>
      </c>
      <c r="H18" s="26">
        <v>638</v>
      </c>
      <c r="I18" s="53">
        <v>442.22</v>
      </c>
      <c r="J18" s="53">
        <v>436.94</v>
      </c>
      <c r="K18" s="26">
        <v>0</v>
      </c>
      <c r="L18" s="53">
        <v>0</v>
      </c>
      <c r="M18" s="53" t="s">
        <v>430</v>
      </c>
    </row>
    <row r="19" spans="1:17" x14ac:dyDescent="0.25">
      <c r="A19" s="435" t="s">
        <v>446</v>
      </c>
      <c r="B19" s="26">
        <v>26653</v>
      </c>
      <c r="C19" s="53">
        <v>622.66</v>
      </c>
      <c r="D19" s="53">
        <v>592.28</v>
      </c>
      <c r="E19" s="26">
        <v>795</v>
      </c>
      <c r="F19" s="53">
        <v>603.52</v>
      </c>
      <c r="G19" s="53">
        <v>572.98</v>
      </c>
      <c r="H19" s="26">
        <v>370</v>
      </c>
      <c r="I19" s="53">
        <v>603.44000000000005</v>
      </c>
      <c r="J19" s="53">
        <v>574.22</v>
      </c>
      <c r="K19" s="26">
        <v>0</v>
      </c>
      <c r="L19" s="53">
        <v>0</v>
      </c>
      <c r="M19" s="53" t="s">
        <v>430</v>
      </c>
    </row>
    <row r="20" spans="1:17" x14ac:dyDescent="0.25">
      <c r="A20" s="5" t="s">
        <v>447</v>
      </c>
      <c r="B20" s="26">
        <v>746</v>
      </c>
      <c r="C20" s="53">
        <v>1155.47</v>
      </c>
      <c r="D20" s="53">
        <v>1109.6300000000001</v>
      </c>
      <c r="E20" s="26">
        <v>27</v>
      </c>
      <c r="F20" s="53">
        <v>1128.4000000000001</v>
      </c>
      <c r="G20" s="53">
        <v>1065.21</v>
      </c>
      <c r="H20" s="26">
        <v>8</v>
      </c>
      <c r="I20" s="53">
        <v>1078.08</v>
      </c>
      <c r="J20" s="53">
        <v>1073.69</v>
      </c>
      <c r="K20" s="26">
        <v>0</v>
      </c>
      <c r="L20" s="53">
        <v>0</v>
      </c>
      <c r="M20" s="53" t="s">
        <v>430</v>
      </c>
    </row>
    <row r="21" spans="1:17" ht="15" customHeight="1" x14ac:dyDescent="0.25">
      <c r="A21" s="5" t="s">
        <v>448</v>
      </c>
      <c r="B21" s="26">
        <v>102</v>
      </c>
      <c r="C21" s="53">
        <v>1626.81</v>
      </c>
      <c r="D21" s="53">
        <v>1592.09</v>
      </c>
      <c r="E21" s="26">
        <v>3</v>
      </c>
      <c r="F21" s="53">
        <v>1550.54</v>
      </c>
      <c r="G21" s="53">
        <v>1549.58</v>
      </c>
      <c r="H21" s="26">
        <v>1</v>
      </c>
      <c r="I21" s="53">
        <v>1571.82</v>
      </c>
      <c r="J21" s="53">
        <v>1571.82</v>
      </c>
      <c r="K21" s="26">
        <v>0</v>
      </c>
      <c r="L21" s="53">
        <v>0</v>
      </c>
      <c r="M21" s="53" t="s">
        <v>430</v>
      </c>
    </row>
    <row r="22" spans="1:17" ht="15" customHeight="1" x14ac:dyDescent="0.25">
      <c r="A22" s="5" t="s">
        <v>449</v>
      </c>
      <c r="B22" s="26">
        <v>4</v>
      </c>
      <c r="C22" s="53">
        <v>2030.35</v>
      </c>
      <c r="D22" s="53">
        <v>2022.96</v>
      </c>
      <c r="E22" s="26">
        <v>0</v>
      </c>
      <c r="F22" s="53">
        <v>0</v>
      </c>
      <c r="G22" s="53" t="s">
        <v>430</v>
      </c>
      <c r="H22" s="26">
        <v>0</v>
      </c>
      <c r="I22" s="53">
        <v>0</v>
      </c>
      <c r="J22" s="53" t="s">
        <v>430</v>
      </c>
      <c r="K22" s="26">
        <v>0</v>
      </c>
      <c r="L22" s="53">
        <v>0</v>
      </c>
      <c r="M22" s="53" t="s">
        <v>430</v>
      </c>
    </row>
    <row r="23" spans="1:17" ht="15" customHeight="1" x14ac:dyDescent="0.25">
      <c r="A23" s="5" t="s">
        <v>440</v>
      </c>
      <c r="B23" s="26">
        <v>0</v>
      </c>
      <c r="C23" s="53">
        <v>0</v>
      </c>
      <c r="D23" s="53" t="s">
        <v>430</v>
      </c>
      <c r="E23" s="26">
        <v>0</v>
      </c>
      <c r="F23" s="53">
        <v>0</v>
      </c>
      <c r="G23" s="53" t="s">
        <v>430</v>
      </c>
      <c r="H23" s="26">
        <v>0</v>
      </c>
      <c r="I23" s="53">
        <v>0</v>
      </c>
      <c r="J23" s="53" t="s">
        <v>430</v>
      </c>
      <c r="K23" s="26">
        <v>0</v>
      </c>
      <c r="L23" s="53">
        <v>0</v>
      </c>
      <c r="M23" s="53" t="s">
        <v>430</v>
      </c>
    </row>
    <row r="24" spans="1:17" s="38" customFormat="1" ht="15.75" x14ac:dyDescent="0.25">
      <c r="A24" s="433" t="s">
        <v>28</v>
      </c>
      <c r="B24" s="52">
        <f>SUM(B14:B23)</f>
        <v>1001988</v>
      </c>
      <c r="C24" s="69"/>
      <c r="D24" s="69"/>
      <c r="E24" s="52">
        <f>SUM(E14:E23)</f>
        <v>310582</v>
      </c>
      <c r="F24" s="69"/>
      <c r="G24" s="69"/>
      <c r="H24" s="52">
        <f>SUM(H14:H23)</f>
        <v>71791</v>
      </c>
      <c r="I24" s="69"/>
      <c r="J24" s="69"/>
      <c r="K24" s="52">
        <f>SUM(K14:K23)</f>
        <v>1</v>
      </c>
      <c r="L24" s="69"/>
      <c r="M24" s="69"/>
      <c r="Q24" s="342"/>
    </row>
    <row r="25" spans="1:17" x14ac:dyDescent="0.25">
      <c r="A25" s="1" t="s">
        <v>433</v>
      </c>
      <c r="B25" s="27"/>
      <c r="C25" s="54"/>
      <c r="D25" s="54"/>
      <c r="E25" s="27"/>
      <c r="F25" s="54"/>
      <c r="G25" s="54"/>
      <c r="H25" s="27"/>
      <c r="I25" s="54"/>
      <c r="J25" s="54"/>
      <c r="K25" s="27"/>
      <c r="L25" s="54"/>
      <c r="M25" s="54"/>
    </row>
    <row r="26" spans="1:17" x14ac:dyDescent="0.25">
      <c r="A26" s="5" t="s">
        <v>441</v>
      </c>
      <c r="B26" s="105">
        <v>163721</v>
      </c>
      <c r="C26" s="276">
        <v>73.28</v>
      </c>
      <c r="D26" s="276">
        <v>75.06</v>
      </c>
      <c r="E26" s="26">
        <v>61164</v>
      </c>
      <c r="F26" s="53">
        <v>47.52</v>
      </c>
      <c r="G26" s="53">
        <v>44.7</v>
      </c>
      <c r="H26" s="26">
        <v>1</v>
      </c>
      <c r="I26" s="53">
        <v>80</v>
      </c>
      <c r="J26" s="53">
        <v>80</v>
      </c>
      <c r="K26" s="105">
        <v>0</v>
      </c>
      <c r="L26" s="276">
        <v>0</v>
      </c>
      <c r="M26" s="276" t="s">
        <v>430</v>
      </c>
    </row>
    <row r="27" spans="1:17" ht="15" customHeight="1" x14ac:dyDescent="0.25">
      <c r="A27" s="5" t="s">
        <v>442</v>
      </c>
      <c r="B27" s="105">
        <v>163994</v>
      </c>
      <c r="C27" s="276">
        <v>129.63999999999999</v>
      </c>
      <c r="D27" s="276">
        <v>121.79</v>
      </c>
      <c r="E27" s="26">
        <v>11231</v>
      </c>
      <c r="F27" s="53">
        <v>134.06</v>
      </c>
      <c r="G27" s="53">
        <v>134.4</v>
      </c>
      <c r="H27" s="26">
        <v>1</v>
      </c>
      <c r="I27" s="53">
        <v>192</v>
      </c>
      <c r="J27" s="53">
        <v>192</v>
      </c>
      <c r="K27" s="105">
        <v>0</v>
      </c>
      <c r="L27" s="276">
        <v>0</v>
      </c>
      <c r="M27" s="276" t="s">
        <v>430</v>
      </c>
    </row>
    <row r="28" spans="1:17" x14ac:dyDescent="0.25">
      <c r="A28" s="5" t="s">
        <v>443</v>
      </c>
      <c r="B28" s="105">
        <v>20065</v>
      </c>
      <c r="C28" s="276">
        <v>225.36</v>
      </c>
      <c r="D28" s="276">
        <v>215.16</v>
      </c>
      <c r="E28" s="26">
        <v>2783</v>
      </c>
      <c r="F28" s="53">
        <v>223.42</v>
      </c>
      <c r="G28" s="53">
        <v>210.22</v>
      </c>
      <c r="H28" s="26">
        <v>1</v>
      </c>
      <c r="I28" s="53">
        <v>269.44</v>
      </c>
      <c r="J28" s="53">
        <v>269.44</v>
      </c>
      <c r="K28" s="105">
        <v>0</v>
      </c>
      <c r="L28" s="276">
        <v>0</v>
      </c>
      <c r="M28" s="276" t="s">
        <v>430</v>
      </c>
    </row>
    <row r="29" spans="1:17" ht="15" customHeight="1" x14ac:dyDescent="0.25">
      <c r="A29" s="5" t="s">
        <v>444</v>
      </c>
      <c r="B29" s="105">
        <v>4267</v>
      </c>
      <c r="C29" s="276">
        <v>349.54</v>
      </c>
      <c r="D29" s="276">
        <v>353.28</v>
      </c>
      <c r="E29" s="26">
        <v>1179</v>
      </c>
      <c r="F29" s="53">
        <v>345.23</v>
      </c>
      <c r="G29" s="53">
        <v>347.2</v>
      </c>
      <c r="H29" s="26">
        <v>1</v>
      </c>
      <c r="I29" s="53">
        <v>384</v>
      </c>
      <c r="J29" s="53">
        <v>384</v>
      </c>
      <c r="K29" s="105">
        <v>0</v>
      </c>
      <c r="L29" s="276">
        <v>0</v>
      </c>
      <c r="M29" s="276" t="s">
        <v>430</v>
      </c>
    </row>
    <row r="30" spans="1:17" ht="15" customHeight="1" x14ac:dyDescent="0.25">
      <c r="A30" s="5" t="s">
        <v>445</v>
      </c>
      <c r="B30" s="105">
        <v>4800</v>
      </c>
      <c r="C30" s="276">
        <v>457.55</v>
      </c>
      <c r="D30" s="276">
        <v>464</v>
      </c>
      <c r="E30" s="26">
        <v>520</v>
      </c>
      <c r="F30" s="53">
        <v>457.97</v>
      </c>
      <c r="G30" s="53">
        <v>448</v>
      </c>
      <c r="H30" s="26">
        <v>11</v>
      </c>
      <c r="I30" s="53">
        <v>458.18</v>
      </c>
      <c r="J30" s="53">
        <v>448</v>
      </c>
      <c r="K30" s="105">
        <v>0</v>
      </c>
      <c r="L30" s="276">
        <v>0</v>
      </c>
      <c r="M30" s="276" t="s">
        <v>430</v>
      </c>
    </row>
    <row r="31" spans="1:17" ht="15" customHeight="1" x14ac:dyDescent="0.25">
      <c r="A31" s="435" t="s">
        <v>446</v>
      </c>
      <c r="B31" s="105">
        <v>4690</v>
      </c>
      <c r="C31" s="276">
        <v>537.53</v>
      </c>
      <c r="D31" s="276">
        <v>512</v>
      </c>
      <c r="E31" s="26">
        <v>217</v>
      </c>
      <c r="F31" s="53">
        <v>531.26</v>
      </c>
      <c r="G31" s="53">
        <v>512</v>
      </c>
      <c r="H31" s="26">
        <v>1</v>
      </c>
      <c r="I31" s="53">
        <v>512</v>
      </c>
      <c r="J31" s="53">
        <v>512</v>
      </c>
      <c r="K31" s="105">
        <v>0</v>
      </c>
      <c r="L31" s="276">
        <v>0</v>
      </c>
      <c r="M31" s="276" t="s">
        <v>430</v>
      </c>
    </row>
    <row r="32" spans="1:17" s="38" customFormat="1" ht="15.75" x14ac:dyDescent="0.25">
      <c r="A32" s="5" t="s">
        <v>447</v>
      </c>
      <c r="B32" s="105">
        <v>0</v>
      </c>
      <c r="C32" s="276">
        <v>0</v>
      </c>
      <c r="D32" s="276" t="s">
        <v>430</v>
      </c>
      <c r="E32" s="26">
        <v>0</v>
      </c>
      <c r="F32" s="53">
        <v>0</v>
      </c>
      <c r="G32" s="53" t="s">
        <v>430</v>
      </c>
      <c r="H32" s="26">
        <v>0</v>
      </c>
      <c r="I32" s="53">
        <v>0</v>
      </c>
      <c r="J32" s="53" t="s">
        <v>430</v>
      </c>
      <c r="K32" s="26">
        <v>0</v>
      </c>
      <c r="L32" s="53">
        <v>0</v>
      </c>
      <c r="M32" s="53" t="s">
        <v>430</v>
      </c>
    </row>
    <row r="33" spans="1:13" x14ac:dyDescent="0.25">
      <c r="A33" s="5" t="s">
        <v>448</v>
      </c>
      <c r="B33" s="105">
        <v>0</v>
      </c>
      <c r="C33" s="276">
        <v>0</v>
      </c>
      <c r="D33" s="276" t="s">
        <v>430</v>
      </c>
      <c r="E33" s="26">
        <v>0</v>
      </c>
      <c r="F33" s="53">
        <v>0</v>
      </c>
      <c r="G33" s="53" t="s">
        <v>430</v>
      </c>
      <c r="H33" s="26">
        <v>0</v>
      </c>
      <c r="I33" s="53">
        <v>0</v>
      </c>
      <c r="J33" s="53" t="s">
        <v>430</v>
      </c>
      <c r="K33" s="26">
        <v>0</v>
      </c>
      <c r="L33" s="53">
        <v>0</v>
      </c>
      <c r="M33" s="53" t="s">
        <v>430</v>
      </c>
    </row>
    <row r="34" spans="1:13" x14ac:dyDescent="0.25">
      <c r="A34" s="5" t="s">
        <v>449</v>
      </c>
      <c r="B34" s="105">
        <v>0</v>
      </c>
      <c r="C34" s="276">
        <v>0</v>
      </c>
      <c r="D34" s="276" t="s">
        <v>430</v>
      </c>
      <c r="E34" s="26">
        <v>0</v>
      </c>
      <c r="F34" s="53">
        <v>0</v>
      </c>
      <c r="G34" s="53" t="s">
        <v>430</v>
      </c>
      <c r="H34" s="26">
        <v>0</v>
      </c>
      <c r="I34" s="53">
        <v>0</v>
      </c>
      <c r="J34" s="53" t="s">
        <v>430</v>
      </c>
      <c r="K34" s="26">
        <v>0</v>
      </c>
      <c r="L34" s="53">
        <v>0</v>
      </c>
      <c r="M34" s="53" t="s">
        <v>430</v>
      </c>
    </row>
    <row r="35" spans="1:13" x14ac:dyDescent="0.25">
      <c r="A35" s="5" t="s">
        <v>440</v>
      </c>
      <c r="B35" s="105">
        <v>0</v>
      </c>
      <c r="C35" s="276">
        <v>0</v>
      </c>
      <c r="D35" s="276" t="s">
        <v>430</v>
      </c>
      <c r="E35" s="26">
        <v>0</v>
      </c>
      <c r="F35" s="53">
        <v>0</v>
      </c>
      <c r="G35" s="53" t="s">
        <v>430</v>
      </c>
      <c r="H35" s="26">
        <v>0</v>
      </c>
      <c r="I35" s="53">
        <v>0</v>
      </c>
      <c r="J35" s="53" t="s">
        <v>430</v>
      </c>
      <c r="K35" s="26">
        <v>0</v>
      </c>
      <c r="L35" s="53">
        <v>0</v>
      </c>
      <c r="M35" s="53" t="s">
        <v>430</v>
      </c>
    </row>
    <row r="36" spans="1:13" ht="15.75" x14ac:dyDescent="0.25">
      <c r="A36" s="433" t="s">
        <v>637</v>
      </c>
      <c r="B36" s="52">
        <f>SUM(B26:B35)</f>
        <v>361537</v>
      </c>
      <c r="C36" s="69"/>
      <c r="D36" s="69"/>
      <c r="E36" s="52">
        <f>SUM(E26:E35)</f>
        <v>77094</v>
      </c>
      <c r="F36" s="69"/>
      <c r="G36" s="69"/>
      <c r="H36" s="52">
        <f>SUM(H26:H35)</f>
        <v>16</v>
      </c>
      <c r="I36" s="69"/>
      <c r="J36" s="69"/>
      <c r="K36" s="52">
        <f>SUM(K26:K35)</f>
        <v>0</v>
      </c>
      <c r="L36" s="69"/>
      <c r="M36" s="69"/>
    </row>
    <row r="37" spans="1:13" x14ac:dyDescent="0.25">
      <c r="A37" s="1" t="s">
        <v>590</v>
      </c>
      <c r="B37" s="29"/>
      <c r="C37" s="213"/>
      <c r="D37" s="54"/>
      <c r="E37" s="27"/>
      <c r="F37" s="54"/>
      <c r="G37" s="54"/>
      <c r="H37" s="27"/>
      <c r="I37" s="54"/>
      <c r="J37" s="54"/>
      <c r="K37" s="27"/>
      <c r="L37" s="54"/>
      <c r="M37" s="54"/>
    </row>
    <row r="38" spans="1:13" x14ac:dyDescent="0.25">
      <c r="A38" s="5" t="s">
        <v>435</v>
      </c>
      <c r="B38" s="105">
        <v>12978</v>
      </c>
      <c r="C38" s="276">
        <v>409.16</v>
      </c>
      <c r="D38" s="276">
        <v>409.13</v>
      </c>
      <c r="E38" s="26">
        <v>0</v>
      </c>
      <c r="F38" s="53">
        <v>0</v>
      </c>
      <c r="G38" s="53" t="s">
        <v>430</v>
      </c>
      <c r="H38" s="26">
        <v>0</v>
      </c>
      <c r="I38" s="53">
        <v>0</v>
      </c>
      <c r="J38" s="53" t="s">
        <v>430</v>
      </c>
      <c r="K38" s="105">
        <v>21838</v>
      </c>
      <c r="L38" s="53">
        <v>340.57</v>
      </c>
      <c r="M38" s="53">
        <v>409.13</v>
      </c>
    </row>
    <row r="39" spans="1:13" x14ac:dyDescent="0.25">
      <c r="A39" s="5" t="s">
        <v>436</v>
      </c>
      <c r="B39" s="105">
        <v>0</v>
      </c>
      <c r="C39" s="276">
        <v>0</v>
      </c>
      <c r="D39" s="276" t="s">
        <v>430</v>
      </c>
      <c r="E39" s="17">
        <v>0</v>
      </c>
      <c r="F39" s="18">
        <v>0</v>
      </c>
      <c r="G39" s="18" t="s">
        <v>430</v>
      </c>
      <c r="H39" s="17">
        <v>0</v>
      </c>
      <c r="I39" s="18">
        <v>0</v>
      </c>
      <c r="J39" s="18" t="s">
        <v>430</v>
      </c>
      <c r="K39" s="17">
        <v>0</v>
      </c>
      <c r="L39" s="18">
        <v>0</v>
      </c>
      <c r="M39" s="18" t="s">
        <v>430</v>
      </c>
    </row>
    <row r="40" spans="1:13" x14ac:dyDescent="0.25">
      <c r="A40" s="5" t="s">
        <v>437</v>
      </c>
      <c r="B40" s="105">
        <v>0</v>
      </c>
      <c r="C40" s="276">
        <v>0</v>
      </c>
      <c r="D40" s="276" t="s">
        <v>430</v>
      </c>
      <c r="E40" s="17">
        <v>0</v>
      </c>
      <c r="F40" s="18">
        <v>0</v>
      </c>
      <c r="G40" s="18" t="s">
        <v>430</v>
      </c>
      <c r="H40" s="17">
        <v>0</v>
      </c>
      <c r="I40" s="18">
        <v>0</v>
      </c>
      <c r="J40" s="18" t="s">
        <v>430</v>
      </c>
      <c r="K40" s="17">
        <v>0</v>
      </c>
      <c r="L40" s="18">
        <v>0</v>
      </c>
      <c r="M40" s="18" t="s">
        <v>430</v>
      </c>
    </row>
    <row r="41" spans="1:13" x14ac:dyDescent="0.25">
      <c r="A41" s="5" t="s">
        <v>438</v>
      </c>
      <c r="B41" s="105">
        <v>0</v>
      </c>
      <c r="C41" s="276">
        <v>0</v>
      </c>
      <c r="D41" s="276" t="s">
        <v>430</v>
      </c>
      <c r="E41" s="17">
        <v>0</v>
      </c>
      <c r="F41" s="18">
        <v>0</v>
      </c>
      <c r="G41" s="18" t="s">
        <v>430</v>
      </c>
      <c r="H41" s="17">
        <v>0</v>
      </c>
      <c r="I41" s="18">
        <v>0</v>
      </c>
      <c r="J41" s="18" t="s">
        <v>430</v>
      </c>
      <c r="K41" s="17">
        <v>0</v>
      </c>
      <c r="L41" s="18">
        <v>0</v>
      </c>
      <c r="M41" s="18" t="s">
        <v>430</v>
      </c>
    </row>
    <row r="42" spans="1:13" x14ac:dyDescent="0.25">
      <c r="A42" s="5" t="s">
        <v>439</v>
      </c>
      <c r="B42" s="105">
        <v>0</v>
      </c>
      <c r="C42" s="276">
        <v>0</v>
      </c>
      <c r="D42" s="276" t="s">
        <v>430</v>
      </c>
      <c r="E42" s="17">
        <v>0</v>
      </c>
      <c r="F42" s="18">
        <v>0</v>
      </c>
      <c r="G42" s="18" t="s">
        <v>430</v>
      </c>
      <c r="H42" s="17">
        <v>0</v>
      </c>
      <c r="I42" s="18">
        <v>0</v>
      </c>
      <c r="J42" s="18" t="s">
        <v>430</v>
      </c>
      <c r="K42" s="17">
        <v>0</v>
      </c>
      <c r="L42" s="18">
        <v>0</v>
      </c>
      <c r="M42" s="18" t="s">
        <v>430</v>
      </c>
    </row>
    <row r="43" spans="1:13" x14ac:dyDescent="0.25">
      <c r="A43" s="5" t="s">
        <v>440</v>
      </c>
      <c r="B43" s="105">
        <v>0</v>
      </c>
      <c r="C43" s="276">
        <v>0</v>
      </c>
      <c r="D43" s="276" t="s">
        <v>430</v>
      </c>
      <c r="E43" s="17">
        <v>0</v>
      </c>
      <c r="F43" s="18">
        <v>0</v>
      </c>
      <c r="G43" s="18" t="s">
        <v>430</v>
      </c>
      <c r="H43" s="17">
        <v>0</v>
      </c>
      <c r="I43" s="18">
        <v>0</v>
      </c>
      <c r="J43" s="18" t="s">
        <v>430</v>
      </c>
      <c r="K43" s="17">
        <v>0</v>
      </c>
      <c r="L43" s="18">
        <v>0</v>
      </c>
      <c r="M43" s="18" t="s">
        <v>430</v>
      </c>
    </row>
    <row r="44" spans="1:13" ht="15.75" x14ac:dyDescent="0.25">
      <c r="A44" s="433" t="s">
        <v>600</v>
      </c>
      <c r="B44" s="70">
        <f>SUM(B38:B43)</f>
        <v>12978</v>
      </c>
      <c r="C44" s="214"/>
      <c r="D44" s="69"/>
      <c r="E44" s="52">
        <f>SUM(E38:E43)</f>
        <v>0</v>
      </c>
      <c r="F44" s="69"/>
      <c r="G44" s="69"/>
      <c r="H44" s="52">
        <f>SUM(H38:H43)</f>
        <v>0</v>
      </c>
      <c r="I44" s="69"/>
      <c r="J44" s="69"/>
      <c r="K44" s="52">
        <f>SUM(K38:K43)</f>
        <v>21838</v>
      </c>
      <c r="L44" s="69"/>
      <c r="M44" s="69"/>
    </row>
    <row r="45" spans="1:13" x14ac:dyDescent="0.25">
      <c r="A45" s="1" t="s">
        <v>589</v>
      </c>
      <c r="B45" s="29"/>
      <c r="C45" s="213"/>
      <c r="D45" s="54"/>
      <c r="E45" s="27"/>
      <c r="F45" s="54"/>
      <c r="G45" s="54"/>
      <c r="H45" s="27"/>
      <c r="I45" s="54"/>
      <c r="J45" s="54"/>
      <c r="K45" s="27"/>
      <c r="L45" s="54"/>
      <c r="M45" s="54"/>
    </row>
    <row r="46" spans="1:13" x14ac:dyDescent="0.25">
      <c r="A46" s="5" t="s">
        <v>435</v>
      </c>
      <c r="B46" s="105">
        <v>0</v>
      </c>
      <c r="C46" s="276">
        <v>0</v>
      </c>
      <c r="D46" s="276" t="s">
        <v>430</v>
      </c>
      <c r="E46" s="26">
        <v>0</v>
      </c>
      <c r="F46" s="53">
        <v>0</v>
      </c>
      <c r="G46" s="53" t="s">
        <v>430</v>
      </c>
      <c r="H46" s="26">
        <v>0</v>
      </c>
      <c r="I46" s="53">
        <v>0</v>
      </c>
      <c r="J46" s="53" t="s">
        <v>430</v>
      </c>
      <c r="K46" s="26">
        <v>0</v>
      </c>
      <c r="L46" s="53">
        <v>0</v>
      </c>
      <c r="M46" s="53" t="s">
        <v>430</v>
      </c>
    </row>
    <row r="47" spans="1:13" x14ac:dyDescent="0.25">
      <c r="A47" s="5" t="s">
        <v>436</v>
      </c>
      <c r="B47" s="105">
        <v>0</v>
      </c>
      <c r="C47" s="276">
        <v>0</v>
      </c>
      <c r="D47" s="276" t="s">
        <v>430</v>
      </c>
      <c r="E47" s="17">
        <v>0</v>
      </c>
      <c r="F47" s="18">
        <v>0</v>
      </c>
      <c r="G47" s="18" t="s">
        <v>430</v>
      </c>
      <c r="H47" s="17">
        <v>0</v>
      </c>
      <c r="I47" s="18">
        <v>0</v>
      </c>
      <c r="J47" s="18" t="s">
        <v>430</v>
      </c>
      <c r="K47" s="17">
        <v>0</v>
      </c>
      <c r="L47" s="18">
        <v>0</v>
      </c>
      <c r="M47" s="18" t="s">
        <v>430</v>
      </c>
    </row>
    <row r="48" spans="1:13" x14ac:dyDescent="0.25">
      <c r="A48" s="5" t="s">
        <v>437</v>
      </c>
      <c r="B48" s="105">
        <v>0</v>
      </c>
      <c r="C48" s="276">
        <v>0</v>
      </c>
      <c r="D48" s="276" t="s">
        <v>430</v>
      </c>
      <c r="E48" s="17">
        <v>0</v>
      </c>
      <c r="F48" s="18">
        <v>0</v>
      </c>
      <c r="G48" s="18" t="s">
        <v>430</v>
      </c>
      <c r="H48" s="17">
        <v>0</v>
      </c>
      <c r="I48" s="18">
        <v>0</v>
      </c>
      <c r="J48" s="18" t="s">
        <v>430</v>
      </c>
      <c r="K48" s="17">
        <v>0</v>
      </c>
      <c r="L48" s="18">
        <v>0</v>
      </c>
      <c r="M48" s="18" t="s">
        <v>430</v>
      </c>
    </row>
    <row r="49" spans="1:13" x14ac:dyDescent="0.25">
      <c r="A49" s="5" t="s">
        <v>438</v>
      </c>
      <c r="B49" s="105">
        <v>0</v>
      </c>
      <c r="C49" s="276">
        <v>0</v>
      </c>
      <c r="D49" s="276" t="s">
        <v>430</v>
      </c>
      <c r="E49" s="17">
        <v>0</v>
      </c>
      <c r="F49" s="18">
        <v>0</v>
      </c>
      <c r="G49" s="18" t="s">
        <v>430</v>
      </c>
      <c r="H49" s="17">
        <v>0</v>
      </c>
      <c r="I49" s="18">
        <v>0</v>
      </c>
      <c r="J49" s="18" t="s">
        <v>430</v>
      </c>
      <c r="K49" s="17">
        <v>0</v>
      </c>
      <c r="L49" s="18">
        <v>0</v>
      </c>
      <c r="M49" s="18" t="s">
        <v>430</v>
      </c>
    </row>
    <row r="50" spans="1:13" x14ac:dyDescent="0.25">
      <c r="A50" s="5" t="s">
        <v>439</v>
      </c>
      <c r="B50" s="105">
        <v>0</v>
      </c>
      <c r="C50" s="276">
        <v>0</v>
      </c>
      <c r="D50" s="276" t="s">
        <v>430</v>
      </c>
      <c r="E50" s="17">
        <v>0</v>
      </c>
      <c r="F50" s="18">
        <v>0</v>
      </c>
      <c r="G50" s="18" t="s">
        <v>430</v>
      </c>
      <c r="H50" s="17">
        <v>0</v>
      </c>
      <c r="I50" s="18">
        <v>0</v>
      </c>
      <c r="J50" s="18" t="s">
        <v>430</v>
      </c>
      <c r="K50" s="17">
        <v>0</v>
      </c>
      <c r="L50" s="18">
        <v>0</v>
      </c>
      <c r="M50" s="18" t="s">
        <v>430</v>
      </c>
    </row>
    <row r="51" spans="1:13" x14ac:dyDescent="0.25">
      <c r="A51" s="5" t="s">
        <v>440</v>
      </c>
      <c r="B51" s="105">
        <v>0</v>
      </c>
      <c r="C51" s="276">
        <v>0</v>
      </c>
      <c r="D51" s="276" t="s">
        <v>430</v>
      </c>
      <c r="E51" s="17">
        <v>0</v>
      </c>
      <c r="F51" s="18">
        <v>0</v>
      </c>
      <c r="G51" s="18" t="s">
        <v>430</v>
      </c>
      <c r="H51" s="17">
        <v>0</v>
      </c>
      <c r="I51" s="18">
        <v>0</v>
      </c>
      <c r="J51" s="18" t="s">
        <v>430</v>
      </c>
      <c r="K51" s="17">
        <v>0</v>
      </c>
      <c r="L51" s="18">
        <v>0</v>
      </c>
      <c r="M51" s="18" t="s">
        <v>430</v>
      </c>
    </row>
    <row r="52" spans="1:13" ht="15.75" x14ac:dyDescent="0.25">
      <c r="A52" s="433" t="s">
        <v>29</v>
      </c>
      <c r="B52" s="70">
        <f>SUM(B46:B51)</f>
        <v>0</v>
      </c>
      <c r="C52" s="214"/>
      <c r="D52" s="69"/>
      <c r="E52" s="52">
        <f>SUM(E46:E51)</f>
        <v>0</v>
      </c>
      <c r="F52" s="69"/>
      <c r="G52" s="69"/>
      <c r="H52" s="52">
        <f>SUM(H46:H51)</f>
        <v>0</v>
      </c>
      <c r="I52" s="69"/>
      <c r="J52" s="69"/>
      <c r="K52" s="52">
        <f>SUM(K46:K51)</f>
        <v>0</v>
      </c>
      <c r="L52" s="69"/>
      <c r="M52" s="69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29"/>
  <sheetViews>
    <sheetView workbookViewId="0">
      <selection sqref="A1:O1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</cols>
  <sheetData>
    <row r="1" spans="1:15" ht="15.75" x14ac:dyDescent="0.25">
      <c r="A1" s="347" t="s">
        <v>694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</row>
    <row r="2" spans="1:15" ht="16.5" thickBot="1" x14ac:dyDescent="0.3">
      <c r="A2" s="71"/>
      <c r="B2" s="71"/>
      <c r="C2" s="71"/>
      <c r="D2" s="71"/>
      <c r="E2" s="71"/>
      <c r="F2" s="71"/>
      <c r="G2" s="71"/>
      <c r="H2" s="71"/>
      <c r="I2" s="71"/>
    </row>
    <row r="3" spans="1:15" ht="15.75" x14ac:dyDescent="0.25">
      <c r="A3" s="353" t="s">
        <v>564</v>
      </c>
      <c r="B3" s="351" t="s">
        <v>5</v>
      </c>
      <c r="C3" s="351"/>
      <c r="D3" s="351"/>
      <c r="E3" s="351" t="s">
        <v>6</v>
      </c>
      <c r="F3" s="351"/>
      <c r="G3" s="351"/>
      <c r="H3" s="351" t="s">
        <v>19</v>
      </c>
      <c r="I3" s="351"/>
      <c r="J3" s="351"/>
      <c r="K3" s="351" t="s">
        <v>20</v>
      </c>
      <c r="L3" s="351"/>
      <c r="M3" s="351"/>
      <c r="N3" s="351" t="s">
        <v>563</v>
      </c>
      <c r="O3" s="352"/>
    </row>
    <row r="4" spans="1:15" ht="32.25" customHeight="1" thickBot="1" x14ac:dyDescent="0.3">
      <c r="A4" s="354"/>
      <c r="B4" s="202" t="s">
        <v>1</v>
      </c>
      <c r="C4" s="203" t="s">
        <v>2</v>
      </c>
      <c r="D4" s="204" t="s">
        <v>21</v>
      </c>
      <c r="E4" s="202" t="s">
        <v>1</v>
      </c>
      <c r="F4" s="203" t="s">
        <v>2</v>
      </c>
      <c r="G4" s="204" t="s">
        <v>21</v>
      </c>
      <c r="H4" s="202" t="s">
        <v>1</v>
      </c>
      <c r="I4" s="203" t="s">
        <v>2</v>
      </c>
      <c r="J4" s="204" t="s">
        <v>21</v>
      </c>
      <c r="K4" s="202" t="s">
        <v>1</v>
      </c>
      <c r="L4" s="203" t="s">
        <v>2</v>
      </c>
      <c r="M4" s="204" t="s">
        <v>21</v>
      </c>
      <c r="N4" s="174" t="s">
        <v>491</v>
      </c>
      <c r="O4" s="205" t="s">
        <v>562</v>
      </c>
    </row>
    <row r="5" spans="1:15" x14ac:dyDescent="0.25">
      <c r="A5" s="215" t="s">
        <v>501</v>
      </c>
      <c r="B5" s="183">
        <v>1578941</v>
      </c>
      <c r="C5" s="184">
        <v>1397137879.1900001</v>
      </c>
      <c r="D5" s="345">
        <v>884.86</v>
      </c>
      <c r="E5" s="183">
        <v>566622</v>
      </c>
      <c r="F5" s="184">
        <v>340652296.33999997</v>
      </c>
      <c r="G5" s="345">
        <v>601.20000000000005</v>
      </c>
      <c r="H5" s="183">
        <v>194462</v>
      </c>
      <c r="I5" s="184">
        <v>120774449.51000001</v>
      </c>
      <c r="J5" s="345">
        <v>621.07000000000005</v>
      </c>
      <c r="K5" s="183">
        <v>37682</v>
      </c>
      <c r="L5" s="184">
        <v>31602916.91</v>
      </c>
      <c r="M5" s="345">
        <v>838.67</v>
      </c>
      <c r="N5" s="328">
        <v>2377707</v>
      </c>
      <c r="O5" s="329">
        <v>1890167541.95</v>
      </c>
    </row>
    <row r="6" spans="1:15" x14ac:dyDescent="0.25">
      <c r="A6" s="180" t="s">
        <v>417</v>
      </c>
      <c r="B6" s="17">
        <v>362220</v>
      </c>
      <c r="C6" s="18">
        <v>447478518.44999999</v>
      </c>
      <c r="D6" s="18">
        <v>1235.3800000000001</v>
      </c>
      <c r="E6" s="17">
        <v>86693</v>
      </c>
      <c r="F6" s="18">
        <v>60917423.82</v>
      </c>
      <c r="G6" s="57">
        <v>702.68</v>
      </c>
      <c r="H6" s="17">
        <v>10045</v>
      </c>
      <c r="I6" s="18">
        <v>10816959.83</v>
      </c>
      <c r="J6" s="18">
        <v>1076.8499999999999</v>
      </c>
      <c r="K6" s="17">
        <v>2532</v>
      </c>
      <c r="L6" s="18">
        <v>587444.63</v>
      </c>
      <c r="M6" s="57">
        <v>232.01</v>
      </c>
      <c r="N6" s="185">
        <v>461490</v>
      </c>
      <c r="O6" s="186">
        <v>519800346.73000002</v>
      </c>
    </row>
    <row r="7" spans="1:15" x14ac:dyDescent="0.25">
      <c r="A7" s="180" t="s">
        <v>588</v>
      </c>
      <c r="B7" s="17">
        <v>12978</v>
      </c>
      <c r="C7" s="18">
        <v>5310136.8</v>
      </c>
      <c r="D7" s="57">
        <v>409.16</v>
      </c>
      <c r="E7" s="17"/>
      <c r="F7" s="18"/>
      <c r="G7" s="57"/>
      <c r="H7" s="57"/>
      <c r="I7" s="18"/>
      <c r="J7" s="18"/>
      <c r="K7" s="17">
        <v>21838</v>
      </c>
      <c r="L7" s="18">
        <v>7437286.6200000001</v>
      </c>
      <c r="M7" s="57">
        <v>340.57</v>
      </c>
      <c r="N7" s="185">
        <v>34816</v>
      </c>
      <c r="O7" s="186">
        <v>12747423.42</v>
      </c>
    </row>
    <row r="8" spans="1:15" x14ac:dyDescent="0.25">
      <c r="A8" s="216" t="s">
        <v>492</v>
      </c>
      <c r="B8" s="17">
        <v>2978</v>
      </c>
      <c r="C8" s="18">
        <v>7019514.9199999999</v>
      </c>
      <c r="D8" s="18">
        <v>2357.12</v>
      </c>
      <c r="E8" s="57">
        <v>973</v>
      </c>
      <c r="F8" s="18">
        <v>1075313</v>
      </c>
      <c r="G8" s="18">
        <v>1105.1500000000001</v>
      </c>
      <c r="H8" s="57">
        <v>116</v>
      </c>
      <c r="I8" s="18">
        <v>144631.24</v>
      </c>
      <c r="J8" s="18">
        <v>1246.82</v>
      </c>
      <c r="K8" s="17"/>
      <c r="L8" s="18"/>
      <c r="M8" s="57"/>
      <c r="N8" s="185">
        <v>4067</v>
      </c>
      <c r="O8" s="186">
        <v>8239459.1600000001</v>
      </c>
    </row>
    <row r="9" spans="1:15" ht="15.75" thickBot="1" x14ac:dyDescent="0.3">
      <c r="A9" s="217" t="s">
        <v>555</v>
      </c>
      <c r="B9" s="187">
        <v>196</v>
      </c>
      <c r="C9" s="188">
        <v>84278.97</v>
      </c>
      <c r="D9" s="187">
        <v>429.99</v>
      </c>
      <c r="E9" s="187">
        <v>5</v>
      </c>
      <c r="F9" s="188">
        <v>4814.8599999999997</v>
      </c>
      <c r="G9" s="187">
        <v>962.97</v>
      </c>
      <c r="H9" s="187"/>
      <c r="I9" s="187"/>
      <c r="J9" s="187"/>
      <c r="K9" s="187"/>
      <c r="L9" s="188"/>
      <c r="M9" s="187"/>
      <c r="N9" s="344">
        <v>201</v>
      </c>
      <c r="O9" s="189">
        <v>89093.83</v>
      </c>
    </row>
    <row r="10" spans="1:15" x14ac:dyDescent="0.25">
      <c r="B10" s="8"/>
      <c r="C10" s="9"/>
      <c r="D10" s="8"/>
      <c r="E10" s="8"/>
      <c r="F10" s="9"/>
      <c r="G10" s="8"/>
      <c r="H10" s="8"/>
      <c r="I10" s="9"/>
      <c r="J10" s="8"/>
      <c r="K10" s="9"/>
      <c r="L10" s="9"/>
      <c r="M10" s="8"/>
      <c r="N10" s="8"/>
      <c r="O10" s="9"/>
    </row>
    <row r="11" spans="1:15" ht="15" customHeight="1" x14ac:dyDescent="0.25">
      <c r="A11" s="347" t="s">
        <v>695</v>
      </c>
      <c r="B11" s="347"/>
      <c r="C11" s="347"/>
      <c r="D11" s="347"/>
      <c r="E11" s="347"/>
      <c r="F11" s="347"/>
      <c r="G11" s="347"/>
      <c r="H11" s="347"/>
      <c r="I11" s="347"/>
      <c r="J11" s="347"/>
      <c r="K11" s="347"/>
      <c r="L11" s="347"/>
      <c r="M11" s="347"/>
      <c r="N11" s="347"/>
      <c r="O11" s="347"/>
    </row>
    <row r="12" spans="1:15" ht="16.5" thickBot="1" x14ac:dyDescent="0.3">
      <c r="A12" s="71"/>
      <c r="B12" s="71"/>
      <c r="C12" s="71"/>
      <c r="D12" s="71"/>
      <c r="E12" s="71"/>
      <c r="F12" s="71"/>
      <c r="G12" s="71"/>
      <c r="H12" s="71"/>
      <c r="I12" s="71"/>
    </row>
    <row r="13" spans="1:15" ht="15.75" x14ac:dyDescent="0.25">
      <c r="A13" s="353" t="s">
        <v>564</v>
      </c>
      <c r="B13" s="351" t="s">
        <v>5</v>
      </c>
      <c r="C13" s="351"/>
      <c r="D13" s="351"/>
      <c r="E13" s="351" t="s">
        <v>6</v>
      </c>
      <c r="F13" s="351"/>
      <c r="G13" s="351"/>
      <c r="H13" s="351" t="s">
        <v>19</v>
      </c>
      <c r="I13" s="351"/>
      <c r="J13" s="351"/>
      <c r="K13" s="351" t="s">
        <v>20</v>
      </c>
      <c r="L13" s="351"/>
      <c r="M13" s="351"/>
      <c r="N13" s="351" t="s">
        <v>563</v>
      </c>
      <c r="O13" s="352"/>
    </row>
    <row r="14" spans="1:15" ht="32.25" thickBot="1" x14ac:dyDescent="0.3">
      <c r="A14" s="354"/>
      <c r="B14" s="202" t="s">
        <v>1</v>
      </c>
      <c r="C14" s="203" t="s">
        <v>2</v>
      </c>
      <c r="D14" s="204" t="s">
        <v>21</v>
      </c>
      <c r="E14" s="202" t="s">
        <v>1</v>
      </c>
      <c r="F14" s="203" t="s">
        <v>2</v>
      </c>
      <c r="G14" s="204" t="s">
        <v>21</v>
      </c>
      <c r="H14" s="202" t="s">
        <v>1</v>
      </c>
      <c r="I14" s="203" t="s">
        <v>2</v>
      </c>
      <c r="J14" s="204" t="s">
        <v>21</v>
      </c>
      <c r="K14" s="202" t="s">
        <v>1</v>
      </c>
      <c r="L14" s="203" t="s">
        <v>2</v>
      </c>
      <c r="M14" s="204" t="s">
        <v>21</v>
      </c>
      <c r="N14" s="174" t="s">
        <v>491</v>
      </c>
      <c r="O14" s="205" t="s">
        <v>562</v>
      </c>
    </row>
    <row r="15" spans="1:15" x14ac:dyDescent="0.25">
      <c r="A15" s="260" t="s">
        <v>555</v>
      </c>
      <c r="B15" s="183">
        <v>997002</v>
      </c>
      <c r="C15" s="184">
        <v>219208863.72</v>
      </c>
      <c r="D15" s="345">
        <v>219.87</v>
      </c>
      <c r="E15" s="183">
        <v>310491</v>
      </c>
      <c r="F15" s="184">
        <v>39998728.219999999</v>
      </c>
      <c r="G15" s="345">
        <v>128.82</v>
      </c>
      <c r="H15" s="183">
        <v>71772</v>
      </c>
      <c r="I15" s="184">
        <v>10080649.5</v>
      </c>
      <c r="J15" s="345">
        <v>140.44999999999999</v>
      </c>
      <c r="K15" s="345">
        <v>1</v>
      </c>
      <c r="L15" s="345">
        <v>143.53</v>
      </c>
      <c r="M15" s="345">
        <v>143.53</v>
      </c>
      <c r="N15" s="328">
        <v>1379266</v>
      </c>
      <c r="O15" s="329">
        <v>269288384.97000003</v>
      </c>
    </row>
    <row r="16" spans="1:15" x14ac:dyDescent="0.25">
      <c r="A16" s="180" t="s">
        <v>574</v>
      </c>
      <c r="B16" s="17">
        <v>3316</v>
      </c>
      <c r="C16" s="18">
        <v>1830410.58</v>
      </c>
      <c r="D16" s="57">
        <v>551.99</v>
      </c>
      <c r="E16" s="57">
        <v>73</v>
      </c>
      <c r="F16" s="18">
        <v>8968.8799999999992</v>
      </c>
      <c r="G16" s="57">
        <v>122.86</v>
      </c>
      <c r="H16" s="57">
        <v>15</v>
      </c>
      <c r="I16" s="18">
        <v>3436.36</v>
      </c>
      <c r="J16" s="57">
        <v>229.09</v>
      </c>
      <c r="K16" s="57"/>
      <c r="L16" s="57"/>
      <c r="M16" s="57"/>
      <c r="N16" s="185">
        <v>3404</v>
      </c>
      <c r="O16" s="186">
        <v>1842815.82</v>
      </c>
    </row>
    <row r="17" spans="1:15" x14ac:dyDescent="0.25">
      <c r="A17" s="180" t="s">
        <v>323</v>
      </c>
      <c r="B17" s="17">
        <v>1355</v>
      </c>
      <c r="C17" s="18">
        <v>750467.25</v>
      </c>
      <c r="D17" s="57">
        <v>553.85</v>
      </c>
      <c r="E17" s="57"/>
      <c r="F17" s="18"/>
      <c r="G17" s="57"/>
      <c r="H17" s="57"/>
      <c r="I17" s="18"/>
      <c r="J17" s="57"/>
      <c r="K17" s="57"/>
      <c r="L17" s="57"/>
      <c r="M17" s="57"/>
      <c r="N17" s="185">
        <v>1355</v>
      </c>
      <c r="O17" s="186">
        <v>750467.25</v>
      </c>
    </row>
    <row r="18" spans="1:15" x14ac:dyDescent="0.25">
      <c r="A18" s="180" t="s">
        <v>425</v>
      </c>
      <c r="B18" s="57">
        <v>304</v>
      </c>
      <c r="C18" s="18">
        <v>111970.36</v>
      </c>
      <c r="D18" s="57">
        <v>368.32</v>
      </c>
      <c r="E18" s="57">
        <v>16</v>
      </c>
      <c r="F18" s="18">
        <v>3441.21</v>
      </c>
      <c r="G18" s="57">
        <v>215.08</v>
      </c>
      <c r="H18" s="57">
        <v>4</v>
      </c>
      <c r="I18" s="57">
        <v>680.66</v>
      </c>
      <c r="J18" s="57">
        <v>170.17</v>
      </c>
      <c r="K18" s="57"/>
      <c r="L18" s="57"/>
      <c r="M18" s="57"/>
      <c r="N18" s="330">
        <v>324</v>
      </c>
      <c r="O18" s="186">
        <v>116092.23</v>
      </c>
    </row>
    <row r="19" spans="1:15" ht="15.75" thickBot="1" x14ac:dyDescent="0.3">
      <c r="A19" s="217" t="s">
        <v>387</v>
      </c>
      <c r="B19" s="187">
        <v>11</v>
      </c>
      <c r="C19" s="188">
        <v>5295.38</v>
      </c>
      <c r="D19" s="187">
        <v>481.4</v>
      </c>
      <c r="E19" s="187">
        <v>2</v>
      </c>
      <c r="F19" s="187">
        <v>945.59</v>
      </c>
      <c r="G19" s="187">
        <v>472.8</v>
      </c>
      <c r="H19" s="187"/>
      <c r="I19" s="188"/>
      <c r="J19" s="187"/>
      <c r="K19" s="187"/>
      <c r="L19" s="187"/>
      <c r="M19" s="187"/>
      <c r="N19" s="344">
        <v>13</v>
      </c>
      <c r="O19" s="189">
        <v>6240.97</v>
      </c>
    </row>
    <row r="20" spans="1:15" x14ac:dyDescent="0.25">
      <c r="A20" s="2"/>
      <c r="B20" s="288"/>
      <c r="C20" s="225"/>
      <c r="D20" s="288"/>
      <c r="E20" s="288"/>
      <c r="F20" s="225"/>
      <c r="G20" s="288"/>
      <c r="H20" s="288"/>
      <c r="I20" s="225"/>
      <c r="J20" s="288"/>
      <c r="K20" s="288"/>
      <c r="L20" s="288"/>
      <c r="M20" s="288"/>
      <c r="N20" s="265"/>
      <c r="O20" s="226"/>
    </row>
    <row r="21" spans="1:15" ht="15.75" x14ac:dyDescent="0.25">
      <c r="A21" s="347" t="s">
        <v>696</v>
      </c>
      <c r="B21" s="347"/>
      <c r="C21" s="347"/>
      <c r="D21" s="347"/>
      <c r="E21" s="347"/>
      <c r="F21" s="347"/>
      <c r="G21" s="347"/>
      <c r="H21" s="347"/>
      <c r="I21" s="347"/>
      <c r="J21" s="347"/>
      <c r="K21" s="347"/>
      <c r="L21" s="347"/>
      <c r="M21" s="347"/>
      <c r="N21" s="347"/>
      <c r="O21" s="347"/>
    </row>
    <row r="22" spans="1:15" ht="16.5" thickBot="1" x14ac:dyDescent="0.3">
      <c r="A22" s="71"/>
      <c r="B22" s="71"/>
      <c r="C22" s="71"/>
      <c r="D22" s="71"/>
      <c r="E22" s="71"/>
      <c r="F22" s="71"/>
      <c r="G22" s="71"/>
      <c r="H22" s="71"/>
      <c r="I22" s="71"/>
    </row>
    <row r="23" spans="1:15" ht="15.75" x14ac:dyDescent="0.25">
      <c r="A23" s="353" t="s">
        <v>564</v>
      </c>
      <c r="B23" s="351" t="s">
        <v>5</v>
      </c>
      <c r="C23" s="351"/>
      <c r="D23" s="351"/>
      <c r="E23" s="351" t="s">
        <v>6</v>
      </c>
      <c r="F23" s="351"/>
      <c r="G23" s="351"/>
      <c r="H23" s="351" t="s">
        <v>19</v>
      </c>
      <c r="I23" s="351"/>
      <c r="J23" s="351"/>
      <c r="K23" s="351" t="s">
        <v>20</v>
      </c>
      <c r="L23" s="351"/>
      <c r="M23" s="351"/>
      <c r="N23" s="351" t="s">
        <v>563</v>
      </c>
      <c r="O23" s="352"/>
    </row>
    <row r="24" spans="1:15" ht="31.5" x14ac:dyDescent="0.25">
      <c r="A24" s="354"/>
      <c r="B24" s="202" t="s">
        <v>1</v>
      </c>
      <c r="C24" s="203" t="s">
        <v>2</v>
      </c>
      <c r="D24" s="204" t="s">
        <v>21</v>
      </c>
      <c r="E24" s="202" t="s">
        <v>1</v>
      </c>
      <c r="F24" s="203" t="s">
        <v>2</v>
      </c>
      <c r="G24" s="204" t="s">
        <v>21</v>
      </c>
      <c r="H24" s="202" t="s">
        <v>1</v>
      </c>
      <c r="I24" s="203" t="s">
        <v>2</v>
      </c>
      <c r="J24" s="204" t="s">
        <v>21</v>
      </c>
      <c r="K24" s="202" t="s">
        <v>1</v>
      </c>
      <c r="L24" s="203" t="s">
        <v>2</v>
      </c>
      <c r="M24" s="204" t="s">
        <v>21</v>
      </c>
      <c r="N24" s="174" t="s">
        <v>491</v>
      </c>
      <c r="O24" s="205" t="s">
        <v>562</v>
      </c>
    </row>
    <row r="25" spans="1:15" ht="15.75" thickBot="1" x14ac:dyDescent="0.3">
      <c r="A25" s="217" t="s">
        <v>490</v>
      </c>
      <c r="B25" s="234">
        <v>361537</v>
      </c>
      <c r="C25" s="188">
        <v>43988191.18</v>
      </c>
      <c r="D25" s="187">
        <v>121.67</v>
      </c>
      <c r="E25" s="234">
        <v>77094</v>
      </c>
      <c r="F25" s="188">
        <v>5794218.1699999999</v>
      </c>
      <c r="G25" s="187">
        <v>75.16</v>
      </c>
      <c r="H25" s="187">
        <v>16</v>
      </c>
      <c r="I25" s="188">
        <v>6477.44</v>
      </c>
      <c r="J25" s="187">
        <v>404.84</v>
      </c>
      <c r="K25" s="187"/>
      <c r="L25" s="187"/>
      <c r="M25" s="187"/>
      <c r="N25" s="235">
        <v>438647</v>
      </c>
      <c r="O25" s="189">
        <v>49788886.789999999</v>
      </c>
    </row>
    <row r="26" spans="1:15" x14ac:dyDescent="0.25">
      <c r="N26" s="8"/>
      <c r="O26" s="9"/>
    </row>
    <row r="27" spans="1:15" x14ac:dyDescent="0.25">
      <c r="N27" s="8"/>
      <c r="O27" s="9"/>
    </row>
    <row r="28" spans="1:15" x14ac:dyDescent="0.25">
      <c r="N28" s="8"/>
      <c r="O28" s="9"/>
    </row>
    <row r="29" spans="1:15" x14ac:dyDescent="0.25">
      <c r="N29" s="8"/>
      <c r="O29" s="9"/>
    </row>
  </sheetData>
  <mergeCells count="21">
    <mergeCell ref="N23:O23"/>
    <mergeCell ref="B3:D3"/>
    <mergeCell ref="E3:G3"/>
    <mergeCell ref="H3:J3"/>
    <mergeCell ref="K3:M3"/>
    <mergeCell ref="N3:O3"/>
    <mergeCell ref="A23:A24"/>
    <mergeCell ref="B23:D23"/>
    <mergeCell ref="E23:G23"/>
    <mergeCell ref="H23:J23"/>
    <mergeCell ref="K23:M23"/>
    <mergeCell ref="A1:O1"/>
    <mergeCell ref="A11:O11"/>
    <mergeCell ref="A21:O21"/>
    <mergeCell ref="B13:D13"/>
    <mergeCell ref="E13:G13"/>
    <mergeCell ref="H13:J13"/>
    <mergeCell ref="K13:M13"/>
    <mergeCell ref="N13:O13"/>
    <mergeCell ref="A3:A4"/>
    <mergeCell ref="A13:A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1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x14ac:dyDescent="0.25">
      <c r="I1"/>
    </row>
    <row r="2" spans="1:10" ht="63" x14ac:dyDescent="0.25">
      <c r="A2" s="173" t="s">
        <v>44</v>
      </c>
      <c r="B2" s="173" t="s">
        <v>5</v>
      </c>
      <c r="C2" s="173" t="s">
        <v>6</v>
      </c>
      <c r="D2" s="173" t="s">
        <v>45</v>
      </c>
      <c r="E2" s="85" t="s">
        <v>49</v>
      </c>
      <c r="F2" s="85" t="s">
        <v>617</v>
      </c>
      <c r="G2" s="173" t="s">
        <v>618</v>
      </c>
      <c r="H2" s="229" t="s">
        <v>619</v>
      </c>
      <c r="I2" s="229" t="s">
        <v>620</v>
      </c>
      <c r="J2" s="229" t="s">
        <v>498</v>
      </c>
    </row>
    <row r="3" spans="1:10" x14ac:dyDescent="0.25">
      <c r="A3" s="230" t="s">
        <v>621</v>
      </c>
      <c r="B3" s="6">
        <v>307</v>
      </c>
      <c r="C3" s="6">
        <v>7421</v>
      </c>
      <c r="D3" s="6">
        <v>1862</v>
      </c>
      <c r="E3" s="6">
        <v>0</v>
      </c>
      <c r="F3" s="6">
        <v>0</v>
      </c>
      <c r="G3" s="6">
        <v>9590</v>
      </c>
      <c r="H3" s="13">
        <v>5379793.3600000003</v>
      </c>
      <c r="I3" s="13">
        <v>1909.52</v>
      </c>
      <c r="J3" s="13">
        <v>286504.32000000001</v>
      </c>
    </row>
    <row r="4" spans="1:10" x14ac:dyDescent="0.25">
      <c r="A4" s="230" t="s">
        <v>633</v>
      </c>
      <c r="B4" s="6">
        <v>0</v>
      </c>
      <c r="C4" s="6">
        <v>0</v>
      </c>
      <c r="D4" s="6">
        <v>0</v>
      </c>
      <c r="E4" s="6">
        <v>2532</v>
      </c>
      <c r="F4" s="6">
        <v>0</v>
      </c>
      <c r="G4" s="6">
        <v>2532</v>
      </c>
      <c r="H4" s="13">
        <v>587444.63</v>
      </c>
      <c r="I4" s="13">
        <v>0</v>
      </c>
      <c r="J4" s="13">
        <v>6074.9</v>
      </c>
    </row>
    <row r="5" spans="1:10" x14ac:dyDescent="0.25">
      <c r="A5" s="7" t="s">
        <v>561</v>
      </c>
      <c r="B5" s="6">
        <v>361913</v>
      </c>
      <c r="C5" s="6">
        <v>79272</v>
      </c>
      <c r="D5" s="6">
        <v>8183</v>
      </c>
      <c r="E5" s="6">
        <v>0</v>
      </c>
      <c r="F5" s="6">
        <v>0</v>
      </c>
      <c r="G5" s="6">
        <v>449368</v>
      </c>
      <c r="H5" s="13">
        <v>513833108.74000001</v>
      </c>
      <c r="I5" s="13">
        <v>9417599.3900000006</v>
      </c>
      <c r="J5" s="13">
        <v>28608954.510000002</v>
      </c>
    </row>
    <row r="6" spans="1:10" x14ac:dyDescent="0.25">
      <c r="A6" s="7" t="s">
        <v>324</v>
      </c>
      <c r="B6" s="6">
        <v>400852</v>
      </c>
      <c r="C6" s="6">
        <v>125650</v>
      </c>
      <c r="D6" s="6">
        <v>58954</v>
      </c>
      <c r="E6" s="6">
        <v>0</v>
      </c>
      <c r="F6" s="6">
        <v>0</v>
      </c>
      <c r="G6" s="6">
        <v>585456</v>
      </c>
      <c r="H6" s="13">
        <v>432236755.07999998</v>
      </c>
      <c r="I6" s="13">
        <v>4675478.25</v>
      </c>
      <c r="J6" s="13">
        <v>24998929.649999999</v>
      </c>
    </row>
    <row r="7" spans="1:10" x14ac:dyDescent="0.25">
      <c r="A7" s="7" t="s">
        <v>325</v>
      </c>
      <c r="B7" s="6">
        <v>265</v>
      </c>
      <c r="C7" s="6">
        <v>59</v>
      </c>
      <c r="D7" s="6">
        <v>1</v>
      </c>
      <c r="E7" s="6">
        <v>0</v>
      </c>
      <c r="F7" s="6">
        <v>0</v>
      </c>
      <c r="G7" s="6">
        <v>325</v>
      </c>
      <c r="H7" s="13">
        <v>305781.57</v>
      </c>
      <c r="I7" s="13">
        <v>3370.93</v>
      </c>
      <c r="J7" s="13">
        <v>17122.66</v>
      </c>
    </row>
    <row r="8" spans="1:10" x14ac:dyDescent="0.25">
      <c r="A8" s="7" t="s">
        <v>326</v>
      </c>
      <c r="B8" s="6">
        <v>8101</v>
      </c>
      <c r="C8" s="6">
        <v>1566</v>
      </c>
      <c r="D8" s="6">
        <v>535</v>
      </c>
      <c r="E8" s="6">
        <v>0</v>
      </c>
      <c r="F8" s="6">
        <v>0</v>
      </c>
      <c r="G8" s="6">
        <v>10202</v>
      </c>
      <c r="H8" s="13">
        <v>9631646.5999999996</v>
      </c>
      <c r="I8" s="13">
        <v>40718.129999999997</v>
      </c>
      <c r="J8" s="13">
        <v>567349.03</v>
      </c>
    </row>
    <row r="9" spans="1:10" x14ac:dyDescent="0.25">
      <c r="A9" s="7" t="s">
        <v>327</v>
      </c>
      <c r="B9" s="6">
        <v>945</v>
      </c>
      <c r="C9" s="6">
        <v>315</v>
      </c>
      <c r="D9" s="6">
        <v>90</v>
      </c>
      <c r="E9" s="6">
        <v>0</v>
      </c>
      <c r="F9" s="6">
        <v>0</v>
      </c>
      <c r="G9" s="6">
        <v>1350</v>
      </c>
      <c r="H9" s="13">
        <v>3143283</v>
      </c>
      <c r="I9" s="13">
        <v>308906.14</v>
      </c>
      <c r="J9" s="13">
        <v>169757.68</v>
      </c>
    </row>
    <row r="10" spans="1:10" x14ac:dyDescent="0.25">
      <c r="A10" s="7" t="s">
        <v>530</v>
      </c>
      <c r="B10" s="6">
        <v>1204</v>
      </c>
      <c r="C10" s="6">
        <v>124</v>
      </c>
      <c r="D10" s="6">
        <v>24</v>
      </c>
      <c r="E10" s="6">
        <v>6</v>
      </c>
      <c r="F10" s="6">
        <v>0</v>
      </c>
      <c r="G10" s="6">
        <v>1358</v>
      </c>
      <c r="H10" s="13">
        <v>1878705.78</v>
      </c>
      <c r="I10" s="13">
        <v>64760.52</v>
      </c>
      <c r="J10" s="13">
        <v>102826.14</v>
      </c>
    </row>
    <row r="11" spans="1:10" x14ac:dyDescent="0.25">
      <c r="A11" s="7" t="s">
        <v>328</v>
      </c>
      <c r="B11" s="6">
        <v>10466</v>
      </c>
      <c r="C11" s="6">
        <v>1481</v>
      </c>
      <c r="D11" s="6">
        <v>235</v>
      </c>
      <c r="E11" s="6">
        <v>0</v>
      </c>
      <c r="F11" s="6">
        <v>0</v>
      </c>
      <c r="G11" s="6">
        <v>12182</v>
      </c>
      <c r="H11" s="13">
        <v>16003134.949999999</v>
      </c>
      <c r="I11" s="13">
        <v>564291.78</v>
      </c>
      <c r="J11" s="13">
        <v>795015.39</v>
      </c>
    </row>
    <row r="12" spans="1:10" x14ac:dyDescent="0.25">
      <c r="A12" s="7" t="s">
        <v>329</v>
      </c>
      <c r="B12" s="6">
        <v>2978</v>
      </c>
      <c r="C12" s="6">
        <v>973</v>
      </c>
      <c r="D12" s="6">
        <v>116</v>
      </c>
      <c r="E12" s="6">
        <v>0</v>
      </c>
      <c r="F12" s="6">
        <v>0</v>
      </c>
      <c r="G12" s="6">
        <v>4067</v>
      </c>
      <c r="H12" s="13">
        <v>8239459.1600000001</v>
      </c>
      <c r="I12" s="13">
        <v>720223.56</v>
      </c>
      <c r="J12" s="13">
        <v>415601.95</v>
      </c>
    </row>
    <row r="13" spans="1:10" x14ac:dyDescent="0.25">
      <c r="A13" s="7" t="s">
        <v>330</v>
      </c>
      <c r="B13" s="6">
        <v>4453</v>
      </c>
      <c r="C13" s="6">
        <v>1096</v>
      </c>
      <c r="D13" s="6">
        <v>123</v>
      </c>
      <c r="E13" s="6">
        <v>41</v>
      </c>
      <c r="F13" s="6">
        <v>0</v>
      </c>
      <c r="G13" s="6">
        <v>5713</v>
      </c>
      <c r="H13" s="13">
        <v>7586582.1900000004</v>
      </c>
      <c r="I13" s="13">
        <v>288548.43</v>
      </c>
      <c r="J13" s="13">
        <v>421168.54</v>
      </c>
    </row>
    <row r="14" spans="1:10" x14ac:dyDescent="0.25">
      <c r="A14" s="7" t="s">
        <v>331</v>
      </c>
      <c r="B14" s="6">
        <v>1966</v>
      </c>
      <c r="C14" s="6">
        <v>285</v>
      </c>
      <c r="D14" s="6">
        <v>86</v>
      </c>
      <c r="E14" s="6">
        <v>0</v>
      </c>
      <c r="F14" s="6">
        <v>0</v>
      </c>
      <c r="G14" s="6">
        <v>2337</v>
      </c>
      <c r="H14" s="13">
        <v>3702595.88</v>
      </c>
      <c r="I14" s="13">
        <v>191194.53</v>
      </c>
      <c r="J14" s="13">
        <v>207836.02</v>
      </c>
    </row>
    <row r="15" spans="1:10" x14ac:dyDescent="0.25">
      <c r="A15" s="7" t="s">
        <v>332</v>
      </c>
      <c r="B15" s="6">
        <v>492</v>
      </c>
      <c r="C15" s="6">
        <v>112</v>
      </c>
      <c r="D15" s="6">
        <v>0</v>
      </c>
      <c r="E15" s="6">
        <v>3</v>
      </c>
      <c r="F15" s="6">
        <v>0</v>
      </c>
      <c r="G15" s="6">
        <v>607</v>
      </c>
      <c r="H15" s="13">
        <v>813525.34</v>
      </c>
      <c r="I15" s="13">
        <v>37689.94</v>
      </c>
      <c r="J15" s="13">
        <v>43608.51</v>
      </c>
    </row>
    <row r="16" spans="1:10" x14ac:dyDescent="0.25">
      <c r="A16" s="7" t="s">
        <v>333</v>
      </c>
      <c r="B16" s="6">
        <v>35008</v>
      </c>
      <c r="C16" s="6">
        <v>7075</v>
      </c>
      <c r="D16" s="6">
        <v>895</v>
      </c>
      <c r="E16" s="6">
        <v>285</v>
      </c>
      <c r="F16" s="6">
        <v>0</v>
      </c>
      <c r="G16" s="6">
        <v>43263</v>
      </c>
      <c r="H16" s="13">
        <v>63370679.289999999</v>
      </c>
      <c r="I16" s="13">
        <v>2588093.61</v>
      </c>
      <c r="J16" s="13">
        <v>3430344.04</v>
      </c>
    </row>
    <row r="17" spans="1:10" x14ac:dyDescent="0.25">
      <c r="A17" s="7" t="s">
        <v>334</v>
      </c>
      <c r="B17" s="6">
        <v>139990</v>
      </c>
      <c r="C17" s="6">
        <v>73700</v>
      </c>
      <c r="D17" s="6">
        <v>19557</v>
      </c>
      <c r="E17" s="6">
        <v>2728</v>
      </c>
      <c r="F17" s="6">
        <v>0</v>
      </c>
      <c r="G17" s="6">
        <v>235975</v>
      </c>
      <c r="H17" s="13">
        <v>199745402.21000001</v>
      </c>
      <c r="I17" s="13">
        <v>357770.03</v>
      </c>
      <c r="J17" s="13">
        <v>10052394.300000001</v>
      </c>
    </row>
    <row r="18" spans="1:10" x14ac:dyDescent="0.25">
      <c r="A18" s="7" t="s">
        <v>356</v>
      </c>
      <c r="B18" s="6">
        <v>1059</v>
      </c>
      <c r="C18" s="6">
        <v>400</v>
      </c>
      <c r="D18" s="6">
        <v>41</v>
      </c>
      <c r="E18" s="6">
        <v>5</v>
      </c>
      <c r="F18" s="6">
        <v>0</v>
      </c>
      <c r="G18" s="6">
        <v>1505</v>
      </c>
      <c r="H18" s="13">
        <v>1154236.74</v>
      </c>
      <c r="I18" s="13">
        <v>15433.99</v>
      </c>
      <c r="J18" s="13">
        <v>66411.78</v>
      </c>
    </row>
    <row r="19" spans="1:10" x14ac:dyDescent="0.25">
      <c r="A19" s="7" t="s">
        <v>357</v>
      </c>
      <c r="B19" s="6">
        <v>11786</v>
      </c>
      <c r="C19" s="6">
        <v>3782</v>
      </c>
      <c r="D19" s="6">
        <v>512</v>
      </c>
      <c r="E19" s="6">
        <v>0</v>
      </c>
      <c r="F19" s="6">
        <v>0</v>
      </c>
      <c r="G19" s="6">
        <v>16080</v>
      </c>
      <c r="H19" s="13">
        <v>11668976.460000001</v>
      </c>
      <c r="I19" s="13">
        <v>300477.99</v>
      </c>
      <c r="J19" s="13">
        <v>654361.89</v>
      </c>
    </row>
    <row r="20" spans="1:10" x14ac:dyDescent="0.25">
      <c r="A20" s="7" t="s">
        <v>335</v>
      </c>
      <c r="B20" s="6">
        <v>12386</v>
      </c>
      <c r="C20" s="6">
        <v>5361</v>
      </c>
      <c r="D20" s="6">
        <v>287</v>
      </c>
      <c r="E20" s="6">
        <v>164</v>
      </c>
      <c r="F20" s="6">
        <v>0</v>
      </c>
      <c r="G20" s="6">
        <v>18198</v>
      </c>
      <c r="H20" s="13">
        <v>20926249.690000001</v>
      </c>
      <c r="I20" s="13">
        <v>1212014.3999999999</v>
      </c>
      <c r="J20" s="13">
        <v>1129995.27</v>
      </c>
    </row>
    <row r="21" spans="1:10" x14ac:dyDescent="0.25">
      <c r="A21" s="7" t="s">
        <v>336</v>
      </c>
      <c r="B21" s="6">
        <v>16536</v>
      </c>
      <c r="C21" s="6">
        <v>4787</v>
      </c>
      <c r="D21" s="6">
        <v>922</v>
      </c>
      <c r="E21" s="6">
        <v>0</v>
      </c>
      <c r="F21" s="6">
        <v>0</v>
      </c>
      <c r="G21" s="6">
        <v>22245</v>
      </c>
      <c r="H21" s="13">
        <v>27645869.100000001</v>
      </c>
      <c r="I21" s="13">
        <v>1012304.76</v>
      </c>
      <c r="J21" s="13">
        <v>1439414.71</v>
      </c>
    </row>
    <row r="22" spans="1:10" x14ac:dyDescent="0.25">
      <c r="A22" s="7" t="s">
        <v>358</v>
      </c>
      <c r="B22" s="6">
        <v>2168</v>
      </c>
      <c r="C22" s="6">
        <v>464</v>
      </c>
      <c r="D22" s="6">
        <v>200</v>
      </c>
      <c r="E22" s="6">
        <v>0</v>
      </c>
      <c r="F22" s="6">
        <v>0</v>
      </c>
      <c r="G22" s="6">
        <v>2832</v>
      </c>
      <c r="H22" s="13">
        <v>4372797.54</v>
      </c>
      <c r="I22" s="13">
        <v>272030.43</v>
      </c>
      <c r="J22" s="13">
        <v>26159.919999999998</v>
      </c>
    </row>
    <row r="23" spans="1:10" x14ac:dyDescent="0.25">
      <c r="A23" s="7" t="s">
        <v>359</v>
      </c>
      <c r="B23" s="6">
        <v>426</v>
      </c>
      <c r="C23" s="6">
        <v>106</v>
      </c>
      <c r="D23" s="6">
        <v>40</v>
      </c>
      <c r="E23" s="6">
        <v>0</v>
      </c>
      <c r="F23" s="6">
        <v>0</v>
      </c>
      <c r="G23" s="6">
        <v>572</v>
      </c>
      <c r="H23" s="13">
        <v>513151.5</v>
      </c>
      <c r="I23" s="13">
        <v>5461.75</v>
      </c>
      <c r="J23" s="13">
        <v>25681.07</v>
      </c>
    </row>
    <row r="24" spans="1:10" x14ac:dyDescent="0.25">
      <c r="A24" s="7" t="s">
        <v>360</v>
      </c>
      <c r="B24" s="6">
        <v>449</v>
      </c>
      <c r="C24" s="6">
        <v>204</v>
      </c>
      <c r="D24" s="6">
        <v>33</v>
      </c>
      <c r="E24" s="6">
        <v>0</v>
      </c>
      <c r="F24" s="6">
        <v>0</v>
      </c>
      <c r="G24" s="6">
        <v>686</v>
      </c>
      <c r="H24" s="13">
        <v>752586.59</v>
      </c>
      <c r="I24" s="13">
        <v>2248.1999999999998</v>
      </c>
      <c r="J24" s="13">
        <v>38256.400000000001</v>
      </c>
    </row>
    <row r="25" spans="1:10" s="37" customFormat="1" x14ac:dyDescent="0.25">
      <c r="A25" s="7" t="s">
        <v>361</v>
      </c>
      <c r="B25" s="6">
        <v>36</v>
      </c>
      <c r="C25" s="6">
        <v>21</v>
      </c>
      <c r="D25" s="6">
        <v>7</v>
      </c>
      <c r="E25" s="6">
        <v>0</v>
      </c>
      <c r="F25" s="6">
        <v>0</v>
      </c>
      <c r="G25" s="6">
        <v>64</v>
      </c>
      <c r="H25" s="13">
        <v>69264.27</v>
      </c>
      <c r="I25" s="13">
        <v>532.89</v>
      </c>
      <c r="J25" s="13">
        <v>3428.79</v>
      </c>
    </row>
    <row r="26" spans="1:10" x14ac:dyDescent="0.25">
      <c r="A26" s="7" t="s">
        <v>362</v>
      </c>
      <c r="B26" s="6">
        <v>770</v>
      </c>
      <c r="C26" s="6">
        <v>202</v>
      </c>
      <c r="D26" s="6">
        <v>53</v>
      </c>
      <c r="E26" s="6">
        <v>0</v>
      </c>
      <c r="F26" s="6">
        <v>0</v>
      </c>
      <c r="G26" s="6">
        <v>1025</v>
      </c>
      <c r="H26" s="13">
        <v>1183854.1299999999</v>
      </c>
      <c r="I26" s="13">
        <v>17056.77</v>
      </c>
      <c r="J26" s="13">
        <v>54510.32</v>
      </c>
    </row>
    <row r="27" spans="1:10" x14ac:dyDescent="0.25">
      <c r="A27" s="231" t="s">
        <v>363</v>
      </c>
      <c r="B27" s="6">
        <v>19883</v>
      </c>
      <c r="C27" s="6">
        <v>5441</v>
      </c>
      <c r="D27" s="6">
        <v>562</v>
      </c>
      <c r="E27" s="6">
        <v>0</v>
      </c>
      <c r="F27" s="6">
        <v>0</v>
      </c>
      <c r="G27" s="6">
        <v>25886</v>
      </c>
      <c r="H27" s="13">
        <v>41220567.030000001</v>
      </c>
      <c r="I27" s="13">
        <v>1721098.04</v>
      </c>
      <c r="J27" s="13">
        <v>2143350.92</v>
      </c>
    </row>
    <row r="28" spans="1:10" x14ac:dyDescent="0.25">
      <c r="A28" s="230" t="s">
        <v>597</v>
      </c>
      <c r="B28" s="6">
        <v>269727</v>
      </c>
      <c r="C28" s="6">
        <v>0</v>
      </c>
      <c r="D28" s="6">
        <v>57642</v>
      </c>
      <c r="E28" s="6">
        <v>0</v>
      </c>
      <c r="F28" s="6">
        <v>0</v>
      </c>
      <c r="G28" s="6">
        <v>327369</v>
      </c>
      <c r="H28" s="13">
        <v>169013877.44999999</v>
      </c>
      <c r="I28" s="13">
        <v>55556.53</v>
      </c>
      <c r="J28" s="13">
        <v>9808535.8000000007</v>
      </c>
    </row>
    <row r="29" spans="1:10" x14ac:dyDescent="0.25">
      <c r="A29" s="7" t="s">
        <v>364</v>
      </c>
      <c r="B29" s="6">
        <v>23</v>
      </c>
      <c r="C29" s="6">
        <v>27</v>
      </c>
      <c r="D29" s="6">
        <v>5</v>
      </c>
      <c r="E29" s="6">
        <v>0</v>
      </c>
      <c r="F29" s="6">
        <v>0</v>
      </c>
      <c r="G29" s="6">
        <v>55</v>
      </c>
      <c r="H29" s="13">
        <v>46325.03</v>
      </c>
      <c r="I29" s="13">
        <v>66.39</v>
      </c>
      <c r="J29" s="13">
        <v>2417.33</v>
      </c>
    </row>
    <row r="30" spans="1:10" x14ac:dyDescent="0.25">
      <c r="A30" s="7" t="s">
        <v>365</v>
      </c>
      <c r="B30" s="6">
        <v>27</v>
      </c>
      <c r="C30" s="6">
        <v>8</v>
      </c>
      <c r="D30" s="6">
        <v>0</v>
      </c>
      <c r="E30" s="6">
        <v>0</v>
      </c>
      <c r="F30" s="6">
        <v>0</v>
      </c>
      <c r="G30" s="6">
        <v>35</v>
      </c>
      <c r="H30" s="13">
        <v>40786.1</v>
      </c>
      <c r="I30" s="13">
        <v>272.38</v>
      </c>
      <c r="J30" s="13">
        <v>2002.23</v>
      </c>
    </row>
    <row r="31" spans="1:10" x14ac:dyDescent="0.25">
      <c r="A31" s="7" t="s">
        <v>531</v>
      </c>
      <c r="B31" s="6">
        <v>14</v>
      </c>
      <c r="C31" s="6">
        <v>5</v>
      </c>
      <c r="D31" s="6">
        <v>0</v>
      </c>
      <c r="E31" s="6">
        <v>0</v>
      </c>
      <c r="F31" s="6">
        <v>0</v>
      </c>
      <c r="G31" s="6">
        <v>19</v>
      </c>
      <c r="H31" s="13">
        <v>20654.93</v>
      </c>
      <c r="I31" s="13">
        <v>326.98</v>
      </c>
      <c r="J31" s="13">
        <v>1165.24</v>
      </c>
    </row>
    <row r="32" spans="1:10" x14ac:dyDescent="0.25">
      <c r="A32" s="7" t="s">
        <v>337</v>
      </c>
      <c r="B32" s="6">
        <v>100384</v>
      </c>
      <c r="C32" s="6">
        <v>29996</v>
      </c>
      <c r="D32" s="6">
        <v>10264</v>
      </c>
      <c r="E32" s="6">
        <v>355</v>
      </c>
      <c r="F32" s="6">
        <v>0</v>
      </c>
      <c r="G32" s="6">
        <v>140999</v>
      </c>
      <c r="H32" s="13">
        <v>113194430.34999999</v>
      </c>
      <c r="I32" s="13">
        <v>898228.98</v>
      </c>
      <c r="J32" s="13">
        <v>6632580.0999999996</v>
      </c>
    </row>
    <row r="33" spans="1:10" x14ac:dyDescent="0.25">
      <c r="A33" s="7" t="s">
        <v>569</v>
      </c>
      <c r="B33" s="6">
        <v>506197</v>
      </c>
      <c r="C33" s="6">
        <v>283462</v>
      </c>
      <c r="D33" s="6">
        <v>41208</v>
      </c>
      <c r="E33" s="6">
        <v>34090</v>
      </c>
      <c r="F33" s="6">
        <v>0</v>
      </c>
      <c r="G33" s="6">
        <v>864957</v>
      </c>
      <c r="H33" s="13">
        <v>709748880.26999998</v>
      </c>
      <c r="I33" s="13">
        <v>15172433.84</v>
      </c>
      <c r="J33" s="13">
        <v>39907287.640000001</v>
      </c>
    </row>
    <row r="34" spans="1:10" x14ac:dyDescent="0.25">
      <c r="A34" s="7" t="s">
        <v>592</v>
      </c>
      <c r="B34" s="6">
        <v>0</v>
      </c>
      <c r="C34" s="6">
        <v>5355</v>
      </c>
      <c r="D34" s="6">
        <v>0</v>
      </c>
      <c r="E34" s="6">
        <v>0</v>
      </c>
      <c r="F34" s="6">
        <v>0</v>
      </c>
      <c r="G34" s="6">
        <v>5355</v>
      </c>
      <c r="H34" s="13">
        <v>991368</v>
      </c>
      <c r="I34" s="13">
        <v>0</v>
      </c>
      <c r="J34" s="13">
        <v>59484.35</v>
      </c>
    </row>
    <row r="35" spans="1:10" x14ac:dyDescent="0.25">
      <c r="A35" s="230" t="s">
        <v>593</v>
      </c>
      <c r="B35" s="6">
        <v>433</v>
      </c>
      <c r="C35" s="6">
        <v>50</v>
      </c>
      <c r="D35" s="6">
        <v>7</v>
      </c>
      <c r="E35" s="6">
        <v>5</v>
      </c>
      <c r="F35" s="6">
        <v>0</v>
      </c>
      <c r="G35" s="6">
        <v>495</v>
      </c>
      <c r="H35" s="13">
        <v>740463.8</v>
      </c>
      <c r="I35" s="13">
        <v>41685.22</v>
      </c>
      <c r="J35" s="13">
        <v>44271.83</v>
      </c>
    </row>
    <row r="36" spans="1:10" x14ac:dyDescent="0.25">
      <c r="A36" s="230" t="s">
        <v>594</v>
      </c>
      <c r="B36" s="6">
        <v>0</v>
      </c>
      <c r="C36" s="6">
        <v>1145</v>
      </c>
      <c r="D36" s="6">
        <v>0</v>
      </c>
      <c r="E36" s="6">
        <v>0</v>
      </c>
      <c r="F36" s="6">
        <v>0</v>
      </c>
      <c r="G36" s="6">
        <v>1145</v>
      </c>
      <c r="H36" s="13">
        <v>478334.54</v>
      </c>
      <c r="I36" s="13">
        <v>710.66</v>
      </c>
      <c r="J36" s="13">
        <v>28656.44</v>
      </c>
    </row>
    <row r="37" spans="1:10" x14ac:dyDescent="0.25">
      <c r="A37" s="230" t="s">
        <v>598</v>
      </c>
      <c r="B37" s="6">
        <v>12978</v>
      </c>
      <c r="C37" s="6">
        <v>0</v>
      </c>
      <c r="D37" s="6">
        <v>0</v>
      </c>
      <c r="E37" s="6">
        <v>21838</v>
      </c>
      <c r="F37" s="6">
        <v>0</v>
      </c>
      <c r="G37" s="6">
        <v>34816</v>
      </c>
      <c r="H37" s="13">
        <v>12747423.42</v>
      </c>
      <c r="I37" s="13">
        <v>34.28</v>
      </c>
      <c r="J37" s="13">
        <v>318634.81</v>
      </c>
    </row>
    <row r="38" spans="1:10" x14ac:dyDescent="0.25">
      <c r="A38" s="7" t="s">
        <v>532</v>
      </c>
      <c r="B38" s="6">
        <v>4958</v>
      </c>
      <c r="C38" s="6">
        <v>1308</v>
      </c>
      <c r="D38" s="6">
        <v>329</v>
      </c>
      <c r="E38" s="6">
        <v>0</v>
      </c>
      <c r="F38" s="6">
        <v>0</v>
      </c>
      <c r="G38" s="6">
        <v>6595</v>
      </c>
      <c r="H38" s="13">
        <v>2582123.2400000002</v>
      </c>
      <c r="I38" s="13">
        <v>239054.61</v>
      </c>
      <c r="J38" s="13">
        <v>139002.76999999999</v>
      </c>
    </row>
    <row r="39" spans="1:10" x14ac:dyDescent="0.25">
      <c r="A39" s="7" t="s">
        <v>533</v>
      </c>
      <c r="B39" s="6">
        <v>27166</v>
      </c>
      <c r="C39" s="6">
        <v>7971</v>
      </c>
      <c r="D39" s="6">
        <v>3103</v>
      </c>
      <c r="E39" s="6">
        <v>0</v>
      </c>
      <c r="F39" s="6">
        <v>0</v>
      </c>
      <c r="G39" s="6">
        <v>38240</v>
      </c>
      <c r="H39" s="13">
        <v>9001578.3699999992</v>
      </c>
      <c r="I39" s="13">
        <v>403883.98</v>
      </c>
      <c r="J39" s="13">
        <v>509702.92</v>
      </c>
    </row>
    <row r="40" spans="1:10" x14ac:dyDescent="0.25">
      <c r="A40" s="7" t="s">
        <v>644</v>
      </c>
      <c r="B40" s="6">
        <v>13178</v>
      </c>
      <c r="C40" s="6">
        <v>2596</v>
      </c>
      <c r="D40" s="6">
        <v>354</v>
      </c>
      <c r="E40" s="6">
        <v>0</v>
      </c>
      <c r="F40" s="6">
        <v>0</v>
      </c>
      <c r="G40" s="6">
        <v>16128</v>
      </c>
      <c r="H40" s="13">
        <v>6080966.1500000004</v>
      </c>
      <c r="I40" s="13">
        <v>305827.90999999997</v>
      </c>
      <c r="J40" s="13">
        <v>305752.42</v>
      </c>
    </row>
    <row r="41" spans="1:10" x14ac:dyDescent="0.25">
      <c r="A41" s="7" t="s">
        <v>534</v>
      </c>
      <c r="B41" s="6">
        <v>2919</v>
      </c>
      <c r="C41" s="6">
        <v>1339</v>
      </c>
      <c r="D41" s="6">
        <v>277</v>
      </c>
      <c r="E41" s="6">
        <v>0</v>
      </c>
      <c r="F41" s="6">
        <v>0</v>
      </c>
      <c r="G41" s="6">
        <v>4535</v>
      </c>
      <c r="H41" s="13">
        <v>974264.39</v>
      </c>
      <c r="I41" s="13">
        <v>21282.45</v>
      </c>
      <c r="J41" s="13">
        <v>57106.64</v>
      </c>
    </row>
    <row r="42" spans="1:10" x14ac:dyDescent="0.25">
      <c r="A42" s="7" t="s">
        <v>535</v>
      </c>
      <c r="B42" s="6">
        <v>2403</v>
      </c>
      <c r="C42" s="6">
        <v>749</v>
      </c>
      <c r="D42" s="6">
        <v>45</v>
      </c>
      <c r="E42" s="6">
        <v>0</v>
      </c>
      <c r="F42" s="6">
        <v>0</v>
      </c>
      <c r="G42" s="6">
        <v>3197</v>
      </c>
      <c r="H42" s="13">
        <v>707504.3</v>
      </c>
      <c r="I42" s="13">
        <v>18501.43</v>
      </c>
      <c r="J42" s="13">
        <v>40967.769999999997</v>
      </c>
    </row>
    <row r="43" spans="1:10" x14ac:dyDescent="0.25">
      <c r="A43" s="7" t="s">
        <v>536</v>
      </c>
      <c r="B43" s="6">
        <v>23268</v>
      </c>
      <c r="C43" s="6">
        <v>4452</v>
      </c>
      <c r="D43" s="6">
        <v>186</v>
      </c>
      <c r="E43" s="6">
        <v>0</v>
      </c>
      <c r="F43" s="6">
        <v>0</v>
      </c>
      <c r="G43" s="6">
        <v>27906</v>
      </c>
      <c r="H43" s="13">
        <v>7043744.0199999996</v>
      </c>
      <c r="I43" s="13">
        <v>303260.38</v>
      </c>
      <c r="J43" s="13">
        <v>381956.8</v>
      </c>
    </row>
    <row r="44" spans="1:10" x14ac:dyDescent="0.25">
      <c r="A44" s="7" t="s">
        <v>537</v>
      </c>
      <c r="B44" s="6">
        <v>28229</v>
      </c>
      <c r="C44" s="6">
        <v>7163</v>
      </c>
      <c r="D44" s="6">
        <v>182</v>
      </c>
      <c r="E44" s="6">
        <v>0</v>
      </c>
      <c r="F44" s="6">
        <v>0</v>
      </c>
      <c r="G44" s="6">
        <v>35574</v>
      </c>
      <c r="H44" s="13">
        <v>8136434.6900000004</v>
      </c>
      <c r="I44" s="13">
        <v>258062.12</v>
      </c>
      <c r="J44" s="13">
        <v>466086.91</v>
      </c>
    </row>
    <row r="45" spans="1:10" x14ac:dyDescent="0.25">
      <c r="A45" s="7" t="s">
        <v>509</v>
      </c>
      <c r="B45" s="6">
        <v>3761</v>
      </c>
      <c r="C45" s="6">
        <v>871</v>
      </c>
      <c r="D45" s="6">
        <v>63</v>
      </c>
      <c r="E45" s="6">
        <v>0</v>
      </c>
      <c r="F45" s="6">
        <v>0</v>
      </c>
      <c r="G45" s="6">
        <v>4695</v>
      </c>
      <c r="H45" s="13">
        <v>1697094.76</v>
      </c>
      <c r="I45" s="13">
        <v>143801.56</v>
      </c>
      <c r="J45" s="13">
        <v>88692.96</v>
      </c>
    </row>
    <row r="46" spans="1:10" x14ac:dyDescent="0.25">
      <c r="A46" s="7" t="s">
        <v>538</v>
      </c>
      <c r="B46" s="6">
        <v>1864</v>
      </c>
      <c r="C46" s="6">
        <v>993</v>
      </c>
      <c r="D46" s="6">
        <v>275</v>
      </c>
      <c r="E46" s="6">
        <v>0</v>
      </c>
      <c r="F46" s="6">
        <v>0</v>
      </c>
      <c r="G46" s="6">
        <v>3132</v>
      </c>
      <c r="H46" s="13">
        <v>375458.71</v>
      </c>
      <c r="I46" s="13">
        <v>1835.84</v>
      </c>
      <c r="J46" s="13">
        <v>22399.71</v>
      </c>
    </row>
    <row r="47" spans="1:10" x14ac:dyDescent="0.25">
      <c r="A47" s="7" t="s">
        <v>539</v>
      </c>
      <c r="B47" s="6">
        <v>1312</v>
      </c>
      <c r="C47" s="6">
        <v>416</v>
      </c>
      <c r="D47" s="6">
        <v>6</v>
      </c>
      <c r="E47" s="6">
        <v>0</v>
      </c>
      <c r="F47" s="6">
        <v>0</v>
      </c>
      <c r="G47" s="6">
        <v>1734</v>
      </c>
      <c r="H47" s="13">
        <v>800233.04</v>
      </c>
      <c r="I47" s="13">
        <v>56502.31</v>
      </c>
      <c r="J47" s="13">
        <v>44579.31</v>
      </c>
    </row>
    <row r="48" spans="1:10" x14ac:dyDescent="0.25">
      <c r="A48" s="7" t="s">
        <v>626</v>
      </c>
      <c r="B48" s="6">
        <v>230390</v>
      </c>
      <c r="C48" s="6">
        <v>33829</v>
      </c>
      <c r="D48" s="6">
        <v>999</v>
      </c>
      <c r="E48" s="6">
        <v>0</v>
      </c>
      <c r="F48" s="6">
        <v>0</v>
      </c>
      <c r="G48" s="6">
        <v>265218</v>
      </c>
      <c r="H48" s="13">
        <v>49942130.159999996</v>
      </c>
      <c r="I48" s="13">
        <v>446632.22</v>
      </c>
      <c r="J48" s="13">
        <v>2949904.6</v>
      </c>
    </row>
    <row r="49" spans="1:10" x14ac:dyDescent="0.25">
      <c r="A49" s="7" t="s">
        <v>540</v>
      </c>
      <c r="B49" s="6">
        <v>11087</v>
      </c>
      <c r="C49" s="6">
        <v>3566</v>
      </c>
      <c r="D49" s="6">
        <v>88</v>
      </c>
      <c r="E49" s="6">
        <v>0</v>
      </c>
      <c r="F49" s="6">
        <v>0</v>
      </c>
      <c r="G49" s="6">
        <v>14741</v>
      </c>
      <c r="H49" s="13">
        <v>1233137.76</v>
      </c>
      <c r="I49" s="13">
        <v>110.32</v>
      </c>
      <c r="J49" s="13">
        <v>73984.87</v>
      </c>
    </row>
    <row r="50" spans="1:10" x14ac:dyDescent="0.25">
      <c r="A50" s="7" t="s">
        <v>541</v>
      </c>
      <c r="B50" s="6">
        <v>6038</v>
      </c>
      <c r="C50" s="6">
        <v>1571</v>
      </c>
      <c r="D50" s="6">
        <v>85</v>
      </c>
      <c r="E50" s="6">
        <v>0</v>
      </c>
      <c r="F50" s="6">
        <v>0</v>
      </c>
      <c r="G50" s="6">
        <v>7694</v>
      </c>
      <c r="H50" s="13">
        <v>848822.44</v>
      </c>
      <c r="I50" s="13">
        <v>139.91</v>
      </c>
      <c r="J50" s="13">
        <v>50916.36</v>
      </c>
    </row>
    <row r="51" spans="1:10" x14ac:dyDescent="0.25">
      <c r="A51" s="7" t="s">
        <v>542</v>
      </c>
      <c r="B51" s="6">
        <v>24479</v>
      </c>
      <c r="C51" s="6">
        <v>9986</v>
      </c>
      <c r="D51" s="6">
        <v>590</v>
      </c>
      <c r="E51" s="6">
        <v>1</v>
      </c>
      <c r="F51" s="6">
        <v>0</v>
      </c>
      <c r="G51" s="6">
        <v>35056</v>
      </c>
      <c r="H51" s="13">
        <v>3895368.74</v>
      </c>
      <c r="I51" s="13">
        <v>0</v>
      </c>
      <c r="J51" s="13">
        <v>233427.07</v>
      </c>
    </row>
    <row r="52" spans="1:10" x14ac:dyDescent="0.25">
      <c r="A52" s="7" t="s">
        <v>543</v>
      </c>
      <c r="B52" s="6">
        <v>1413</v>
      </c>
      <c r="C52" s="6">
        <v>276</v>
      </c>
      <c r="D52" s="6">
        <v>25</v>
      </c>
      <c r="E52" s="6">
        <v>0</v>
      </c>
      <c r="F52" s="6">
        <v>0</v>
      </c>
      <c r="G52" s="6">
        <v>1714</v>
      </c>
      <c r="H52" s="13">
        <v>431861.39</v>
      </c>
      <c r="I52" s="13">
        <v>22721.040000000001</v>
      </c>
      <c r="J52" s="13">
        <v>24465.02</v>
      </c>
    </row>
    <row r="53" spans="1:10" x14ac:dyDescent="0.25">
      <c r="A53" s="7" t="s">
        <v>577</v>
      </c>
      <c r="B53" s="6">
        <v>5863</v>
      </c>
      <c r="C53" s="6">
        <v>73</v>
      </c>
      <c r="D53" s="6">
        <v>16</v>
      </c>
      <c r="E53" s="6">
        <v>0</v>
      </c>
      <c r="F53" s="6">
        <v>0</v>
      </c>
      <c r="G53" s="6">
        <v>5952</v>
      </c>
      <c r="H53" s="13">
        <v>3436497.39</v>
      </c>
      <c r="I53" s="13">
        <v>150934.98000000001</v>
      </c>
      <c r="J53" s="13">
        <v>197134.34</v>
      </c>
    </row>
    <row r="54" spans="1:10" x14ac:dyDescent="0.25">
      <c r="A54" s="7" t="s">
        <v>338</v>
      </c>
      <c r="B54" s="6">
        <v>2710</v>
      </c>
      <c r="C54" s="6">
        <v>0</v>
      </c>
      <c r="D54" s="6">
        <v>0</v>
      </c>
      <c r="E54" s="6">
        <v>0</v>
      </c>
      <c r="F54" s="6">
        <v>0</v>
      </c>
      <c r="G54" s="6">
        <v>2710</v>
      </c>
      <c r="H54" s="13">
        <v>1500926.87</v>
      </c>
      <c r="I54" s="13">
        <v>59979.26</v>
      </c>
      <c r="J54" s="13">
        <v>86422.64</v>
      </c>
    </row>
    <row r="55" spans="1:10" x14ac:dyDescent="0.25">
      <c r="A55" s="7" t="s">
        <v>544</v>
      </c>
      <c r="B55" s="6">
        <v>3987</v>
      </c>
      <c r="C55" s="6">
        <v>1024</v>
      </c>
      <c r="D55" s="6">
        <v>89</v>
      </c>
      <c r="E55" s="6">
        <v>0</v>
      </c>
      <c r="F55" s="6">
        <v>0</v>
      </c>
      <c r="G55" s="6">
        <v>5100</v>
      </c>
      <c r="H55" s="13">
        <v>2501291.64</v>
      </c>
      <c r="I55" s="13">
        <v>328645.58</v>
      </c>
      <c r="J55" s="13">
        <v>119864.93</v>
      </c>
    </row>
    <row r="56" spans="1:10" x14ac:dyDescent="0.25">
      <c r="A56" s="7" t="s">
        <v>545</v>
      </c>
      <c r="B56" s="6">
        <v>9347</v>
      </c>
      <c r="C56" s="6">
        <v>2994</v>
      </c>
      <c r="D56" s="6">
        <v>344</v>
      </c>
      <c r="E56" s="6">
        <v>0</v>
      </c>
      <c r="F56" s="6">
        <v>0</v>
      </c>
      <c r="G56" s="6">
        <v>12685</v>
      </c>
      <c r="H56" s="13">
        <v>2991799.14</v>
      </c>
      <c r="I56" s="13">
        <v>94568.73</v>
      </c>
      <c r="J56" s="13">
        <v>168221.94</v>
      </c>
    </row>
    <row r="57" spans="1:10" x14ac:dyDescent="0.25">
      <c r="A57" s="7" t="s">
        <v>546</v>
      </c>
      <c r="B57" s="6">
        <v>274769</v>
      </c>
      <c r="C57" s="6">
        <v>84375</v>
      </c>
      <c r="D57" s="6">
        <v>37249</v>
      </c>
      <c r="E57" s="6">
        <v>0</v>
      </c>
      <c r="F57" s="6">
        <v>0</v>
      </c>
      <c r="G57" s="6">
        <v>396393</v>
      </c>
      <c r="H57" s="13">
        <v>72600104.180000007</v>
      </c>
      <c r="I57" s="13">
        <v>2751025.84</v>
      </c>
      <c r="J57" s="13">
        <v>4146152.07</v>
      </c>
    </row>
    <row r="58" spans="1:10" x14ac:dyDescent="0.25">
      <c r="A58" s="7" t="s">
        <v>547</v>
      </c>
      <c r="B58" s="6">
        <v>30794</v>
      </c>
      <c r="C58" s="6">
        <v>10970</v>
      </c>
      <c r="D58" s="6">
        <v>208</v>
      </c>
      <c r="E58" s="6">
        <v>0</v>
      </c>
      <c r="F58" s="6">
        <v>0</v>
      </c>
      <c r="G58" s="6">
        <v>41972</v>
      </c>
      <c r="H58" s="13">
        <v>12286679.4</v>
      </c>
      <c r="I58" s="13">
        <v>538717.03</v>
      </c>
      <c r="J58" s="13">
        <v>704500.86</v>
      </c>
    </row>
    <row r="59" spans="1:10" x14ac:dyDescent="0.25">
      <c r="A59" s="7" t="s">
        <v>548</v>
      </c>
      <c r="B59" s="6">
        <v>440</v>
      </c>
      <c r="C59" s="6">
        <v>52</v>
      </c>
      <c r="D59" s="6">
        <v>1</v>
      </c>
      <c r="E59" s="6">
        <v>0</v>
      </c>
      <c r="F59" s="6">
        <v>0</v>
      </c>
      <c r="G59" s="6">
        <v>493</v>
      </c>
      <c r="H59" s="13">
        <v>120850.6</v>
      </c>
      <c r="I59" s="13">
        <v>3346.36</v>
      </c>
      <c r="J59" s="13">
        <v>7000.1</v>
      </c>
    </row>
    <row r="60" spans="1:10" x14ac:dyDescent="0.25">
      <c r="A60" s="7" t="s">
        <v>549</v>
      </c>
      <c r="B60" s="6">
        <v>789</v>
      </c>
      <c r="C60" s="6">
        <v>288</v>
      </c>
      <c r="D60" s="6">
        <v>62</v>
      </c>
      <c r="E60" s="6">
        <v>0</v>
      </c>
      <c r="F60" s="6">
        <v>0</v>
      </c>
      <c r="G60" s="6">
        <v>1139</v>
      </c>
      <c r="H60" s="13">
        <v>243750.49</v>
      </c>
      <c r="I60" s="13">
        <v>4791.63</v>
      </c>
      <c r="J60" s="13">
        <v>14337.95</v>
      </c>
    </row>
    <row r="61" spans="1:10" x14ac:dyDescent="0.25">
      <c r="A61" s="7" t="s">
        <v>366</v>
      </c>
      <c r="B61" s="6">
        <v>8</v>
      </c>
      <c r="C61" s="6">
        <v>3</v>
      </c>
      <c r="D61" s="6">
        <v>0</v>
      </c>
      <c r="E61" s="6">
        <v>0</v>
      </c>
      <c r="F61" s="6">
        <v>0</v>
      </c>
      <c r="G61" s="6">
        <v>11</v>
      </c>
      <c r="H61" s="13">
        <v>22988.65</v>
      </c>
      <c r="I61" s="13">
        <v>1328.82</v>
      </c>
      <c r="J61" s="13">
        <v>1016.82</v>
      </c>
    </row>
    <row r="62" spans="1:10" x14ac:dyDescent="0.25">
      <c r="A62" s="7" t="s">
        <v>429</v>
      </c>
      <c r="B62" s="6">
        <v>462</v>
      </c>
      <c r="C62" s="6">
        <v>16</v>
      </c>
      <c r="D62" s="6">
        <v>4</v>
      </c>
      <c r="E62" s="6">
        <v>0</v>
      </c>
      <c r="F62" s="6">
        <v>0</v>
      </c>
      <c r="G62" s="6">
        <v>482</v>
      </c>
      <c r="H62" s="13">
        <v>186150.81</v>
      </c>
      <c r="I62" s="13">
        <v>5537.95</v>
      </c>
      <c r="J62" s="13">
        <v>10836.83</v>
      </c>
    </row>
    <row r="63" spans="1:10" x14ac:dyDescent="0.25">
      <c r="A63" s="7" t="s">
        <v>627</v>
      </c>
      <c r="B63" s="6">
        <v>548</v>
      </c>
      <c r="C63" s="6">
        <v>181</v>
      </c>
      <c r="D63" s="6">
        <v>3</v>
      </c>
      <c r="E63" s="6">
        <v>0</v>
      </c>
      <c r="F63" s="6">
        <v>0</v>
      </c>
      <c r="G63" s="6">
        <v>732</v>
      </c>
      <c r="H63" s="13">
        <v>284393.77</v>
      </c>
      <c r="I63" s="13">
        <v>34226.620000000003</v>
      </c>
      <c r="J63" s="13">
        <v>14767.06</v>
      </c>
    </row>
    <row r="64" spans="1:10" x14ac:dyDescent="0.25">
      <c r="A64" s="7" t="s">
        <v>520</v>
      </c>
      <c r="B64" s="6">
        <v>6522</v>
      </c>
      <c r="C64" s="6">
        <v>2282</v>
      </c>
      <c r="D64" s="6">
        <v>497</v>
      </c>
      <c r="E64" s="6">
        <v>0</v>
      </c>
      <c r="F64" s="6">
        <v>0</v>
      </c>
      <c r="G64" s="6">
        <v>9301</v>
      </c>
      <c r="H64" s="13">
        <v>1642325.54</v>
      </c>
      <c r="I64" s="13">
        <v>48980.59</v>
      </c>
      <c r="J64" s="13">
        <v>94919.18</v>
      </c>
    </row>
    <row r="65" spans="1:10" x14ac:dyDescent="0.25">
      <c r="A65" s="7" t="s">
        <v>550</v>
      </c>
      <c r="B65" s="6">
        <v>2645</v>
      </c>
      <c r="C65" s="6">
        <v>434</v>
      </c>
      <c r="D65" s="6">
        <v>41</v>
      </c>
      <c r="E65" s="6">
        <v>0</v>
      </c>
      <c r="F65" s="6">
        <v>0</v>
      </c>
      <c r="G65" s="6">
        <v>3120</v>
      </c>
      <c r="H65" s="13">
        <v>1550880.19</v>
      </c>
      <c r="I65" s="13">
        <v>224917.6</v>
      </c>
      <c r="J65" s="13">
        <v>77980.160000000003</v>
      </c>
    </row>
    <row r="66" spans="1:10" x14ac:dyDescent="0.25">
      <c r="A66" s="7" t="s">
        <v>522</v>
      </c>
      <c r="B66" s="6">
        <v>26188</v>
      </c>
      <c r="C66" s="6">
        <v>8795</v>
      </c>
      <c r="D66" s="6">
        <v>576</v>
      </c>
      <c r="E66" s="6">
        <v>0</v>
      </c>
      <c r="F66" s="6">
        <v>0</v>
      </c>
      <c r="G66" s="6">
        <v>35559</v>
      </c>
      <c r="H66" s="13">
        <v>12506140.710000001</v>
      </c>
      <c r="I66" s="13">
        <v>1096390.29</v>
      </c>
      <c r="J66" s="13">
        <v>648789.6</v>
      </c>
    </row>
    <row r="67" spans="1:10" x14ac:dyDescent="0.25">
      <c r="A67" s="7" t="s">
        <v>523</v>
      </c>
      <c r="B67" s="6">
        <v>21592</v>
      </c>
      <c r="C67" s="6">
        <v>5779</v>
      </c>
      <c r="D67" s="6">
        <v>412</v>
      </c>
      <c r="E67" s="6">
        <v>0</v>
      </c>
      <c r="F67" s="6">
        <v>0</v>
      </c>
      <c r="G67" s="6">
        <v>27783</v>
      </c>
      <c r="H67" s="13">
        <v>6770037.1200000001</v>
      </c>
      <c r="I67" s="13">
        <v>443051.9</v>
      </c>
      <c r="J67" s="13">
        <v>360914.77</v>
      </c>
    </row>
    <row r="68" spans="1:10" x14ac:dyDescent="0.25">
      <c r="A68" s="7" t="s">
        <v>628</v>
      </c>
      <c r="B68" s="6">
        <v>8648</v>
      </c>
      <c r="C68" s="6">
        <v>2459</v>
      </c>
      <c r="D68" s="6">
        <v>295</v>
      </c>
      <c r="E68" s="6">
        <v>0</v>
      </c>
      <c r="F68" s="6">
        <v>0</v>
      </c>
      <c r="G68" s="6">
        <v>11402</v>
      </c>
      <c r="H68" s="13">
        <v>2217669.83</v>
      </c>
      <c r="I68" s="13">
        <v>47398.43</v>
      </c>
      <c r="J68" s="13">
        <v>129469.18</v>
      </c>
    </row>
    <row r="69" spans="1:10" x14ac:dyDescent="0.25">
      <c r="A69" s="7" t="s">
        <v>551</v>
      </c>
      <c r="B69" s="6">
        <v>538</v>
      </c>
      <c r="C69" s="6">
        <v>191</v>
      </c>
      <c r="D69" s="6">
        <v>39</v>
      </c>
      <c r="E69" s="6">
        <v>0</v>
      </c>
      <c r="F69" s="6">
        <v>0</v>
      </c>
      <c r="G69" s="6">
        <v>768</v>
      </c>
      <c r="H69" s="13">
        <v>170069.89</v>
      </c>
      <c r="I69" s="13">
        <v>4634.1499999999996</v>
      </c>
      <c r="J69" s="13">
        <v>9893.0499999999993</v>
      </c>
    </row>
    <row r="70" spans="1:10" x14ac:dyDescent="0.25">
      <c r="A70" s="7" t="s">
        <v>552</v>
      </c>
      <c r="B70" s="6">
        <v>1737</v>
      </c>
      <c r="C70" s="6">
        <v>472</v>
      </c>
      <c r="D70" s="6">
        <v>34</v>
      </c>
      <c r="E70" s="6">
        <v>0</v>
      </c>
      <c r="F70" s="6">
        <v>0</v>
      </c>
      <c r="G70" s="6">
        <v>2243</v>
      </c>
      <c r="H70" s="13">
        <v>946749.46</v>
      </c>
      <c r="I70" s="13">
        <v>105983.89</v>
      </c>
      <c r="J70" s="13">
        <v>49916.03</v>
      </c>
    </row>
    <row r="71" spans="1:10" x14ac:dyDescent="0.25">
      <c r="A71" s="7" t="s">
        <v>339</v>
      </c>
      <c r="B71" s="6">
        <v>222095</v>
      </c>
      <c r="C71" s="6">
        <v>112050</v>
      </c>
      <c r="D71" s="6">
        <v>25038</v>
      </c>
      <c r="E71" s="6">
        <v>0</v>
      </c>
      <c r="F71" s="6">
        <v>0</v>
      </c>
      <c r="G71" s="6">
        <v>359183</v>
      </c>
      <c r="H71" s="13">
        <v>57995992.280000001</v>
      </c>
      <c r="I71" s="13">
        <v>1233311.24</v>
      </c>
      <c r="J71" s="13">
        <v>3389907.74</v>
      </c>
    </row>
    <row r="72" spans="1:10" x14ac:dyDescent="0.25">
      <c r="A72" s="7" t="s">
        <v>629</v>
      </c>
      <c r="B72" s="6">
        <v>2105</v>
      </c>
      <c r="C72" s="6">
        <v>515</v>
      </c>
      <c r="D72" s="6">
        <v>209</v>
      </c>
      <c r="E72" s="6">
        <v>0</v>
      </c>
      <c r="F72" s="6">
        <v>0</v>
      </c>
      <c r="G72" s="6">
        <v>2829</v>
      </c>
      <c r="H72" s="13">
        <v>186011.96</v>
      </c>
      <c r="I72" s="13">
        <v>619.66</v>
      </c>
      <c r="J72" s="13">
        <v>11116.3</v>
      </c>
    </row>
    <row r="73" spans="1:10" x14ac:dyDescent="0.25">
      <c r="A73" s="7" t="s">
        <v>340</v>
      </c>
      <c r="B73" s="6">
        <v>11</v>
      </c>
      <c r="C73" s="6">
        <v>2</v>
      </c>
      <c r="D73" s="6">
        <v>0</v>
      </c>
      <c r="E73" s="6">
        <v>0</v>
      </c>
      <c r="F73" s="6">
        <v>0</v>
      </c>
      <c r="G73" s="6">
        <v>13</v>
      </c>
      <c r="H73" s="13">
        <v>6240.97</v>
      </c>
      <c r="I73" s="13">
        <v>489.73</v>
      </c>
      <c r="J73" s="13">
        <v>0</v>
      </c>
    </row>
    <row r="74" spans="1:10" x14ac:dyDescent="0.25">
      <c r="A74" s="7" t="s">
        <v>583</v>
      </c>
      <c r="B74" s="6">
        <v>632</v>
      </c>
      <c r="C74" s="6">
        <v>164</v>
      </c>
      <c r="D74" s="6">
        <v>0</v>
      </c>
      <c r="E74" s="6">
        <v>0</v>
      </c>
      <c r="F74" s="6">
        <v>0</v>
      </c>
      <c r="G74" s="6">
        <v>796</v>
      </c>
      <c r="H74" s="13">
        <v>26257.94</v>
      </c>
      <c r="I74" s="13">
        <v>0</v>
      </c>
      <c r="J74" s="13">
        <v>1575.62</v>
      </c>
    </row>
    <row r="75" spans="1:10" x14ac:dyDescent="0.25">
      <c r="A75" s="7" t="s">
        <v>341</v>
      </c>
      <c r="B75" s="6">
        <v>79</v>
      </c>
      <c r="C75" s="6">
        <v>3</v>
      </c>
      <c r="D75" s="6">
        <v>2</v>
      </c>
      <c r="E75" s="6">
        <v>0</v>
      </c>
      <c r="F75" s="6">
        <v>0</v>
      </c>
      <c r="G75" s="6">
        <v>84</v>
      </c>
      <c r="H75" s="13">
        <v>80224.41</v>
      </c>
      <c r="I75" s="13">
        <v>1765.41</v>
      </c>
      <c r="J75" s="13">
        <v>4519.8</v>
      </c>
    </row>
    <row r="76" spans="1:10" x14ac:dyDescent="0.25">
      <c r="A76" s="7" t="s">
        <v>553</v>
      </c>
      <c r="B76" s="6">
        <v>1183</v>
      </c>
      <c r="C76" s="6">
        <v>314</v>
      </c>
      <c r="D76" s="6">
        <v>68</v>
      </c>
      <c r="E76" s="6">
        <v>0</v>
      </c>
      <c r="F76" s="6">
        <v>0</v>
      </c>
      <c r="G76" s="6">
        <v>1565</v>
      </c>
      <c r="H76" s="13">
        <v>483003.81</v>
      </c>
      <c r="I76" s="13">
        <v>34436.61</v>
      </c>
      <c r="J76" s="13">
        <v>26900.66</v>
      </c>
    </row>
    <row r="77" spans="1:10" x14ac:dyDescent="0.25">
      <c r="A77" s="7" t="s">
        <v>342</v>
      </c>
      <c r="B77" s="6">
        <v>28762</v>
      </c>
      <c r="C77" s="6">
        <v>14342</v>
      </c>
      <c r="D77" s="6">
        <v>2176</v>
      </c>
      <c r="E77" s="6">
        <v>0</v>
      </c>
      <c r="F77" s="6">
        <v>0</v>
      </c>
      <c r="G77" s="6">
        <v>45280</v>
      </c>
      <c r="H77" s="13">
        <v>45470018.640000001</v>
      </c>
      <c r="I77" s="13">
        <v>820033.56</v>
      </c>
      <c r="J77" s="13">
        <v>2562084.63</v>
      </c>
    </row>
    <row r="78" spans="1:10" x14ac:dyDescent="0.25">
      <c r="A78" s="7" t="s">
        <v>343</v>
      </c>
      <c r="B78" s="6">
        <v>44149</v>
      </c>
      <c r="C78" s="6">
        <v>17725</v>
      </c>
      <c r="D78" s="6">
        <v>0</v>
      </c>
      <c r="E78" s="6">
        <v>0</v>
      </c>
      <c r="F78" s="6">
        <v>0</v>
      </c>
      <c r="G78" s="6">
        <v>61874</v>
      </c>
      <c r="H78" s="13">
        <v>7754073.46</v>
      </c>
      <c r="I78" s="13">
        <v>0</v>
      </c>
      <c r="J78" s="13">
        <v>208946.48</v>
      </c>
    </row>
    <row r="79" spans="1:10" x14ac:dyDescent="0.25">
      <c r="A79" s="7" t="s">
        <v>344</v>
      </c>
      <c r="B79" s="6">
        <v>13056</v>
      </c>
      <c r="C79" s="6">
        <v>3507</v>
      </c>
      <c r="D79" s="6">
        <v>0</v>
      </c>
      <c r="E79" s="6">
        <v>0</v>
      </c>
      <c r="F79" s="6">
        <v>0</v>
      </c>
      <c r="G79" s="6">
        <v>16563</v>
      </c>
      <c r="H79" s="13">
        <v>3344486.12</v>
      </c>
      <c r="I79" s="13">
        <v>0</v>
      </c>
      <c r="J79" s="13">
        <v>0</v>
      </c>
    </row>
    <row r="80" spans="1:10" x14ac:dyDescent="0.25">
      <c r="A80" s="7" t="s">
        <v>345</v>
      </c>
      <c r="B80" s="6">
        <v>12370</v>
      </c>
      <c r="C80" s="6">
        <v>3236</v>
      </c>
      <c r="D80" s="6">
        <v>16</v>
      </c>
      <c r="E80" s="6">
        <v>0</v>
      </c>
      <c r="F80" s="6">
        <v>0</v>
      </c>
      <c r="G80" s="6">
        <v>15622</v>
      </c>
      <c r="H80" s="13">
        <v>6626172.7999999998</v>
      </c>
      <c r="I80" s="13">
        <v>0</v>
      </c>
      <c r="J80" s="13">
        <v>136733.44</v>
      </c>
    </row>
    <row r="81" spans="1:10" x14ac:dyDescent="0.25">
      <c r="A81" s="7" t="s">
        <v>346</v>
      </c>
      <c r="B81" s="6">
        <v>259775</v>
      </c>
      <c r="C81" s="6">
        <v>42812</v>
      </c>
      <c r="D81" s="6">
        <v>0</v>
      </c>
      <c r="E81" s="6">
        <v>0</v>
      </c>
      <c r="F81" s="6">
        <v>0</v>
      </c>
      <c r="G81" s="6">
        <v>302587</v>
      </c>
      <c r="H81" s="13">
        <v>27160020.449999999</v>
      </c>
      <c r="I81" s="13">
        <v>811.93</v>
      </c>
      <c r="J81" s="13">
        <v>0</v>
      </c>
    </row>
    <row r="82" spans="1:10" x14ac:dyDescent="0.25">
      <c r="A82" s="7" t="s">
        <v>347</v>
      </c>
      <c r="B82" s="6">
        <v>13056</v>
      </c>
      <c r="C82" s="6">
        <v>3507</v>
      </c>
      <c r="D82" s="6">
        <v>0</v>
      </c>
      <c r="E82" s="6">
        <v>0</v>
      </c>
      <c r="F82" s="6">
        <v>0</v>
      </c>
      <c r="G82" s="6">
        <v>16563</v>
      </c>
      <c r="H82" s="13">
        <v>1401326.57</v>
      </c>
      <c r="I82" s="13">
        <v>0</v>
      </c>
      <c r="J82" s="13">
        <v>0</v>
      </c>
    </row>
    <row r="83" spans="1:10" x14ac:dyDescent="0.25">
      <c r="A83" s="7" t="s">
        <v>348</v>
      </c>
      <c r="B83" s="6">
        <v>19131</v>
      </c>
      <c r="C83" s="6">
        <v>6307</v>
      </c>
      <c r="D83" s="6">
        <v>0</v>
      </c>
      <c r="E83" s="6">
        <v>0</v>
      </c>
      <c r="F83" s="6">
        <v>0</v>
      </c>
      <c r="G83" s="6">
        <v>25438</v>
      </c>
      <c r="H83" s="13">
        <v>3502807.39</v>
      </c>
      <c r="I83" s="13">
        <v>0</v>
      </c>
      <c r="J83" s="13">
        <v>0</v>
      </c>
    </row>
    <row r="84" spans="1:10" x14ac:dyDescent="0.25">
      <c r="A84" s="7" t="s">
        <v>645</v>
      </c>
      <c r="B84" s="6">
        <v>160</v>
      </c>
      <c r="C84" s="6">
        <v>66</v>
      </c>
      <c r="D84" s="6">
        <v>0</v>
      </c>
      <c r="E84" s="6">
        <v>0</v>
      </c>
      <c r="F84" s="6">
        <v>0</v>
      </c>
      <c r="G84" s="6">
        <v>226</v>
      </c>
      <c r="H84" s="13">
        <v>82093.759999999995</v>
      </c>
      <c r="I84" s="13">
        <v>3838.91</v>
      </c>
      <c r="J84" s="13">
        <v>4668.3100000000004</v>
      </c>
    </row>
    <row r="85" spans="1:10" ht="15.75" x14ac:dyDescent="0.25">
      <c r="A85" s="45" t="s">
        <v>554</v>
      </c>
      <c r="B85" s="46">
        <f t="shared" ref="B85:H85" si="0">SUM(B3:B84)</f>
        <v>3320838</v>
      </c>
      <c r="C85" s="46">
        <f t="shared" si="0"/>
        <v>1041969</v>
      </c>
      <c r="D85" s="46">
        <f t="shared" si="0"/>
        <v>276430</v>
      </c>
      <c r="E85" s="46">
        <f t="shared" si="0"/>
        <v>62053</v>
      </c>
      <c r="F85" s="46">
        <f t="shared" si="0"/>
        <v>0</v>
      </c>
      <c r="G85" s="46">
        <f t="shared" si="0"/>
        <v>4701290</v>
      </c>
      <c r="H85" s="48">
        <f t="shared" si="0"/>
        <v>2752836753.1199989</v>
      </c>
      <c r="I85" s="48"/>
      <c r="J85" s="48"/>
    </row>
    <row r="89" spans="1:10" x14ac:dyDescent="0.25">
      <c r="B89" s="8"/>
    </row>
    <row r="90" spans="1:10" x14ac:dyDescent="0.25">
      <c r="B90" s="8"/>
      <c r="D90" s="8"/>
    </row>
    <row r="91" spans="1:10" x14ac:dyDescent="0.25">
      <c r="C91" s="8"/>
    </row>
  </sheetData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2:H72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8" customWidth="1"/>
  </cols>
  <sheetData>
    <row r="2" spans="1:8" s="38" customFormat="1" ht="55.5" customHeight="1" x14ac:dyDescent="0.25">
      <c r="A2" s="233" t="s">
        <v>44</v>
      </c>
      <c r="B2" s="232" t="s">
        <v>307</v>
      </c>
      <c r="C2" s="233" t="s">
        <v>5</v>
      </c>
      <c r="D2" s="233" t="s">
        <v>6</v>
      </c>
      <c r="E2" s="233" t="s">
        <v>45</v>
      </c>
      <c r="F2" s="232" t="s">
        <v>617</v>
      </c>
      <c r="G2" s="232" t="s">
        <v>563</v>
      </c>
      <c r="H2" s="232" t="s">
        <v>3</v>
      </c>
    </row>
    <row r="3" spans="1:8" x14ac:dyDescent="0.25">
      <c r="A3" s="78" t="s">
        <v>501</v>
      </c>
      <c r="B3" s="78" t="s">
        <v>76</v>
      </c>
      <c r="C3" s="207">
        <v>0</v>
      </c>
      <c r="D3" s="207">
        <v>357</v>
      </c>
      <c r="E3" s="207">
        <v>5</v>
      </c>
      <c r="F3" s="207">
        <v>31</v>
      </c>
      <c r="G3" s="207">
        <v>393</v>
      </c>
      <c r="H3" s="22">
        <v>347.61</v>
      </c>
    </row>
    <row r="4" spans="1:8" x14ac:dyDescent="0.25">
      <c r="A4" s="78" t="s">
        <v>501</v>
      </c>
      <c r="B4" s="78" t="s">
        <v>77</v>
      </c>
      <c r="C4" s="207">
        <v>17</v>
      </c>
      <c r="D4" s="207">
        <v>161</v>
      </c>
      <c r="E4" s="207">
        <v>661</v>
      </c>
      <c r="F4" s="207">
        <v>51</v>
      </c>
      <c r="G4" s="207">
        <v>890</v>
      </c>
      <c r="H4" s="22">
        <v>508.54</v>
      </c>
    </row>
    <row r="5" spans="1:8" x14ac:dyDescent="0.25">
      <c r="A5" s="78" t="s">
        <v>501</v>
      </c>
      <c r="B5" s="78" t="s">
        <v>95</v>
      </c>
      <c r="C5" s="207">
        <v>76</v>
      </c>
      <c r="D5" s="207">
        <v>122</v>
      </c>
      <c r="E5" s="207">
        <v>535</v>
      </c>
      <c r="F5" s="207">
        <v>24</v>
      </c>
      <c r="G5" s="207">
        <v>757</v>
      </c>
      <c r="H5" s="22">
        <v>660.17</v>
      </c>
    </row>
    <row r="6" spans="1:8" x14ac:dyDescent="0.25">
      <c r="A6" s="78" t="s">
        <v>501</v>
      </c>
      <c r="B6" s="78" t="s">
        <v>96</v>
      </c>
      <c r="C6" s="207">
        <v>349</v>
      </c>
      <c r="D6" s="207">
        <v>199</v>
      </c>
      <c r="E6" s="207">
        <v>687</v>
      </c>
      <c r="F6" s="207">
        <v>44</v>
      </c>
      <c r="G6" s="207">
        <v>1279</v>
      </c>
      <c r="H6" s="22">
        <v>811.57</v>
      </c>
    </row>
    <row r="7" spans="1:8" x14ac:dyDescent="0.25">
      <c r="A7" s="78" t="s">
        <v>501</v>
      </c>
      <c r="B7" s="78" t="s">
        <v>97</v>
      </c>
      <c r="C7" s="207">
        <v>4016</v>
      </c>
      <c r="D7" s="207">
        <v>294</v>
      </c>
      <c r="E7" s="207">
        <v>595</v>
      </c>
      <c r="F7" s="207">
        <v>49</v>
      </c>
      <c r="G7" s="207">
        <v>4954</v>
      </c>
      <c r="H7" s="22">
        <v>924.77</v>
      </c>
    </row>
    <row r="8" spans="1:8" x14ac:dyDescent="0.25">
      <c r="A8" s="78" t="s">
        <v>501</v>
      </c>
      <c r="B8" s="78" t="s">
        <v>98</v>
      </c>
      <c r="C8" s="207">
        <v>3205</v>
      </c>
      <c r="D8" s="207">
        <v>422</v>
      </c>
      <c r="E8" s="207">
        <v>213</v>
      </c>
      <c r="F8" s="207">
        <v>45</v>
      </c>
      <c r="G8" s="207">
        <v>3885</v>
      </c>
      <c r="H8" s="22">
        <v>691.65</v>
      </c>
    </row>
    <row r="9" spans="1:8" x14ac:dyDescent="0.25">
      <c r="A9" s="78" t="s">
        <v>501</v>
      </c>
      <c r="B9" s="78" t="s">
        <v>99</v>
      </c>
      <c r="C9" s="207">
        <v>337</v>
      </c>
      <c r="D9" s="207">
        <v>537</v>
      </c>
      <c r="E9" s="207">
        <v>60</v>
      </c>
      <c r="F9" s="207">
        <v>119</v>
      </c>
      <c r="G9" s="207">
        <v>1053</v>
      </c>
      <c r="H9" s="22">
        <v>666.63</v>
      </c>
    </row>
    <row r="10" spans="1:8" x14ac:dyDescent="0.25">
      <c r="A10" s="78" t="s">
        <v>501</v>
      </c>
      <c r="B10" s="78" t="s">
        <v>100</v>
      </c>
      <c r="C10" s="207">
        <v>101</v>
      </c>
      <c r="D10" s="207">
        <v>663</v>
      </c>
      <c r="E10" s="207">
        <v>30</v>
      </c>
      <c r="F10" s="207">
        <v>190</v>
      </c>
      <c r="G10" s="207">
        <v>984</v>
      </c>
      <c r="H10" s="22">
        <v>726.24</v>
      </c>
    </row>
    <row r="11" spans="1:8" x14ac:dyDescent="0.25">
      <c r="A11" s="78" t="s">
        <v>501</v>
      </c>
      <c r="B11" s="78" t="s">
        <v>101</v>
      </c>
      <c r="C11" s="207">
        <v>34</v>
      </c>
      <c r="D11" s="207">
        <v>532</v>
      </c>
      <c r="E11" s="207">
        <v>27</v>
      </c>
      <c r="F11" s="207">
        <v>277</v>
      </c>
      <c r="G11" s="207">
        <v>870</v>
      </c>
      <c r="H11" s="22">
        <v>739.39</v>
      </c>
    </row>
    <row r="12" spans="1:8" x14ac:dyDescent="0.25">
      <c r="A12" s="78" t="s">
        <v>501</v>
      </c>
      <c r="B12" s="78" t="s">
        <v>109</v>
      </c>
      <c r="C12" s="207">
        <v>17</v>
      </c>
      <c r="D12" s="207">
        <v>344</v>
      </c>
      <c r="E12" s="207">
        <v>23</v>
      </c>
      <c r="F12" s="207">
        <v>395</v>
      </c>
      <c r="G12" s="207">
        <v>779</v>
      </c>
      <c r="H12" s="22">
        <v>753.29</v>
      </c>
    </row>
    <row r="13" spans="1:8" x14ac:dyDescent="0.25">
      <c r="A13" s="78" t="s">
        <v>501</v>
      </c>
      <c r="B13" s="78" t="s">
        <v>110</v>
      </c>
      <c r="C13" s="207">
        <v>8</v>
      </c>
      <c r="D13" s="207">
        <v>136</v>
      </c>
      <c r="E13" s="207">
        <v>14</v>
      </c>
      <c r="F13" s="207">
        <v>278</v>
      </c>
      <c r="G13" s="207">
        <v>436</v>
      </c>
      <c r="H13" s="22">
        <v>783.74</v>
      </c>
    </row>
    <row r="14" spans="1:8" x14ac:dyDescent="0.25">
      <c r="A14" s="78" t="s">
        <v>501</v>
      </c>
      <c r="B14" s="78" t="s">
        <v>111</v>
      </c>
      <c r="C14" s="207">
        <v>0</v>
      </c>
      <c r="D14" s="207">
        <v>20</v>
      </c>
      <c r="E14" s="207">
        <v>2</v>
      </c>
      <c r="F14" s="207">
        <v>98</v>
      </c>
      <c r="G14" s="207">
        <v>120</v>
      </c>
      <c r="H14" s="22">
        <v>801.16</v>
      </c>
    </row>
    <row r="15" spans="1:8" x14ac:dyDescent="0.25">
      <c r="A15" s="7" t="s">
        <v>501</v>
      </c>
      <c r="B15" s="7" t="s">
        <v>420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22">
        <v>0</v>
      </c>
    </row>
    <row r="16" spans="1:8" x14ac:dyDescent="0.25">
      <c r="A16" s="7" t="s">
        <v>501</v>
      </c>
      <c r="B16" s="7" t="s">
        <v>485</v>
      </c>
      <c r="C16" s="6">
        <v>8160</v>
      </c>
      <c r="D16" s="6">
        <v>3787</v>
      </c>
      <c r="E16" s="6">
        <v>2852</v>
      </c>
      <c r="F16" s="6">
        <v>1601</v>
      </c>
      <c r="G16" s="6">
        <v>16400</v>
      </c>
      <c r="H16" s="22">
        <v>760.97</v>
      </c>
    </row>
    <row r="17" spans="1:8" x14ac:dyDescent="0.25">
      <c r="A17" s="78" t="s">
        <v>417</v>
      </c>
      <c r="B17" s="78" t="s">
        <v>76</v>
      </c>
      <c r="C17" s="207">
        <v>0</v>
      </c>
      <c r="D17" s="207">
        <v>29</v>
      </c>
      <c r="E17" s="207">
        <v>0</v>
      </c>
      <c r="F17" s="207">
        <v>0</v>
      </c>
      <c r="G17" s="207">
        <v>29</v>
      </c>
      <c r="H17" s="22">
        <v>316.94</v>
      </c>
    </row>
    <row r="18" spans="1:8" x14ac:dyDescent="0.25">
      <c r="A18" s="78" t="s">
        <v>417</v>
      </c>
      <c r="B18" s="78" t="s">
        <v>77</v>
      </c>
      <c r="C18" s="207">
        <v>37</v>
      </c>
      <c r="D18" s="207">
        <v>16</v>
      </c>
      <c r="E18" s="207">
        <v>8</v>
      </c>
      <c r="F18" s="207">
        <v>1</v>
      </c>
      <c r="G18" s="207">
        <v>62</v>
      </c>
      <c r="H18" s="22">
        <v>1389.1</v>
      </c>
    </row>
    <row r="19" spans="1:8" x14ac:dyDescent="0.25">
      <c r="A19" s="78" t="s">
        <v>417</v>
      </c>
      <c r="B19" s="78" t="s">
        <v>95</v>
      </c>
      <c r="C19" s="207">
        <v>71</v>
      </c>
      <c r="D19" s="207">
        <v>6</v>
      </c>
      <c r="E19" s="207">
        <v>3</v>
      </c>
      <c r="F19" s="207">
        <v>0</v>
      </c>
      <c r="G19" s="207">
        <v>80</v>
      </c>
      <c r="H19" s="22">
        <v>1438.22</v>
      </c>
    </row>
    <row r="20" spans="1:8" x14ac:dyDescent="0.25">
      <c r="A20" s="78" t="s">
        <v>417</v>
      </c>
      <c r="B20" s="78" t="s">
        <v>96</v>
      </c>
      <c r="C20" s="207">
        <v>138</v>
      </c>
      <c r="D20" s="207">
        <v>13</v>
      </c>
      <c r="E20" s="207">
        <v>9</v>
      </c>
      <c r="F20" s="207">
        <v>0</v>
      </c>
      <c r="G20" s="207">
        <v>160</v>
      </c>
      <c r="H20" s="22">
        <v>1330.05</v>
      </c>
    </row>
    <row r="21" spans="1:8" x14ac:dyDescent="0.25">
      <c r="A21" s="78" t="s">
        <v>417</v>
      </c>
      <c r="B21" s="78" t="s">
        <v>97</v>
      </c>
      <c r="C21" s="207">
        <v>294</v>
      </c>
      <c r="D21" s="207">
        <v>9</v>
      </c>
      <c r="E21" s="207">
        <v>2</v>
      </c>
      <c r="F21" s="207">
        <v>0</v>
      </c>
      <c r="G21" s="207">
        <v>305</v>
      </c>
      <c r="H21" s="22">
        <v>1244.26</v>
      </c>
    </row>
    <row r="22" spans="1:8" x14ac:dyDescent="0.25">
      <c r="A22" s="78" t="s">
        <v>417</v>
      </c>
      <c r="B22" s="78" t="s">
        <v>98</v>
      </c>
      <c r="C22" s="207">
        <v>148</v>
      </c>
      <c r="D22" s="207">
        <v>7</v>
      </c>
      <c r="E22" s="207">
        <v>0</v>
      </c>
      <c r="F22" s="207">
        <v>0</v>
      </c>
      <c r="G22" s="207">
        <v>155</v>
      </c>
      <c r="H22" s="22">
        <v>1235.5899999999999</v>
      </c>
    </row>
    <row r="23" spans="1:8" x14ac:dyDescent="0.25">
      <c r="A23" s="78" t="s">
        <v>417</v>
      </c>
      <c r="B23" s="78" t="s">
        <v>99</v>
      </c>
      <c r="C23" s="207">
        <v>10</v>
      </c>
      <c r="D23" s="207">
        <v>5</v>
      </c>
      <c r="E23" s="207">
        <v>0</v>
      </c>
      <c r="F23" s="207">
        <v>1</v>
      </c>
      <c r="G23" s="207">
        <v>16</v>
      </c>
      <c r="H23" s="22">
        <v>1079</v>
      </c>
    </row>
    <row r="24" spans="1:8" x14ac:dyDescent="0.25">
      <c r="A24" s="78" t="s">
        <v>417</v>
      </c>
      <c r="B24" s="78" t="s">
        <v>100</v>
      </c>
      <c r="C24" s="207">
        <v>4</v>
      </c>
      <c r="D24" s="207">
        <v>3</v>
      </c>
      <c r="E24" s="207">
        <v>0</v>
      </c>
      <c r="F24" s="207">
        <v>0</v>
      </c>
      <c r="G24" s="207">
        <v>7</v>
      </c>
      <c r="H24" s="22">
        <v>1007.43</v>
      </c>
    </row>
    <row r="25" spans="1:8" x14ac:dyDescent="0.25">
      <c r="A25" s="78" t="s">
        <v>417</v>
      </c>
      <c r="B25" s="78" t="s">
        <v>101</v>
      </c>
      <c r="C25" s="207">
        <v>7</v>
      </c>
      <c r="D25" s="207">
        <v>2</v>
      </c>
      <c r="E25" s="207">
        <v>0</v>
      </c>
      <c r="F25" s="207">
        <v>0</v>
      </c>
      <c r="G25" s="207">
        <v>9</v>
      </c>
      <c r="H25" s="22">
        <v>1142.77</v>
      </c>
    </row>
    <row r="26" spans="1:8" x14ac:dyDescent="0.25">
      <c r="A26" s="78" t="s">
        <v>417</v>
      </c>
      <c r="B26" s="78" t="s">
        <v>109</v>
      </c>
      <c r="C26" s="207">
        <v>1</v>
      </c>
      <c r="D26" s="207">
        <v>3</v>
      </c>
      <c r="E26" s="207">
        <v>0</v>
      </c>
      <c r="F26" s="207">
        <v>0</v>
      </c>
      <c r="G26" s="207">
        <v>4</v>
      </c>
      <c r="H26" s="22">
        <v>759.38</v>
      </c>
    </row>
    <row r="27" spans="1:8" x14ac:dyDescent="0.25">
      <c r="A27" s="78" t="s">
        <v>417</v>
      </c>
      <c r="B27" s="78" t="s">
        <v>110</v>
      </c>
      <c r="C27" s="207">
        <v>0</v>
      </c>
      <c r="D27" s="207">
        <v>1</v>
      </c>
      <c r="E27" s="207">
        <v>0</v>
      </c>
      <c r="F27" s="207">
        <v>0</v>
      </c>
      <c r="G27" s="207">
        <v>1</v>
      </c>
      <c r="H27" s="22">
        <v>242</v>
      </c>
    </row>
    <row r="28" spans="1:8" x14ac:dyDescent="0.25">
      <c r="A28" s="78" t="s">
        <v>417</v>
      </c>
      <c r="B28" s="78" t="s">
        <v>111</v>
      </c>
      <c r="C28" s="207">
        <v>0</v>
      </c>
      <c r="D28" s="207">
        <v>0</v>
      </c>
      <c r="E28" s="207">
        <v>0</v>
      </c>
      <c r="F28" s="207">
        <v>0</v>
      </c>
      <c r="G28" s="207">
        <v>0</v>
      </c>
      <c r="H28" s="22">
        <v>0</v>
      </c>
    </row>
    <row r="29" spans="1:8" x14ac:dyDescent="0.25">
      <c r="A29" s="78" t="s">
        <v>417</v>
      </c>
      <c r="B29" s="78" t="s">
        <v>420</v>
      </c>
      <c r="C29" s="207">
        <v>0</v>
      </c>
      <c r="D29" s="207">
        <v>0</v>
      </c>
      <c r="E29" s="207">
        <v>0</v>
      </c>
      <c r="F29" s="207">
        <v>0</v>
      </c>
      <c r="G29" s="207">
        <v>0</v>
      </c>
      <c r="H29" s="22">
        <v>0</v>
      </c>
    </row>
    <row r="30" spans="1:8" x14ac:dyDescent="0.25">
      <c r="A30" s="78" t="s">
        <v>417</v>
      </c>
      <c r="B30" s="78" t="s">
        <v>485</v>
      </c>
      <c r="C30" s="207">
        <v>710</v>
      </c>
      <c r="D30" s="207">
        <v>94</v>
      </c>
      <c r="E30" s="207">
        <v>22</v>
      </c>
      <c r="F30" s="207">
        <v>2</v>
      </c>
      <c r="G30" s="207">
        <v>828</v>
      </c>
      <c r="H30" s="22">
        <v>1246.47</v>
      </c>
    </row>
    <row r="31" spans="1:8" x14ac:dyDescent="0.25">
      <c r="A31" s="78" t="s">
        <v>492</v>
      </c>
      <c r="B31" s="78" t="s">
        <v>76</v>
      </c>
      <c r="C31" s="207">
        <v>0</v>
      </c>
      <c r="D31" s="207">
        <v>0</v>
      </c>
      <c r="E31" s="207">
        <v>0</v>
      </c>
      <c r="F31" s="207">
        <v>0</v>
      </c>
      <c r="G31" s="207">
        <v>0</v>
      </c>
      <c r="H31" s="22">
        <v>0</v>
      </c>
    </row>
    <row r="32" spans="1:8" x14ac:dyDescent="0.25">
      <c r="A32" s="78" t="s">
        <v>492</v>
      </c>
      <c r="B32" s="78" t="s">
        <v>77</v>
      </c>
      <c r="C32" s="207">
        <v>0</v>
      </c>
      <c r="D32" s="207">
        <v>0</v>
      </c>
      <c r="E32" s="207">
        <v>0</v>
      </c>
      <c r="F32" s="207">
        <v>0</v>
      </c>
      <c r="G32" s="207">
        <v>0</v>
      </c>
      <c r="H32" s="22">
        <v>0</v>
      </c>
    </row>
    <row r="33" spans="1:8" x14ac:dyDescent="0.25">
      <c r="A33" s="78" t="s">
        <v>492</v>
      </c>
      <c r="B33" s="78" t="s">
        <v>95</v>
      </c>
      <c r="C33" s="207">
        <v>0</v>
      </c>
      <c r="D33" s="207">
        <v>0</v>
      </c>
      <c r="E33" s="207">
        <v>0</v>
      </c>
      <c r="F33" s="207">
        <v>0</v>
      </c>
      <c r="G33" s="207">
        <v>0</v>
      </c>
      <c r="H33" s="22">
        <v>0</v>
      </c>
    </row>
    <row r="34" spans="1:8" x14ac:dyDescent="0.25">
      <c r="A34" s="78" t="s">
        <v>492</v>
      </c>
      <c r="B34" s="78" t="s">
        <v>96</v>
      </c>
      <c r="C34" s="207">
        <v>0</v>
      </c>
      <c r="D34" s="207">
        <v>0</v>
      </c>
      <c r="E34" s="207">
        <v>0</v>
      </c>
      <c r="F34" s="207">
        <v>0</v>
      </c>
      <c r="G34" s="207">
        <v>0</v>
      </c>
      <c r="H34" s="22">
        <v>0</v>
      </c>
    </row>
    <row r="35" spans="1:8" x14ac:dyDescent="0.25">
      <c r="A35" s="78" t="s">
        <v>492</v>
      </c>
      <c r="B35" s="78" t="s">
        <v>97</v>
      </c>
      <c r="C35" s="207">
        <v>1</v>
      </c>
      <c r="D35" s="207">
        <v>0</v>
      </c>
      <c r="E35" s="207">
        <v>0</v>
      </c>
      <c r="F35" s="207">
        <v>0</v>
      </c>
      <c r="G35" s="207">
        <v>1</v>
      </c>
      <c r="H35" s="22">
        <v>3105.75</v>
      </c>
    </row>
    <row r="36" spans="1:8" x14ac:dyDescent="0.25">
      <c r="A36" s="78" t="s">
        <v>492</v>
      </c>
      <c r="B36" s="78" t="s">
        <v>98</v>
      </c>
      <c r="C36" s="207">
        <v>0</v>
      </c>
      <c r="D36" s="207">
        <v>0</v>
      </c>
      <c r="E36" s="207">
        <v>0</v>
      </c>
      <c r="F36" s="207">
        <v>0</v>
      </c>
      <c r="G36" s="207">
        <v>0</v>
      </c>
      <c r="H36" s="22">
        <v>0</v>
      </c>
    </row>
    <row r="37" spans="1:8" x14ac:dyDescent="0.25">
      <c r="A37" s="78" t="s">
        <v>492</v>
      </c>
      <c r="B37" s="78" t="s">
        <v>99</v>
      </c>
      <c r="C37" s="207">
        <v>0</v>
      </c>
      <c r="D37" s="207">
        <v>2</v>
      </c>
      <c r="E37" s="207">
        <v>0</v>
      </c>
      <c r="F37" s="207">
        <v>0</v>
      </c>
      <c r="G37" s="207">
        <v>2</v>
      </c>
      <c r="H37" s="22">
        <v>1411.11</v>
      </c>
    </row>
    <row r="38" spans="1:8" x14ac:dyDescent="0.25">
      <c r="A38" s="78" t="s">
        <v>492</v>
      </c>
      <c r="B38" s="78" t="s">
        <v>100</v>
      </c>
      <c r="C38" s="207">
        <v>0</v>
      </c>
      <c r="D38" s="207">
        <v>1</v>
      </c>
      <c r="E38" s="207">
        <v>0</v>
      </c>
      <c r="F38" s="207">
        <v>0</v>
      </c>
      <c r="G38" s="207">
        <v>1</v>
      </c>
      <c r="H38" s="22">
        <v>4016.66</v>
      </c>
    </row>
    <row r="39" spans="1:8" x14ac:dyDescent="0.25">
      <c r="A39" s="78" t="s">
        <v>492</v>
      </c>
      <c r="B39" s="78" t="s">
        <v>101</v>
      </c>
      <c r="C39" s="207">
        <v>0</v>
      </c>
      <c r="D39" s="207">
        <v>0</v>
      </c>
      <c r="E39" s="207">
        <v>0</v>
      </c>
      <c r="F39" s="207">
        <v>0</v>
      </c>
      <c r="G39" s="207">
        <v>0</v>
      </c>
      <c r="H39" s="22">
        <v>0</v>
      </c>
    </row>
    <row r="40" spans="1:8" x14ac:dyDescent="0.25">
      <c r="A40" s="78" t="s">
        <v>492</v>
      </c>
      <c r="B40" s="78" t="s">
        <v>109</v>
      </c>
      <c r="C40" s="207">
        <v>0</v>
      </c>
      <c r="D40" s="207">
        <v>0</v>
      </c>
      <c r="E40" s="207">
        <v>0</v>
      </c>
      <c r="F40" s="207">
        <v>0</v>
      </c>
      <c r="G40" s="207">
        <v>0</v>
      </c>
      <c r="H40" s="22">
        <v>0</v>
      </c>
    </row>
    <row r="41" spans="1:8" x14ac:dyDescent="0.25">
      <c r="A41" s="78" t="s">
        <v>492</v>
      </c>
      <c r="B41" s="78" t="s">
        <v>110</v>
      </c>
      <c r="C41" s="207">
        <v>0</v>
      </c>
      <c r="D41" s="207">
        <v>0</v>
      </c>
      <c r="E41" s="207">
        <v>0</v>
      </c>
      <c r="F41" s="207">
        <v>0</v>
      </c>
      <c r="G41" s="207">
        <v>0</v>
      </c>
      <c r="H41" s="22">
        <v>0</v>
      </c>
    </row>
    <row r="42" spans="1:8" x14ac:dyDescent="0.25">
      <c r="A42" s="78" t="s">
        <v>492</v>
      </c>
      <c r="B42" s="78" t="s">
        <v>111</v>
      </c>
      <c r="C42" s="207">
        <v>0</v>
      </c>
      <c r="D42" s="207">
        <v>0</v>
      </c>
      <c r="E42" s="207">
        <v>0</v>
      </c>
      <c r="F42" s="207">
        <v>0</v>
      </c>
      <c r="G42" s="207">
        <v>0</v>
      </c>
      <c r="H42" s="22">
        <v>0</v>
      </c>
    </row>
    <row r="43" spans="1:8" x14ac:dyDescent="0.25">
      <c r="A43" s="78" t="s">
        <v>492</v>
      </c>
      <c r="B43" s="78" t="s">
        <v>420</v>
      </c>
      <c r="C43" s="207">
        <v>0</v>
      </c>
      <c r="D43" s="207">
        <v>0</v>
      </c>
      <c r="E43" s="207">
        <v>0</v>
      </c>
      <c r="F43" s="207">
        <v>0</v>
      </c>
      <c r="G43" s="207">
        <v>0</v>
      </c>
      <c r="H43" s="22">
        <v>0</v>
      </c>
    </row>
    <row r="44" spans="1:8" x14ac:dyDescent="0.25">
      <c r="A44" s="78" t="s">
        <v>492</v>
      </c>
      <c r="B44" s="78" t="s">
        <v>485</v>
      </c>
      <c r="C44" s="207">
        <v>1</v>
      </c>
      <c r="D44" s="207">
        <v>3</v>
      </c>
      <c r="E44" s="207">
        <v>0</v>
      </c>
      <c r="F44" s="207">
        <v>0</v>
      </c>
      <c r="G44" s="207">
        <v>4</v>
      </c>
      <c r="H44" s="22">
        <v>2486.16</v>
      </c>
    </row>
    <row r="45" spans="1:8" x14ac:dyDescent="0.25">
      <c r="A45" s="78" t="s">
        <v>555</v>
      </c>
      <c r="B45" s="78" t="s">
        <v>76</v>
      </c>
      <c r="C45" s="207">
        <v>0</v>
      </c>
      <c r="D45" s="207">
        <v>264</v>
      </c>
      <c r="E45" s="207">
        <v>1</v>
      </c>
      <c r="F45" s="207">
        <v>0</v>
      </c>
      <c r="G45" s="207">
        <v>265</v>
      </c>
      <c r="H45" s="22">
        <v>44.58</v>
      </c>
    </row>
    <row r="46" spans="1:8" x14ac:dyDescent="0.25">
      <c r="A46" s="78" t="s">
        <v>555</v>
      </c>
      <c r="B46" s="78" t="s">
        <v>77</v>
      </c>
      <c r="C46" s="207">
        <v>22</v>
      </c>
      <c r="D46" s="207">
        <v>100</v>
      </c>
      <c r="E46" s="207">
        <v>239</v>
      </c>
      <c r="F46" s="207">
        <v>0</v>
      </c>
      <c r="G46" s="207">
        <v>361</v>
      </c>
      <c r="H46" s="22">
        <v>69.63</v>
      </c>
    </row>
    <row r="47" spans="1:8" x14ac:dyDescent="0.25">
      <c r="A47" s="78" t="s">
        <v>555</v>
      </c>
      <c r="B47" s="78" t="s">
        <v>95</v>
      </c>
      <c r="C47" s="207">
        <v>74</v>
      </c>
      <c r="D47" s="207">
        <v>79</v>
      </c>
      <c r="E47" s="207">
        <v>226</v>
      </c>
      <c r="F47" s="207">
        <v>0</v>
      </c>
      <c r="G47" s="207">
        <v>379</v>
      </c>
      <c r="H47" s="22">
        <v>156.49</v>
      </c>
    </row>
    <row r="48" spans="1:8" x14ac:dyDescent="0.25">
      <c r="A48" s="78" t="s">
        <v>555</v>
      </c>
      <c r="B48" s="78" t="s">
        <v>96</v>
      </c>
      <c r="C48" s="207">
        <v>724</v>
      </c>
      <c r="D48" s="207">
        <v>132</v>
      </c>
      <c r="E48" s="207">
        <v>291</v>
      </c>
      <c r="F48" s="207">
        <v>0</v>
      </c>
      <c r="G48" s="207">
        <v>1147</v>
      </c>
      <c r="H48" s="22">
        <v>196.98</v>
      </c>
    </row>
    <row r="49" spans="1:8" x14ac:dyDescent="0.25">
      <c r="A49" s="78" t="s">
        <v>555</v>
      </c>
      <c r="B49" s="78" t="s">
        <v>97</v>
      </c>
      <c r="C49" s="207">
        <v>2313</v>
      </c>
      <c r="D49" s="207">
        <v>173</v>
      </c>
      <c r="E49" s="207">
        <v>273</v>
      </c>
      <c r="F49" s="207">
        <v>0</v>
      </c>
      <c r="G49" s="207">
        <v>2759</v>
      </c>
      <c r="H49" s="22">
        <v>201.32</v>
      </c>
    </row>
    <row r="50" spans="1:8" x14ac:dyDescent="0.25">
      <c r="A50" s="78" t="s">
        <v>555</v>
      </c>
      <c r="B50" s="78" t="s">
        <v>98</v>
      </c>
      <c r="C50" s="207">
        <v>1338</v>
      </c>
      <c r="D50" s="207">
        <v>278</v>
      </c>
      <c r="E50" s="207">
        <v>123</v>
      </c>
      <c r="F50" s="207">
        <v>0</v>
      </c>
      <c r="G50" s="207">
        <v>1739</v>
      </c>
      <c r="H50" s="22">
        <v>192.9</v>
      </c>
    </row>
    <row r="51" spans="1:8" x14ac:dyDescent="0.25">
      <c r="A51" s="78" t="s">
        <v>555</v>
      </c>
      <c r="B51" s="78" t="s">
        <v>99</v>
      </c>
      <c r="C51" s="207">
        <v>223</v>
      </c>
      <c r="D51" s="207">
        <v>302</v>
      </c>
      <c r="E51" s="207">
        <v>26</v>
      </c>
      <c r="F51" s="207">
        <v>0</v>
      </c>
      <c r="G51" s="207">
        <v>551</v>
      </c>
      <c r="H51" s="22">
        <v>196.52</v>
      </c>
    </row>
    <row r="52" spans="1:8" x14ac:dyDescent="0.25">
      <c r="A52" s="78" t="s">
        <v>555</v>
      </c>
      <c r="B52" s="78" t="s">
        <v>100</v>
      </c>
      <c r="C52" s="207">
        <v>42</v>
      </c>
      <c r="D52" s="207">
        <v>330</v>
      </c>
      <c r="E52" s="207">
        <v>5</v>
      </c>
      <c r="F52" s="207">
        <v>0</v>
      </c>
      <c r="G52" s="207">
        <v>377</v>
      </c>
      <c r="H52" s="22">
        <v>173.17</v>
      </c>
    </row>
    <row r="53" spans="1:8" x14ac:dyDescent="0.25">
      <c r="A53" s="78" t="s">
        <v>555</v>
      </c>
      <c r="B53" s="78" t="s">
        <v>101</v>
      </c>
      <c r="C53" s="207">
        <v>13</v>
      </c>
      <c r="D53" s="207">
        <v>218</v>
      </c>
      <c r="E53" s="207">
        <v>3</v>
      </c>
      <c r="F53" s="207">
        <v>0</v>
      </c>
      <c r="G53" s="207">
        <v>234</v>
      </c>
      <c r="H53" s="22">
        <v>170.02</v>
      </c>
    </row>
    <row r="54" spans="1:8" x14ac:dyDescent="0.25">
      <c r="A54" s="78" t="s">
        <v>555</v>
      </c>
      <c r="B54" s="78" t="s">
        <v>109</v>
      </c>
      <c r="C54" s="207">
        <v>6</v>
      </c>
      <c r="D54" s="207">
        <v>163</v>
      </c>
      <c r="E54" s="207">
        <v>0</v>
      </c>
      <c r="F54" s="207">
        <v>0</v>
      </c>
      <c r="G54" s="207">
        <v>169</v>
      </c>
      <c r="H54" s="22">
        <v>154.69</v>
      </c>
    </row>
    <row r="55" spans="1:8" x14ac:dyDescent="0.25">
      <c r="A55" s="78" t="s">
        <v>555</v>
      </c>
      <c r="B55" s="78" t="s">
        <v>110</v>
      </c>
      <c r="C55" s="207">
        <v>0</v>
      </c>
      <c r="D55" s="207">
        <v>35</v>
      </c>
      <c r="E55" s="207">
        <v>0</v>
      </c>
      <c r="F55" s="207">
        <v>0</v>
      </c>
      <c r="G55" s="207">
        <v>35</v>
      </c>
      <c r="H55" s="22">
        <v>155.96</v>
      </c>
    </row>
    <row r="56" spans="1:8" x14ac:dyDescent="0.25">
      <c r="A56" s="78" t="s">
        <v>555</v>
      </c>
      <c r="B56" s="78" t="s">
        <v>111</v>
      </c>
      <c r="C56" s="207">
        <v>0</v>
      </c>
      <c r="D56" s="207">
        <v>6</v>
      </c>
      <c r="E56" s="207">
        <v>0</v>
      </c>
      <c r="F56" s="207">
        <v>0</v>
      </c>
      <c r="G56" s="207">
        <v>6</v>
      </c>
      <c r="H56" s="22">
        <v>114.44</v>
      </c>
    </row>
    <row r="57" spans="1:8" x14ac:dyDescent="0.25">
      <c r="A57" s="78" t="s">
        <v>555</v>
      </c>
      <c r="B57" s="78" t="s">
        <v>420</v>
      </c>
      <c r="C57" s="207">
        <v>0</v>
      </c>
      <c r="D57" s="207">
        <v>0</v>
      </c>
      <c r="E57" s="207">
        <v>0</v>
      </c>
      <c r="F57" s="207">
        <v>0</v>
      </c>
      <c r="G57" s="207">
        <v>0</v>
      </c>
      <c r="H57" s="22">
        <v>0</v>
      </c>
    </row>
    <row r="58" spans="1:8" x14ac:dyDescent="0.25">
      <c r="A58" s="78" t="s">
        <v>555</v>
      </c>
      <c r="B58" s="78" t="s">
        <v>485</v>
      </c>
      <c r="C58" s="207">
        <v>4755</v>
      </c>
      <c r="D58" s="207">
        <v>2080</v>
      </c>
      <c r="E58" s="207">
        <v>1187</v>
      </c>
      <c r="F58" s="207">
        <v>0</v>
      </c>
      <c r="G58" s="207">
        <v>8022</v>
      </c>
      <c r="H58" s="22">
        <v>181.84</v>
      </c>
    </row>
    <row r="59" spans="1:8" x14ac:dyDescent="0.25">
      <c r="A59" s="78" t="s">
        <v>588</v>
      </c>
      <c r="B59" s="78" t="s">
        <v>76</v>
      </c>
      <c r="C59" s="207">
        <v>0</v>
      </c>
      <c r="D59" s="207">
        <v>0</v>
      </c>
      <c r="E59" s="207">
        <v>0</v>
      </c>
      <c r="F59" s="207">
        <v>0</v>
      </c>
      <c r="G59" s="207">
        <v>0</v>
      </c>
      <c r="H59" s="22">
        <v>0</v>
      </c>
    </row>
    <row r="60" spans="1:8" x14ac:dyDescent="0.25">
      <c r="A60" s="78" t="s">
        <v>588</v>
      </c>
      <c r="B60" s="78" t="s">
        <v>77</v>
      </c>
      <c r="C60" s="207">
        <v>0</v>
      </c>
      <c r="D60" s="207">
        <v>0</v>
      </c>
      <c r="E60" s="207">
        <v>0</v>
      </c>
      <c r="F60" s="207">
        <v>0</v>
      </c>
      <c r="G60" s="207">
        <v>0</v>
      </c>
      <c r="H60" s="22">
        <v>0</v>
      </c>
    </row>
    <row r="61" spans="1:8" x14ac:dyDescent="0.25">
      <c r="A61" s="78" t="s">
        <v>588</v>
      </c>
      <c r="B61" s="78" t="s">
        <v>95</v>
      </c>
      <c r="C61" s="207">
        <v>0</v>
      </c>
      <c r="D61" s="207">
        <v>0</v>
      </c>
      <c r="E61" s="207">
        <v>0</v>
      </c>
      <c r="F61" s="207">
        <v>0</v>
      </c>
      <c r="G61" s="207">
        <v>0</v>
      </c>
      <c r="H61" s="22">
        <v>0</v>
      </c>
    </row>
    <row r="62" spans="1:8" x14ac:dyDescent="0.25">
      <c r="A62" s="78" t="s">
        <v>588</v>
      </c>
      <c r="B62" s="78" t="s">
        <v>96</v>
      </c>
      <c r="C62" s="207">
        <v>0</v>
      </c>
      <c r="D62" s="207">
        <v>0</v>
      </c>
      <c r="E62" s="207">
        <v>0</v>
      </c>
      <c r="F62" s="207">
        <v>0</v>
      </c>
      <c r="G62" s="207">
        <v>0</v>
      </c>
      <c r="H62" s="22">
        <v>0</v>
      </c>
    </row>
    <row r="63" spans="1:8" x14ac:dyDescent="0.25">
      <c r="A63" s="78" t="s">
        <v>588</v>
      </c>
      <c r="B63" s="78" t="s">
        <v>97</v>
      </c>
      <c r="C63" s="207">
        <v>0</v>
      </c>
      <c r="D63" s="207">
        <v>0</v>
      </c>
      <c r="E63" s="207">
        <v>0</v>
      </c>
      <c r="F63" s="207">
        <v>0</v>
      </c>
      <c r="G63" s="207">
        <v>0</v>
      </c>
      <c r="H63" s="22">
        <v>0</v>
      </c>
    </row>
    <row r="64" spans="1:8" x14ac:dyDescent="0.25">
      <c r="A64" s="78" t="s">
        <v>588</v>
      </c>
      <c r="B64" s="78" t="s">
        <v>98</v>
      </c>
      <c r="C64" s="207">
        <v>0</v>
      </c>
      <c r="D64" s="207">
        <v>0</v>
      </c>
      <c r="E64" s="207">
        <v>0</v>
      </c>
      <c r="F64" s="207">
        <v>217</v>
      </c>
      <c r="G64" s="207">
        <v>217</v>
      </c>
      <c r="H64" s="22">
        <v>365.82</v>
      </c>
    </row>
    <row r="65" spans="1:8" x14ac:dyDescent="0.25">
      <c r="A65" s="78" t="s">
        <v>588</v>
      </c>
      <c r="B65" s="78" t="s">
        <v>99</v>
      </c>
      <c r="C65" s="207">
        <v>0</v>
      </c>
      <c r="D65" s="207">
        <v>0</v>
      </c>
      <c r="E65" s="207">
        <v>0</v>
      </c>
      <c r="F65" s="207">
        <v>91</v>
      </c>
      <c r="G65" s="207">
        <v>91</v>
      </c>
      <c r="H65" s="22">
        <v>347.02</v>
      </c>
    </row>
    <row r="66" spans="1:8" x14ac:dyDescent="0.25">
      <c r="A66" s="78" t="s">
        <v>588</v>
      </c>
      <c r="B66" s="78" t="s">
        <v>100</v>
      </c>
      <c r="C66" s="207">
        <v>0</v>
      </c>
      <c r="D66" s="207">
        <v>0</v>
      </c>
      <c r="E66" s="207">
        <v>0</v>
      </c>
      <c r="F66" s="207">
        <v>24</v>
      </c>
      <c r="G66" s="207">
        <v>24</v>
      </c>
      <c r="H66" s="22">
        <v>362.52</v>
      </c>
    </row>
    <row r="67" spans="1:8" x14ac:dyDescent="0.25">
      <c r="A67" s="78" t="s">
        <v>588</v>
      </c>
      <c r="B67" s="78" t="s">
        <v>101</v>
      </c>
      <c r="C67" s="207">
        <v>0</v>
      </c>
      <c r="D67" s="207">
        <v>0</v>
      </c>
      <c r="E67" s="207">
        <v>0</v>
      </c>
      <c r="F67" s="207">
        <v>4</v>
      </c>
      <c r="G67" s="207">
        <v>4</v>
      </c>
      <c r="H67" s="22">
        <v>272.02999999999997</v>
      </c>
    </row>
    <row r="68" spans="1:8" x14ac:dyDescent="0.25">
      <c r="A68" s="78" t="s">
        <v>588</v>
      </c>
      <c r="B68" s="78" t="s">
        <v>109</v>
      </c>
      <c r="C68" s="207">
        <v>0</v>
      </c>
      <c r="D68" s="207">
        <v>0</v>
      </c>
      <c r="E68" s="207">
        <v>0</v>
      </c>
      <c r="F68" s="207">
        <v>2</v>
      </c>
      <c r="G68" s="207">
        <v>2</v>
      </c>
      <c r="H68" s="22">
        <v>409.13</v>
      </c>
    </row>
    <row r="69" spans="1:8" x14ac:dyDescent="0.25">
      <c r="A69" s="78" t="s">
        <v>588</v>
      </c>
      <c r="B69" s="78" t="s">
        <v>110</v>
      </c>
      <c r="C69" s="207">
        <v>0</v>
      </c>
      <c r="D69" s="207">
        <v>0</v>
      </c>
      <c r="E69" s="207">
        <v>0</v>
      </c>
      <c r="F69" s="207">
        <v>1</v>
      </c>
      <c r="G69" s="207">
        <v>1</v>
      </c>
      <c r="H69" s="22">
        <v>151.81</v>
      </c>
    </row>
    <row r="70" spans="1:8" x14ac:dyDescent="0.25">
      <c r="A70" s="78" t="s">
        <v>588</v>
      </c>
      <c r="B70" s="78" t="s">
        <v>111</v>
      </c>
      <c r="C70" s="207">
        <v>0</v>
      </c>
      <c r="D70" s="207">
        <v>0</v>
      </c>
      <c r="E70" s="207">
        <v>0</v>
      </c>
      <c r="F70" s="207">
        <v>0</v>
      </c>
      <c r="G70" s="207">
        <v>0</v>
      </c>
      <c r="H70" s="22">
        <v>0</v>
      </c>
    </row>
    <row r="71" spans="1:8" x14ac:dyDescent="0.25">
      <c r="A71" s="78" t="s">
        <v>588</v>
      </c>
      <c r="B71" s="78" t="s">
        <v>420</v>
      </c>
      <c r="C71" s="207">
        <v>0</v>
      </c>
      <c r="D71" s="207">
        <v>0</v>
      </c>
      <c r="E71" s="207">
        <v>0</v>
      </c>
      <c r="F71" s="207">
        <v>0</v>
      </c>
      <c r="G71" s="207">
        <v>0</v>
      </c>
      <c r="H71" s="22">
        <v>0</v>
      </c>
    </row>
    <row r="72" spans="1:8" x14ac:dyDescent="0.25">
      <c r="A72" s="78" t="s">
        <v>588</v>
      </c>
      <c r="B72" s="78" t="s">
        <v>485</v>
      </c>
      <c r="C72" s="207">
        <v>0</v>
      </c>
      <c r="D72" s="207">
        <v>0</v>
      </c>
      <c r="E72" s="207">
        <v>0</v>
      </c>
      <c r="F72" s="207">
        <v>339</v>
      </c>
      <c r="G72" s="207">
        <v>339</v>
      </c>
      <c r="H72" s="22">
        <v>359.06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2017-06-19T07:53:49Z</cp:lastPrinted>
  <dcterms:created xsi:type="dcterms:W3CDTF">2013-05-29T08:54:11Z</dcterms:created>
  <dcterms:modified xsi:type="dcterms:W3CDTF">2025-09-25T07:43:35Z</dcterms:modified>
</cp:coreProperties>
</file>