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ESEPS\STATISTIKA\STATISTIKA_HELIOS\HLIOS_ MHNIAIES EKTHESEIS 19_02_2025\2025\202509_HELIOS\"/>
    </mc:Choice>
  </mc:AlternateContent>
  <xr:revisionPtr revIDLastSave="0" documentId="13_ncr:1_{CB17126F-F3B1-4A49-9A33-02B8833B26DA}" xr6:coauthVersionLast="47" xr6:coauthVersionMax="47" xr10:uidLastSave="{00000000-0000-0000-0000-000000000000}"/>
  <bookViews>
    <workbookView xWindow="-120" yWindow="-120" windowWidth="29040" windowHeight="15840" tabRatio="679" firstSheet="4" activeTab="29" xr2:uid="{00000000-000D-0000-FFFF-FFFF00000000}"/>
  </bookViews>
  <sheets>
    <sheet name="Περιεχόμενα " sheetId="45" r:id="rId1"/>
    <sheet name="Σ1" sheetId="41" r:id="rId2"/>
    <sheet name="Σ2" sheetId="42" r:id="rId3"/>
    <sheet name="Σ3" sheetId="33" r:id="rId4"/>
    <sheet name="Σ4" sheetId="28" r:id="rId5"/>
    <sheet name="Σ5" sheetId="3" r:id="rId6"/>
    <sheet name="Σ6" sheetId="31" r:id="rId7"/>
    <sheet name="Σ7" sheetId="7" r:id="rId8"/>
    <sheet name="Σ8" sheetId="22" r:id="rId9"/>
    <sheet name="Σ9" sheetId="5" r:id="rId10"/>
    <sheet name="Σ10" sheetId="4" r:id="rId11"/>
    <sheet name="Σ11" sheetId="30" r:id="rId12"/>
    <sheet name="Σ12" sheetId="44" r:id="rId13"/>
    <sheet name="Σ13" sheetId="1" r:id="rId14"/>
    <sheet name="Σ14" sheetId="38" r:id="rId15"/>
    <sheet name="Σ15" sheetId="2" r:id="rId16"/>
    <sheet name="Σ16" sheetId="39" r:id="rId17"/>
    <sheet name="Σ17" sheetId="6" r:id="rId18"/>
    <sheet name="Σ18" sheetId="9" r:id="rId19"/>
    <sheet name="Σ19" sheetId="10" r:id="rId20"/>
    <sheet name="Σ20" sheetId="11" r:id="rId21"/>
    <sheet name="Σ21" sheetId="14" r:id="rId22"/>
    <sheet name="Σ22" sheetId="29" r:id="rId23"/>
    <sheet name="Σ23" sheetId="13" r:id="rId24"/>
    <sheet name="Σ24" sheetId="15" r:id="rId25"/>
    <sheet name="Σ25" sheetId="17" r:id="rId26"/>
    <sheet name="Σ26" sheetId="27" r:id="rId27"/>
    <sheet name="Σ27" sheetId="32" r:id="rId28"/>
    <sheet name="Σ28" sheetId="18" r:id="rId29"/>
    <sheet name="Σ29" sheetId="20" r:id="rId30"/>
    <sheet name="Σ30" sheetId="21" r:id="rId31"/>
  </sheets>
  <definedNames>
    <definedName name="_xlnm._FilterDatabase" localSheetId="25" hidden="1">Σ25!$A$3:$L$103</definedName>
    <definedName name="_xlnm._FilterDatabase" localSheetId="26" hidden="1">Σ26!$A$3:$K$73</definedName>
    <definedName name="_xlnm._FilterDatabase" localSheetId="27" hidden="1">Σ27!$A$3:$K$87</definedName>
    <definedName name="_xlnm._FilterDatabase" localSheetId="8" hidden="1">Σ8!$A$2:$H$72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3" i="10" l="1"/>
  <c r="D17" i="38" l="1"/>
  <c r="C17" i="38"/>
  <c r="B17" i="38"/>
  <c r="D11" i="38"/>
  <c r="C11" i="38"/>
  <c r="B11" i="38"/>
  <c r="D4" i="38"/>
  <c r="C4" i="38"/>
  <c r="B4" i="38"/>
  <c r="C17" i="1"/>
  <c r="D17" i="1" s="1"/>
  <c r="B17" i="1"/>
  <c r="C11" i="1"/>
  <c r="D11" i="1" s="1"/>
  <c r="B11" i="1"/>
  <c r="D4" i="1"/>
  <c r="C4" i="1"/>
  <c r="B4" i="1"/>
  <c r="O7" i="41" l="1"/>
  <c r="N7" i="41"/>
  <c r="K7" i="41"/>
  <c r="J7" i="41"/>
  <c r="G7" i="41"/>
  <c r="F7" i="41"/>
  <c r="C7" i="41"/>
  <c r="B7" i="41"/>
  <c r="E12" i="3" l="1"/>
  <c r="B12" i="3"/>
  <c r="K52" i="3" l="1"/>
  <c r="H52" i="3"/>
  <c r="E52" i="3"/>
  <c r="B52" i="3"/>
  <c r="K44" i="3"/>
  <c r="H44" i="3"/>
  <c r="E44" i="3"/>
  <c r="B44" i="3"/>
  <c r="K36" i="3"/>
  <c r="H36" i="3"/>
  <c r="E36" i="3"/>
  <c r="B36" i="3"/>
  <c r="K24" i="3"/>
  <c r="H24" i="3"/>
  <c r="E24" i="3"/>
  <c r="B24" i="3"/>
  <c r="K12" i="3"/>
  <c r="H12" i="3"/>
  <c r="H52" i="39"/>
  <c r="K52" i="39"/>
  <c r="E52" i="39"/>
  <c r="B52" i="39"/>
  <c r="K44" i="39"/>
  <c r="H44" i="39"/>
  <c r="E44" i="39"/>
  <c r="B44" i="39"/>
  <c r="K36" i="39"/>
  <c r="H36" i="39"/>
  <c r="E36" i="39"/>
  <c r="B36" i="39"/>
  <c r="K24" i="39"/>
  <c r="H24" i="39"/>
  <c r="E24" i="39"/>
  <c r="B24" i="39"/>
  <c r="K12" i="39"/>
  <c r="H12" i="39"/>
  <c r="E12" i="39"/>
  <c r="B12" i="39"/>
  <c r="E9" i="2" l="1"/>
  <c r="C9" i="2"/>
  <c r="B9" i="2"/>
  <c r="C24" i="6" l="1"/>
  <c r="C11" i="18" l="1"/>
  <c r="D11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C7" i="28" l="1"/>
  <c r="D7" i="28"/>
  <c r="E7" i="28"/>
  <c r="F7" i="28"/>
  <c r="G7" i="28"/>
  <c r="H7" i="28"/>
  <c r="I7" i="28"/>
  <c r="J7" i="28"/>
  <c r="K7" i="28"/>
  <c r="O7" i="28"/>
  <c r="P7" i="28"/>
  <c r="Q7" i="28"/>
  <c r="C8" i="33"/>
  <c r="D8" i="33"/>
  <c r="E8" i="33"/>
  <c r="F8" i="33"/>
  <c r="G8" i="33"/>
  <c r="H8" i="33"/>
  <c r="I8" i="33"/>
  <c r="J8" i="33"/>
  <c r="K8" i="33"/>
  <c r="L8" i="33"/>
  <c r="M8" i="33"/>
  <c r="N8" i="33"/>
  <c r="O8" i="33"/>
  <c r="P8" i="33"/>
  <c r="Q8" i="33"/>
  <c r="I57" i="5" l="1"/>
  <c r="H57" i="5"/>
  <c r="G57" i="5"/>
  <c r="F57" i="5"/>
  <c r="E57" i="5"/>
  <c r="D57" i="5"/>
  <c r="C57" i="5"/>
  <c r="E63" i="10"/>
  <c r="D63" i="10"/>
  <c r="F63" i="10"/>
  <c r="B85" i="7"/>
  <c r="C85" i="7"/>
  <c r="D85" i="7"/>
  <c r="E85" i="7"/>
  <c r="F85" i="7"/>
  <c r="G85" i="7"/>
  <c r="H85" i="7"/>
  <c r="C141" i="4"/>
  <c r="E29" i="2"/>
  <c r="C29" i="2"/>
  <c r="B29" i="2"/>
  <c r="E19" i="2"/>
  <c r="C19" i="2"/>
  <c r="B19" i="2"/>
  <c r="C56" i="9" l="1"/>
  <c r="D56" i="9"/>
  <c r="E56" i="9"/>
  <c r="F56" i="9"/>
  <c r="G56" i="9"/>
  <c r="H56" i="9"/>
  <c r="F88" i="30"/>
  <c r="L63" i="14" l="1"/>
  <c r="K63" i="14"/>
  <c r="I63" i="14"/>
  <c r="H63" i="14"/>
  <c r="F63" i="14"/>
  <c r="E63" i="14"/>
  <c r="C63" i="14"/>
  <c r="B63" i="14"/>
  <c r="C21" i="11" l="1"/>
  <c r="B21" i="11"/>
  <c r="C11" i="11"/>
  <c r="B11" i="11"/>
  <c r="C33" i="6"/>
  <c r="F14" i="6" l="1"/>
  <c r="E14" i="6"/>
  <c r="D14" i="6"/>
  <c r="C14" i="6"/>
  <c r="C26" i="13" l="1"/>
  <c r="K23" i="14" l="1"/>
  <c r="H23" i="14"/>
  <c r="E23" i="14"/>
  <c r="C31" i="11" l="1"/>
  <c r="B31" i="11"/>
  <c r="C28" i="38" l="1"/>
  <c r="B28" i="38"/>
  <c r="C28" i="1" l="1"/>
  <c r="B28" i="1"/>
</calcChain>
</file>

<file path=xl/sharedStrings.xml><?xml version="1.0" encoding="utf-8"?>
<sst xmlns="http://schemas.openxmlformats.org/spreadsheetml/2006/main" count="3227" uniqueCount="810">
  <si>
    <t>Κατηγορία Σύνταξης</t>
  </si>
  <si>
    <t>Πλήθος</t>
  </si>
  <si>
    <t>Μηνιαίο Ποσό</t>
  </si>
  <si>
    <t>Μέση Σύνταξη</t>
  </si>
  <si>
    <t>Α. Κύρια</t>
  </si>
  <si>
    <t>Γήρατος</t>
  </si>
  <si>
    <t>Θανάτου</t>
  </si>
  <si>
    <t>Αναπηρική</t>
  </si>
  <si>
    <t>Λοιπά</t>
  </si>
  <si>
    <t>Β. Επικουρική</t>
  </si>
  <si>
    <t>ΣΥΝΟΛΟ</t>
  </si>
  <si>
    <t>Κατηγορία Συνταξιούχων</t>
  </si>
  <si>
    <t>Μέσο Μηνιαίο Εισόδημα από συντάξεις</t>
  </si>
  <si>
    <t>Α.Γήρατος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</si>
  <si>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</si>
  <si>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</si>
  <si>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</si>
  <si>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</si>
  <si>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</si>
  <si>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</si>
  <si>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</si>
  <si>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</si>
  <si>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</si>
  <si>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1000-1500</t>
  </si>
  <si>
    <t>1500-2000</t>
  </si>
  <si>
    <t>2000-2500</t>
  </si>
  <si>
    <t>Σύνολο Κύριες</t>
  </si>
  <si>
    <t>Β. Επικουρικές</t>
  </si>
  <si>
    <t>Σύνολο Επικουρικές</t>
  </si>
  <si>
    <t>Σύνολο Λοιπές</t>
  </si>
  <si>
    <t xml:space="preserve">Νομός           </t>
  </si>
  <si>
    <t xml:space="preserve">Κύριες   </t>
  </si>
  <si>
    <t>Επικουρικές</t>
  </si>
  <si>
    <t>Χωρίς Ένδειξη</t>
  </si>
  <si>
    <t>ΑΙΤΩΛΟΑΚΑΡΝΑΝΙΑΣ</t>
  </si>
  <si>
    <t>Αριθμός Καταβαλλόμενων Συντάξεων</t>
  </si>
  <si>
    <t>Συνταξιούχοι</t>
  </si>
  <si>
    <t>Κύριες Συντάξεις</t>
  </si>
  <si>
    <t>Επικουρικές Συντάξεις</t>
  </si>
  <si>
    <t>Λοιπές Συντάξεις</t>
  </si>
  <si>
    <t>Αριθμός Καταβαλλόμενων Κύριων Συντάξεων</t>
  </si>
  <si>
    <t>Αριθμός Καταβαλλόμενων Επικουρικών Συντάξεων</t>
  </si>
  <si>
    <t>Κατανομή Κατά Αριθμό Κύριων Συντάξεων</t>
  </si>
  <si>
    <t>Κωδικός ΦΚΑ</t>
  </si>
  <si>
    <t xml:space="preserve">Συντομογραφία  </t>
  </si>
  <si>
    <t>Αναπηρίας</t>
  </si>
  <si>
    <t>*</t>
  </si>
  <si>
    <t>**</t>
  </si>
  <si>
    <t>Οι Νομοί προέκυψαν από τον Ταχυδρομικό Κώδικα που έχει καταχωρηθεί από τους ΦΚΑ</t>
  </si>
  <si>
    <t>Άλλη κατηγορία</t>
  </si>
  <si>
    <t>Ποσό</t>
  </si>
  <si>
    <t>Όλες οι Συντάξεις</t>
  </si>
  <si>
    <t>A/A</t>
  </si>
  <si>
    <t>Ειδικές Περιπτώσεις</t>
  </si>
  <si>
    <t>Σύνολο Συντάξεων</t>
  </si>
  <si>
    <t>ΙΚΑ</t>
  </si>
  <si>
    <t>ΤΣΕΑΠΓΣΟ</t>
  </si>
  <si>
    <t>ΤΣΠΕΤΕ</t>
  </si>
  <si>
    <t>ΤΣΠΠΑΤΕ</t>
  </si>
  <si>
    <t>ΤΑΠΕΤΒΑ</t>
  </si>
  <si>
    <t>ΤΑΠΟΤΕ</t>
  </si>
  <si>
    <t>ΟΑΕΕ-ΤΕΒΕ</t>
  </si>
  <si>
    <t>ΕΤΑΑ-ΤΣΑΥ</t>
  </si>
  <si>
    <t>ΕΤΑΑ-ΤΣΜΕΔΕ</t>
  </si>
  <si>
    <t>ΝΑΤ</t>
  </si>
  <si>
    <t>ΜΤΣ</t>
  </si>
  <si>
    <t>ΜΤΝ</t>
  </si>
  <si>
    <t>ΜΤΑ</t>
  </si>
  <si>
    <t>ΜΤΠΥ</t>
  </si>
  <si>
    <t>ΕΚΟΕΜΝ</t>
  </si>
  <si>
    <t>9 Συντάξεις</t>
  </si>
  <si>
    <t>8 Συντάξεις</t>
  </si>
  <si>
    <t>7 Συντάξεις</t>
  </si>
  <si>
    <t>ΕΚΟEΜΣ</t>
  </si>
  <si>
    <t>10 Συντάξεις</t>
  </si>
  <si>
    <t>ΟΑΕΕ-ΤΣΑ</t>
  </si>
  <si>
    <t>&lt;=25</t>
  </si>
  <si>
    <t>26-50</t>
  </si>
  <si>
    <t>&gt;=70</t>
  </si>
  <si>
    <t xml:space="preserve">0-500    </t>
  </si>
  <si>
    <t xml:space="preserve">500-1000 </t>
  </si>
  <si>
    <t>Λάθος Κωδικός Χώρας Υπηκοότητας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</si>
  <si>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</si>
  <si>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</si>
  <si>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</si>
  <si>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</si>
  <si>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</si>
  <si>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</si>
  <si>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</si>
  <si>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</si>
  <si>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</si>
  <si>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</si>
  <si>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</si>
  <si>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</si>
  <si>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</si>
  <si>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</si>
  <si>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</si>
  <si>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</si>
  <si>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</si>
  <si>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</si>
  <si>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</si>
  <si>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</si>
  <si>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</si>
  <si>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</si>
  <si>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</si>
  <si>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</si>
  <si>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</si>
  <si>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</si>
  <si>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</si>
  <si>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</si>
  <si>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</si>
  <si>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</si>
  <si>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Συνολικό Ποσό</t>
  </si>
  <si>
    <t>ΑΖΕΡΜΠΑΙΤΖΑΝ</t>
  </si>
  <si>
    <t>ΑΙΓΥΠΤΟΣ</t>
  </si>
  <si>
    <t>ΑΙΘΙΟΠΙΑ</t>
  </si>
  <si>
    <t>ΑΛΒΑΝΙΑ</t>
  </si>
  <si>
    <t>ΑΛΛΗ ΧΩΡΑ</t>
  </si>
  <si>
    <t>62</t>
  </si>
  <si>
    <t>ΑΡΓΕΝΤΙΝΗ</t>
  </si>
  <si>
    <t>ΑΡΜΕΝΙΑ</t>
  </si>
  <si>
    <t>68</t>
  </si>
  <si>
    <t>ΑΥΣΤΡΑΛΙΑ</t>
  </si>
  <si>
    <t>65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</si>
  <si>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</si>
  <si>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</si>
  <si>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</si>
  <si>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</si>
  <si>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</si>
  <si>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</si>
  <si>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</si>
  <si>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</si>
  <si>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</si>
  <si>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</si>
  <si>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</si>
  <si>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</si>
  <si>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</si>
  <si>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</si>
  <si>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</si>
  <si>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</si>
  <si>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</si>
  <si>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</si>
  <si>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</si>
  <si>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</si>
  <si>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</si>
  <si>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</si>
  <si>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</si>
  <si>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</si>
  <si>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</si>
  <si>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</si>
  <si>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</si>
  <si>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</si>
  <si>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</si>
  <si>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</si>
  <si>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</si>
  <si>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</si>
  <si>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</si>
  <si>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</si>
  <si>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</si>
  <si>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</si>
  <si>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</si>
  <si>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</si>
  <si>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</si>
  <si>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</si>
  <si>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</si>
  <si>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</si>
  <si>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</si>
  <si>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</si>
  <si>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</si>
  <si>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</si>
  <si>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58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</si>
  <si>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</si>
  <si>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</si>
  <si>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</si>
  <si>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</si>
  <si>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</si>
  <si>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</si>
  <si>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</si>
  <si>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</si>
  <si>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</si>
  <si>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</si>
  <si>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</si>
  <si>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</si>
  <si>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</si>
  <si>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</si>
  <si>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</si>
  <si>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</si>
  <si>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</si>
  <si>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</si>
  <si>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</si>
  <si>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</si>
  <si>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</si>
  <si>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</si>
  <si>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</si>
  <si>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</si>
  <si>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</si>
  <si>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</si>
  <si>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</si>
  <si>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</si>
  <si>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</si>
  <si>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</si>
  <si>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</si>
  <si>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</si>
  <si>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</si>
  <si>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</si>
  <si>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</si>
  <si>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</si>
  <si>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</si>
  <si>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</si>
  <si>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</si>
  <si>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</si>
  <si>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</si>
  <si>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</si>
  <si>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</si>
  <si>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</si>
  <si>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</si>
  <si>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</si>
  <si>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</si>
  <si>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</si>
  <si>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</si>
  <si>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</si>
  <si>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</si>
  <si>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</si>
  <si>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</si>
  <si>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</si>
  <si>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</si>
  <si>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</si>
  <si>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</si>
  <si>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</si>
  <si>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</si>
  <si>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</si>
  <si>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</si>
  <si>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</si>
  <si>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</si>
  <si>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</si>
  <si>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</si>
  <si>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</si>
  <si>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</si>
  <si>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</si>
  <si>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</si>
  <si>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</si>
  <si>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</si>
  <si>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</si>
  <si>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</si>
  <si>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</si>
  <si>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</si>
  <si>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</si>
  <si>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</si>
  <si>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</si>
  <si>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</si>
  <si>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</si>
  <si>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</si>
  <si>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</si>
  <si>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</si>
  <si>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</si>
  <si>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</si>
  <si>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</si>
  <si>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</si>
  <si>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10000</t>
  </si>
  <si>
    <t>21001</t>
  </si>
  <si>
    <t>21002</t>
  </si>
  <si>
    <t>21003</t>
  </si>
  <si>
    <t>21007</t>
  </si>
  <si>
    <t>21009</t>
  </si>
  <si>
    <t>21011</t>
  </si>
  <si>
    <t>21012</t>
  </si>
  <si>
    <t>21013</t>
  </si>
  <si>
    <t>21018</t>
  </si>
  <si>
    <t>21019</t>
  </si>
  <si>
    <t>21020</t>
  </si>
  <si>
    <t>21021</t>
  </si>
  <si>
    <t>21022</t>
  </si>
  <si>
    <t>21026</t>
  </si>
  <si>
    <t>22003</t>
  </si>
  <si>
    <t>22004</t>
  </si>
  <si>
    <t>22015</t>
  </si>
  <si>
    <t>22016</t>
  </si>
  <si>
    <t>22017</t>
  </si>
  <si>
    <t>22020</t>
  </si>
  <si>
    <t>22022</t>
  </si>
  <si>
    <t>22026</t>
  </si>
  <si>
    <t>22035</t>
  </si>
  <si>
    <t>22036</t>
  </si>
  <si>
    <t>22037</t>
  </si>
  <si>
    <t>22041</t>
  </si>
  <si>
    <t>22047</t>
  </si>
  <si>
    <t>22054</t>
  </si>
  <si>
    <t>22060</t>
  </si>
  <si>
    <t>22070</t>
  </si>
  <si>
    <t>22076</t>
  </si>
  <si>
    <t>22077</t>
  </si>
  <si>
    <t>22078</t>
  </si>
  <si>
    <t>22079</t>
  </si>
  <si>
    <t>22080</t>
  </si>
  <si>
    <t>22081</t>
  </si>
  <si>
    <t>22146</t>
  </si>
  <si>
    <t>24005</t>
  </si>
  <si>
    <t>31001</t>
  </si>
  <si>
    <t>32001</t>
  </si>
  <si>
    <t>32002</t>
  </si>
  <si>
    <t>32003</t>
  </si>
  <si>
    <t>32004</t>
  </si>
  <si>
    <t>32022</t>
  </si>
  <si>
    <t>32023</t>
  </si>
  <si>
    <t>Α. ΑΝΔΡΕΣ</t>
  </si>
  <si>
    <t>Β. ΓΥΝΑΙΚΕΣ</t>
  </si>
  <si>
    <t>Γ. ΧΩΡΙΣ ΕΝΔΕΙΞΗ ΦΥΛΟΥ</t>
  </si>
  <si>
    <t>Ηλικία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</si>
  <si>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</si>
  <si>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</si>
  <si>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</si>
  <si>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</si>
  <si>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</si>
  <si>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</si>
  <si>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</si>
  <si>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</si>
  <si>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</si>
  <si>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</si>
  <si>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63</t>
  </si>
  <si>
    <t>64</t>
  </si>
  <si>
    <t>66</t>
  </si>
  <si>
    <t>67</t>
  </si>
  <si>
    <t>69</t>
  </si>
  <si>
    <t>ΕΤΑΤ-ΤΑΠΤΠ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</si>
  <si>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</si>
  <si>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</si>
  <si>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</si>
  <si>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</si>
  <si>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</si>
  <si>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</si>
  <si>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</si>
  <si>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</si>
  <si>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</si>
  <si>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</si>
  <si>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</si>
  <si>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ΕΤΑΑ-ΤΣΑΥ      </t>
  </si>
  <si>
    <t xml:space="preserve">ΕΤΑΑ-ΤΣΜΕΔΕ    </t>
  </si>
  <si>
    <t xml:space="preserve">ΟΠΣ-ΙΚΑ        </t>
  </si>
  <si>
    <t xml:space="preserve">ΕΤΑΤ-ΤΑΠΤΠ     </t>
  </si>
  <si>
    <t xml:space="preserve">ΕΤΕΑ-ΕΤΕΑΜ-ΟΠΣ </t>
  </si>
  <si>
    <t xml:space="preserve">ΠΛΟΗΓΗΣΗ       </t>
  </si>
  <si>
    <t xml:space="preserve">ΟΠΑΔ-ΤΥΔΚΥ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</si>
  <si>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</si>
  <si>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</si>
  <si>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</si>
  <si>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</si>
  <si>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</si>
  <si>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ΕΚΟΕΜΝ         </t>
  </si>
  <si>
    <t xml:space="preserve">ΕΚΟEΜΣ         </t>
  </si>
  <si>
    <t>21006</t>
  </si>
  <si>
    <t>22009</t>
  </si>
  <si>
    <t>22082</t>
  </si>
  <si>
    <t>ΕΤΑΑ-ΤΑΝ</t>
  </si>
  <si>
    <t>ΤΣΠΕΑΘ</t>
  </si>
  <si>
    <t>ΤΑΙΣΥΤ</t>
  </si>
  <si>
    <t>ΤΑΠ-ΔΕΗ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</si>
  <si>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</si>
  <si>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</si>
  <si>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</si>
  <si>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</si>
  <si>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</si>
  <si>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</si>
  <si>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</si>
  <si>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</si>
  <si>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</si>
  <si>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</si>
  <si>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</si>
  <si>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1=Εποπτεύων, 
0=ΦΚΑ</t>
  </si>
  <si>
    <t>ΕΠΟΠΤΕΥΩΝ ΦΟΡΕΑΣ</t>
  </si>
  <si>
    <t>ΓΛΚ</t>
  </si>
  <si>
    <t>ΕΚΟΕΜΣ</t>
  </si>
  <si>
    <t>ΕΤΑΑ</t>
  </si>
  <si>
    <t>ΕΤΑΠ-ΜΜΕ</t>
  </si>
  <si>
    <t>ΤΣΕΥΠΑ</t>
  </si>
  <si>
    <t>ΤΣΕΥΠΘ</t>
  </si>
  <si>
    <t>ΤΑΤΤΑΘ</t>
  </si>
  <si>
    <t>ΤΑΦΕΕΤ</t>
  </si>
  <si>
    <t>ΤΑΑΞΤ</t>
  </si>
  <si>
    <t>ΤΑΙΗΕΑΘ</t>
  </si>
  <si>
    <t>ΕΤΑΤ</t>
  </si>
  <si>
    <t>ΕΤΕΑ-ΕΤΕΑΜ-ΟΠΣ</t>
  </si>
  <si>
    <t>ΤΣΠΗΣΑΠ</t>
  </si>
  <si>
    <t>ΤΑΠΙΛΤ</t>
  </si>
  <si>
    <t>ΟΠΣ-ΙΚΑ</t>
  </si>
  <si>
    <t xml:space="preserve">ΜΤΑ </t>
  </si>
  <si>
    <t>ΟΑΕΕ</t>
  </si>
  <si>
    <t>ΤΑΝΠΤ-ΟΑΕΕ</t>
  </si>
  <si>
    <t>ΠΛΟΗΓΗΣΗ</t>
  </si>
  <si>
    <t>ΤΣΠΤΕ</t>
  </si>
  <si>
    <t>ΟΠΑΔ-ΤΥΔΚΥ</t>
  </si>
  <si>
    <t>21101</t>
  </si>
  <si>
    <t>22161</t>
  </si>
  <si>
    <t>21031</t>
  </si>
  <si>
    <t>22073</t>
  </si>
  <si>
    <t>21025</t>
  </si>
  <si>
    <t>21030</t>
  </si>
  <si>
    <t>22072</t>
  </si>
  <si>
    <t>21023</t>
  </si>
  <si>
    <t>21024</t>
  </si>
  <si>
    <t>22075</t>
  </si>
  <si>
    <t>22046</t>
  </si>
  <si>
    <t>22045</t>
  </si>
  <si>
    <t>22160</t>
  </si>
  <si>
    <t>21032</t>
  </si>
  <si>
    <t>21010</t>
  </si>
  <si>
    <t>21004</t>
  </si>
  <si>
    <t>22071</t>
  </si>
  <si>
    <t>22021</t>
  </si>
  <si>
    <t>21015</t>
  </si>
  <si>
    <t>21027</t>
  </si>
  <si>
    <t>21227</t>
  </si>
  <si>
    <t>22200</t>
  </si>
  <si>
    <t>21008</t>
  </si>
  <si>
    <t>23005</t>
  </si>
  <si>
    <t>ΜΕΞΙΚΟ</t>
  </si>
  <si>
    <t>21127</t>
  </si>
  <si>
    <t>ΝΕΑ ΓΟΥΙΝΕΑ</t>
  </si>
  <si>
    <t>ΔΗΜΟΣΙΟ</t>
  </si>
  <si>
    <t>ΖΙΜΠΑΜΠΟΥΕ</t>
  </si>
  <si>
    <t>Φορέας</t>
  </si>
  <si>
    <t>Other</t>
  </si>
  <si>
    <t>ΑΦΓΑΝΙΣΤΑΝ</t>
  </si>
  <si>
    <t>ΛΟΥΞΕΜΒΟΥΡΓΟ</t>
  </si>
  <si>
    <t>ΣΛΟΒΕΝΙΑ</t>
  </si>
  <si>
    <t>Όπου το στοιχείο Κωδικού Χώρας Υπηκοότητας είναι κενό λογίζεται ΕΛΛΗΝΙΚΗ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</si>
  <si>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</si>
  <si>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</si>
  <si>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</si>
  <si>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</si>
  <si>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</si>
  <si>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/>
  </si>
  <si>
    <t>Σύνολο:</t>
  </si>
  <si>
    <t>Διάμεσος</t>
  </si>
  <si>
    <t>Γ. Μερίσματα</t>
  </si>
  <si>
    <t>Μερίσματα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</si>
  <si>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</si>
  <si>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</si>
  <si>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</si>
  <si>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</si>
  <si>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</si>
  <si>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</si>
  <si>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</si>
  <si>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</si>
  <si>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</si>
  <si>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</si>
  <si>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</si>
  <si>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</si>
  <si>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</si>
  <si>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</si>
  <si>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</si>
  <si>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</si>
  <si>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</si>
  <si>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</si>
  <si>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</si>
  <si>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</si>
  <si>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</si>
  <si>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</si>
  <si>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</si>
  <si>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</si>
  <si>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</si>
  <si>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</si>
  <si>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</si>
  <si>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</si>
  <si>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</si>
  <si>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</si>
  <si>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</si>
  <si>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</si>
  <si>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</si>
  <si>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</si>
  <si>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</si>
  <si>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</si>
  <si>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</si>
  <si>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</si>
  <si>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</si>
  <si>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</si>
  <si>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</si>
  <si>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</si>
  <si>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</si>
  <si>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</si>
  <si>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</si>
  <si>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</si>
  <si>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</si>
  <si>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</si>
  <si>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</si>
  <si>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</si>
  <si>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Sum</t>
  </si>
  <si>
    <t>2500,01-3000</t>
  </si>
  <si>
    <t>3000,01-3500</t>
  </si>
  <si>
    <t>3500,01-4000</t>
  </si>
  <si>
    <t>&gt;4000,01</t>
  </si>
  <si>
    <t>ΜΕΡΙΣΜΑΤΑ</t>
  </si>
  <si>
    <t>Συνολικό Πλήθος</t>
  </si>
  <si>
    <t>ΤΡΑΠΕΖΑ ΤΗΣ ΕΛΛΑΔΟΣ</t>
  </si>
  <si>
    <t>ΕΣΘΟΝΙΑ</t>
  </si>
  <si>
    <t>ΚΟΝΓΚΟ ΔΗΜΟΚΡΑΤΙΑ ΤΟΥ (BRAZZAVILLE)</t>
  </si>
  <si>
    <t>ΝΟΤΙΑ ΚΟΡΕΑ</t>
  </si>
  <si>
    <t>ΠΟΡΤΟΓΑΛΙΑ</t>
  </si>
  <si>
    <t>Κρατήσεις υπέρ ΑΚΑΓΕ</t>
  </si>
  <si>
    <t>Κρατήσεις υπέρ Υγείας</t>
  </si>
  <si>
    <t>Συνολικό ποσό δαπάνης</t>
  </si>
  <si>
    <t>21000</t>
  </si>
  <si>
    <t>ΕΦΚΑ</t>
  </si>
  <si>
    <t>ΤΑΠΑΕ</t>
  </si>
  <si>
    <t>ΕΤΕΑΕΠ-ΤΕΑΥΝΤΠ</t>
  </si>
  <si>
    <t>ΕΤΕΑΕΠ-ΤΕΑΥΕΚ</t>
  </si>
  <si>
    <t>ΕΤΕΑΕΠ-ΤΕΑΠΟΖΟ</t>
  </si>
  <si>
    <t>ΕΤΕΑΕΠ-ΤΕΑΧ</t>
  </si>
  <si>
    <t>ΕΤΕΑΕΠ-ΤΕΑΠΟΚΑ</t>
  </si>
  <si>
    <t>ΕΤΕΑΕΠ-ΤΑΔΚΥ</t>
  </si>
  <si>
    <t>ΕΤΕΑΕΠ-ΤΕΑΠΠΕΡΤ</t>
  </si>
  <si>
    <t>ΕΤΕΑΕΠ-ΤΑΣ</t>
  </si>
  <si>
    <t>ΕΤΕΑΕΠ-ΤΕΑΥΑΠ</t>
  </si>
  <si>
    <t>ΕΤΕΑΕΠ-ΤΕΑΥΠΣ</t>
  </si>
  <si>
    <t>ΕΤΕΑΕΠ-ΤΕΑΕΧ</t>
  </si>
  <si>
    <t>ΕΤΕΑΕΠ-ΤΕΑΕΙΓΕ</t>
  </si>
  <si>
    <t>ΕΤΕΑΕΠ-ΕΛΕΜ</t>
  </si>
  <si>
    <t>ΕΤΕΑΕΠ-ΤΕΑΔ</t>
  </si>
  <si>
    <t>ΕΤΕΑΕΠ-ΕΤΕΑΜ</t>
  </si>
  <si>
    <t>ΕΤΕΑΕΠ-ΚΕΑΝ</t>
  </si>
  <si>
    <t>ΕΤΕΑΕΠ-ΤΕΑΠΙΕΝ</t>
  </si>
  <si>
    <t>ΕΤΕΑΕΠ-ΤΣΕΑΠΣΓΟ</t>
  </si>
  <si>
    <t>ΕΤΕΑΕΠ-ΤΕΑΠΕΤΕ</t>
  </si>
  <si>
    <t>ΕΤΕΑΕΠ-ΤΕΑΠ ΔΕΗ</t>
  </si>
  <si>
    <t>ΕΤΕΑΕΠ-ΤΕΑΠ ΟΤΕ</t>
  </si>
  <si>
    <t>ΕΤΕΑΕΠ-ΤΕΑΙΣΥΤ</t>
  </si>
  <si>
    <t>ΕΤΕΑΕΠ-ΤΑΠΤΠ</t>
  </si>
  <si>
    <t>ΕΤΕΑΕΠ-ΤΕΑΠΥΚ</t>
  </si>
  <si>
    <t>ΣΥΝΟΛΑ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</si>
  <si>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</si>
  <si>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</si>
  <si>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</si>
  <si>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</si>
  <si>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</si>
  <si>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</si>
  <si>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</si>
  <si>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</si>
  <si>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</si>
  <si>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</si>
  <si>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</si>
  <si>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</si>
  <si>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</si>
  <si>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</si>
  <si>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</si>
  <si>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</si>
  <si>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</si>
  <si>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</si>
  <si>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</si>
  <si>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</si>
  <si>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</si>
  <si>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</si>
  <si>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</si>
  <si>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</si>
  <si>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</si>
  <si>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ΕΤΕΑΕΠ-ΤΕΑΠΥΚ  </t>
  </si>
  <si>
    <t xml:space="preserve">Σύνολα:        </t>
  </si>
  <si>
    <t>ΕΤΕΑΕΠ</t>
  </si>
  <si>
    <t>ΕΤΕΑΕΠ-ΤΕΑΑ</t>
  </si>
  <si>
    <t>ΕΤΕΑΕΠ-ΤΕΑΤΤΑΘ</t>
  </si>
  <si>
    <t>ΔΗΜΟΣΙΟ (ΕΦΚΑ)</t>
  </si>
  <si>
    <t>ΙΣΛΑΝΔΙΑ</t>
  </si>
  <si>
    <t>ΚΙΝΑ</t>
  </si>
  <si>
    <t xml:space="preserve">ΔΗΜΟΣΙΟ (ΕΦΚΑ) </t>
  </si>
  <si>
    <t>Συνολικό Μηνιαίο Ποσό</t>
  </si>
  <si>
    <t>Σύνολο</t>
  </si>
  <si>
    <t xml:space="preserve">Συντομογραφία </t>
  </si>
  <si>
    <t>ΒΕΝΕΖΟΥΕΛΑ</t>
  </si>
  <si>
    <t>ΤΑΙΒΑΝ</t>
  </si>
  <si>
    <t>21102</t>
  </si>
  <si>
    <t>ΟΠΣ-ΙΚΑ(Ν4387)</t>
  </si>
  <si>
    <t xml:space="preserve">ΟΠΣ-ΙΚΑ(Ν4387) </t>
  </si>
  <si>
    <t>ΚΕΝΥΑ</t>
  </si>
  <si>
    <t>ΣΙΕΡΑ ΛΕΟΝΕ</t>
  </si>
  <si>
    <t>Συνολικό Ποσό Δαπάνης Αναδρομικών</t>
  </si>
  <si>
    <t>Συνολικό Ποσό Δαπάνης Συντάξεων</t>
  </si>
  <si>
    <t>ΕΤΑΤ-ΤΕΑΠΕΤ</t>
  </si>
  <si>
    <t>ΑΓΙΑ ΕΛΕΝΗ</t>
  </si>
  <si>
    <t>ΥΕΜΕΝΗ</t>
  </si>
  <si>
    <t xml:space="preserve">ΕΤΑΤ-ΤΕΑΠΕΤ    </t>
  </si>
  <si>
    <t>Ποσό Δαπάνης Αναδρομικών</t>
  </si>
  <si>
    <t>Ποσό Δαπάνης Σύνταξης</t>
  </si>
  <si>
    <t>Μέσο Ποσό δαπάνης Σύνταξης</t>
  </si>
  <si>
    <t>21327</t>
  </si>
  <si>
    <t>ΑΛΓΕΡΙΑ</t>
  </si>
  <si>
    <t xml:space="preserve">ΕΤΕΑ-ΤΑΥΕΒΖ    </t>
  </si>
  <si>
    <t>22210</t>
  </si>
  <si>
    <t>ΕΤΕΑ-ΤΑΥΕΒΖ</t>
  </si>
  <si>
    <t>ΝΕΠΑΛ</t>
  </si>
  <si>
    <t>21427</t>
  </si>
  <si>
    <t>ΟΠΕΚΑ</t>
  </si>
  <si>
    <t>Ε. Λοιπές</t>
  </si>
  <si>
    <t>Δ. ΟΠΕΚΑ</t>
  </si>
  <si>
    <t>ΟΓΑ</t>
  </si>
  <si>
    <t xml:space="preserve">ΟΓΑ(ΕΠΙΖΩΝΤΩΝ) </t>
  </si>
  <si>
    <t xml:space="preserve">ΟΓΑ ΥΠΑΛΛΗΛΩΝ  </t>
  </si>
  <si>
    <t>ΟΓΑ-ΧΗΡ.(Ν4387)</t>
  </si>
  <si>
    <t>ΟΓΑ(ΕΠΙΖΩΝΤΩΝ)</t>
  </si>
  <si>
    <t>ΟΓΑ ΥΠΑΛΛΗΛΩΝ</t>
  </si>
  <si>
    <t xml:space="preserve">ΟΓΑ            </t>
  </si>
  <si>
    <t xml:space="preserve">ΟΠΕΚΑ          </t>
  </si>
  <si>
    <t>Ε. Λοιπά</t>
  </si>
  <si>
    <t>Σύνολο ΟΠΕΚΑ</t>
  </si>
  <si>
    <t>Ανασφάλιστων Υπερηλίκων ΟΠΕΚΑ</t>
  </si>
  <si>
    <t>ΝΙΓΗΡΑΣ</t>
  </si>
  <si>
    <t>Πλήθος Συνταξιούχων</t>
  </si>
  <si>
    <t>Μηνιαίο Ποσό (€)</t>
  </si>
  <si>
    <t>Μέσο Εισόδημα /Διάμεσος (€)</t>
  </si>
  <si>
    <t>Κρατήσεις Υγειονομικής Περίθαλψης (€)</t>
  </si>
  <si>
    <t>Μέσο Εισόδημα /Διάμεσος προ Φόρου (€)</t>
  </si>
  <si>
    <t>21500</t>
  </si>
  <si>
    <t>ΑΝΔΡΕΣ</t>
  </si>
  <si>
    <t>ΓΥΝΑΙΚΕΣ</t>
  </si>
  <si>
    <t>ΜΟΖΑΜΒΙΚΗ</t>
  </si>
  <si>
    <t>Κατανομή Κατά Αριθμό Επικουρικών Συντάξεων</t>
  </si>
  <si>
    <t>ΜΑΛΑΙΣΙΑ</t>
  </si>
  <si>
    <t>ΑΙΤΗ</t>
  </si>
  <si>
    <t>ΡΟΥΑΝΤΑ</t>
  </si>
  <si>
    <t>ΕΛ ΣΑΛΒΑΔΟΡ</t>
  </si>
  <si>
    <t>Χωρίς ένδειξη</t>
  </si>
  <si>
    <t xml:space="preserve">Σύνολο </t>
  </si>
  <si>
    <t>Συνολικό Ποσό δαπάνης (Συμπεριλαμβανομένων Κρατήσεις υπέρ ΑΚΑΓΕ και υπέρ Υγείας</t>
  </si>
  <si>
    <t xml:space="preserve"> Κρατήσεις υπέρ ΑΚΑΓΕ</t>
  </si>
  <si>
    <t xml:space="preserve">ΔΗΜΟΣΙΟ        </t>
  </si>
  <si>
    <t xml:space="preserve">Κωδικός Ταμείου </t>
  </si>
  <si>
    <t>Συνολικό Πόσο</t>
  </si>
  <si>
    <t xml:space="preserve">Μηνιαίο Ποσό Σύνταξης </t>
  </si>
  <si>
    <t>ΔΟΜΙΝΙΚΟΣ</t>
  </si>
  <si>
    <t xml:space="preserve">ΕΤΕΑΕΠ-ΤΕΑΔΥ   </t>
  </si>
  <si>
    <t>ΕΤΕΑΕΠ-ΤΕΑΠΕΤΒΑ</t>
  </si>
  <si>
    <t>ΕΤΕΑΕΠ-ΤΕΑΠΕΛΤΑ</t>
  </si>
  <si>
    <t xml:space="preserve">ΕΤΕΑΕΠ-ΤΣΜΕΔΕ  </t>
  </si>
  <si>
    <t>ΕΤΕΑΕΠ-ΤΕΑΔΥ</t>
  </si>
  <si>
    <t>ΕΤΕΑΕΠ-ΤΣΜΕΔΕ</t>
  </si>
  <si>
    <t>ΤΖΑΜΑΙΚΑ</t>
  </si>
  <si>
    <t>ΔΗΜΟΣΙΟ(ΤΙΜΗΤ.)</t>
  </si>
  <si>
    <t>10002</t>
  </si>
  <si>
    <t>ΕΦΚΑ/τ.ΙΚΑ</t>
  </si>
  <si>
    <t>Δ. Λοιπά</t>
  </si>
  <si>
    <t>Σύνολο Μερίσματα</t>
  </si>
  <si>
    <t>22007</t>
  </si>
  <si>
    <t>ΛΕΠΕΤΕ</t>
  </si>
  <si>
    <t>ΚΙΡΓΕΣΙΑ (ΚΙΡΓΙΖΙΑ)</t>
  </si>
  <si>
    <t>ΜΑΔΑΓΑΣΚΑΡΗ</t>
  </si>
  <si>
    <t>ΜΑΥΡΙΚΙΟΣ</t>
  </si>
  <si>
    <t>ΙΣΗΜΕΡΙΝΟΣ (ΕΚΟΥΑΔΟΡ)</t>
  </si>
  <si>
    <t xml:space="preserve">ΛΕΠΕΤΕ         </t>
  </si>
  <si>
    <t>ΕΛΕΠ-ΕΤΕ-ΠΠ ΕΘΝ</t>
  </si>
  <si>
    <t>92016</t>
  </si>
  <si>
    <t>ΣΕΝΕΓΑΛΗ</t>
  </si>
  <si>
    <t>ΠΑΠΟΥΑ ΝΕΑ ΓΟΥΙΝΕΑ</t>
  </si>
  <si>
    <t>ΜΠΕΝΙΝ</t>
  </si>
  <si>
    <t>ΒΑΤΙΚΑΝΟ</t>
  </si>
  <si>
    <t>ΚΕΝΤΡΟΑΦΡΙΚΑΝΙΚΗ ΔΗΜΟΚΡΑΤΙΑ</t>
  </si>
  <si>
    <t>ΠΑΛΑΙΣΤΙΝΗ</t>
  </si>
  <si>
    <t>Σύνολα</t>
  </si>
  <si>
    <t>ΚΑΜΕΡΟΥΝ</t>
  </si>
  <si>
    <t>ΟΝΔΟΥΡΑ</t>
  </si>
  <si>
    <t>Κρήτης</t>
  </si>
  <si>
    <t>Νοτίου Αιγαίου</t>
  </si>
  <si>
    <t>Βορείου Αιγαίου</t>
  </si>
  <si>
    <t>Αττικής</t>
  </si>
  <si>
    <t>Πελοποννήσου</t>
  </si>
  <si>
    <t>Στερεάς Ελλάδας</t>
  </si>
  <si>
    <t>Δυτικής Ελλάδας</t>
  </si>
  <si>
    <t>Ιονίων Νήσων</t>
  </si>
  <si>
    <t>Ηπείρου</t>
  </si>
  <si>
    <t>Θεσσαλίας</t>
  </si>
  <si>
    <t>Δυτικής Μακεδονίας</t>
  </si>
  <si>
    <t>Κεντρικής Μακεδονίας</t>
  </si>
  <si>
    <t>Ανατ. Μακεδονίας - Θράκης</t>
  </si>
  <si>
    <t>% ΑΕΠ</t>
  </si>
  <si>
    <t>ΑΕΠ έτους 2017 (εκ. ευρώ)</t>
  </si>
  <si>
    <t>Μηναίο Ποσό Συντάξεων (ευρώ)</t>
  </si>
  <si>
    <t>Περιφέρεια</t>
  </si>
  <si>
    <t>Σ.12:  Ποσά Συντάξεων ανά Περιφέρεια ως Ποσοστό του ΑΕΠ</t>
  </si>
  <si>
    <t xml:space="preserve">Σ.26  Κατανομή Νέων Συνταξιούχων ανά Ηλικία, Κατηγορία Σύνταξης και Κύριο Φορέα με ΠΡΟΣΩΡΙΝΗ απόφαση(Ποσά αναδρομικών-Μηνιαία) </t>
  </si>
  <si>
    <t>Σ.27  Κατανομή Νέων Συνταξιούχων ανά Ηλικία, Κατηγορία Σύνταξης και Κύριο Φορέα με ΤΡΟΠΟΠΟΙΗΤΙΚΗ απόφαση(Ποσά αναδρομικών-Μηνιαία)</t>
  </si>
  <si>
    <t>Διαστρωμάτωση Συνταξιούχων (Εισόδημα από όλες τις Συντάξεις) 09/2025</t>
  </si>
  <si>
    <t>Διαστρωμάτωση Συνταξιούχων - Άνδρες (Εισόδημα από όλες τις Συντάξεις) 09/2025</t>
  </si>
  <si>
    <t>Διαστρωμάτωση Συνταξιούχων - Ολοι (Εισόδημα από όλες τις Συντάξεις) 09/2025</t>
  </si>
  <si>
    <t>Διαστρωμάτωση Συνταξιούχων - Γυναίκες (Εισόδημα από όλες τις Συντάξεις) 09/2025</t>
  </si>
  <si>
    <t>Κατανομή Συνταξιούχων ανά Ηλικία και Κατηγορία Σύνταξης  - 'Ολοι (ΕΙΣΟΔΗΜΑ)_09/2025</t>
  </si>
  <si>
    <t>Κατανομή Συνταξιούχων ανά Ηλικία και Κατηγορία Σύνταξης - Άνδρες (ΕΙΣΟΔΗΜΑ)_09/2025</t>
  </si>
  <si>
    <t>Κατανομή Συνταξιούχων ανά Ηλικία και Κατηγορία Σύνταξης - Γυναίκες (ΕΙΣΟΔΗΜΑ)_09/2025</t>
  </si>
  <si>
    <t>Στοιχεία Νέων Συντάξεων με αναδρομικά ποσά ανά κατηγορία - Τροποποιητική Απόφαση (09/2025)</t>
  </si>
  <si>
    <t>Στοιχεία Νέων Συντάξεων με αναδρομικά ποσά ανά κατηγορία - Προσωρινή Απόφαση (09/2025)</t>
  </si>
  <si>
    <t>Διαστρωμάτωση Συντάξεων - ΔΑΠΑΝΗ (09/2025)</t>
  </si>
  <si>
    <t>Συνταξιοδοτική Δαπάνη ΚΥΡΙΩΝ Συντάξεων 09/2025</t>
  </si>
  <si>
    <t>Συνταξιοδοτική Δαπάνη ΕΠΙΚΟΥΡΙΚΩΝ Συντάξεων 09/2025</t>
  </si>
  <si>
    <t>Συνταξιοδοτική Δαπάνη ΜΕΡΙΣΜΑΤΑ 09/2025</t>
  </si>
  <si>
    <t>Κατανομή Συντάξεων (Κύριων και Επικουρικών) ανά Νομό (09/2025)</t>
  </si>
  <si>
    <t>ΓΟΥΑΤΕΜΑΛΑ</t>
  </si>
  <si>
    <t>ΜΠΟΥΤΑΝ</t>
  </si>
  <si>
    <t>Κατανομή Συντάξεων ανά Υπηκοότητα  (09/2025)</t>
  </si>
  <si>
    <t>Αναλυτική Κατανομή Κατά Αριθμό Καταβαλλόμενων Συντάξεων (09/2025)</t>
  </si>
  <si>
    <t>Κατανομή Συντάξεων ανά Κατηγορία Σύνταξης - ΔΑΠΑΝΗ (09/2025)</t>
  </si>
  <si>
    <t>Κατανομή Συντάξεων ανά Κατηγορία Σύνταξης - ΕΙΣΟΔΗΜΑ (09/2025)</t>
  </si>
  <si>
    <t>1.185,75 / 1.112,62</t>
  </si>
  <si>
    <t>1.118,84 / 1.048,37</t>
  </si>
  <si>
    <t>414,71 / 409,13</t>
  </si>
  <si>
    <t>390,03 / 384,58</t>
  </si>
  <si>
    <t>753,82 / 648,00</t>
  </si>
  <si>
    <t>712,30 / 610,95</t>
  </si>
  <si>
    <t>726,13 / 609,75</t>
  </si>
  <si>
    <t>688,99 / 573,75</t>
  </si>
  <si>
    <t>446,69 / 409,13</t>
  </si>
  <si>
    <t>436,77 / 409,13</t>
  </si>
  <si>
    <t>Μέσο Μηνιαίο Εισόδημα από Συντάξεις προ Φόρων (Με περίθαλψη) (09/2025)</t>
  </si>
  <si>
    <t>1.184,39 / 1.111,30</t>
  </si>
  <si>
    <t>1.117,54 / 1.047,15</t>
  </si>
  <si>
    <t>414,84 / 409,13</t>
  </si>
  <si>
    <t>390,15 / 384,58</t>
  </si>
  <si>
    <t>752,94 / 647,25</t>
  </si>
  <si>
    <t>711,45 / 610,02</t>
  </si>
  <si>
    <t>725,82 / 609,75</t>
  </si>
  <si>
    <t>688,67 / 573,71</t>
  </si>
  <si>
    <t>446,13 / 409,13</t>
  </si>
  <si>
    <t>436,24 / 409,13</t>
  </si>
  <si>
    <t>Μέσο Μηνιαίο Εισόδημα από Συντάξεις προ Φόρων (Με περίθαλψη) (08/2025)</t>
  </si>
  <si>
    <t>1.183,79 / 1.110,99</t>
  </si>
  <si>
    <t>1.116,97 / 1.046,83</t>
  </si>
  <si>
    <t>414,79 / 409,13</t>
  </si>
  <si>
    <t>390,11 / 384,58</t>
  </si>
  <si>
    <t>752,20 / 646,51</t>
  </si>
  <si>
    <t>710,74 / 609,24</t>
  </si>
  <si>
    <t>725,51 / 609,64</t>
  </si>
  <si>
    <t>688,37 / 573,54</t>
  </si>
  <si>
    <t>445,39 / 409,13</t>
  </si>
  <si>
    <t>435,52 / 409,13</t>
  </si>
  <si>
    <t>Μέσο Μηνιαίο Εισόδημα από Συντάξεις προ Φόρων (Με περίθαλψη) (07/2025)</t>
  </si>
  <si>
    <t>Διαστρωμάτωση Συντάξεων - ΕΙΣΟΔΗΜΑ (09/2025)</t>
  </si>
  <si>
    <t>Κατανομή Κατά Αριθμό Καταβαλλόμενων Συντάξεων (09/2025)</t>
  </si>
  <si>
    <t>Κατανομή Συντάξεων ανά Νομό και κατηγορία (Γήρατος/Θανάτου/Αναπηρίας) (09/2025)</t>
  </si>
  <si>
    <t>Κατανομή συντάξεων ανά ταμείο για ασφαλισμένους που λαμβάνουν 10, 9, 8 ή 7 Συντάξεις (09/2025)</t>
  </si>
  <si>
    <t>Μέσο Μηνιαίο Εισόδημα από Συντάξεις προ Φόρων ανά Φύλο Συνταξιούχου - ΔΑΠΑΝΗ (09/2025)</t>
  </si>
  <si>
    <t>Διαστρωμάτωση Συνταξιούχων (Εισόδημα από όλες τις Συντάξεις) - ΔΑΠΑΝΗ (09/2025)</t>
  </si>
  <si>
    <t>Διαστρωμάτωση Συνταξιούχων - Ολοι  - ΔΑΠΑΝΗ  09/2025</t>
  </si>
  <si>
    <t>Διαστρωμάτωση Συνταξιούχων - Άνδρες - ΔΑΠΑΝΗ  09/2025</t>
  </si>
  <si>
    <t>Διαστρωμάτωση Συνταξιούχων - Γυναίκες - ΔΑΠΑΝΗ 09/2025</t>
  </si>
  <si>
    <t>Κατανομή Ηλικιών Συνταξιούχων (09/2025)</t>
  </si>
  <si>
    <t>Κατανομή Συνταξιούχων ανά Ηλικία και Κατηγορία Σύνταξης - 'Ολοι (ΔΑΠΑΝΗ)_09/2025</t>
  </si>
  <si>
    <t>Κατανομή Συνταξιούχων ανά Ηλικία και Κατηγορία Σύνταξης - Άνδρες (ΔΑΠΑΝΗ)_09/2025</t>
  </si>
  <si>
    <t>Κατανομή Συνταξιούχων ανά Ηλικία και Κατηγορία Σύνταξης - Γυναίκες (ΔΑΠΑΝΗ)_09/2025</t>
  </si>
  <si>
    <t>Κατανομή Συντάξεων ανά Ταμείο και Κατηγορία - Ομαδοποίηση με Εποπτεύοντα Φορέα (09/2025)</t>
  </si>
  <si>
    <t>Στοιχεία Νέων Συντάξεων με αναδρομικά ποσά ανά κατηγορία - Οριστική Απόφαση (09/2025)</t>
  </si>
  <si>
    <t xml:space="preserve">Αναστολές Συντάξεων Λόγω Γάμου -  Καθαρό Πληρωτέο (09/2025) </t>
  </si>
  <si>
    <t xml:space="preserve">Αναστολές Συντάξεων Λόγω Θανάτου - Καθαρό Πληρωτέο (09/2025) </t>
  </si>
  <si>
    <t xml:space="preserve">Αναστολές Συντάξεων Λόγω Θανάτου - Καθαρό Πληρωτέο </t>
  </si>
  <si>
    <t>Σ30</t>
  </si>
  <si>
    <t>Αναστολές Συντάξεων Λόγω Γάμου -  Καθαρό Πληρωτέο</t>
  </si>
  <si>
    <t>Σ29</t>
  </si>
  <si>
    <t>Στοιχεία Νέων Συντάξεων με αναδρομικά ποσά ανά κατηγορία - Οριστική Απόφαση</t>
  </si>
  <si>
    <t>Σ28</t>
  </si>
  <si>
    <t>Κατανομή Νέων Συνταξιούχων ανά Ηλικία, Κατηγορία Σύνταξης και Κύριο Φορέα με ΤΡΟΠΟΠΟΙΗΤΙΚΗ απόφαση</t>
  </si>
  <si>
    <t>Σ27</t>
  </si>
  <si>
    <t>Κατανομή Νέων Συνταξιούχων ανά Ηλικία, Κατηγορία Σύνταξης και Κύριο Φορέα με ΠΡΟΣΩΡΙΝΗ απόφαση</t>
  </si>
  <si>
    <t>Σ26</t>
  </si>
  <si>
    <t xml:space="preserve"> Κατανομή Συντάξεων ανά Ταμείο και Κατηγορία - Ομαδοποίηση με Εποπτεύοντα Φορέα </t>
  </si>
  <si>
    <t>Σ25</t>
  </si>
  <si>
    <t>Κατανομή Συνταξιούχων ανά Ηλικία και Κατηγορία Σύνταξης</t>
  </si>
  <si>
    <t>Σ24</t>
  </si>
  <si>
    <t>Κατανομή  Συνταξιούχων ανά ηλικία</t>
  </si>
  <si>
    <t>Σ23</t>
  </si>
  <si>
    <t>Διαστρωμάτωση Συνταξιούχων ανά φύλο</t>
  </si>
  <si>
    <t>Σ22</t>
  </si>
  <si>
    <t xml:space="preserve">Διαστρωμάτωση Συνταξιούχων </t>
  </si>
  <si>
    <t>Σ21</t>
  </si>
  <si>
    <t>Μέση μηνιαία δαπάνη από συντάξεις προ φόρων ανά φύλο</t>
  </si>
  <si>
    <t>Σ20</t>
  </si>
  <si>
    <t>Κατανομή συντάξεων ανά ταμείο για ασφαλισμένους που λαμβάνουν 10, 9,8 ή 7 Συντάξεις</t>
  </si>
  <si>
    <t>Σ19</t>
  </si>
  <si>
    <t xml:space="preserve">Κατανομή Συντάξεων  ανά Νομό και κατηγορία (Γήρατος/Θανάτου/Αναπηρίας) </t>
  </si>
  <si>
    <t>Σ18</t>
  </si>
  <si>
    <t>Κατανομή Κατά Αριθμό Καταβαλλόμενων Συντάξεων</t>
  </si>
  <si>
    <t>Σ17</t>
  </si>
  <si>
    <t>Διαστρωμάτωση Συντάξεων - ΕΙΣΟΔΗΜΑ</t>
  </si>
  <si>
    <t>Σ16</t>
  </si>
  <si>
    <t xml:space="preserve">Μέσο Μηνιαίο Εισόδημα από Συντάξεις προ Φόρων (με περίθαλψη) </t>
  </si>
  <si>
    <t>Σ15</t>
  </si>
  <si>
    <t xml:space="preserve">Κατανομή Συντάξεων ανά Κατηγορία Σύνταξης - ΕΙΣΟΔΗΜΑ  </t>
  </si>
  <si>
    <t>Σ14</t>
  </si>
  <si>
    <t>Κατανομή Συντάξεων ανά Κατηγορία Σύνταξης - ΔΑΠΑΝΗ</t>
  </si>
  <si>
    <t>Σ13</t>
  </si>
  <si>
    <t>Ποσά Συντάξεων ανά Περιφέρεια ως ποσοστό του ΑΕΠ</t>
  </si>
  <si>
    <t>Σ12</t>
  </si>
  <si>
    <t>Κατανομή κατά αριθμό καταβαλλόμενων συντάξεων (κύριων, επικουρικών, μερισμάτων) ανά συνταξιούχο</t>
  </si>
  <si>
    <t>Σ11</t>
  </si>
  <si>
    <t>Κατανομή Συντάξεων ανά υπηκοότητα</t>
  </si>
  <si>
    <t>Σ10</t>
  </si>
  <si>
    <t>Κατανομή Συντάξεων ανά νομό</t>
  </si>
  <si>
    <t>Σ9</t>
  </si>
  <si>
    <r>
      <t xml:space="preserve">Κατανομή </t>
    </r>
    <r>
      <rPr>
        <sz val="11"/>
        <rFont val="Calibri"/>
        <family val="2"/>
        <charset val="161"/>
        <scheme val="minor"/>
      </rPr>
      <t>νέων</t>
    </r>
    <r>
      <rPr>
        <sz val="11"/>
        <color theme="1"/>
        <rFont val="Calibri"/>
        <family val="2"/>
        <charset val="161"/>
        <scheme val="minor"/>
      </rPr>
      <t xml:space="preserve"> Συνταξιούχων ανά ηλικία, κατηγορία σύνταξης &amp; Φορέα Κοινωνικής Ασφάλισης</t>
    </r>
  </si>
  <si>
    <t>Σ8</t>
  </si>
  <si>
    <t>Κατανομή Συντάξεων ανά ταμείο και κατηγορία</t>
  </si>
  <si>
    <t>Σ7</t>
  </si>
  <si>
    <t>Συνταξιοδοτική Δαπάνη Κύριων, Επικουρικών Συντάξεων, Μερισμάτων</t>
  </si>
  <si>
    <t>Σ6</t>
  </si>
  <si>
    <t>Κατανομή Συντάξεων ανά εύρος ποσού δαπάνης</t>
  </si>
  <si>
    <t>Σ5</t>
  </si>
  <si>
    <t>Κατανομή πληρωμής αναδρομικών νέων συντάξεων με προσωρινή απόφαση συνταξιοδότησης ανά Φορέά Κοινωνικής ασφάλισης και κατηγορία σύνταξης</t>
  </si>
  <si>
    <t>Σ4</t>
  </si>
  <si>
    <t>Κατανομή πληρωμής αναδρομικών νέων συντάξεων με τροποποιητική απόφαση συνταξιοδότησης ανά Φορέά Κοινωνικής ασφάλισης και κατηγορία σύνταξης</t>
  </si>
  <si>
    <t>Σ3</t>
  </si>
  <si>
    <t>Κατανομή Συνταξιούχων και εισοδήματος από συντάξεις ανα Ηλικία και κατηγορία σύνταξης</t>
  </si>
  <si>
    <t>Σ2</t>
  </si>
  <si>
    <t>Κατανομή Εισοδήματος Συνταξιούχων ανά Φύλο και εύρος ποσού</t>
  </si>
  <si>
    <t>Σ1</t>
  </si>
  <si>
    <t>Πίνακας Περιεχομένων</t>
  </si>
  <si>
    <t>Παράρτημα</t>
  </si>
  <si>
    <t>Ενιαίο Σύστημα Ελέγχου &amp; Πληρωμών Συντάξεων "ΗΛΙΟΣ"</t>
  </si>
  <si>
    <t xml:space="preserve">Υπουργείο Εργασίας &amp; Κοινωνικών Υποθέσεων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</si>
</sst>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€&quot;"/>
    <numFmt numFmtId="165" formatCode="#,##0.00\ _€"/>
    <numFmt numFmtId="166" formatCode="#,##0.00\ [$€-408]"/>
    <numFmt numFmtId="167" formatCode="#,##0\ &quot;€&quot;"/>
    <numFmt numFmtId="168" formatCode="0.0%"/>
  </numFmts>
  <fonts count="43" x14ac:knownFonts="1">
    <font>
      <sz val="11"/>
      <color theme="1"/>
      <name val="Calibri"/>
      <family val="2"/>
      <charset val="161"/>
      <scheme val="minor"/>
    </font>
    <font>
      <sz val="8"/>
      <name val="Tahoma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161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charset val="161"/>
      <scheme val="minor"/>
    </font>
    <font>
      <sz val="8"/>
      <name val="Arial"/>
      <family val="2"/>
    </font>
    <font>
      <sz val="10"/>
      <name val="Arial Greek"/>
      <charset val="161"/>
    </font>
    <font>
      <sz val="11"/>
      <name val="Calibri"/>
      <family val="2"/>
      <charset val="161"/>
    </font>
    <font>
      <b/>
      <sz val="12"/>
      <color rgb="FF000000"/>
      <name val="Calibri"/>
      <family val="2"/>
      <charset val="161"/>
    </font>
    <font>
      <b/>
      <i/>
      <sz val="14"/>
      <color theme="0"/>
      <name val="Calibri"/>
      <family val="2"/>
      <charset val="161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rgb="FFFFFF00"/>
        <bgColor rgb="FF000000"/>
      </patternFill>
    </fill>
  </fills>
  <borders count="3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31">
    <xf numFmtId="0" fontId="0" fillId="0" borderId="0"/>
    <xf numFmtId="0" fontId="2" fillId="0" borderId="0"/>
    <xf numFmtId="0" fontId="13" fillId="0" borderId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12" applyNumberFormat="0" applyAlignment="0" applyProtection="0"/>
    <xf numFmtId="0" fontId="22" fillId="9" borderId="13" applyNumberFormat="0" applyAlignment="0" applyProtection="0"/>
    <xf numFmtId="0" fontId="23" fillId="9" borderId="12" applyNumberFormat="0" applyAlignment="0" applyProtection="0"/>
    <xf numFmtId="0" fontId="24" fillId="0" borderId="14" applyNumberFormat="0" applyFill="0" applyAlignment="0" applyProtection="0"/>
    <xf numFmtId="0" fontId="25" fillId="10" borderId="15" applyNumberFormat="0" applyAlignment="0" applyProtection="0"/>
    <xf numFmtId="0" fontId="4" fillId="0" borderId="0" applyNumberFormat="0" applyFill="0" applyBorder="0" applyAlignment="0" applyProtection="0"/>
    <xf numFmtId="0" fontId="3" fillId="11" borderId="16" applyNumberFormat="0" applyFont="0" applyAlignment="0" applyProtection="0"/>
    <xf numFmtId="0" fontId="26" fillId="0" borderId="0" applyNumberFormat="0" applyFill="0" applyBorder="0" applyAlignment="0" applyProtection="0"/>
    <xf numFmtId="0" fontId="5" fillId="0" borderId="17" applyNumberFormat="0" applyFill="0" applyAlignment="0" applyProtection="0"/>
    <xf numFmtId="0" fontId="27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7" fillId="35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1" fillId="0" borderId="0"/>
    <xf numFmtId="0" fontId="2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0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3" fillId="11" borderId="16" applyNumberFormat="0" applyFont="0" applyAlignment="0" applyProtection="0"/>
    <xf numFmtId="0" fontId="3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9" fontId="39" fillId="0" borderId="0" applyFont="0" applyFill="0" applyBorder="0" applyAlignment="0" applyProtection="0"/>
  </cellStyleXfs>
  <cellXfs count="287">
    <xf numFmtId="0" fontId="0" fillId="0" borderId="0" xfId="0"/>
    <xf numFmtId="0" fontId="5" fillId="0" borderId="2" xfId="0" applyFont="1" applyBorder="1"/>
    <xf numFmtId="0" fontId="5" fillId="0" borderId="0" xfId="0" applyFont="1"/>
    <xf numFmtId="3" fontId="5" fillId="0" borderId="2" xfId="0" applyNumberFormat="1" applyFont="1" applyBorder="1"/>
    <xf numFmtId="4" fontId="5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0" fontId="5" fillId="0" borderId="3" xfId="0" applyFont="1" applyBorder="1"/>
    <xf numFmtId="0" fontId="4" fillId="0" borderId="0" xfId="0" applyFont="1"/>
    <xf numFmtId="0" fontId="4" fillId="0" borderId="2" xfId="0" applyFont="1" applyBorder="1"/>
    <xf numFmtId="164" fontId="0" fillId="0" borderId="2" xfId="0" applyNumberFormat="1" applyBorder="1"/>
    <xf numFmtId="0" fontId="0" fillId="0" borderId="3" xfId="0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0" fontId="7" fillId="0" borderId="0" xfId="0" applyFont="1"/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4" fontId="0" fillId="0" borderId="2" xfId="0" applyNumberFormat="1" applyBorder="1"/>
    <xf numFmtId="3" fontId="5" fillId="0" borderId="2" xfId="0" applyNumberFormat="1" applyFont="1" applyBorder="1" applyAlignment="1">
      <alignment horizontal="right" indent="2"/>
    </xf>
    <xf numFmtId="4" fontId="5" fillId="0" borderId="2" xfId="0" applyNumberFormat="1" applyFont="1" applyBorder="1" applyAlignment="1">
      <alignment horizontal="right" indent="2"/>
    </xf>
    <xf numFmtId="3" fontId="5" fillId="0" borderId="2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right"/>
    </xf>
    <xf numFmtId="3" fontId="6" fillId="0" borderId="2" xfId="0" applyNumberFormat="1" applyFont="1" applyBorder="1" applyAlignment="1">
      <alignment horizontal="right" vertical="center"/>
    </xf>
    <xf numFmtId="3" fontId="0" fillId="0" borderId="5" xfId="0" applyNumberFormat="1" applyBorder="1"/>
    <xf numFmtId="4" fontId="0" fillId="0" borderId="5" xfId="0" applyNumberFormat="1" applyBorder="1"/>
    <xf numFmtId="4" fontId="5" fillId="2" borderId="2" xfId="0" applyNumberFormat="1" applyFont="1" applyFill="1" applyBorder="1" applyAlignment="1">
      <alignment horizontal="center"/>
    </xf>
    <xf numFmtId="3" fontId="5" fillId="2" borderId="2" xfId="0" applyNumberFormat="1" applyFont="1" applyFill="1" applyBorder="1" applyAlignment="1">
      <alignment horizontal="center"/>
    </xf>
    <xf numFmtId="0" fontId="0" fillId="0" borderId="6" xfId="0" applyBorder="1"/>
    <xf numFmtId="0" fontId="0" fillId="0" borderId="2" xfId="0" applyBorder="1" applyAlignment="1">
      <alignment horizontal="center"/>
    </xf>
    <xf numFmtId="3" fontId="5" fillId="0" borderId="0" xfId="0" applyNumberFormat="1" applyFont="1"/>
    <xf numFmtId="0" fontId="0" fillId="3" borderId="0" xfId="0" applyFill="1"/>
    <xf numFmtId="0" fontId="9" fillId="0" borderId="0" xfId="0" applyFont="1"/>
    <xf numFmtId="10" fontId="0" fillId="0" borderId="0" xfId="0" applyNumberFormat="1"/>
    <xf numFmtId="0" fontId="0" fillId="0" borderId="0" xfId="0" applyAlignment="1">
      <alignment horizontal="center" vertical="center"/>
    </xf>
    <xf numFmtId="10" fontId="10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right"/>
    </xf>
    <xf numFmtId="0" fontId="12" fillId="0" borderId="0" xfId="0" applyFont="1"/>
    <xf numFmtId="0" fontId="9" fillId="4" borderId="2" xfId="0" applyFont="1" applyFill="1" applyBorder="1"/>
    <xf numFmtId="4" fontId="28" fillId="4" borderId="1" xfId="0" applyNumberFormat="1" applyFont="1" applyFill="1" applyBorder="1" applyAlignment="1">
      <alignment horizontal="right" wrapText="1"/>
    </xf>
    <xf numFmtId="3" fontId="9" fillId="4" borderId="2" xfId="0" applyNumberFormat="1" applyFont="1" applyFill="1" applyBorder="1"/>
    <xf numFmtId="4" fontId="9" fillId="4" borderId="2" xfId="0" applyNumberFormat="1" applyFont="1" applyFill="1" applyBorder="1"/>
    <xf numFmtId="164" fontId="9" fillId="4" borderId="2" xfId="0" applyNumberFormat="1" applyFont="1" applyFill="1" applyBorder="1"/>
    <xf numFmtId="4" fontId="10" fillId="4" borderId="5" xfId="0" applyNumberFormat="1" applyFont="1" applyFill="1" applyBorder="1"/>
    <xf numFmtId="3" fontId="9" fillId="4" borderId="5" xfId="0" applyNumberFormat="1" applyFont="1" applyFill="1" applyBorder="1"/>
    <xf numFmtId="3" fontId="9" fillId="4" borderId="2" xfId="0" applyNumberFormat="1" applyFont="1" applyFill="1" applyBorder="1" applyAlignment="1">
      <alignment horizontal="right"/>
    </xf>
    <xf numFmtId="4" fontId="8" fillId="0" borderId="2" xfId="0" applyNumberFormat="1" applyFont="1" applyBorder="1" applyAlignment="1">
      <alignment horizontal="right"/>
    </xf>
    <xf numFmtId="4" fontId="5" fillId="0" borderId="2" xfId="0" applyNumberFormat="1" applyFont="1" applyBorder="1" applyAlignment="1">
      <alignment horizontal="right" vertical="center"/>
    </xf>
    <xf numFmtId="0" fontId="29" fillId="0" borderId="0" xfId="2" applyFont="1" applyAlignment="1">
      <alignment horizontal="left" vertical="center" wrapText="1"/>
    </xf>
    <xf numFmtId="4" fontId="8" fillId="0" borderId="2" xfId="1" applyNumberFormat="1" applyFont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4" fillId="0" borderId="2" xfId="0" applyFont="1" applyBorder="1" applyAlignment="1">
      <alignment horizontal="right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/>
    <xf numFmtId="3" fontId="9" fillId="2" borderId="2" xfId="0" applyNumberFormat="1" applyFont="1" applyFill="1" applyBorder="1" applyAlignment="1">
      <alignment horizontal="center"/>
    </xf>
    <xf numFmtId="3" fontId="28" fillId="4" borderId="1" xfId="0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9" fillId="2" borderId="3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left"/>
    </xf>
    <xf numFmtId="3" fontId="9" fillId="4" borderId="2" xfId="0" applyNumberFormat="1" applyFont="1" applyFill="1" applyBorder="1" applyAlignment="1">
      <alignment horizontal="right" indent="2"/>
    </xf>
    <xf numFmtId="4" fontId="9" fillId="4" borderId="2" xfId="0" applyNumberFormat="1" applyFont="1" applyFill="1" applyBorder="1" applyAlignment="1">
      <alignment horizontal="right" indent="2"/>
    </xf>
    <xf numFmtId="4" fontId="9" fillId="2" borderId="2" xfId="0" applyNumberFormat="1" applyFont="1" applyFill="1" applyBorder="1" applyAlignment="1">
      <alignment horizontal="center"/>
    </xf>
    <xf numFmtId="0" fontId="9" fillId="4" borderId="3" xfId="0" applyFont="1" applyFill="1" applyBorder="1" applyAlignment="1">
      <alignment horizontal="left" indent="2"/>
    </xf>
    <xf numFmtId="4" fontId="9" fillId="4" borderId="2" xfId="0" applyNumberFormat="1" applyFont="1" applyFill="1" applyBorder="1" applyAlignment="1">
      <alignment horizontal="right"/>
    </xf>
    <xf numFmtId="3" fontId="28" fillId="4" borderId="2" xfId="0" applyNumberFormat="1" applyFont="1" applyFill="1" applyBorder="1" applyAlignment="1">
      <alignment horizontal="right"/>
    </xf>
    <xf numFmtId="0" fontId="9" fillId="0" borderId="0" xfId="0" applyFont="1" applyAlignment="1">
      <alignment horizontal="center"/>
    </xf>
    <xf numFmtId="0" fontId="1" fillId="0" borderId="2" xfId="0" applyFont="1" applyBorder="1" applyAlignment="1">
      <alignment horizontal="right" vertical="center" wrapText="1"/>
    </xf>
    <xf numFmtId="0" fontId="8" fillId="3" borderId="3" xfId="0" applyFont="1" applyFill="1" applyBorder="1" applyAlignment="1">
      <alignment horizontal="left" indent="2"/>
    </xf>
    <xf numFmtId="0" fontId="5" fillId="3" borderId="3" xfId="0" applyFont="1" applyFill="1" applyBorder="1"/>
    <xf numFmtId="4" fontId="10" fillId="0" borderId="0" xfId="0" applyNumberFormat="1" applyFont="1" applyAlignment="1">
      <alignment horizontal="right"/>
    </xf>
    <xf numFmtId="0" fontId="0" fillId="0" borderId="2" xfId="0" applyBorder="1" applyAlignment="1">
      <alignment horizontal="left"/>
    </xf>
    <xf numFmtId="3" fontId="0" fillId="0" borderId="2" xfId="0" applyNumberFormat="1" applyBorder="1" applyAlignment="1">
      <alignment horizontal="left"/>
    </xf>
    <xf numFmtId="0" fontId="8" fillId="0" borderId="2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right" vertical="center" wrapText="1"/>
    </xf>
    <xf numFmtId="3" fontId="30" fillId="0" borderId="0" xfId="51" applyNumberFormat="1" applyAlignment="1">
      <alignment vertical="center"/>
    </xf>
    <xf numFmtId="3" fontId="8" fillId="0" borderId="2" xfId="0" applyNumberFormat="1" applyFont="1" applyBorder="1" applyAlignment="1">
      <alignment horizontal="right" vertical="center" wrapText="1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17" fontId="5" fillId="0" borderId="0" xfId="0" applyNumberFormat="1" applyFont="1"/>
    <xf numFmtId="4" fontId="5" fillId="4" borderId="2" xfId="0" applyNumberFormat="1" applyFont="1" applyFill="1" applyBorder="1" applyAlignment="1">
      <alignment horizontal="right"/>
    </xf>
    <xf numFmtId="0" fontId="30" fillId="0" borderId="0" xfId="66" applyAlignment="1">
      <alignment vertical="center"/>
    </xf>
    <xf numFmtId="0" fontId="9" fillId="0" borderId="0" xfId="65" applyFont="1" applyAlignment="1">
      <alignment horizontal="center"/>
    </xf>
    <xf numFmtId="3" fontId="0" fillId="0" borderId="2" xfId="0" applyNumberFormat="1" applyBorder="1" applyAlignment="1">
      <alignment vertical="center"/>
    </xf>
    <xf numFmtId="0" fontId="12" fillId="0" borderId="0" xfId="0" applyFont="1" applyAlignment="1">
      <alignment horizontal="right"/>
    </xf>
    <xf numFmtId="3" fontId="10" fillId="0" borderId="0" xfId="0" applyNumberFormat="1" applyFont="1"/>
    <xf numFmtId="0" fontId="9" fillId="4" borderId="2" xfId="0" applyFont="1" applyFill="1" applyBorder="1" applyAlignment="1">
      <alignment horizontal="left"/>
    </xf>
    <xf numFmtId="3" fontId="30" fillId="0" borderId="0" xfId="111" applyNumberFormat="1" applyAlignment="1">
      <alignment vertical="center"/>
    </xf>
    <xf numFmtId="3" fontId="32" fillId="0" borderId="0" xfId="126" applyNumberFormat="1" applyFont="1" applyAlignment="1">
      <alignment vertical="center"/>
    </xf>
    <xf numFmtId="0" fontId="0" fillId="0" borderId="18" xfId="0" applyBorder="1" applyAlignment="1">
      <alignment vertical="center"/>
    </xf>
    <xf numFmtId="3" fontId="0" fillId="0" borderId="18" xfId="0" applyNumberFormat="1" applyBorder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10" fontId="0" fillId="0" borderId="0" xfId="0" applyNumberFormat="1" applyAlignment="1">
      <alignment horizontal="center"/>
    </xf>
    <xf numFmtId="0" fontId="10" fillId="4" borderId="2" xfId="0" applyFont="1" applyFill="1" applyBorder="1" applyAlignment="1">
      <alignment horizontal="center"/>
    </xf>
    <xf numFmtId="165" fontId="9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right"/>
    </xf>
    <xf numFmtId="3" fontId="0" fillId="4" borderId="2" xfId="0" applyNumberFormat="1" applyFill="1" applyBorder="1" applyAlignment="1">
      <alignment horizontal="left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0" fontId="32" fillId="0" borderId="0" xfId="0" applyFont="1" applyAlignment="1">
      <alignment vertical="center"/>
    </xf>
    <xf numFmtId="4" fontId="0" fillId="0" borderId="18" xfId="0" applyNumberFormat="1" applyBorder="1" applyAlignment="1">
      <alignment vertical="center"/>
    </xf>
    <xf numFmtId="2" fontId="0" fillId="0" borderId="2" xfId="0" applyNumberFormat="1" applyBorder="1"/>
    <xf numFmtId="3" fontId="8" fillId="0" borderId="2" xfId="1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left"/>
    </xf>
    <xf numFmtId="3" fontId="8" fillId="0" borderId="2" xfId="0" applyNumberFormat="1" applyFont="1" applyBorder="1"/>
    <xf numFmtId="3" fontId="33" fillId="0" borderId="2" xfId="0" applyNumberFormat="1" applyFont="1" applyBorder="1"/>
    <xf numFmtId="0" fontId="8" fillId="0" borderId="3" xfId="0" applyFont="1" applyBorder="1" applyAlignment="1">
      <alignment horizontal="left" indent="2"/>
    </xf>
    <xf numFmtId="0" fontId="28" fillId="2" borderId="2" xfId="0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right" vertical="center"/>
    </xf>
    <xf numFmtId="4" fontId="28" fillId="4" borderId="2" xfId="0" applyNumberFormat="1" applyFont="1" applyFill="1" applyBorder="1" applyAlignment="1">
      <alignment horizontal="right"/>
    </xf>
    <xf numFmtId="3" fontId="32" fillId="0" borderId="0" xfId="0" applyNumberFormat="1" applyFont="1" applyAlignment="1">
      <alignment vertical="center"/>
    </xf>
    <xf numFmtId="3" fontId="0" fillId="0" borderId="18" xfId="0" applyNumberFormat="1" applyBorder="1" applyAlignment="1">
      <alignment horizontal="center" vertical="center"/>
    </xf>
    <xf numFmtId="4" fontId="0" fillId="0" borderId="0" xfId="0" applyNumberFormat="1" applyAlignment="1">
      <alignment horizontal="right"/>
    </xf>
    <xf numFmtId="4" fontId="5" fillId="0" borderId="0" xfId="0" applyNumberFormat="1" applyFont="1" applyAlignment="1">
      <alignment horizontal="right"/>
    </xf>
    <xf numFmtId="164" fontId="9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/>
    <xf numFmtId="0" fontId="0" fillId="3" borderId="2" xfId="0" applyFill="1" applyBorder="1"/>
    <xf numFmtId="0" fontId="28" fillId="37" borderId="2" xfId="0" applyFont="1" applyFill="1" applyBorder="1" applyAlignment="1">
      <alignment horizontal="center" vertical="center" wrapText="1"/>
    </xf>
    <xf numFmtId="0" fontId="5" fillId="37" borderId="2" xfId="0" applyFont="1" applyFill="1" applyBorder="1" applyAlignment="1">
      <alignment horizontal="center" vertical="center" wrapText="1"/>
    </xf>
    <xf numFmtId="0" fontId="30" fillId="0" borderId="2" xfId="71" applyBorder="1" applyAlignment="1">
      <alignment vertical="center"/>
    </xf>
    <xf numFmtId="10" fontId="5" fillId="0" borderId="0" xfId="0" applyNumberFormat="1" applyFont="1"/>
    <xf numFmtId="4" fontId="5" fillId="0" borderId="0" xfId="0" applyNumberFormat="1" applyFont="1"/>
    <xf numFmtId="3" fontId="33" fillId="0" borderId="0" xfId="0" applyNumberFormat="1" applyFont="1"/>
    <xf numFmtId="3" fontId="8" fillId="0" borderId="0" xfId="0" applyNumberFormat="1" applyFont="1"/>
    <xf numFmtId="3" fontId="5" fillId="0" borderId="0" xfId="0" applyNumberFormat="1" applyFont="1" applyAlignment="1">
      <alignment horizontal="right"/>
    </xf>
    <xf numFmtId="3" fontId="30" fillId="0" borderId="2" xfId="71" applyNumberFormat="1" applyBorder="1" applyAlignment="1">
      <alignment vertical="center"/>
    </xf>
    <xf numFmtId="4" fontId="30" fillId="0" borderId="2" xfId="71" applyNumberFormat="1" applyBorder="1" applyAlignment="1">
      <alignment vertical="center"/>
    </xf>
    <xf numFmtId="4" fontId="0" fillId="0" borderId="2" xfId="0" applyNumberFormat="1" applyBorder="1" applyAlignment="1">
      <alignment vertical="center"/>
    </xf>
    <xf numFmtId="3" fontId="0" fillId="0" borderId="0" xfId="0" applyNumberFormat="1" applyAlignment="1">
      <alignment horizontal="right"/>
    </xf>
    <xf numFmtId="166" fontId="32" fillId="0" borderId="0" xfId="0" applyNumberFormat="1" applyFont="1" applyAlignment="1">
      <alignment vertical="center"/>
    </xf>
    <xf numFmtId="0" fontId="34" fillId="0" borderId="0" xfId="0" applyFont="1" applyAlignment="1">
      <alignment vertical="center"/>
    </xf>
    <xf numFmtId="3" fontId="34" fillId="0" borderId="0" xfId="0" applyNumberFormat="1" applyFont="1" applyAlignment="1">
      <alignment vertical="center"/>
    </xf>
    <xf numFmtId="166" fontId="34" fillId="0" borderId="0" xfId="0" applyNumberFormat="1" applyFont="1" applyAlignment="1">
      <alignment vertical="center"/>
    </xf>
    <xf numFmtId="0" fontId="9" fillId="4" borderId="2" xfId="0" applyFont="1" applyFill="1" applyBorder="1" applyAlignment="1">
      <alignment horizontal="center"/>
    </xf>
    <xf numFmtId="0" fontId="34" fillId="0" borderId="18" xfId="0" applyFont="1" applyBorder="1" applyAlignment="1">
      <alignment vertical="center"/>
    </xf>
    <xf numFmtId="3" fontId="34" fillId="0" borderId="18" xfId="0" applyNumberFormat="1" applyFont="1" applyBorder="1" applyAlignment="1">
      <alignment vertical="center"/>
    </xf>
    <xf numFmtId="0" fontId="35" fillId="4" borderId="18" xfId="0" applyFont="1" applyFill="1" applyBorder="1" applyAlignment="1">
      <alignment vertical="center"/>
    </xf>
    <xf numFmtId="3" fontId="36" fillId="4" borderId="18" xfId="0" applyNumberFormat="1" applyFont="1" applyFill="1" applyBorder="1" applyAlignment="1">
      <alignment vertical="center"/>
    </xf>
    <xf numFmtId="3" fontId="0" fillId="0" borderId="2" xfId="0" applyNumberFormat="1" applyBorder="1" applyAlignment="1">
      <alignment horizontal="right" indent="1"/>
    </xf>
    <xf numFmtId="4" fontId="0" fillId="0" borderId="2" xfId="0" applyNumberFormat="1" applyBorder="1" applyAlignment="1">
      <alignment horizontal="right" indent="1"/>
    </xf>
    <xf numFmtId="0" fontId="0" fillId="0" borderId="2" xfId="0" applyBorder="1" applyAlignment="1">
      <alignment horizontal="right" indent="1"/>
    </xf>
    <xf numFmtId="3" fontId="0" fillId="0" borderId="4" xfId="0" applyNumberFormat="1" applyBorder="1" applyAlignment="1">
      <alignment horizontal="right" indent="1"/>
    </xf>
    <xf numFmtId="4" fontId="0" fillId="0" borderId="4" xfId="0" applyNumberFormat="1" applyBorder="1" applyAlignment="1">
      <alignment horizontal="right" indent="1"/>
    </xf>
    <xf numFmtId="3" fontId="34" fillId="0" borderId="18" xfId="0" applyNumberFormat="1" applyFont="1" applyBorder="1" applyAlignment="1">
      <alignment horizontal="center" vertical="center"/>
    </xf>
    <xf numFmtId="4" fontId="9" fillId="4" borderId="2" xfId="0" applyNumberFormat="1" applyFont="1" applyFill="1" applyBorder="1" applyAlignment="1">
      <alignment horizontal="left" indent="3"/>
    </xf>
    <xf numFmtId="3" fontId="9" fillId="4" borderId="2" xfId="0" applyNumberFormat="1" applyFont="1" applyFill="1" applyBorder="1" applyAlignment="1">
      <alignment horizontal="left" indent="3"/>
    </xf>
    <xf numFmtId="165" fontId="36" fillId="4" borderId="18" xfId="0" applyNumberFormat="1" applyFont="1" applyFill="1" applyBorder="1" applyAlignment="1">
      <alignment vertical="center"/>
    </xf>
    <xf numFmtId="3" fontId="9" fillId="4" borderId="2" xfId="0" applyNumberFormat="1" applyFont="1" applyFill="1" applyBorder="1" applyAlignment="1">
      <alignment horizontal="center"/>
    </xf>
    <xf numFmtId="167" fontId="0" fillId="0" borderId="0" xfId="0" applyNumberFormat="1"/>
    <xf numFmtId="3" fontId="35" fillId="4" borderId="18" xfId="0" applyNumberFormat="1" applyFont="1" applyFill="1" applyBorder="1" applyAlignment="1">
      <alignment vertical="center"/>
    </xf>
    <xf numFmtId="0" fontId="3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right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horizontal="right" vertical="center"/>
    </xf>
    <xf numFmtId="0" fontId="9" fillId="4" borderId="2" xfId="0" applyFont="1" applyFill="1" applyBorder="1" applyAlignment="1">
      <alignment horizontal="right"/>
    </xf>
    <xf numFmtId="3" fontId="9" fillId="0" borderId="0" xfId="0" applyNumberFormat="1" applyFont="1"/>
    <xf numFmtId="4" fontId="9" fillId="4" borderId="2" xfId="0" applyNumberFormat="1" applyFont="1" applyFill="1" applyBorder="1" applyAlignment="1">
      <alignment horizontal="center"/>
    </xf>
    <xf numFmtId="0" fontId="38" fillId="0" borderId="0" xfId="129" applyFont="1"/>
    <xf numFmtId="4" fontId="33" fillId="39" borderId="2" xfId="0" applyNumberFormat="1" applyFont="1" applyFill="1" applyBorder="1"/>
    <xf numFmtId="0" fontId="37" fillId="0" borderId="0" xfId="0" applyFont="1" applyAlignment="1">
      <alignment horizontal="center"/>
    </xf>
    <xf numFmtId="0" fontId="37" fillId="0" borderId="0" xfId="0" applyFont="1"/>
    <xf numFmtId="3" fontId="5" fillId="2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2" fontId="5" fillId="0" borderId="2" xfId="0" applyNumberFormat="1" applyFont="1" applyBorder="1"/>
    <xf numFmtId="0" fontId="5" fillId="2" borderId="2" xfId="0" applyFont="1" applyFill="1" applyBorder="1" applyAlignment="1">
      <alignment horizontal="left" vertical="center" wrapText="1"/>
    </xf>
    <xf numFmtId="0" fontId="33" fillId="2" borderId="2" xfId="0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center"/>
    </xf>
    <xf numFmtId="2" fontId="30" fillId="0" borderId="2" xfId="71" applyNumberFormat="1" applyBorder="1" applyAlignment="1">
      <alignment vertical="center"/>
    </xf>
    <xf numFmtId="3" fontId="34" fillId="0" borderId="2" xfId="71" applyNumberFormat="1" applyFont="1" applyBorder="1" applyAlignment="1">
      <alignment vertical="center"/>
    </xf>
    <xf numFmtId="0" fontId="10" fillId="4" borderId="2" xfId="0" applyFont="1" applyFill="1" applyBorder="1"/>
    <xf numFmtId="0" fontId="9" fillId="4" borderId="2" xfId="71" applyFont="1" applyFill="1" applyBorder="1" applyAlignment="1">
      <alignment vertical="center"/>
    </xf>
    <xf numFmtId="3" fontId="9" fillId="4" borderId="2" xfId="71" applyNumberFormat="1" applyFont="1" applyFill="1" applyBorder="1" applyAlignment="1">
      <alignment vertical="center"/>
    </xf>
    <xf numFmtId="4" fontId="9" fillId="4" borderId="2" xfId="71" applyNumberFormat="1" applyFont="1" applyFill="1" applyBorder="1" applyAlignment="1">
      <alignment vertical="center"/>
    </xf>
    <xf numFmtId="0" fontId="34" fillId="0" borderId="2" xfId="71" applyFont="1" applyBorder="1" applyAlignment="1">
      <alignment vertical="center"/>
    </xf>
    <xf numFmtId="4" fontId="34" fillId="0" borderId="2" xfId="71" applyNumberFormat="1" applyFont="1" applyBorder="1" applyAlignment="1">
      <alignment vertical="center"/>
    </xf>
    <xf numFmtId="3" fontId="5" fillId="36" borderId="2" xfId="67" applyNumberFormat="1" applyFont="1" applyFill="1" applyBorder="1" applyAlignment="1">
      <alignment horizontal="center"/>
    </xf>
    <xf numFmtId="4" fontId="5" fillId="36" borderId="2" xfId="67" applyNumberFormat="1" applyFont="1" applyFill="1" applyBorder="1" applyAlignment="1">
      <alignment horizontal="center"/>
    </xf>
    <xf numFmtId="0" fontId="30" fillId="0" borderId="2" xfId="66" applyBorder="1" applyAlignment="1">
      <alignment vertical="center"/>
    </xf>
    <xf numFmtId="3" fontId="30" fillId="0" borderId="2" xfId="66" applyNumberFormat="1" applyBorder="1" applyAlignment="1">
      <alignment vertical="center"/>
    </xf>
    <xf numFmtId="4" fontId="30" fillId="0" borderId="2" xfId="66" applyNumberFormat="1" applyBorder="1" applyAlignment="1">
      <alignment vertical="center"/>
    </xf>
    <xf numFmtId="0" fontId="9" fillId="4" borderId="2" xfId="66" applyFont="1" applyFill="1" applyBorder="1" applyAlignment="1">
      <alignment vertical="center"/>
    </xf>
    <xf numFmtId="3" fontId="9" fillId="4" borderId="2" xfId="66" applyNumberFormat="1" applyFont="1" applyFill="1" applyBorder="1" applyAlignment="1">
      <alignment vertical="center"/>
    </xf>
    <xf numFmtId="4" fontId="9" fillId="4" borderId="2" xfId="66" applyNumberFormat="1" applyFont="1" applyFill="1" applyBorder="1" applyAlignment="1">
      <alignment vertical="center"/>
    </xf>
    <xf numFmtId="2" fontId="9" fillId="4" borderId="2" xfId="66" applyNumberFormat="1" applyFont="1" applyFill="1" applyBorder="1" applyAlignment="1">
      <alignment vertical="center"/>
    </xf>
    <xf numFmtId="3" fontId="5" fillId="36" borderId="2" xfId="70" applyNumberFormat="1" applyFont="1" applyFill="1" applyBorder="1" applyAlignment="1">
      <alignment horizontal="center"/>
    </xf>
    <xf numFmtId="4" fontId="5" fillId="36" borderId="2" xfId="70" applyNumberFormat="1" applyFont="1" applyFill="1" applyBorder="1" applyAlignment="1">
      <alignment horizontal="center"/>
    </xf>
    <xf numFmtId="0" fontId="30" fillId="0" borderId="2" xfId="69" applyBorder="1" applyAlignment="1">
      <alignment vertical="center"/>
    </xf>
    <xf numFmtId="3" fontId="30" fillId="0" borderId="2" xfId="69" applyNumberFormat="1" applyBorder="1" applyAlignment="1">
      <alignment vertical="center"/>
    </xf>
    <xf numFmtId="4" fontId="30" fillId="0" borderId="2" xfId="69" applyNumberFormat="1" applyBorder="1" applyAlignment="1">
      <alignment vertical="center"/>
    </xf>
    <xf numFmtId="0" fontId="9" fillId="4" borderId="2" xfId="69" applyFont="1" applyFill="1" applyBorder="1" applyAlignment="1">
      <alignment vertical="center"/>
    </xf>
    <xf numFmtId="3" fontId="9" fillId="4" borderId="2" xfId="69" applyNumberFormat="1" applyFont="1" applyFill="1" applyBorder="1" applyAlignment="1">
      <alignment vertical="center"/>
    </xf>
    <xf numFmtId="4" fontId="9" fillId="4" borderId="2" xfId="69" applyNumberFormat="1" applyFont="1" applyFill="1" applyBorder="1" applyAlignment="1">
      <alignment vertical="center"/>
    </xf>
    <xf numFmtId="2" fontId="9" fillId="4" borderId="2" xfId="69" applyNumberFormat="1" applyFont="1" applyFill="1" applyBorder="1" applyAlignment="1">
      <alignment vertical="center"/>
    </xf>
    <xf numFmtId="0" fontId="0" fillId="4" borderId="2" xfId="0" applyFill="1" applyBorder="1"/>
    <xf numFmtId="0" fontId="33" fillId="40" borderId="2" xfId="0" applyFont="1" applyFill="1" applyBorder="1" applyAlignment="1">
      <alignment horizontal="center" vertical="center"/>
    </xf>
    <xf numFmtId="0" fontId="33" fillId="40" borderId="2" xfId="0" applyFont="1" applyFill="1" applyBorder="1" applyAlignment="1">
      <alignment horizontal="center" vertical="center" wrapText="1"/>
    </xf>
    <xf numFmtId="0" fontId="8" fillId="0" borderId="2" xfId="129" applyFont="1" applyBorder="1" applyAlignment="1">
      <alignment horizontal="left" vertical="center" wrapText="1"/>
    </xf>
    <xf numFmtId="168" fontId="8" fillId="0" borderId="2" xfId="130" applyNumberFormat="1" applyFont="1" applyFill="1" applyBorder="1"/>
    <xf numFmtId="0" fontId="8" fillId="0" borderId="2" xfId="129" applyFont="1" applyBorder="1" applyAlignment="1">
      <alignment horizontal="left" vertical="center"/>
    </xf>
    <xf numFmtId="3" fontId="9" fillId="2" borderId="2" xfId="0" applyNumberFormat="1" applyFont="1" applyFill="1" applyBorder="1" applyAlignment="1">
      <alignment horizontal="center" vertical="center"/>
    </xf>
    <xf numFmtId="4" fontId="9" fillId="2" borderId="2" xfId="0" applyNumberFormat="1" applyFont="1" applyFill="1" applyBorder="1" applyAlignment="1">
      <alignment horizontal="center" vertical="center"/>
    </xf>
    <xf numFmtId="4" fontId="9" fillId="2" borderId="2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right"/>
    </xf>
    <xf numFmtId="0" fontId="33" fillId="0" borderId="2" xfId="0" applyFont="1" applyBorder="1"/>
    <xf numFmtId="0" fontId="5" fillId="0" borderId="2" xfId="0" applyFont="1" applyBorder="1" applyAlignment="1">
      <alignment horizontal="left"/>
    </xf>
    <xf numFmtId="0" fontId="8" fillId="0" borderId="2" xfId="0" applyFont="1" applyBorder="1" applyAlignment="1">
      <alignment horizontal="center" vertical="center"/>
    </xf>
    <xf numFmtId="2" fontId="0" fillId="0" borderId="2" xfId="0" applyNumberFormat="1" applyBorder="1" applyAlignment="1">
      <alignment vertical="center"/>
    </xf>
    <xf numFmtId="0" fontId="5" fillId="4" borderId="2" xfId="0" applyFont="1" applyFill="1" applyBorder="1"/>
    <xf numFmtId="4" fontId="9" fillId="4" borderId="2" xfId="0" applyNumberFormat="1" applyFont="1" applyFill="1" applyBorder="1" applyAlignment="1">
      <alignment vertical="center"/>
    </xf>
    <xf numFmtId="2" fontId="9" fillId="4" borderId="2" xfId="0" applyNumberFormat="1" applyFont="1" applyFill="1" applyBorder="1" applyAlignment="1">
      <alignment vertical="center"/>
    </xf>
    <xf numFmtId="0" fontId="9" fillId="4" borderId="2" xfId="0" applyFont="1" applyFill="1" applyBorder="1" applyAlignment="1">
      <alignment vertical="center"/>
    </xf>
    <xf numFmtId="3" fontId="9" fillId="4" borderId="2" xfId="0" applyNumberFormat="1" applyFont="1" applyFill="1" applyBorder="1" applyAlignment="1">
      <alignment vertical="center"/>
    </xf>
    <xf numFmtId="0" fontId="5" fillId="0" borderId="20" xfId="0" applyFont="1" applyBorder="1"/>
    <xf numFmtId="0" fontId="5" fillId="0" borderId="23" xfId="0" applyFont="1" applyBorder="1"/>
    <xf numFmtId="4" fontId="9" fillId="4" borderId="24" xfId="66" applyNumberFormat="1" applyFont="1" applyFill="1" applyBorder="1" applyAlignment="1">
      <alignment vertical="center"/>
    </xf>
    <xf numFmtId="3" fontId="40" fillId="0" borderId="21" xfId="66" applyNumberFormat="1" applyFont="1" applyBorder="1" applyAlignment="1">
      <alignment vertical="center"/>
    </xf>
    <xf numFmtId="4" fontId="40" fillId="0" borderId="21" xfId="66" applyNumberFormat="1" applyFont="1" applyBorder="1" applyAlignment="1">
      <alignment vertical="center"/>
    </xf>
    <xf numFmtId="0" fontId="40" fillId="0" borderId="21" xfId="66" applyFont="1" applyBorder="1" applyAlignment="1">
      <alignment vertical="center"/>
    </xf>
    <xf numFmtId="4" fontId="40" fillId="0" borderId="22" xfId="66" applyNumberFormat="1" applyFont="1" applyBorder="1" applyAlignment="1">
      <alignment vertical="center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7" xfId="0" applyBorder="1" applyAlignment="1">
      <alignment wrapText="1"/>
    </xf>
    <xf numFmtId="4" fontId="41" fillId="41" borderId="24" xfId="0" applyNumberFormat="1" applyFont="1" applyFill="1" applyBorder="1" applyAlignment="1">
      <alignment vertical="center"/>
    </xf>
    <xf numFmtId="2" fontId="41" fillId="41" borderId="24" xfId="0" applyNumberFormat="1" applyFont="1" applyFill="1" applyBorder="1" applyAlignment="1">
      <alignment vertical="center"/>
    </xf>
    <xf numFmtId="0" fontId="41" fillId="41" borderId="24" xfId="0" applyFont="1" applyFill="1" applyBorder="1" applyAlignment="1">
      <alignment vertical="center"/>
    </xf>
    <xf numFmtId="4" fontId="41" fillId="41" borderId="31" xfId="66" applyNumberFormat="1" applyFont="1" applyFill="1" applyBorder="1" applyAlignment="1">
      <alignment vertical="center"/>
    </xf>
    <xf numFmtId="3" fontId="28" fillId="4" borderId="34" xfId="0" applyNumberFormat="1" applyFont="1" applyFill="1" applyBorder="1"/>
    <xf numFmtId="3" fontId="40" fillId="0" borderId="33" xfId="0" applyNumberFormat="1" applyFont="1" applyBorder="1" applyAlignment="1">
      <alignment vertical="center"/>
    </xf>
    <xf numFmtId="4" fontId="9" fillId="4" borderId="34" xfId="0" applyNumberFormat="1" applyFont="1" applyFill="1" applyBorder="1"/>
    <xf numFmtId="3" fontId="9" fillId="4" borderId="34" xfId="0" applyNumberFormat="1" applyFont="1" applyFill="1" applyBorder="1"/>
    <xf numFmtId="4" fontId="40" fillId="0" borderId="33" xfId="0" applyNumberFormat="1" applyFont="1" applyBorder="1" applyAlignment="1">
      <alignment vertical="center"/>
    </xf>
    <xf numFmtId="0" fontId="40" fillId="0" borderId="33" xfId="0" applyFont="1" applyBorder="1" applyAlignment="1">
      <alignment vertical="center"/>
    </xf>
    <xf numFmtId="2" fontId="40" fillId="0" borderId="32" xfId="0" applyNumberFormat="1" applyFont="1" applyBorder="1" applyAlignment="1">
      <alignment vertical="center"/>
    </xf>
    <xf numFmtId="2" fontId="0" fillId="0" borderId="0" xfId="0" applyNumberFormat="1"/>
    <xf numFmtId="0" fontId="37" fillId="38" borderId="30" xfId="0" applyFont="1" applyFill="1" applyBorder="1" applyAlignment="1">
      <alignment horizontal="center" wrapText="1"/>
    </xf>
    <xf numFmtId="0" fontId="37" fillId="38" borderId="29" xfId="0" applyFont="1" applyFill="1" applyBorder="1" applyAlignment="1">
      <alignment horizontal="center" wrapText="1"/>
    </xf>
    <xf numFmtId="0" fontId="37" fillId="38" borderId="28" xfId="0" applyFont="1" applyFill="1" applyBorder="1" applyAlignment="1">
      <alignment horizontal="center"/>
    </xf>
    <xf numFmtId="0" fontId="37" fillId="38" borderId="27" xfId="0" applyFont="1" applyFill="1" applyBorder="1" applyAlignment="1">
      <alignment horizontal="center"/>
    </xf>
    <xf numFmtId="0" fontId="42" fillId="38" borderId="28" xfId="0" applyFont="1" applyFill="1" applyBorder="1" applyAlignment="1">
      <alignment horizontal="center"/>
    </xf>
    <xf numFmtId="0" fontId="42" fillId="38" borderId="27" xfId="0" applyFont="1" applyFill="1" applyBorder="1" applyAlignment="1">
      <alignment horizontal="center"/>
    </xf>
    <xf numFmtId="0" fontId="9" fillId="0" borderId="0" xfId="68" applyFont="1" applyAlignment="1">
      <alignment horizontal="center"/>
    </xf>
    <xf numFmtId="0" fontId="5" fillId="36" borderId="2" xfId="70" applyFont="1" applyFill="1" applyBorder="1" applyAlignment="1">
      <alignment horizontal="center" vertical="center"/>
    </xf>
    <xf numFmtId="3" fontId="5" fillId="36" borderId="2" xfId="70" applyNumberFormat="1" applyFont="1" applyFill="1" applyBorder="1" applyAlignment="1">
      <alignment horizontal="center"/>
    </xf>
    <xf numFmtId="0" fontId="9" fillId="0" borderId="0" xfId="65" applyFont="1" applyAlignment="1">
      <alignment horizontal="center"/>
    </xf>
    <xf numFmtId="0" fontId="5" fillId="36" borderId="2" xfId="67" applyFont="1" applyFill="1" applyBorder="1" applyAlignment="1">
      <alignment horizontal="center" vertical="center"/>
    </xf>
    <xf numFmtId="3" fontId="5" fillId="36" borderId="2" xfId="67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3" fontId="9" fillId="2" borderId="3" xfId="0" applyNumberFormat="1" applyFont="1" applyFill="1" applyBorder="1" applyAlignment="1">
      <alignment horizontal="center"/>
    </xf>
    <xf numFmtId="3" fontId="9" fillId="2" borderId="7" xfId="0" applyNumberFormat="1" applyFont="1" applyFill="1" applyBorder="1" applyAlignment="1">
      <alignment horizontal="center"/>
    </xf>
    <xf numFmtId="3" fontId="9" fillId="2" borderId="19" xfId="0" applyNumberFormat="1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37" fillId="38" borderId="0" xfId="0" applyFont="1" applyFill="1" applyAlignment="1">
      <alignment horizontal="center"/>
    </xf>
    <xf numFmtId="0" fontId="9" fillId="2" borderId="6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/>
    </xf>
    <xf numFmtId="3" fontId="5" fillId="2" borderId="7" xfId="0" applyNumberFormat="1" applyFont="1" applyFill="1" applyBorder="1" applyAlignment="1">
      <alignment horizontal="center"/>
    </xf>
    <xf numFmtId="17" fontId="37" fillId="38" borderId="0" xfId="0" applyNumberFormat="1" applyFont="1" applyFill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</cellXfs>
  <cellStyles count="131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Βασικό_Δημοσίευμα Περιφερειακών-1" xfId="129" xr:uid="{11115546-16AF-4ACD-BB7E-AAB3169E4F76}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 xr:uid="{00000000-0005-0000-0000-000023000000}"/>
    <cellStyle name="Κανονικό 10 4" xfId="67" xr:uid="{00000000-0005-0000-0000-000024000000}"/>
    <cellStyle name="Κανονικό 10 5" xfId="70" xr:uid="{00000000-0005-0000-0000-000025000000}"/>
    <cellStyle name="Κανονικό 11" xfId="74" xr:uid="{00000000-0005-0000-0000-000026000000}"/>
    <cellStyle name="Κανονικό 12" xfId="71" xr:uid="{00000000-0005-0000-0000-000027000000}"/>
    <cellStyle name="Κανονικό 13" xfId="96" xr:uid="{00000000-0005-0000-0000-000028000000}"/>
    <cellStyle name="Κανονικό 14" xfId="63" xr:uid="{00000000-0005-0000-0000-000029000000}"/>
    <cellStyle name="Κανονικό 15" xfId="72" xr:uid="{00000000-0005-0000-0000-00002A000000}"/>
    <cellStyle name="Κανονικό 16" xfId="97" xr:uid="{00000000-0005-0000-0000-00002B000000}"/>
    <cellStyle name="Κανονικό 17" xfId="51" xr:uid="{00000000-0005-0000-0000-00002C000000}"/>
    <cellStyle name="Κανονικό 18" xfId="52" xr:uid="{00000000-0005-0000-0000-00002D000000}"/>
    <cellStyle name="Κανονικό 19" xfId="66" xr:uid="{00000000-0005-0000-0000-00002E000000}"/>
    <cellStyle name="Κανονικό 2" xfId="1" xr:uid="{00000000-0005-0000-0000-00002F000000}"/>
    <cellStyle name="Κανονικό 2 10" xfId="68" xr:uid="{00000000-0005-0000-0000-000030000000}"/>
    <cellStyle name="Κανονικό 2 11" xfId="73" xr:uid="{00000000-0005-0000-0000-000031000000}"/>
    <cellStyle name="Κανονικό 2 2" xfId="83" xr:uid="{00000000-0005-0000-0000-000032000000}"/>
    <cellStyle name="Κανονικό 2 2 2" xfId="113" xr:uid="{00000000-0005-0000-0000-000033000000}"/>
    <cellStyle name="Κανονικό 2 2 2 2" xfId="116" xr:uid="{00000000-0005-0000-0000-000034000000}"/>
    <cellStyle name="Κανονικό 2 3" xfId="84" xr:uid="{00000000-0005-0000-0000-000035000000}"/>
    <cellStyle name="Κανονικό 2 4" xfId="85" xr:uid="{00000000-0005-0000-0000-000036000000}"/>
    <cellStyle name="Κανονικό 2 5" xfId="86" xr:uid="{00000000-0005-0000-0000-000037000000}"/>
    <cellStyle name="Κανονικό 2 6" xfId="88" xr:uid="{00000000-0005-0000-0000-000038000000}"/>
    <cellStyle name="Κανονικό 2 7" xfId="89" xr:uid="{00000000-0005-0000-0000-000039000000}"/>
    <cellStyle name="Κανονικό 2 9" xfId="65" xr:uid="{00000000-0005-0000-0000-00003A000000}"/>
    <cellStyle name="Κανονικό 20" xfId="69" xr:uid="{00000000-0005-0000-0000-00003B000000}"/>
    <cellStyle name="Κανονικό 21" xfId="50" xr:uid="{00000000-0005-0000-0000-00003C000000}"/>
    <cellStyle name="Κανονικό 22" xfId="75" xr:uid="{00000000-0005-0000-0000-00003D000000}"/>
    <cellStyle name="Κανονικό 23 2" xfId="117" xr:uid="{00000000-0005-0000-0000-00003E000000}"/>
    <cellStyle name="Κανονικό 24" xfId="94" xr:uid="{00000000-0005-0000-0000-00003F000000}"/>
    <cellStyle name="Κανονικό 25" xfId="95" xr:uid="{00000000-0005-0000-0000-000040000000}"/>
    <cellStyle name="Κανονικό 27" xfId="105" xr:uid="{00000000-0005-0000-0000-000041000000}"/>
    <cellStyle name="Κανονικό 28" xfId="106" xr:uid="{00000000-0005-0000-0000-000042000000}"/>
    <cellStyle name="Κανονικό 29" xfId="107" xr:uid="{00000000-0005-0000-0000-000043000000}"/>
    <cellStyle name="Κανονικό 3" xfId="2" xr:uid="{00000000-0005-0000-0000-000044000000}"/>
    <cellStyle name="Κανονικό 3 10" xfId="82" xr:uid="{00000000-0005-0000-0000-000045000000}"/>
    <cellStyle name="Κανονικό 3 11" xfId="78" xr:uid="{00000000-0005-0000-0000-000046000000}"/>
    <cellStyle name="Κανονικό 3 12" xfId="81" xr:uid="{00000000-0005-0000-0000-000047000000}"/>
    <cellStyle name="Κανονικό 3 13" xfId="90" xr:uid="{00000000-0005-0000-0000-000048000000}"/>
    <cellStyle name="Κανονικό 3 14" xfId="91" xr:uid="{00000000-0005-0000-0000-000049000000}"/>
    <cellStyle name="Κανονικό 3 15" xfId="93" xr:uid="{00000000-0005-0000-0000-00004A000000}"/>
    <cellStyle name="Κανονικό 3 16" xfId="92" xr:uid="{00000000-0005-0000-0000-00004B000000}"/>
    <cellStyle name="Κανονικό 3 17" xfId="101" xr:uid="{00000000-0005-0000-0000-00004C000000}"/>
    <cellStyle name="Κανονικό 3 18" xfId="103" xr:uid="{00000000-0005-0000-0000-00004D000000}"/>
    <cellStyle name="Κανονικό 3 19" xfId="104" xr:uid="{00000000-0005-0000-0000-00004E000000}"/>
    <cellStyle name="Κανονικό 3 2" xfId="58" xr:uid="{00000000-0005-0000-0000-00004F000000}"/>
    <cellStyle name="Κανονικό 3 20" xfId="102" xr:uid="{00000000-0005-0000-0000-000050000000}"/>
    <cellStyle name="Κανονικό 3 21" xfId="114" xr:uid="{00000000-0005-0000-0000-000051000000}"/>
    <cellStyle name="Κανονικό 3 3" xfId="60" xr:uid="{00000000-0005-0000-0000-000052000000}"/>
    <cellStyle name="Κανονικό 3 4" xfId="62" xr:uid="{00000000-0005-0000-0000-000053000000}"/>
    <cellStyle name="Κανονικό 3 5" xfId="64" xr:uid="{00000000-0005-0000-0000-000054000000}"/>
    <cellStyle name="Κανονικό 3 6" xfId="76" xr:uid="{00000000-0005-0000-0000-000055000000}"/>
    <cellStyle name="Κανονικό 3 7" xfId="77" xr:uid="{00000000-0005-0000-0000-000056000000}"/>
    <cellStyle name="Κανονικό 3 8" xfId="80" xr:uid="{00000000-0005-0000-0000-000057000000}"/>
    <cellStyle name="Κανονικό 3 9" xfId="79" xr:uid="{00000000-0005-0000-0000-000058000000}"/>
    <cellStyle name="Κανονικό 30" xfId="123" xr:uid="{00000000-0005-0000-0000-000059000000}"/>
    <cellStyle name="Κανονικό 32" xfId="121" xr:uid="{00000000-0005-0000-0000-00005A000000}"/>
    <cellStyle name="Κανονικό 33" xfId="122" xr:uid="{00000000-0005-0000-0000-00005B000000}"/>
    <cellStyle name="Κανονικό 34" xfId="59" xr:uid="{00000000-0005-0000-0000-00005C000000}"/>
    <cellStyle name="Κανονικό 35" xfId="100" xr:uid="{00000000-0005-0000-0000-00005D000000}"/>
    <cellStyle name="Κανονικό 36" xfId="87" xr:uid="{00000000-0005-0000-0000-00005E000000}"/>
    <cellStyle name="Κανονικό 37" xfId="99" xr:uid="{00000000-0005-0000-0000-00005F000000}"/>
    <cellStyle name="Κανονικό 38" xfId="53" xr:uid="{00000000-0005-0000-0000-000060000000}"/>
    <cellStyle name="Κανονικό 39" xfId="98" xr:uid="{00000000-0005-0000-0000-000061000000}"/>
    <cellStyle name="Κανονικό 4" xfId="44" xr:uid="{00000000-0005-0000-0000-000062000000}"/>
    <cellStyle name="Κανονικό 40" xfId="118" xr:uid="{00000000-0005-0000-0000-000063000000}"/>
    <cellStyle name="Κανονικό 41" xfId="124" xr:uid="{00000000-0005-0000-0000-000064000000}"/>
    <cellStyle name="Κανονικό 42" xfId="119" xr:uid="{00000000-0005-0000-0000-000065000000}"/>
    <cellStyle name="Κανονικό 43" xfId="108" xr:uid="{00000000-0005-0000-0000-000066000000}"/>
    <cellStyle name="Κανονικό 44" xfId="54" xr:uid="{00000000-0005-0000-0000-000067000000}"/>
    <cellStyle name="Κανονικό 45" xfId="55" xr:uid="{00000000-0005-0000-0000-000068000000}"/>
    <cellStyle name="Κανονικό 46" xfId="56" xr:uid="{00000000-0005-0000-0000-000069000000}"/>
    <cellStyle name="Κανονικό 47" xfId="57" xr:uid="{00000000-0005-0000-0000-00006A000000}"/>
    <cellStyle name="Κανονικό 49" xfId="109" xr:uid="{00000000-0005-0000-0000-00006B000000}"/>
    <cellStyle name="Κανονικό 5" xfId="47" xr:uid="{00000000-0005-0000-0000-00006C000000}"/>
    <cellStyle name="Κανονικό 50" xfId="120" xr:uid="{00000000-0005-0000-0000-00006D000000}"/>
    <cellStyle name="Κανονικό 51" xfId="110" xr:uid="{00000000-0005-0000-0000-00006E000000}"/>
    <cellStyle name="Κανονικό 53" xfId="125" xr:uid="{00000000-0005-0000-0000-00006F000000}"/>
    <cellStyle name="Κανονικό 55" xfId="111" xr:uid="{00000000-0005-0000-0000-000070000000}"/>
    <cellStyle name="Κανονικό 56" xfId="112" xr:uid="{00000000-0005-0000-0000-000071000000}"/>
    <cellStyle name="Κανονικό 59" xfId="126" xr:uid="{00000000-0005-0000-0000-000072000000}"/>
    <cellStyle name="Κανονικό 6" xfId="45" xr:uid="{00000000-0005-0000-0000-000073000000}"/>
    <cellStyle name="Κανονικό 60" xfId="127" xr:uid="{00000000-0005-0000-0000-000074000000}"/>
    <cellStyle name="Κανονικό 61" xfId="128" xr:uid="{00000000-0005-0000-0000-000075000000}"/>
    <cellStyle name="Κανονικό 7" xfId="48" xr:uid="{00000000-0005-0000-0000-000076000000}"/>
    <cellStyle name="Κανονικό 8" xfId="46" xr:uid="{00000000-0005-0000-0000-000077000000}"/>
    <cellStyle name="Κανονικό 9" xfId="49" xr:uid="{00000000-0005-0000-0000-000078000000}"/>
    <cellStyle name="Ουδέτερο" xfId="10" builtinId="28" customBuiltin="1"/>
    <cellStyle name="Ποσοστό 2" xfId="130" xr:uid="{5962D9C0-8EE9-4EB5-B4CF-1731FDD6373A}"/>
    <cellStyle name="Προειδοποιητικό κείμενο" xfId="16" builtinId="11" customBuiltin="1"/>
    <cellStyle name="Σημείωση" xfId="17" builtinId="10" customBuiltin="1"/>
    <cellStyle name="Σημείωση 2" xfId="115" xr:uid="{00000000-0005-0000-0000-00007C000000}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00000" cy="828000"/>
    <xdr:pic>
      <xdr:nvPicPr>
        <xdr:cNvPr id="2" name="1 - Εικόνα">
          <a:extLst>
            <a:ext uri="{FF2B5EF4-FFF2-40B4-BE49-F238E27FC236}">
              <a16:creationId xmlns:a16="http://schemas.microsoft.com/office/drawing/2014/main" id="{B67AAC09-B13E-462B-8691-EEEB09ACFE6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00000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5353050</xdr:colOff>
      <xdr:row>34</xdr:row>
      <xdr:rowOff>66675</xdr:rowOff>
    </xdr:from>
    <xdr:ext cx="1137388" cy="333520"/>
    <xdr:pic>
      <xdr:nvPicPr>
        <xdr:cNvPr id="3" name="3 - Εικόνα" descr="revised_LOGO_rgb_high_res copy.gif">
          <a:extLst>
            <a:ext uri="{FF2B5EF4-FFF2-40B4-BE49-F238E27FC236}">
              <a16:creationId xmlns:a16="http://schemas.microsoft.com/office/drawing/2014/main" id="{86F5152E-2E2C-428F-A349-7EFFAF486092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6543675"/>
          <a:ext cx="1137388" cy="333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E7EF4-A60A-4CAC-9D57-3E8D44506C23}">
  <dimension ref="A1:B35"/>
  <sheetViews>
    <sheetView showGridLines="0" zoomScale="80" zoomScaleNormal="80" workbookViewId="0">
      <selection sqref="A1:B1"/>
    </sheetView>
  </sheetViews>
  <sheetFormatPr defaultColWidth="9.140625" defaultRowHeight="15" x14ac:dyDescent="0.25"/>
  <cols>
    <col min="1" max="1" width="9.28515625" customWidth="1"/>
    <col min="2" max="2" width="101.140625" customWidth="1"/>
  </cols>
  <sheetData>
    <row r="1" spans="1:2" ht="66" customHeight="1" x14ac:dyDescent="0.3">
      <c r="A1" s="252" t="s">
        <v>809</v>
      </c>
      <c r="B1" s="253"/>
    </row>
    <row r="2" spans="1:2" ht="32.25" customHeight="1" x14ac:dyDescent="0.3">
      <c r="A2" s="254" t="s">
        <v>808</v>
      </c>
      <c r="B2" s="255"/>
    </row>
    <row r="3" spans="1:2" ht="23.25" customHeight="1" x14ac:dyDescent="0.3">
      <c r="A3" s="256" t="s">
        <v>807</v>
      </c>
      <c r="B3" s="257"/>
    </row>
    <row r="4" spans="1:2" ht="30" customHeight="1" x14ac:dyDescent="0.3">
      <c r="A4" s="256" t="s">
        <v>806</v>
      </c>
      <c r="B4" s="257"/>
    </row>
    <row r="5" spans="1:2" ht="27.75" customHeight="1" x14ac:dyDescent="0.25">
      <c r="A5" s="238" t="s">
        <v>805</v>
      </c>
      <c r="B5" s="237" t="s">
        <v>804</v>
      </c>
    </row>
    <row r="6" spans="1:2" ht="18.75" customHeight="1" x14ac:dyDescent="0.25">
      <c r="A6" s="238" t="s">
        <v>803</v>
      </c>
      <c r="B6" s="237" t="s">
        <v>802</v>
      </c>
    </row>
    <row r="7" spans="1:2" ht="30" x14ac:dyDescent="0.25">
      <c r="A7" s="238" t="s">
        <v>801</v>
      </c>
      <c r="B7" s="239" t="s">
        <v>800</v>
      </c>
    </row>
    <row r="8" spans="1:2" ht="27.75" customHeight="1" x14ac:dyDescent="0.25">
      <c r="A8" s="238" t="s">
        <v>799</v>
      </c>
      <c r="B8" s="239" t="s">
        <v>798</v>
      </c>
    </row>
    <row r="9" spans="1:2" ht="19.5" customHeight="1" x14ac:dyDescent="0.25">
      <c r="A9" s="238" t="s">
        <v>797</v>
      </c>
      <c r="B9" s="237" t="s">
        <v>796</v>
      </c>
    </row>
    <row r="10" spans="1:2" ht="14.25" customHeight="1" x14ac:dyDescent="0.25">
      <c r="A10" s="238" t="s">
        <v>795</v>
      </c>
      <c r="B10" s="237" t="s">
        <v>794</v>
      </c>
    </row>
    <row r="11" spans="1:2" x14ac:dyDescent="0.25">
      <c r="A11" s="238" t="s">
        <v>793</v>
      </c>
      <c r="B11" s="237" t="s">
        <v>792</v>
      </c>
    </row>
    <row r="12" spans="1:2" x14ac:dyDescent="0.25">
      <c r="A12" s="238" t="s">
        <v>791</v>
      </c>
      <c r="B12" s="237" t="s">
        <v>790</v>
      </c>
    </row>
    <row r="13" spans="1:2" x14ac:dyDescent="0.25">
      <c r="A13" s="238" t="s">
        <v>789</v>
      </c>
      <c r="B13" s="237" t="s">
        <v>788</v>
      </c>
    </row>
    <row r="14" spans="1:2" x14ac:dyDescent="0.25">
      <c r="A14" s="238" t="s">
        <v>787</v>
      </c>
      <c r="B14" s="237" t="s">
        <v>786</v>
      </c>
    </row>
    <row r="15" spans="1:2" ht="19.5" customHeight="1" x14ac:dyDescent="0.25">
      <c r="A15" s="238" t="s">
        <v>785</v>
      </c>
      <c r="B15" s="237" t="s">
        <v>784</v>
      </c>
    </row>
    <row r="16" spans="1:2" ht="19.5" customHeight="1" x14ac:dyDescent="0.25">
      <c r="A16" s="238" t="s">
        <v>783</v>
      </c>
      <c r="B16" s="237" t="s">
        <v>782</v>
      </c>
    </row>
    <row r="17" spans="1:2" ht="19.5" customHeight="1" x14ac:dyDescent="0.25">
      <c r="A17" s="238" t="s">
        <v>781</v>
      </c>
      <c r="B17" s="237" t="s">
        <v>780</v>
      </c>
    </row>
    <row r="18" spans="1:2" ht="19.5" customHeight="1" x14ac:dyDescent="0.25">
      <c r="A18" s="238" t="s">
        <v>779</v>
      </c>
      <c r="B18" s="237" t="s">
        <v>778</v>
      </c>
    </row>
    <row r="19" spans="1:2" ht="19.5" customHeight="1" x14ac:dyDescent="0.25">
      <c r="A19" s="238" t="s">
        <v>777</v>
      </c>
      <c r="B19" s="237" t="s">
        <v>776</v>
      </c>
    </row>
    <row r="20" spans="1:2" ht="19.5" customHeight="1" x14ac:dyDescent="0.25">
      <c r="A20" s="238" t="s">
        <v>775</v>
      </c>
      <c r="B20" s="237" t="s">
        <v>774</v>
      </c>
    </row>
    <row r="21" spans="1:2" ht="19.5" customHeight="1" x14ac:dyDescent="0.25">
      <c r="A21" s="238" t="s">
        <v>773</v>
      </c>
      <c r="B21" s="237" t="s">
        <v>772</v>
      </c>
    </row>
    <row r="22" spans="1:2" ht="19.5" customHeight="1" x14ac:dyDescent="0.25">
      <c r="A22" s="238" t="s">
        <v>771</v>
      </c>
      <c r="B22" s="237" t="s">
        <v>770</v>
      </c>
    </row>
    <row r="23" spans="1:2" ht="19.5" customHeight="1" x14ac:dyDescent="0.25">
      <c r="A23" s="238" t="s">
        <v>769</v>
      </c>
      <c r="B23" s="237" t="s">
        <v>768</v>
      </c>
    </row>
    <row r="24" spans="1:2" ht="19.5" customHeight="1" x14ac:dyDescent="0.25">
      <c r="A24" s="238" t="s">
        <v>767</v>
      </c>
      <c r="B24" s="237" t="s">
        <v>766</v>
      </c>
    </row>
    <row r="25" spans="1:2" ht="19.5" customHeight="1" x14ac:dyDescent="0.25">
      <c r="A25" s="238" t="s">
        <v>765</v>
      </c>
      <c r="B25" s="237" t="s">
        <v>764</v>
      </c>
    </row>
    <row r="26" spans="1:2" ht="19.5" customHeight="1" x14ac:dyDescent="0.25">
      <c r="A26" s="238" t="s">
        <v>763</v>
      </c>
      <c r="B26" s="237" t="s">
        <v>762</v>
      </c>
    </row>
    <row r="27" spans="1:2" ht="19.5" customHeight="1" x14ac:dyDescent="0.25">
      <c r="A27" s="238" t="s">
        <v>761</v>
      </c>
      <c r="B27" s="237" t="s">
        <v>760</v>
      </c>
    </row>
    <row r="28" spans="1:2" ht="19.5" customHeight="1" x14ac:dyDescent="0.25">
      <c r="A28" s="238" t="s">
        <v>759</v>
      </c>
      <c r="B28" s="237" t="s">
        <v>758</v>
      </c>
    </row>
    <row r="29" spans="1:2" ht="19.5" customHeight="1" x14ac:dyDescent="0.25">
      <c r="A29" s="238" t="s">
        <v>757</v>
      </c>
      <c r="B29" s="237" t="s">
        <v>756</v>
      </c>
    </row>
    <row r="30" spans="1:2" ht="19.5" customHeight="1" x14ac:dyDescent="0.25">
      <c r="A30" s="238" t="s">
        <v>755</v>
      </c>
      <c r="B30" s="237" t="s">
        <v>754</v>
      </c>
    </row>
    <row r="31" spans="1:2" ht="19.5" customHeight="1" x14ac:dyDescent="0.25">
      <c r="A31" s="238" t="s">
        <v>753</v>
      </c>
      <c r="B31" s="237" t="s">
        <v>752</v>
      </c>
    </row>
    <row r="32" spans="1:2" ht="19.5" customHeight="1" x14ac:dyDescent="0.25">
      <c r="A32" s="238" t="s">
        <v>751</v>
      </c>
      <c r="B32" s="237" t="s">
        <v>750</v>
      </c>
    </row>
    <row r="33" spans="1:2" ht="19.5" customHeight="1" x14ac:dyDescent="0.25">
      <c r="A33" s="238" t="s">
        <v>749</v>
      </c>
      <c r="B33" s="237" t="s">
        <v>748</v>
      </c>
    </row>
    <row r="34" spans="1:2" ht="19.5" customHeight="1" x14ac:dyDescent="0.25">
      <c r="A34" s="238" t="s">
        <v>747</v>
      </c>
      <c r="B34" s="237" t="s">
        <v>746</v>
      </c>
    </row>
    <row r="35" spans="1:2" ht="45" customHeight="1" thickBot="1" x14ac:dyDescent="0.3">
      <c r="A35" s="236"/>
      <c r="B35" s="235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  <pageSetUpPr fitToPage="1"/>
  </sheetPr>
  <dimension ref="A1:J66"/>
  <sheetViews>
    <sheetView topLeftCell="A42" workbookViewId="0">
      <selection activeCell="C57" sqref="C57"/>
    </sheetView>
  </sheetViews>
  <sheetFormatPr defaultRowHeight="15" x14ac:dyDescent="0.25"/>
  <cols>
    <col min="1" max="1" width="5.140625" style="63" customWidth="1"/>
    <col min="2" max="2" width="20.140625" bestFit="1" customWidth="1"/>
    <col min="3" max="3" width="12.7109375" customWidth="1"/>
    <col min="4" max="4" width="18.28515625" customWidth="1"/>
    <col min="5" max="5" width="11" customWidth="1"/>
    <col min="6" max="6" width="18.28515625" customWidth="1"/>
    <col min="7" max="7" width="11.5703125" customWidth="1"/>
    <col min="8" max="8" width="16.7109375" bestFit="1" customWidth="1"/>
    <col min="9" max="9" width="11.85546875" customWidth="1"/>
    <col min="10" max="10" width="18" customWidth="1"/>
  </cols>
  <sheetData>
    <row r="1" spans="1:10" s="38" customFormat="1" ht="15.75" x14ac:dyDescent="0.25">
      <c r="A1" s="264" t="s">
        <v>689</v>
      </c>
      <c r="B1" s="264"/>
      <c r="C1" s="264"/>
      <c r="D1" s="264"/>
      <c r="E1" s="264"/>
      <c r="F1" s="264"/>
      <c r="G1" s="264"/>
      <c r="H1" s="264"/>
      <c r="I1" s="264"/>
      <c r="J1" s="264"/>
    </row>
    <row r="2" spans="1:10" x14ac:dyDescent="0.25">
      <c r="A2" s="100"/>
    </row>
    <row r="3" spans="1:10" s="42" customFormat="1" ht="21" customHeight="1" x14ac:dyDescent="0.25">
      <c r="A3" s="272" t="s">
        <v>17</v>
      </c>
      <c r="B3" s="272" t="s">
        <v>30</v>
      </c>
      <c r="C3" s="275" t="s">
        <v>51</v>
      </c>
      <c r="D3" s="276"/>
      <c r="E3" s="275" t="s">
        <v>31</v>
      </c>
      <c r="F3" s="276"/>
      <c r="G3" s="275" t="s">
        <v>32</v>
      </c>
      <c r="H3" s="276"/>
      <c r="I3" s="275" t="s">
        <v>20</v>
      </c>
      <c r="J3" s="276"/>
    </row>
    <row r="4" spans="1:10" s="38" customFormat="1" ht="15.75" x14ac:dyDescent="0.25">
      <c r="A4" s="273"/>
      <c r="B4" s="273"/>
      <c r="C4" s="98" t="s">
        <v>1</v>
      </c>
      <c r="D4" s="98" t="s">
        <v>50</v>
      </c>
      <c r="E4" s="98" t="s">
        <v>1</v>
      </c>
      <c r="F4" s="102" t="s">
        <v>50</v>
      </c>
      <c r="G4" s="98" t="s">
        <v>1</v>
      </c>
      <c r="H4" s="98" t="s">
        <v>50</v>
      </c>
      <c r="I4" s="98" t="s">
        <v>1</v>
      </c>
      <c r="J4" s="98" t="s">
        <v>50</v>
      </c>
    </row>
    <row r="5" spans="1:10" x14ac:dyDescent="0.25">
      <c r="A5" s="35">
        <v>1</v>
      </c>
      <c r="B5" s="7" t="s">
        <v>34</v>
      </c>
      <c r="C5" s="6">
        <v>79567</v>
      </c>
      <c r="D5" s="22">
        <v>44463387.719999999</v>
      </c>
      <c r="E5" s="6">
        <v>55066</v>
      </c>
      <c r="F5" s="22">
        <v>40410379.159999996</v>
      </c>
      <c r="G5" s="6">
        <v>24501</v>
      </c>
      <c r="H5" s="22">
        <v>4053008.56</v>
      </c>
      <c r="I5" s="7">
        <v>0</v>
      </c>
      <c r="J5" s="22" t="s">
        <v>430</v>
      </c>
    </row>
    <row r="6" spans="1:10" x14ac:dyDescent="0.25">
      <c r="A6" s="35">
        <v>2</v>
      </c>
      <c r="B6" s="7" t="s">
        <v>208</v>
      </c>
      <c r="C6" s="6">
        <v>37790</v>
      </c>
      <c r="D6" s="22">
        <v>22030868.539999999</v>
      </c>
      <c r="E6" s="6">
        <v>26212</v>
      </c>
      <c r="F6" s="22">
        <v>20067478.960000001</v>
      </c>
      <c r="G6" s="6">
        <v>11578</v>
      </c>
      <c r="H6" s="22">
        <v>1963389.58</v>
      </c>
      <c r="I6" s="7">
        <v>0</v>
      </c>
      <c r="J6" s="22" t="s">
        <v>430</v>
      </c>
    </row>
    <row r="7" spans="1:10" x14ac:dyDescent="0.25">
      <c r="A7" s="35">
        <v>3</v>
      </c>
      <c r="B7" s="7" t="s">
        <v>209</v>
      </c>
      <c r="C7" s="6">
        <v>35269</v>
      </c>
      <c r="D7" s="22">
        <v>21776838.93</v>
      </c>
      <c r="E7" s="6">
        <v>23372</v>
      </c>
      <c r="F7" s="22">
        <v>19517827.59</v>
      </c>
      <c r="G7" s="6">
        <v>11897</v>
      </c>
      <c r="H7" s="22">
        <v>2259011.34</v>
      </c>
      <c r="I7" s="7">
        <v>0</v>
      </c>
      <c r="J7" s="22" t="s">
        <v>430</v>
      </c>
    </row>
    <row r="8" spans="1:10" x14ac:dyDescent="0.25">
      <c r="A8" s="35">
        <v>4</v>
      </c>
      <c r="B8" s="7" t="s">
        <v>210</v>
      </c>
      <c r="C8" s="6">
        <v>32194</v>
      </c>
      <c r="D8" s="22">
        <v>17658109.760000002</v>
      </c>
      <c r="E8" s="6">
        <v>21556</v>
      </c>
      <c r="F8" s="22">
        <v>15976174.960000001</v>
      </c>
      <c r="G8" s="6">
        <v>10638</v>
      </c>
      <c r="H8" s="22">
        <v>1681934.8</v>
      </c>
      <c r="I8" s="7">
        <v>0</v>
      </c>
      <c r="J8" s="22" t="s">
        <v>430</v>
      </c>
    </row>
    <row r="9" spans="1:10" x14ac:dyDescent="0.25">
      <c r="A9" s="35">
        <v>5</v>
      </c>
      <c r="B9" s="7" t="s">
        <v>211</v>
      </c>
      <c r="C9" s="6">
        <v>1733226</v>
      </c>
      <c r="D9" s="22">
        <v>1102661938.8399999</v>
      </c>
      <c r="E9" s="6">
        <v>1006187</v>
      </c>
      <c r="F9" s="22">
        <v>964245399.99000001</v>
      </c>
      <c r="G9" s="6">
        <v>727039</v>
      </c>
      <c r="H9" s="22">
        <v>138416538.84999999</v>
      </c>
      <c r="I9" s="7">
        <v>0</v>
      </c>
      <c r="J9" s="22" t="s">
        <v>430</v>
      </c>
    </row>
    <row r="10" spans="1:10" x14ac:dyDescent="0.25">
      <c r="A10" s="35">
        <v>6</v>
      </c>
      <c r="B10" s="7" t="s">
        <v>212</v>
      </c>
      <c r="C10" s="6">
        <v>131503</v>
      </c>
      <c r="D10" s="22">
        <v>75567494.260000005</v>
      </c>
      <c r="E10" s="6">
        <v>78120</v>
      </c>
      <c r="F10" s="22">
        <v>66498749.420000002</v>
      </c>
      <c r="G10" s="6">
        <v>53383</v>
      </c>
      <c r="H10" s="22">
        <v>9068744.8399999999</v>
      </c>
      <c r="I10" s="7">
        <v>0</v>
      </c>
      <c r="J10" s="22" t="s">
        <v>430</v>
      </c>
    </row>
    <row r="11" spans="1:10" x14ac:dyDescent="0.25">
      <c r="A11" s="35">
        <v>7</v>
      </c>
      <c r="B11" s="7" t="s">
        <v>213</v>
      </c>
      <c r="C11" s="6">
        <v>43849</v>
      </c>
      <c r="D11" s="22">
        <v>25649345.510000002</v>
      </c>
      <c r="E11" s="6">
        <v>28567</v>
      </c>
      <c r="F11" s="22">
        <v>22828535.98</v>
      </c>
      <c r="G11" s="6">
        <v>15282</v>
      </c>
      <c r="H11" s="22">
        <v>2820809.53</v>
      </c>
      <c r="I11" s="7">
        <v>0</v>
      </c>
      <c r="J11" s="22" t="s">
        <v>430</v>
      </c>
    </row>
    <row r="12" spans="1:10" x14ac:dyDescent="0.25">
      <c r="A12" s="35">
        <v>8</v>
      </c>
      <c r="B12" s="7" t="s">
        <v>214</v>
      </c>
      <c r="C12" s="6">
        <v>12848</v>
      </c>
      <c r="D12" s="22">
        <v>6871675.9900000002</v>
      </c>
      <c r="E12" s="6">
        <v>9163</v>
      </c>
      <c r="F12" s="22">
        <v>6285099.2300000004</v>
      </c>
      <c r="G12" s="6">
        <v>3685</v>
      </c>
      <c r="H12" s="22">
        <v>586576.76</v>
      </c>
      <c r="I12" s="7">
        <v>0</v>
      </c>
      <c r="J12" s="22" t="s">
        <v>430</v>
      </c>
    </row>
    <row r="13" spans="1:10" x14ac:dyDescent="0.25">
      <c r="A13" s="35">
        <v>9</v>
      </c>
      <c r="B13" s="7" t="s">
        <v>215</v>
      </c>
      <c r="C13" s="6">
        <v>41055</v>
      </c>
      <c r="D13" s="22">
        <v>21871914.32</v>
      </c>
      <c r="E13" s="6">
        <v>26637</v>
      </c>
      <c r="F13" s="22">
        <v>19609550.359999999</v>
      </c>
      <c r="G13" s="6">
        <v>14418</v>
      </c>
      <c r="H13" s="22">
        <v>2262363.96</v>
      </c>
      <c r="I13" s="7">
        <v>0</v>
      </c>
      <c r="J13" s="22" t="s">
        <v>430</v>
      </c>
    </row>
    <row r="14" spans="1:10" x14ac:dyDescent="0.25">
      <c r="A14" s="35">
        <v>10</v>
      </c>
      <c r="B14" s="7" t="s">
        <v>216</v>
      </c>
      <c r="C14" s="6">
        <v>69198</v>
      </c>
      <c r="D14" s="22">
        <v>38548593.399999999</v>
      </c>
      <c r="E14" s="6">
        <v>43604</v>
      </c>
      <c r="F14" s="22">
        <v>34145072.729999997</v>
      </c>
      <c r="G14" s="6">
        <v>25594</v>
      </c>
      <c r="H14" s="22">
        <v>4403520.67</v>
      </c>
      <c r="I14" s="7">
        <v>0</v>
      </c>
      <c r="J14" s="22" t="s">
        <v>430</v>
      </c>
    </row>
    <row r="15" spans="1:10" x14ac:dyDescent="0.25">
      <c r="A15" s="35">
        <v>11</v>
      </c>
      <c r="B15" s="7" t="s">
        <v>217</v>
      </c>
      <c r="C15" s="6">
        <v>57884</v>
      </c>
      <c r="D15" s="22">
        <v>32284362.920000002</v>
      </c>
      <c r="E15" s="6">
        <v>39618</v>
      </c>
      <c r="F15" s="22">
        <v>29332615.789999999</v>
      </c>
      <c r="G15" s="6">
        <v>18266</v>
      </c>
      <c r="H15" s="22">
        <v>2951747.13</v>
      </c>
      <c r="I15" s="7">
        <v>0</v>
      </c>
      <c r="J15" s="22" t="s">
        <v>430</v>
      </c>
    </row>
    <row r="16" spans="1:10" x14ac:dyDescent="0.25">
      <c r="A16" s="35">
        <v>12</v>
      </c>
      <c r="B16" s="7" t="s">
        <v>218</v>
      </c>
      <c r="C16" s="6">
        <v>86067</v>
      </c>
      <c r="D16" s="22">
        <v>50942638.359999999</v>
      </c>
      <c r="E16" s="6">
        <v>53976</v>
      </c>
      <c r="F16" s="22">
        <v>44949150.25</v>
      </c>
      <c r="G16" s="6">
        <v>32091</v>
      </c>
      <c r="H16" s="22">
        <v>5993488.1100000003</v>
      </c>
      <c r="I16" s="7">
        <v>0</v>
      </c>
      <c r="J16" s="22" t="s">
        <v>430</v>
      </c>
    </row>
    <row r="17" spans="1:10" x14ac:dyDescent="0.25">
      <c r="A17" s="35">
        <v>13</v>
      </c>
      <c r="B17" s="7" t="s">
        <v>219</v>
      </c>
      <c r="C17" s="6">
        <v>6773</v>
      </c>
      <c r="D17" s="22">
        <v>3595188.06</v>
      </c>
      <c r="E17" s="6">
        <v>4632</v>
      </c>
      <c r="F17" s="22">
        <v>3258366.46</v>
      </c>
      <c r="G17" s="6">
        <v>2141</v>
      </c>
      <c r="H17" s="22">
        <v>336821.6</v>
      </c>
      <c r="I17" s="7">
        <v>0</v>
      </c>
      <c r="J17" s="22" t="s">
        <v>430</v>
      </c>
    </row>
    <row r="18" spans="1:10" x14ac:dyDescent="0.25">
      <c r="A18" s="35">
        <v>14</v>
      </c>
      <c r="B18" s="7" t="s">
        <v>220</v>
      </c>
      <c r="C18" s="6">
        <v>12971</v>
      </c>
      <c r="D18" s="22">
        <v>7190556.7300000004</v>
      </c>
      <c r="E18" s="6">
        <v>8876</v>
      </c>
      <c r="F18" s="22">
        <v>6514027.8799999999</v>
      </c>
      <c r="G18" s="6">
        <v>4095</v>
      </c>
      <c r="H18" s="22">
        <v>676528.85</v>
      </c>
      <c r="I18" s="7">
        <v>0</v>
      </c>
      <c r="J18" s="22" t="s">
        <v>430</v>
      </c>
    </row>
    <row r="19" spans="1:10" x14ac:dyDescent="0.25">
      <c r="A19" s="35">
        <v>15</v>
      </c>
      <c r="B19" s="7" t="s">
        <v>221</v>
      </c>
      <c r="C19" s="6">
        <v>52821</v>
      </c>
      <c r="D19" s="22">
        <v>29662554.550000001</v>
      </c>
      <c r="E19" s="6">
        <v>36694</v>
      </c>
      <c r="F19" s="22">
        <v>26987251.43</v>
      </c>
      <c r="G19" s="6">
        <v>16127</v>
      </c>
      <c r="H19" s="22">
        <v>2675303.12</v>
      </c>
      <c r="I19" s="7">
        <v>0</v>
      </c>
      <c r="J19" s="22" t="s">
        <v>430</v>
      </c>
    </row>
    <row r="20" spans="1:10" x14ac:dyDescent="0.25">
      <c r="A20" s="35">
        <v>16</v>
      </c>
      <c r="B20" s="7" t="s">
        <v>222</v>
      </c>
      <c r="C20" s="6">
        <v>58092</v>
      </c>
      <c r="D20" s="22">
        <v>31606078.870000001</v>
      </c>
      <c r="E20" s="6">
        <v>39395</v>
      </c>
      <c r="F20" s="22">
        <v>28588626.5</v>
      </c>
      <c r="G20" s="6">
        <v>18697</v>
      </c>
      <c r="H20" s="22">
        <v>3017452.37</v>
      </c>
      <c r="I20" s="7">
        <v>0</v>
      </c>
      <c r="J20" s="22" t="s">
        <v>430</v>
      </c>
    </row>
    <row r="21" spans="1:10" x14ac:dyDescent="0.25">
      <c r="A21" s="35">
        <v>17</v>
      </c>
      <c r="B21" s="7" t="s">
        <v>223</v>
      </c>
      <c r="C21" s="6">
        <v>114744</v>
      </c>
      <c r="D21" s="22">
        <v>65316047.799999997</v>
      </c>
      <c r="E21" s="6">
        <v>74080</v>
      </c>
      <c r="F21" s="22">
        <v>58390818.049999997</v>
      </c>
      <c r="G21" s="6">
        <v>40664</v>
      </c>
      <c r="H21" s="22">
        <v>6925229.75</v>
      </c>
      <c r="I21" s="7">
        <v>0</v>
      </c>
      <c r="J21" s="22" t="s">
        <v>430</v>
      </c>
    </row>
    <row r="22" spans="1:10" x14ac:dyDescent="0.25">
      <c r="A22" s="35">
        <v>18</v>
      </c>
      <c r="B22" s="7" t="s">
        <v>224</v>
      </c>
      <c r="C22" s="6">
        <v>17469</v>
      </c>
      <c r="D22" s="22">
        <v>9376517.8699999992</v>
      </c>
      <c r="E22" s="6">
        <v>12402</v>
      </c>
      <c r="F22" s="22">
        <v>8553579.9700000007</v>
      </c>
      <c r="G22" s="6">
        <v>5067</v>
      </c>
      <c r="H22" s="22">
        <v>822937.9</v>
      </c>
      <c r="I22" s="7">
        <v>0</v>
      </c>
      <c r="J22" s="22" t="s">
        <v>430</v>
      </c>
    </row>
    <row r="23" spans="1:10" x14ac:dyDescent="0.25">
      <c r="A23" s="35">
        <v>19</v>
      </c>
      <c r="B23" s="7" t="s">
        <v>225</v>
      </c>
      <c r="C23" s="6">
        <v>462335</v>
      </c>
      <c r="D23" s="22">
        <v>272634872.51999998</v>
      </c>
      <c r="E23" s="6">
        <v>277593</v>
      </c>
      <c r="F23" s="22">
        <v>240872459.78999999</v>
      </c>
      <c r="G23" s="6">
        <v>184742</v>
      </c>
      <c r="H23" s="22">
        <v>31762412.73</v>
      </c>
      <c r="I23" s="7">
        <v>0</v>
      </c>
      <c r="J23" s="22" t="s">
        <v>430</v>
      </c>
    </row>
    <row r="24" spans="1:10" x14ac:dyDescent="0.25">
      <c r="A24" s="35">
        <v>20</v>
      </c>
      <c r="B24" s="7" t="s">
        <v>226</v>
      </c>
      <c r="C24" s="6">
        <v>74286</v>
      </c>
      <c r="D24" s="22">
        <v>41355998.009999998</v>
      </c>
      <c r="E24" s="6">
        <v>45130</v>
      </c>
      <c r="F24" s="22">
        <v>36713042.560000002</v>
      </c>
      <c r="G24" s="6">
        <v>29156</v>
      </c>
      <c r="H24" s="22">
        <v>4642955.45</v>
      </c>
      <c r="I24" s="7">
        <v>0</v>
      </c>
      <c r="J24" s="22" t="s">
        <v>430</v>
      </c>
    </row>
    <row r="25" spans="1:10" x14ac:dyDescent="0.25">
      <c r="A25" s="35">
        <v>21</v>
      </c>
      <c r="B25" s="7" t="s">
        <v>227</v>
      </c>
      <c r="C25" s="6">
        <v>59609</v>
      </c>
      <c r="D25" s="22">
        <v>32430610.469999999</v>
      </c>
      <c r="E25" s="6">
        <v>38125</v>
      </c>
      <c r="F25" s="22">
        <v>28932925.809999999</v>
      </c>
      <c r="G25" s="6">
        <v>21484</v>
      </c>
      <c r="H25" s="22">
        <v>3497684.66</v>
      </c>
      <c r="I25" s="7">
        <v>0</v>
      </c>
      <c r="J25" s="22" t="s">
        <v>430</v>
      </c>
    </row>
    <row r="26" spans="1:10" x14ac:dyDescent="0.25">
      <c r="A26" s="35">
        <v>22</v>
      </c>
      <c r="B26" s="7" t="s">
        <v>228</v>
      </c>
      <c r="C26" s="6">
        <v>47228</v>
      </c>
      <c r="D26" s="22">
        <v>26147561.710000001</v>
      </c>
      <c r="E26" s="6">
        <v>33065</v>
      </c>
      <c r="F26" s="22">
        <v>23901430.18</v>
      </c>
      <c r="G26" s="6">
        <v>14163</v>
      </c>
      <c r="H26" s="22">
        <v>2246131.5299999998</v>
      </c>
      <c r="I26" s="7">
        <v>0</v>
      </c>
      <c r="J26" s="22" t="s">
        <v>430</v>
      </c>
    </row>
    <row r="27" spans="1:10" x14ac:dyDescent="0.25">
      <c r="A27" s="35">
        <v>23</v>
      </c>
      <c r="B27" s="7" t="s">
        <v>229</v>
      </c>
      <c r="C27" s="6">
        <v>18890</v>
      </c>
      <c r="D27" s="22">
        <v>10638805.16</v>
      </c>
      <c r="E27" s="6">
        <v>13948</v>
      </c>
      <c r="F27" s="22">
        <v>9864014.7100000009</v>
      </c>
      <c r="G27" s="6">
        <v>4942</v>
      </c>
      <c r="H27" s="22">
        <v>774790.45</v>
      </c>
      <c r="I27" s="7">
        <v>0</v>
      </c>
      <c r="J27" s="22" t="s">
        <v>430</v>
      </c>
    </row>
    <row r="28" spans="1:10" x14ac:dyDescent="0.25">
      <c r="A28" s="35">
        <v>24</v>
      </c>
      <c r="B28" s="7" t="s">
        <v>230</v>
      </c>
      <c r="C28" s="6">
        <v>42892</v>
      </c>
      <c r="D28" s="22">
        <v>23295026.530000001</v>
      </c>
      <c r="E28" s="6">
        <v>27395</v>
      </c>
      <c r="F28" s="22">
        <v>20799242.079999998</v>
      </c>
      <c r="G28" s="6">
        <v>15497</v>
      </c>
      <c r="H28" s="22">
        <v>2495784.4500000002</v>
      </c>
      <c r="I28" s="7">
        <v>0</v>
      </c>
      <c r="J28" s="22" t="s">
        <v>430</v>
      </c>
    </row>
    <row r="29" spans="1:10" x14ac:dyDescent="0.25">
      <c r="A29" s="35">
        <v>25</v>
      </c>
      <c r="B29" s="7" t="s">
        <v>231</v>
      </c>
      <c r="C29" s="6">
        <v>14672</v>
      </c>
      <c r="D29" s="22">
        <v>8514923.8800000008</v>
      </c>
      <c r="E29" s="6">
        <v>9964</v>
      </c>
      <c r="F29" s="22">
        <v>7631002.6299999999</v>
      </c>
      <c r="G29" s="6">
        <v>4708</v>
      </c>
      <c r="H29" s="22">
        <v>883921.25</v>
      </c>
      <c r="I29" s="7">
        <v>0</v>
      </c>
      <c r="J29" s="22" t="s">
        <v>430</v>
      </c>
    </row>
    <row r="30" spans="1:10" x14ac:dyDescent="0.25">
      <c r="A30" s="35">
        <v>26</v>
      </c>
      <c r="B30" s="7" t="s">
        <v>232</v>
      </c>
      <c r="C30" s="6">
        <v>28316</v>
      </c>
      <c r="D30" s="22">
        <v>14923247.300000001</v>
      </c>
      <c r="E30" s="6">
        <v>19727</v>
      </c>
      <c r="F30" s="22">
        <v>13573191.41</v>
      </c>
      <c r="G30" s="6">
        <v>8589</v>
      </c>
      <c r="H30" s="22">
        <v>1350055.89</v>
      </c>
      <c r="I30" s="7">
        <v>0</v>
      </c>
      <c r="J30" s="22" t="s">
        <v>430</v>
      </c>
    </row>
    <row r="31" spans="1:10" x14ac:dyDescent="0.25">
      <c r="A31" s="35">
        <v>27</v>
      </c>
      <c r="B31" s="7" t="s">
        <v>233</v>
      </c>
      <c r="C31" s="6">
        <v>63450</v>
      </c>
      <c r="D31" s="22">
        <v>43088938.009999998</v>
      </c>
      <c r="E31" s="6">
        <v>39454</v>
      </c>
      <c r="F31" s="22">
        <v>37662182.409999996</v>
      </c>
      <c r="G31" s="6">
        <v>23996</v>
      </c>
      <c r="H31" s="22">
        <v>5426755.5999999996</v>
      </c>
      <c r="I31" s="7">
        <v>0</v>
      </c>
      <c r="J31" s="22" t="s">
        <v>430</v>
      </c>
    </row>
    <row r="32" spans="1:10" x14ac:dyDescent="0.25">
      <c r="A32" s="35">
        <v>28</v>
      </c>
      <c r="B32" s="7" t="s">
        <v>234</v>
      </c>
      <c r="C32" s="6">
        <v>58098</v>
      </c>
      <c r="D32" s="22">
        <v>34754917.780000001</v>
      </c>
      <c r="E32" s="6">
        <v>39449</v>
      </c>
      <c r="F32" s="22">
        <v>31395697.48</v>
      </c>
      <c r="G32" s="6">
        <v>18649</v>
      </c>
      <c r="H32" s="22">
        <v>3359220.3</v>
      </c>
      <c r="I32" s="7">
        <v>0</v>
      </c>
      <c r="J32" s="22" t="s">
        <v>430</v>
      </c>
    </row>
    <row r="33" spans="1:10" x14ac:dyDescent="0.25">
      <c r="A33" s="35">
        <v>29</v>
      </c>
      <c r="B33" s="7" t="s">
        <v>235</v>
      </c>
      <c r="C33" s="6">
        <v>40627</v>
      </c>
      <c r="D33" s="22">
        <v>24519448.870000001</v>
      </c>
      <c r="E33" s="6">
        <v>26813</v>
      </c>
      <c r="F33" s="22">
        <v>21888387.52</v>
      </c>
      <c r="G33" s="6">
        <v>13814</v>
      </c>
      <c r="H33" s="22">
        <v>2631061.35</v>
      </c>
      <c r="I33" s="7">
        <v>0</v>
      </c>
      <c r="J33" s="22" t="s">
        <v>430</v>
      </c>
    </row>
    <row r="34" spans="1:10" x14ac:dyDescent="0.25">
      <c r="A34" s="35">
        <v>30</v>
      </c>
      <c r="B34" s="7" t="s">
        <v>236</v>
      </c>
      <c r="C34" s="6">
        <v>31181</v>
      </c>
      <c r="D34" s="22">
        <v>17844201.41</v>
      </c>
      <c r="E34" s="6">
        <v>23309</v>
      </c>
      <c r="F34" s="22">
        <v>16499496.32</v>
      </c>
      <c r="G34" s="6">
        <v>7872</v>
      </c>
      <c r="H34" s="22">
        <v>1344705.09</v>
      </c>
      <c r="I34" s="7">
        <v>0</v>
      </c>
      <c r="J34" s="22" t="s">
        <v>430</v>
      </c>
    </row>
    <row r="35" spans="1:10" x14ac:dyDescent="0.25">
      <c r="A35" s="35">
        <v>31</v>
      </c>
      <c r="B35" s="7" t="s">
        <v>237</v>
      </c>
      <c r="C35" s="6">
        <v>116440</v>
      </c>
      <c r="D35" s="22">
        <v>66145848.890000001</v>
      </c>
      <c r="E35" s="6">
        <v>76373</v>
      </c>
      <c r="F35" s="22">
        <v>59414212.18</v>
      </c>
      <c r="G35" s="6">
        <v>40067</v>
      </c>
      <c r="H35" s="22">
        <v>6731636.71</v>
      </c>
      <c r="I35" s="7">
        <v>0</v>
      </c>
      <c r="J35" s="22" t="s">
        <v>430</v>
      </c>
    </row>
    <row r="36" spans="1:10" x14ac:dyDescent="0.25">
      <c r="A36" s="35">
        <v>32</v>
      </c>
      <c r="B36" s="7" t="s">
        <v>238</v>
      </c>
      <c r="C36" s="6">
        <v>32216</v>
      </c>
      <c r="D36" s="22">
        <v>18207297.039999999</v>
      </c>
      <c r="E36" s="6">
        <v>21205</v>
      </c>
      <c r="F36" s="22">
        <v>16416910.23</v>
      </c>
      <c r="G36" s="6">
        <v>11011</v>
      </c>
      <c r="H36" s="22">
        <v>1790386.81</v>
      </c>
      <c r="I36" s="7">
        <v>0</v>
      </c>
      <c r="J36" s="22" t="s">
        <v>430</v>
      </c>
    </row>
    <row r="37" spans="1:10" x14ac:dyDescent="0.25">
      <c r="A37" s="35">
        <v>33</v>
      </c>
      <c r="B37" s="7" t="s">
        <v>239</v>
      </c>
      <c r="C37" s="6">
        <v>39582</v>
      </c>
      <c r="D37" s="22">
        <v>22466329.93</v>
      </c>
      <c r="E37" s="6">
        <v>26467</v>
      </c>
      <c r="F37" s="22">
        <v>20220848.329999998</v>
      </c>
      <c r="G37" s="6">
        <v>13115</v>
      </c>
      <c r="H37" s="22">
        <v>2245481.6</v>
      </c>
      <c r="I37" s="7">
        <v>0</v>
      </c>
      <c r="J37" s="22" t="s">
        <v>430</v>
      </c>
    </row>
    <row r="38" spans="1:10" x14ac:dyDescent="0.25">
      <c r="A38" s="35">
        <v>34</v>
      </c>
      <c r="B38" s="7" t="s">
        <v>240</v>
      </c>
      <c r="C38" s="6">
        <v>9333</v>
      </c>
      <c r="D38" s="22">
        <v>5218696.4400000004</v>
      </c>
      <c r="E38" s="6">
        <v>6192</v>
      </c>
      <c r="F38" s="22">
        <v>4703165.13</v>
      </c>
      <c r="G38" s="6">
        <v>3141</v>
      </c>
      <c r="H38" s="22">
        <v>515531.31</v>
      </c>
      <c r="I38" s="7">
        <v>0</v>
      </c>
      <c r="J38" s="22" t="s">
        <v>430</v>
      </c>
    </row>
    <row r="39" spans="1:10" x14ac:dyDescent="0.25">
      <c r="A39" s="35">
        <v>35</v>
      </c>
      <c r="B39" s="7" t="s">
        <v>241</v>
      </c>
      <c r="C39" s="6">
        <v>85776</v>
      </c>
      <c r="D39" s="22">
        <v>50692372.579999998</v>
      </c>
      <c r="E39" s="6">
        <v>52895</v>
      </c>
      <c r="F39" s="22">
        <v>44860268.359999999</v>
      </c>
      <c r="G39" s="6">
        <v>32881</v>
      </c>
      <c r="H39" s="22">
        <v>5832104.2199999997</v>
      </c>
      <c r="I39" s="7">
        <v>0</v>
      </c>
      <c r="J39" s="22" t="s">
        <v>430</v>
      </c>
    </row>
    <row r="40" spans="1:10" x14ac:dyDescent="0.25">
      <c r="A40" s="35">
        <v>36</v>
      </c>
      <c r="B40" s="7" t="s">
        <v>242</v>
      </c>
      <c r="C40" s="6">
        <v>63345</v>
      </c>
      <c r="D40" s="22">
        <v>37079030.880000003</v>
      </c>
      <c r="E40" s="6">
        <v>42163</v>
      </c>
      <c r="F40" s="22">
        <v>33403518.780000001</v>
      </c>
      <c r="G40" s="6">
        <v>21182</v>
      </c>
      <c r="H40" s="22">
        <v>3675512.1</v>
      </c>
      <c r="I40" s="7">
        <v>0</v>
      </c>
      <c r="J40" s="22" t="s">
        <v>430</v>
      </c>
    </row>
    <row r="41" spans="1:10" x14ac:dyDescent="0.25">
      <c r="A41" s="35">
        <v>37</v>
      </c>
      <c r="B41" s="7" t="s">
        <v>243</v>
      </c>
      <c r="C41" s="6">
        <v>38661</v>
      </c>
      <c r="D41" s="22">
        <v>20457527.390000001</v>
      </c>
      <c r="E41" s="6">
        <v>25301</v>
      </c>
      <c r="F41" s="22">
        <v>18339178.84</v>
      </c>
      <c r="G41" s="6">
        <v>13360</v>
      </c>
      <c r="H41" s="22">
        <v>2118348.5499999998</v>
      </c>
      <c r="I41" s="7">
        <v>0</v>
      </c>
      <c r="J41" s="22" t="s">
        <v>430</v>
      </c>
    </row>
    <row r="42" spans="1:10" x14ac:dyDescent="0.25">
      <c r="A42" s="35">
        <v>38</v>
      </c>
      <c r="B42" s="7" t="s">
        <v>244</v>
      </c>
      <c r="C42" s="6">
        <v>52967</v>
      </c>
      <c r="D42" s="22">
        <v>28586252.66</v>
      </c>
      <c r="E42" s="6">
        <v>38150</v>
      </c>
      <c r="F42" s="22">
        <v>26222284.609999999</v>
      </c>
      <c r="G42" s="6">
        <v>14817</v>
      </c>
      <c r="H42" s="22">
        <v>2363968.0499999998</v>
      </c>
      <c r="I42" s="7">
        <v>0</v>
      </c>
      <c r="J42" s="22" t="s">
        <v>430</v>
      </c>
    </row>
    <row r="43" spans="1:10" x14ac:dyDescent="0.25">
      <c r="A43" s="35">
        <v>39</v>
      </c>
      <c r="B43" s="7" t="s">
        <v>245</v>
      </c>
      <c r="C43" s="6">
        <v>46592</v>
      </c>
      <c r="D43" s="22">
        <v>25349221.449999999</v>
      </c>
      <c r="E43" s="6">
        <v>32272</v>
      </c>
      <c r="F43" s="22">
        <v>23130000.469999999</v>
      </c>
      <c r="G43" s="6">
        <v>14320</v>
      </c>
      <c r="H43" s="22">
        <v>2219220.98</v>
      </c>
      <c r="I43" s="7">
        <v>0</v>
      </c>
      <c r="J43" s="22" t="s">
        <v>430</v>
      </c>
    </row>
    <row r="44" spans="1:10" x14ac:dyDescent="0.25">
      <c r="A44" s="35">
        <v>40</v>
      </c>
      <c r="B44" s="7" t="s">
        <v>246</v>
      </c>
      <c r="C44" s="6">
        <v>27880</v>
      </c>
      <c r="D44" s="22">
        <v>15452466.76</v>
      </c>
      <c r="E44" s="6">
        <v>18876</v>
      </c>
      <c r="F44" s="22">
        <v>13998286.880000001</v>
      </c>
      <c r="G44" s="6">
        <v>9004</v>
      </c>
      <c r="H44" s="22">
        <v>1454179.88</v>
      </c>
      <c r="I44" s="7">
        <v>0</v>
      </c>
      <c r="J44" s="22" t="s">
        <v>430</v>
      </c>
    </row>
    <row r="45" spans="1:10" x14ac:dyDescent="0.25">
      <c r="A45" s="35">
        <v>41</v>
      </c>
      <c r="B45" s="7" t="s">
        <v>247</v>
      </c>
      <c r="C45" s="6">
        <v>29773</v>
      </c>
      <c r="D45" s="22">
        <v>16591709.640000001</v>
      </c>
      <c r="E45" s="6">
        <v>19368</v>
      </c>
      <c r="F45" s="22">
        <v>14893173.34</v>
      </c>
      <c r="G45" s="6">
        <v>10405</v>
      </c>
      <c r="H45" s="22">
        <v>1698536.3</v>
      </c>
      <c r="I45" s="7">
        <v>0</v>
      </c>
      <c r="J45" s="22" t="s">
        <v>430</v>
      </c>
    </row>
    <row r="46" spans="1:10" x14ac:dyDescent="0.25">
      <c r="A46" s="35">
        <v>42</v>
      </c>
      <c r="B46" s="7" t="s">
        <v>248</v>
      </c>
      <c r="C46" s="6">
        <v>40647</v>
      </c>
      <c r="D46" s="22">
        <v>21938673.120000001</v>
      </c>
      <c r="E46" s="6">
        <v>29840</v>
      </c>
      <c r="F46" s="22">
        <v>20196527.329999998</v>
      </c>
      <c r="G46" s="6">
        <v>10807</v>
      </c>
      <c r="H46" s="22">
        <v>1742145.79</v>
      </c>
      <c r="I46" s="7">
        <v>0</v>
      </c>
      <c r="J46" s="22" t="s">
        <v>430</v>
      </c>
    </row>
    <row r="47" spans="1:10" x14ac:dyDescent="0.25">
      <c r="A47" s="35">
        <v>43</v>
      </c>
      <c r="B47" s="7" t="s">
        <v>249</v>
      </c>
      <c r="C47" s="6">
        <v>16215</v>
      </c>
      <c r="D47" s="22">
        <v>9480113.1600000001</v>
      </c>
      <c r="E47" s="6">
        <v>11148</v>
      </c>
      <c r="F47" s="22">
        <v>8566612.75</v>
      </c>
      <c r="G47" s="6">
        <v>5067</v>
      </c>
      <c r="H47" s="22">
        <v>913500.41</v>
      </c>
      <c r="I47" s="7">
        <v>0</v>
      </c>
      <c r="J47" s="22" t="s">
        <v>430</v>
      </c>
    </row>
    <row r="48" spans="1:10" x14ac:dyDescent="0.25">
      <c r="A48" s="35">
        <v>44</v>
      </c>
      <c r="B48" s="7" t="s">
        <v>250</v>
      </c>
      <c r="C48" s="6">
        <v>71192</v>
      </c>
      <c r="D48" s="22">
        <v>38506497.329999998</v>
      </c>
      <c r="E48" s="6">
        <v>50220</v>
      </c>
      <c r="F48" s="22">
        <v>35270917.539999999</v>
      </c>
      <c r="G48" s="6">
        <v>20972</v>
      </c>
      <c r="H48" s="22">
        <v>3235579.79</v>
      </c>
      <c r="I48" s="7">
        <v>0</v>
      </c>
      <c r="J48" s="22" t="s">
        <v>430</v>
      </c>
    </row>
    <row r="49" spans="1:10" x14ac:dyDescent="0.25">
      <c r="A49" s="35">
        <v>45</v>
      </c>
      <c r="B49" s="7" t="s">
        <v>251</v>
      </c>
      <c r="C49" s="6">
        <v>58841</v>
      </c>
      <c r="D49" s="22">
        <v>31986225.260000002</v>
      </c>
      <c r="E49" s="6">
        <v>39923</v>
      </c>
      <c r="F49" s="22">
        <v>29028531.239999998</v>
      </c>
      <c r="G49" s="6">
        <v>18918</v>
      </c>
      <c r="H49" s="22">
        <v>2957694.02</v>
      </c>
      <c r="I49" s="7">
        <v>0</v>
      </c>
      <c r="J49" s="22" t="s">
        <v>430</v>
      </c>
    </row>
    <row r="50" spans="1:10" x14ac:dyDescent="0.25">
      <c r="A50" s="35">
        <v>46</v>
      </c>
      <c r="B50" s="7" t="s">
        <v>252</v>
      </c>
      <c r="C50" s="6">
        <v>65277</v>
      </c>
      <c r="D50" s="22">
        <v>37868746.600000001</v>
      </c>
      <c r="E50" s="6">
        <v>42544</v>
      </c>
      <c r="F50" s="22">
        <v>34031929.789999999</v>
      </c>
      <c r="G50" s="6">
        <v>22733</v>
      </c>
      <c r="H50" s="22">
        <v>3836816.81</v>
      </c>
      <c r="I50" s="7">
        <v>0</v>
      </c>
      <c r="J50" s="22" t="s">
        <v>430</v>
      </c>
    </row>
    <row r="51" spans="1:10" x14ac:dyDescent="0.25">
      <c r="A51" s="35">
        <v>47</v>
      </c>
      <c r="B51" s="7" t="s">
        <v>253</v>
      </c>
      <c r="C51" s="6">
        <v>19171</v>
      </c>
      <c r="D51" s="22">
        <v>11031883.32</v>
      </c>
      <c r="E51" s="6">
        <v>12659</v>
      </c>
      <c r="F51" s="22">
        <v>9845058.6400000006</v>
      </c>
      <c r="G51" s="6">
        <v>6512</v>
      </c>
      <c r="H51" s="22">
        <v>1186824.68</v>
      </c>
      <c r="I51" s="7">
        <v>0</v>
      </c>
      <c r="J51" s="22" t="s">
        <v>430</v>
      </c>
    </row>
    <row r="52" spans="1:10" x14ac:dyDescent="0.25">
      <c r="A52" s="35">
        <v>48</v>
      </c>
      <c r="B52" s="7" t="s">
        <v>254</v>
      </c>
      <c r="C52" s="6">
        <v>15119</v>
      </c>
      <c r="D52" s="22">
        <v>8654426.1699999999</v>
      </c>
      <c r="E52" s="6">
        <v>9705</v>
      </c>
      <c r="F52" s="22">
        <v>7720706.9699999997</v>
      </c>
      <c r="G52" s="6">
        <v>5414</v>
      </c>
      <c r="H52" s="22">
        <v>933719.2</v>
      </c>
      <c r="I52" s="7">
        <v>0</v>
      </c>
      <c r="J52" s="22" t="s">
        <v>430</v>
      </c>
    </row>
    <row r="53" spans="1:10" x14ac:dyDescent="0.25">
      <c r="A53" s="35">
        <v>49</v>
      </c>
      <c r="B53" s="7" t="s">
        <v>255</v>
      </c>
      <c r="C53" s="6">
        <v>35539</v>
      </c>
      <c r="D53" s="22">
        <v>19213513.620000001</v>
      </c>
      <c r="E53" s="6">
        <v>23840</v>
      </c>
      <c r="F53" s="22">
        <v>17287348.609999999</v>
      </c>
      <c r="G53" s="6">
        <v>11699</v>
      </c>
      <c r="H53" s="22">
        <v>1926165.01</v>
      </c>
      <c r="I53" s="7">
        <v>0</v>
      </c>
      <c r="J53" s="22" t="s">
        <v>430</v>
      </c>
    </row>
    <row r="54" spans="1:10" x14ac:dyDescent="0.25">
      <c r="A54" s="35">
        <v>50</v>
      </c>
      <c r="B54" s="7" t="s">
        <v>256</v>
      </c>
      <c r="C54" s="6">
        <v>58396</v>
      </c>
      <c r="D54" s="22">
        <v>34320240.329999998</v>
      </c>
      <c r="E54" s="6">
        <v>36288</v>
      </c>
      <c r="F54" s="22">
        <v>30562583.690000001</v>
      </c>
      <c r="G54" s="6">
        <v>22108</v>
      </c>
      <c r="H54" s="22">
        <v>3757656.64</v>
      </c>
      <c r="I54" s="7">
        <v>0</v>
      </c>
      <c r="J54" s="22" t="s">
        <v>430</v>
      </c>
    </row>
    <row r="55" spans="1:10" x14ac:dyDescent="0.25">
      <c r="A55" s="35">
        <v>51</v>
      </c>
      <c r="B55" s="7" t="s">
        <v>257</v>
      </c>
      <c r="C55" s="6">
        <v>21524</v>
      </c>
      <c r="D55" s="22">
        <v>13591164.539999999</v>
      </c>
      <c r="E55" s="6">
        <v>13936</v>
      </c>
      <c r="F55" s="22">
        <v>11953413.869999999</v>
      </c>
      <c r="G55" s="6">
        <v>7588</v>
      </c>
      <c r="H55" s="22">
        <v>1637750.67</v>
      </c>
      <c r="I55" s="7">
        <v>0</v>
      </c>
      <c r="J55" s="22" t="s">
        <v>430</v>
      </c>
    </row>
    <row r="56" spans="1:10" x14ac:dyDescent="0.25">
      <c r="A56" s="35">
        <v>52</v>
      </c>
      <c r="B56" s="7" t="s">
        <v>430</v>
      </c>
      <c r="C56" s="6">
        <v>198965</v>
      </c>
      <c r="D56" s="22">
        <v>69291059.540000007</v>
      </c>
      <c r="E56" s="6">
        <v>71944</v>
      </c>
      <c r="F56" s="22">
        <v>51172698</v>
      </c>
      <c r="G56" s="6">
        <v>127021</v>
      </c>
      <c r="H56" s="22">
        <v>18118361.539999999</v>
      </c>
      <c r="I56" s="7">
        <v>0</v>
      </c>
      <c r="J56" s="22" t="s">
        <v>430</v>
      </c>
    </row>
    <row r="57" spans="1:10" s="42" customFormat="1" ht="15.75" x14ac:dyDescent="0.25">
      <c r="A57" s="101"/>
      <c r="B57" s="45" t="s">
        <v>529</v>
      </c>
      <c r="C57" s="62">
        <f t="shared" ref="C57:I57" si="0">SUM(C5:C56)</f>
        <v>4708355</v>
      </c>
      <c r="D57" s="46">
        <f t="shared" si="0"/>
        <v>2759351960.7299986</v>
      </c>
      <c r="E57" s="62">
        <f t="shared" si="0"/>
        <v>2883438</v>
      </c>
      <c r="F57" s="46">
        <f t="shared" si="0"/>
        <v>2437129953.1899996</v>
      </c>
      <c r="G57" s="62">
        <f t="shared" si="0"/>
        <v>1824917</v>
      </c>
      <c r="H57" s="46">
        <f t="shared" si="0"/>
        <v>322222007.54000008</v>
      </c>
      <c r="I57" s="62">
        <f t="shared" si="0"/>
        <v>0</v>
      </c>
      <c r="J57" s="157"/>
    </row>
    <row r="58" spans="1:10" x14ac:dyDescent="0.25">
      <c r="C58" s="8"/>
    </row>
    <row r="59" spans="1:10" x14ac:dyDescent="0.25">
      <c r="B59" t="s">
        <v>48</v>
      </c>
    </row>
    <row r="63" spans="1:10" x14ac:dyDescent="0.25">
      <c r="C63" s="121"/>
      <c r="D63" s="140"/>
      <c r="E63" s="121"/>
      <c r="F63" s="140"/>
      <c r="G63" s="121"/>
      <c r="H63" s="140"/>
      <c r="I63" s="121"/>
      <c r="J63" s="140"/>
    </row>
    <row r="66" spans="4:4" x14ac:dyDescent="0.25">
      <c r="D66" s="8"/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>&amp;C&amp;P/&amp;N&amp;R&amp;D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D144"/>
  <sheetViews>
    <sheetView topLeftCell="A120" workbookViewId="0">
      <selection activeCell="C141" sqref="C141"/>
    </sheetView>
  </sheetViews>
  <sheetFormatPr defaultColWidth="9.140625" defaultRowHeight="15.75" x14ac:dyDescent="0.25"/>
  <cols>
    <col min="1" max="1" width="4.42578125" style="43" customWidth="1"/>
    <col min="2" max="2" width="69.28515625" style="42" customWidth="1"/>
    <col min="3" max="3" width="29.5703125" style="76" customWidth="1"/>
    <col min="4" max="16384" width="9.140625" style="42"/>
  </cols>
  <sheetData>
    <row r="1" spans="1:3" s="38" customFormat="1" x14ac:dyDescent="0.25">
      <c r="A1" s="264" t="s">
        <v>692</v>
      </c>
      <c r="B1" s="264"/>
      <c r="C1" s="264"/>
    </row>
    <row r="2" spans="1:3" x14ac:dyDescent="0.25">
      <c r="A2" s="41"/>
    </row>
    <row r="3" spans="1:3" x14ac:dyDescent="0.25">
      <c r="A3" s="59"/>
      <c r="B3" s="60" t="s">
        <v>14</v>
      </c>
      <c r="C3" s="68" t="s">
        <v>15</v>
      </c>
    </row>
    <row r="4" spans="1:3" x14ac:dyDescent="0.25">
      <c r="A4" s="57" t="s">
        <v>430</v>
      </c>
      <c r="B4" s="163" t="s">
        <v>575</v>
      </c>
      <c r="C4" s="164">
        <v>22</v>
      </c>
    </row>
    <row r="5" spans="1:3" x14ac:dyDescent="0.25">
      <c r="A5" s="58" t="s">
        <v>430</v>
      </c>
      <c r="B5" s="163" t="s">
        <v>113</v>
      </c>
      <c r="C5" s="164">
        <v>10</v>
      </c>
    </row>
    <row r="6" spans="1:3" x14ac:dyDescent="0.25">
      <c r="A6" s="57" t="s">
        <v>430</v>
      </c>
      <c r="B6" s="163" t="s">
        <v>114</v>
      </c>
      <c r="C6" s="164">
        <v>780</v>
      </c>
    </row>
    <row r="7" spans="1:3" x14ac:dyDescent="0.25">
      <c r="A7" s="57" t="s">
        <v>430</v>
      </c>
      <c r="B7" s="163" t="s">
        <v>115</v>
      </c>
      <c r="C7" s="164">
        <v>57</v>
      </c>
    </row>
    <row r="8" spans="1:3" x14ac:dyDescent="0.25">
      <c r="A8" s="58" t="s">
        <v>430</v>
      </c>
      <c r="B8" s="163" t="s">
        <v>614</v>
      </c>
      <c r="C8" s="164">
        <v>1</v>
      </c>
    </row>
    <row r="9" spans="1:3" x14ac:dyDescent="0.25">
      <c r="A9" s="7" t="s">
        <v>430</v>
      </c>
      <c r="B9" s="163" t="s">
        <v>116</v>
      </c>
      <c r="C9" s="164">
        <v>17392</v>
      </c>
    </row>
    <row r="10" spans="1:3" x14ac:dyDescent="0.25">
      <c r="A10" s="57" t="s">
        <v>430</v>
      </c>
      <c r="B10" s="163" t="s">
        <v>582</v>
      </c>
      <c r="C10" s="164">
        <v>5</v>
      </c>
    </row>
    <row r="11" spans="1:3" x14ac:dyDescent="0.25">
      <c r="A11" s="58" t="s">
        <v>47</v>
      </c>
      <c r="B11" s="163" t="s">
        <v>117</v>
      </c>
      <c r="C11" s="164">
        <v>70</v>
      </c>
    </row>
    <row r="12" spans="1:3" x14ac:dyDescent="0.25">
      <c r="A12" s="57" t="s">
        <v>430</v>
      </c>
      <c r="B12" s="163" t="s">
        <v>119</v>
      </c>
      <c r="C12" s="164">
        <v>21</v>
      </c>
    </row>
    <row r="13" spans="1:3" x14ac:dyDescent="0.25">
      <c r="A13" s="57" t="s">
        <v>430</v>
      </c>
      <c r="B13" s="163" t="s">
        <v>120</v>
      </c>
      <c r="C13" s="164">
        <v>713</v>
      </c>
    </row>
    <row r="14" spans="1:3" x14ac:dyDescent="0.25">
      <c r="A14" s="57" t="s">
        <v>430</v>
      </c>
      <c r="B14" s="163" t="s">
        <v>122</v>
      </c>
      <c r="C14" s="164">
        <v>77</v>
      </c>
    </row>
    <row r="15" spans="1:3" x14ac:dyDescent="0.25">
      <c r="A15" s="57" t="s">
        <v>430</v>
      </c>
      <c r="B15" s="163" t="s">
        <v>124</v>
      </c>
      <c r="C15" s="164">
        <v>182</v>
      </c>
    </row>
    <row r="16" spans="1:3" ht="17.25" customHeight="1" x14ac:dyDescent="0.25">
      <c r="A16" s="57" t="s">
        <v>430</v>
      </c>
      <c r="B16" s="163" t="s">
        <v>421</v>
      </c>
      <c r="C16" s="164">
        <v>6</v>
      </c>
    </row>
    <row r="17" spans="1:4" x14ac:dyDescent="0.25">
      <c r="A17" s="57" t="s">
        <v>430</v>
      </c>
      <c r="B17" s="163" t="s">
        <v>650</v>
      </c>
      <c r="C17" s="164">
        <v>1</v>
      </c>
    </row>
    <row r="18" spans="1:4" x14ac:dyDescent="0.25">
      <c r="A18" s="57" t="s">
        <v>430</v>
      </c>
      <c r="B18" s="163" t="s">
        <v>125</v>
      </c>
      <c r="C18" s="164">
        <v>167</v>
      </c>
    </row>
    <row r="19" spans="1:4" x14ac:dyDescent="0.25">
      <c r="A19" s="57" t="s">
        <v>430</v>
      </c>
      <c r="B19" s="163" t="s">
        <v>565</v>
      </c>
      <c r="C19" s="164">
        <v>4</v>
      </c>
    </row>
    <row r="20" spans="1:4" x14ac:dyDescent="0.25">
      <c r="A20" s="57" t="s">
        <v>430</v>
      </c>
      <c r="B20" s="163" t="s">
        <v>126</v>
      </c>
      <c r="C20" s="164">
        <v>30</v>
      </c>
    </row>
    <row r="21" spans="1:4" x14ac:dyDescent="0.25">
      <c r="A21" s="57" t="s">
        <v>430</v>
      </c>
      <c r="B21" s="163" t="s">
        <v>127</v>
      </c>
      <c r="C21" s="164">
        <v>2</v>
      </c>
    </row>
    <row r="22" spans="1:4" x14ac:dyDescent="0.25">
      <c r="A22" s="57" t="s">
        <v>430</v>
      </c>
      <c r="B22" s="163" t="s">
        <v>128</v>
      </c>
      <c r="C22" s="164">
        <v>20</v>
      </c>
      <c r="D22" s="55"/>
    </row>
    <row r="23" spans="1:4" x14ac:dyDescent="0.25">
      <c r="A23" s="57" t="s">
        <v>430</v>
      </c>
      <c r="B23" s="163" t="s">
        <v>129</v>
      </c>
      <c r="C23" s="164">
        <v>9667</v>
      </c>
      <c r="D23" s="55"/>
    </row>
    <row r="24" spans="1:4" x14ac:dyDescent="0.25">
      <c r="A24" s="57" t="s">
        <v>430</v>
      </c>
      <c r="B24" s="163" t="s">
        <v>130</v>
      </c>
      <c r="C24" s="164">
        <v>68</v>
      </c>
      <c r="D24" s="55"/>
    </row>
    <row r="25" spans="1:4" x14ac:dyDescent="0.25">
      <c r="A25" s="7" t="s">
        <v>430</v>
      </c>
      <c r="B25" s="163" t="s">
        <v>131</v>
      </c>
      <c r="C25" s="164">
        <v>570</v>
      </c>
      <c r="D25" s="55"/>
    </row>
    <row r="26" spans="1:4" x14ac:dyDescent="0.25">
      <c r="A26" s="58" t="s">
        <v>430</v>
      </c>
      <c r="B26" s="163" t="s">
        <v>132</v>
      </c>
      <c r="C26" s="164">
        <v>1308</v>
      </c>
      <c r="D26" s="55"/>
    </row>
    <row r="27" spans="1:4" ht="16.5" customHeight="1" x14ac:dyDescent="0.25">
      <c r="A27" s="57" t="s">
        <v>430</v>
      </c>
      <c r="B27" s="163" t="s">
        <v>133</v>
      </c>
      <c r="C27" s="164">
        <v>1574</v>
      </c>
      <c r="D27" s="55"/>
    </row>
    <row r="28" spans="1:4" x14ac:dyDescent="0.25">
      <c r="A28" s="57" t="s">
        <v>430</v>
      </c>
      <c r="B28" s="163" t="s">
        <v>134</v>
      </c>
      <c r="C28" s="164">
        <v>122</v>
      </c>
      <c r="D28" s="55"/>
    </row>
    <row r="29" spans="1:4" x14ac:dyDescent="0.25">
      <c r="A29" s="57" t="s">
        <v>430</v>
      </c>
      <c r="B29" s="163" t="s">
        <v>135</v>
      </c>
      <c r="C29" s="164">
        <v>2</v>
      </c>
      <c r="D29" s="55"/>
    </row>
    <row r="30" spans="1:4" x14ac:dyDescent="0.25">
      <c r="A30" s="57" t="s">
        <v>430</v>
      </c>
      <c r="B30" s="163" t="s">
        <v>136</v>
      </c>
      <c r="C30" s="164">
        <v>25</v>
      </c>
      <c r="D30" s="55"/>
    </row>
    <row r="31" spans="1:4" x14ac:dyDescent="0.25">
      <c r="A31" s="57" t="s">
        <v>430</v>
      </c>
      <c r="B31" s="163" t="s">
        <v>137</v>
      </c>
      <c r="C31" s="164">
        <v>1</v>
      </c>
      <c r="D31" s="55"/>
    </row>
    <row r="32" spans="1:4" x14ac:dyDescent="0.25">
      <c r="A32" s="58" t="s">
        <v>430</v>
      </c>
      <c r="B32" s="163" t="s">
        <v>690</v>
      </c>
      <c r="C32" s="164">
        <v>1</v>
      </c>
      <c r="D32" s="55"/>
    </row>
    <row r="33" spans="1:4" x14ac:dyDescent="0.25">
      <c r="A33" s="58" t="s">
        <v>430</v>
      </c>
      <c r="B33" s="163" t="s">
        <v>138</v>
      </c>
      <c r="C33" s="164">
        <v>77</v>
      </c>
      <c r="D33" s="55"/>
    </row>
    <row r="34" spans="1:4" x14ac:dyDescent="0.25">
      <c r="A34" s="57" t="s">
        <v>430</v>
      </c>
      <c r="B34" s="163" t="s">
        <v>139</v>
      </c>
      <c r="C34" s="164">
        <v>22</v>
      </c>
      <c r="D34" s="55"/>
    </row>
    <row r="35" spans="1:4" x14ac:dyDescent="0.25">
      <c r="A35" s="58"/>
      <c r="B35" s="163" t="s">
        <v>625</v>
      </c>
      <c r="C35" s="164">
        <v>7</v>
      </c>
      <c r="D35" s="55"/>
    </row>
    <row r="36" spans="1:4" x14ac:dyDescent="0.25">
      <c r="A36" s="58"/>
      <c r="B36" s="163" t="s">
        <v>616</v>
      </c>
      <c r="C36" s="164">
        <v>4</v>
      </c>
      <c r="D36" s="55"/>
    </row>
    <row r="37" spans="1:4" x14ac:dyDescent="0.25">
      <c r="A37" s="58"/>
      <c r="B37" s="163" t="s">
        <v>140</v>
      </c>
      <c r="C37" s="164">
        <v>78</v>
      </c>
      <c r="D37" s="55"/>
    </row>
    <row r="38" spans="1:4" x14ac:dyDescent="0.25">
      <c r="A38" s="58" t="s">
        <v>46</v>
      </c>
      <c r="B38" s="163" t="s">
        <v>141</v>
      </c>
      <c r="C38" s="164">
        <v>4656709</v>
      </c>
      <c r="D38" s="55"/>
    </row>
    <row r="39" spans="1:4" x14ac:dyDescent="0.25">
      <c r="A39" s="57" t="s">
        <v>430</v>
      </c>
      <c r="B39" s="163" t="s">
        <v>142</v>
      </c>
      <c r="C39" s="164">
        <v>6</v>
      </c>
      <c r="D39" s="55"/>
    </row>
    <row r="40" spans="1:4" x14ac:dyDescent="0.25">
      <c r="A40" s="57" t="s">
        <v>430</v>
      </c>
      <c r="B40" s="163" t="s">
        <v>493</v>
      </c>
      <c r="C40" s="164">
        <v>4</v>
      </c>
      <c r="D40" s="55"/>
    </row>
    <row r="41" spans="1:4" x14ac:dyDescent="0.25">
      <c r="A41" s="57" t="s">
        <v>430</v>
      </c>
      <c r="B41" s="163" t="s">
        <v>426</v>
      </c>
      <c r="C41" s="164">
        <v>1</v>
      </c>
      <c r="D41" s="55"/>
    </row>
    <row r="42" spans="1:4" x14ac:dyDescent="0.25">
      <c r="A42" s="57" t="s">
        <v>430</v>
      </c>
      <c r="B42" s="163" t="s">
        <v>418</v>
      </c>
      <c r="C42" s="164">
        <v>4</v>
      </c>
      <c r="D42" s="55"/>
    </row>
    <row r="43" spans="1:4" x14ac:dyDescent="0.25">
      <c r="A43" s="57" t="s">
        <v>430</v>
      </c>
      <c r="B43" s="163" t="s">
        <v>16</v>
      </c>
      <c r="C43" s="164">
        <v>1293</v>
      </c>
      <c r="D43" s="55"/>
    </row>
    <row r="44" spans="1:4" x14ac:dyDescent="0.25">
      <c r="A44" s="57" t="s">
        <v>430</v>
      </c>
      <c r="B44" s="163" t="s">
        <v>143</v>
      </c>
      <c r="C44" s="164">
        <v>278</v>
      </c>
      <c r="D44" s="55"/>
    </row>
    <row r="45" spans="1:4" x14ac:dyDescent="0.25">
      <c r="A45" s="57" t="s">
        <v>430</v>
      </c>
      <c r="B45" s="163" t="s">
        <v>144</v>
      </c>
      <c r="C45" s="164">
        <v>18</v>
      </c>
      <c r="D45" s="55"/>
    </row>
    <row r="46" spans="1:4" x14ac:dyDescent="0.25">
      <c r="A46" s="57" t="s">
        <v>430</v>
      </c>
      <c r="B46" s="163" t="s">
        <v>145</v>
      </c>
      <c r="C46" s="164">
        <v>513</v>
      </c>
      <c r="D46" s="55"/>
    </row>
    <row r="47" spans="1:4" x14ac:dyDescent="0.25">
      <c r="A47" s="57" t="s">
        <v>430</v>
      </c>
      <c r="B47" s="163" t="s">
        <v>146</v>
      </c>
      <c r="C47" s="164">
        <v>19</v>
      </c>
      <c r="D47" s="55"/>
    </row>
    <row r="48" spans="1:4" x14ac:dyDescent="0.25">
      <c r="A48" s="57" t="s">
        <v>430</v>
      </c>
      <c r="B48" s="163" t="s">
        <v>147</v>
      </c>
      <c r="C48" s="164">
        <v>41</v>
      </c>
      <c r="D48" s="55"/>
    </row>
    <row r="49" spans="1:4" x14ac:dyDescent="0.25">
      <c r="A49" s="57" t="s">
        <v>430</v>
      </c>
      <c r="B49" s="163" t="s">
        <v>148</v>
      </c>
      <c r="C49" s="164">
        <v>27</v>
      </c>
      <c r="D49" s="55"/>
    </row>
    <row r="50" spans="1:4" x14ac:dyDescent="0.25">
      <c r="A50" s="57" t="s">
        <v>430</v>
      </c>
      <c r="B50" s="163" t="s">
        <v>149</v>
      </c>
      <c r="C50" s="164">
        <v>27</v>
      </c>
      <c r="D50" s="55"/>
    </row>
    <row r="51" spans="1:4" x14ac:dyDescent="0.25">
      <c r="A51" s="57" t="s">
        <v>430</v>
      </c>
      <c r="B51" s="163" t="s">
        <v>150</v>
      </c>
      <c r="C51" s="164">
        <v>85</v>
      </c>
      <c r="D51" s="55"/>
    </row>
    <row r="52" spans="1:4" x14ac:dyDescent="0.25">
      <c r="A52" s="57" t="s">
        <v>430</v>
      </c>
      <c r="B52" s="163" t="s">
        <v>643</v>
      </c>
      <c r="C52" s="164">
        <v>1</v>
      </c>
      <c r="D52" s="55"/>
    </row>
    <row r="53" spans="1:4" x14ac:dyDescent="0.25">
      <c r="A53" s="57" t="s">
        <v>430</v>
      </c>
      <c r="B53" s="163" t="s">
        <v>559</v>
      </c>
      <c r="C53" s="164">
        <v>5</v>
      </c>
      <c r="D53" s="55"/>
    </row>
    <row r="54" spans="1:4" x14ac:dyDescent="0.25">
      <c r="A54" s="57" t="s">
        <v>430</v>
      </c>
      <c r="B54" s="163" t="s">
        <v>151</v>
      </c>
      <c r="C54" s="164">
        <v>95</v>
      </c>
      <c r="D54" s="55"/>
    </row>
    <row r="55" spans="1:4" x14ac:dyDescent="0.25">
      <c r="A55" s="57" t="s">
        <v>430</v>
      </c>
      <c r="B55" s="163" t="s">
        <v>152</v>
      </c>
      <c r="C55" s="164">
        <v>19</v>
      </c>
      <c r="D55" s="55"/>
    </row>
    <row r="56" spans="1:4" x14ac:dyDescent="0.25">
      <c r="A56" s="57" t="s">
        <v>430</v>
      </c>
      <c r="B56" s="163" t="s">
        <v>153</v>
      </c>
      <c r="C56" s="164">
        <v>813</v>
      </c>
      <c r="D56" s="55"/>
    </row>
    <row r="57" spans="1:4" x14ac:dyDescent="0.25">
      <c r="A57" s="57" t="s">
        <v>430</v>
      </c>
      <c r="B57" s="163" t="s">
        <v>154</v>
      </c>
      <c r="C57" s="164">
        <v>142</v>
      </c>
      <c r="D57" s="55"/>
    </row>
    <row r="58" spans="1:4" x14ac:dyDescent="0.25">
      <c r="A58" s="57" t="s">
        <v>430</v>
      </c>
      <c r="B58" s="163" t="s">
        <v>654</v>
      </c>
      <c r="C58" s="164">
        <v>4</v>
      </c>
      <c r="D58" s="55"/>
    </row>
    <row r="59" spans="1:4" x14ac:dyDescent="0.25">
      <c r="A59" s="57" t="s">
        <v>430</v>
      </c>
      <c r="B59" s="163" t="s">
        <v>155</v>
      </c>
      <c r="C59" s="164">
        <v>134</v>
      </c>
      <c r="D59" s="55"/>
    </row>
    <row r="60" spans="1:4" x14ac:dyDescent="0.25">
      <c r="A60" s="57" t="s">
        <v>430</v>
      </c>
      <c r="B60" s="163" t="s">
        <v>651</v>
      </c>
      <c r="C60" s="164">
        <v>2</v>
      </c>
      <c r="D60" s="55"/>
    </row>
    <row r="61" spans="1:4" x14ac:dyDescent="0.25">
      <c r="A61" s="57" t="s">
        <v>430</v>
      </c>
      <c r="B61" s="163" t="s">
        <v>570</v>
      </c>
      <c r="C61" s="164">
        <v>11</v>
      </c>
      <c r="D61" s="55"/>
    </row>
    <row r="62" spans="1:4" x14ac:dyDescent="0.25">
      <c r="A62" s="57" t="s">
        <v>430</v>
      </c>
      <c r="B62" s="163" t="s">
        <v>560</v>
      </c>
      <c r="C62" s="164">
        <v>48</v>
      </c>
      <c r="D62" s="55"/>
    </row>
    <row r="63" spans="1:4" x14ac:dyDescent="0.25">
      <c r="A63" s="57" t="s">
        <v>430</v>
      </c>
      <c r="B63" s="163" t="s">
        <v>640</v>
      </c>
      <c r="C63" s="164">
        <v>3</v>
      </c>
      <c r="D63" s="55"/>
    </row>
    <row r="64" spans="1:4" x14ac:dyDescent="0.25">
      <c r="A64" s="57" t="s">
        <v>430</v>
      </c>
      <c r="B64" s="163" t="s">
        <v>156</v>
      </c>
      <c r="C64" s="164">
        <v>15</v>
      </c>
      <c r="D64" s="55"/>
    </row>
    <row r="65" spans="1:4" x14ac:dyDescent="0.25">
      <c r="A65" s="57" t="s">
        <v>430</v>
      </c>
      <c r="B65" s="163" t="s">
        <v>494</v>
      </c>
      <c r="C65" s="164">
        <v>13</v>
      </c>
      <c r="D65" s="55"/>
    </row>
    <row r="66" spans="1:4" x14ac:dyDescent="0.25">
      <c r="A66" s="57" t="s">
        <v>430</v>
      </c>
      <c r="B66" s="163" t="s">
        <v>157</v>
      </c>
      <c r="C66" s="164">
        <v>10</v>
      </c>
      <c r="D66" s="55"/>
    </row>
    <row r="67" spans="1:4" x14ac:dyDescent="0.25">
      <c r="A67" s="57" t="s">
        <v>430</v>
      </c>
      <c r="B67" s="163" t="s">
        <v>158</v>
      </c>
      <c r="C67" s="164">
        <v>9</v>
      </c>
      <c r="D67" s="55"/>
    </row>
    <row r="68" spans="1:4" x14ac:dyDescent="0.25">
      <c r="A68" s="57" t="s">
        <v>430</v>
      </c>
      <c r="B68" s="163" t="s">
        <v>159</v>
      </c>
      <c r="C68" s="164">
        <v>3</v>
      </c>
      <c r="D68" s="55"/>
    </row>
    <row r="69" spans="1:4" x14ac:dyDescent="0.25">
      <c r="A69" s="57" t="s">
        <v>430</v>
      </c>
      <c r="B69" s="163" t="s">
        <v>160</v>
      </c>
      <c r="C69" s="164">
        <v>25</v>
      </c>
      <c r="D69" s="55"/>
    </row>
    <row r="70" spans="1:4" x14ac:dyDescent="0.25">
      <c r="A70" s="57" t="s">
        <v>430</v>
      </c>
      <c r="B70" s="163" t="s">
        <v>161</v>
      </c>
      <c r="C70" s="164">
        <v>1882</v>
      </c>
      <c r="D70" s="55"/>
    </row>
    <row r="71" spans="1:4" x14ac:dyDescent="0.25">
      <c r="A71" s="57" t="s">
        <v>430</v>
      </c>
      <c r="B71" s="163" t="s">
        <v>162</v>
      </c>
      <c r="C71" s="164">
        <v>14</v>
      </c>
      <c r="D71" s="55"/>
    </row>
    <row r="72" spans="1:4" x14ac:dyDescent="0.25">
      <c r="A72" s="57" t="s">
        <v>430</v>
      </c>
      <c r="B72" s="163" t="s">
        <v>163</v>
      </c>
      <c r="C72" s="164">
        <v>127</v>
      </c>
      <c r="D72" s="55"/>
    </row>
    <row r="73" spans="1:4" x14ac:dyDescent="0.25">
      <c r="A73" s="57" t="s">
        <v>430</v>
      </c>
      <c r="B73" s="163" t="s">
        <v>164</v>
      </c>
      <c r="C73" s="164">
        <v>50</v>
      </c>
      <c r="D73" s="55"/>
    </row>
    <row r="74" spans="1:4" x14ac:dyDescent="0.25">
      <c r="A74" s="57" t="s">
        <v>430</v>
      </c>
      <c r="B74" s="163" t="s">
        <v>165</v>
      </c>
      <c r="C74" s="164">
        <v>7</v>
      </c>
      <c r="D74" s="55"/>
    </row>
    <row r="75" spans="1:4" x14ac:dyDescent="0.25">
      <c r="A75" s="57" t="s">
        <v>430</v>
      </c>
      <c r="B75" s="163" t="s">
        <v>166</v>
      </c>
      <c r="C75" s="164">
        <v>29</v>
      </c>
      <c r="D75" s="55"/>
    </row>
    <row r="76" spans="1:4" x14ac:dyDescent="0.25">
      <c r="A76" s="57" t="s">
        <v>430</v>
      </c>
      <c r="B76" s="163" t="s">
        <v>422</v>
      </c>
      <c r="C76" s="164">
        <v>8</v>
      </c>
      <c r="D76" s="55"/>
    </row>
    <row r="77" spans="1:4" x14ac:dyDescent="0.25">
      <c r="A77" s="57" t="s">
        <v>430</v>
      </c>
      <c r="B77" s="163" t="s">
        <v>641</v>
      </c>
      <c r="C77" s="164">
        <v>3</v>
      </c>
      <c r="D77" s="55"/>
    </row>
    <row r="78" spans="1:4" x14ac:dyDescent="0.25">
      <c r="A78" s="57" t="s">
        <v>430</v>
      </c>
      <c r="B78" s="163" t="s">
        <v>613</v>
      </c>
      <c r="C78" s="164">
        <v>3</v>
      </c>
      <c r="D78" s="55"/>
    </row>
    <row r="79" spans="1:4" x14ac:dyDescent="0.25">
      <c r="A79" s="57" t="s">
        <v>430</v>
      </c>
      <c r="B79" s="163" t="s">
        <v>167</v>
      </c>
      <c r="C79" s="164">
        <v>2</v>
      </c>
      <c r="D79" s="55"/>
    </row>
    <row r="80" spans="1:4" x14ac:dyDescent="0.25">
      <c r="A80" s="57" t="s">
        <v>430</v>
      </c>
      <c r="B80" s="163" t="s">
        <v>168</v>
      </c>
      <c r="C80" s="164">
        <v>58</v>
      </c>
      <c r="D80" s="55"/>
    </row>
    <row r="81" spans="1:4" x14ac:dyDescent="0.25">
      <c r="A81" s="57" t="s">
        <v>430</v>
      </c>
      <c r="B81" s="163" t="s">
        <v>642</v>
      </c>
      <c r="C81" s="164">
        <v>2</v>
      </c>
      <c r="D81" s="55"/>
    </row>
    <row r="82" spans="1:4" x14ac:dyDescent="0.25">
      <c r="A82" s="57" t="s">
        <v>430</v>
      </c>
      <c r="B82" s="163" t="s">
        <v>414</v>
      </c>
      <c r="C82" s="164">
        <v>12</v>
      </c>
      <c r="D82" s="55"/>
    </row>
    <row r="83" spans="1:4" x14ac:dyDescent="0.25">
      <c r="A83" s="57" t="s">
        <v>430</v>
      </c>
      <c r="B83" s="163" t="s">
        <v>611</v>
      </c>
      <c r="C83" s="164">
        <v>3</v>
      </c>
      <c r="D83" s="55"/>
    </row>
    <row r="84" spans="1:4" x14ac:dyDescent="0.25">
      <c r="A84" s="57" t="s">
        <v>430</v>
      </c>
      <c r="B84" s="163" t="s">
        <v>169</v>
      </c>
      <c r="C84" s="164">
        <v>702</v>
      </c>
      <c r="D84" s="55"/>
    </row>
    <row r="85" spans="1:4" x14ac:dyDescent="0.25">
      <c r="A85" s="57" t="s">
        <v>430</v>
      </c>
      <c r="B85" s="163" t="s">
        <v>171</v>
      </c>
      <c r="C85" s="164">
        <v>69</v>
      </c>
      <c r="D85" s="55"/>
    </row>
    <row r="86" spans="1:4" x14ac:dyDescent="0.25">
      <c r="A86" s="57" t="s">
        <v>430</v>
      </c>
      <c r="B86" s="163" t="s">
        <v>649</v>
      </c>
      <c r="C86" s="164">
        <v>1</v>
      </c>
      <c r="D86" s="55"/>
    </row>
    <row r="87" spans="1:4" x14ac:dyDescent="0.25">
      <c r="A87" s="57" t="s">
        <v>430</v>
      </c>
      <c r="B87" s="163" t="s">
        <v>172</v>
      </c>
      <c r="C87" s="164">
        <v>1</v>
      </c>
      <c r="D87" s="55"/>
    </row>
    <row r="88" spans="1:4" x14ac:dyDescent="0.25">
      <c r="A88" s="57" t="s">
        <v>430</v>
      </c>
      <c r="B88" s="163" t="s">
        <v>691</v>
      </c>
      <c r="C88" s="164">
        <v>1</v>
      </c>
      <c r="D88" s="55"/>
    </row>
    <row r="89" spans="1:4" x14ac:dyDescent="0.25">
      <c r="A89" s="57" t="s">
        <v>430</v>
      </c>
      <c r="B89" s="163" t="s">
        <v>416</v>
      </c>
      <c r="C89" s="164">
        <v>1</v>
      </c>
      <c r="D89" s="55"/>
    </row>
    <row r="90" spans="1:4" x14ac:dyDescent="0.25">
      <c r="A90" s="57" t="s">
        <v>430</v>
      </c>
      <c r="B90" s="163" t="s">
        <v>173</v>
      </c>
      <c r="C90" s="164">
        <v>7</v>
      </c>
      <c r="D90" s="55"/>
    </row>
    <row r="91" spans="1:4" x14ac:dyDescent="0.25">
      <c r="A91" s="57" t="s">
        <v>430</v>
      </c>
      <c r="B91" s="163" t="s">
        <v>586</v>
      </c>
      <c r="C91" s="164">
        <v>1</v>
      </c>
      <c r="D91" s="55"/>
    </row>
    <row r="92" spans="1:4" x14ac:dyDescent="0.25">
      <c r="A92" s="57" t="s">
        <v>430</v>
      </c>
      <c r="B92" s="163" t="s">
        <v>602</v>
      </c>
      <c r="C92" s="164">
        <v>2</v>
      </c>
      <c r="D92" s="55"/>
    </row>
    <row r="93" spans="1:4" x14ac:dyDescent="0.25">
      <c r="A93" s="57" t="s">
        <v>430</v>
      </c>
      <c r="B93" s="163" t="s">
        <v>174</v>
      </c>
      <c r="C93" s="164">
        <v>36</v>
      </c>
      <c r="D93" s="55"/>
    </row>
    <row r="94" spans="1:4" x14ac:dyDescent="0.25">
      <c r="A94" s="57" t="s">
        <v>430</v>
      </c>
      <c r="B94" s="163" t="s">
        <v>175</v>
      </c>
      <c r="C94" s="164">
        <v>7</v>
      </c>
      <c r="D94" s="55"/>
    </row>
    <row r="95" spans="1:4" x14ac:dyDescent="0.25">
      <c r="A95" s="57" t="s">
        <v>430</v>
      </c>
      <c r="B95" s="163" t="s">
        <v>176</v>
      </c>
      <c r="C95" s="164">
        <v>28</v>
      </c>
      <c r="D95" s="55"/>
    </row>
    <row r="96" spans="1:4" x14ac:dyDescent="0.25">
      <c r="A96" s="57" t="s">
        <v>430</v>
      </c>
      <c r="B96" s="163" t="s">
        <v>495</v>
      </c>
      <c r="C96" s="164">
        <v>8</v>
      </c>
      <c r="D96" s="55"/>
    </row>
    <row r="97" spans="1:4" x14ac:dyDescent="0.25">
      <c r="A97" s="57" t="s">
        <v>430</v>
      </c>
      <c r="B97" s="163" t="s">
        <v>177</v>
      </c>
      <c r="C97" s="164">
        <v>28</v>
      </c>
      <c r="D97" s="55"/>
    </row>
    <row r="98" spans="1:4" x14ac:dyDescent="0.25">
      <c r="A98" s="57" t="s">
        <v>430</v>
      </c>
      <c r="B98" s="163" t="s">
        <v>178</v>
      </c>
      <c r="C98" s="164">
        <v>318</v>
      </c>
      <c r="D98" s="55"/>
    </row>
    <row r="99" spans="1:4" x14ac:dyDescent="0.25">
      <c r="A99" s="57" t="s">
        <v>430</v>
      </c>
      <c r="B99" s="163" t="s">
        <v>655</v>
      </c>
      <c r="C99" s="164">
        <v>1</v>
      </c>
      <c r="D99" s="55"/>
    </row>
    <row r="100" spans="1:4" x14ac:dyDescent="0.25">
      <c r="A100" s="57" t="s">
        <v>430</v>
      </c>
      <c r="B100" s="163" t="s">
        <v>179</v>
      </c>
      <c r="C100" s="164">
        <v>44</v>
      </c>
      <c r="D100" s="55"/>
    </row>
    <row r="101" spans="1:4" x14ac:dyDescent="0.25">
      <c r="A101" s="57" t="s">
        <v>430</v>
      </c>
      <c r="B101" s="163" t="s">
        <v>180</v>
      </c>
      <c r="C101" s="164">
        <v>4</v>
      </c>
      <c r="D101" s="55"/>
    </row>
    <row r="102" spans="1:4" x14ac:dyDescent="0.25">
      <c r="A102" s="57" t="s">
        <v>430</v>
      </c>
      <c r="B102" s="163" t="s">
        <v>181</v>
      </c>
      <c r="C102" s="164">
        <v>86</v>
      </c>
      <c r="D102" s="55"/>
    </row>
    <row r="103" spans="1:4" x14ac:dyDescent="0.25">
      <c r="A103" s="57" t="s">
        <v>430</v>
      </c>
      <c r="B103" s="163" t="s">
        <v>182</v>
      </c>
      <c r="C103" s="164">
        <v>2097</v>
      </c>
    </row>
    <row r="104" spans="1:4" x14ac:dyDescent="0.25">
      <c r="A104" s="57" t="s">
        <v>430</v>
      </c>
      <c r="B104" s="163" t="s">
        <v>183</v>
      </c>
      <c r="C104" s="164">
        <v>5</v>
      </c>
    </row>
    <row r="105" spans="1:4" x14ac:dyDescent="0.25">
      <c r="A105" s="57" t="s">
        <v>430</v>
      </c>
      <c r="B105" s="163" t="s">
        <v>184</v>
      </c>
      <c r="C105" s="164">
        <v>878</v>
      </c>
    </row>
    <row r="106" spans="1:4" x14ac:dyDescent="0.25">
      <c r="A106" s="57" t="s">
        <v>430</v>
      </c>
      <c r="B106" s="163" t="s">
        <v>652</v>
      </c>
      <c r="C106" s="164">
        <v>4</v>
      </c>
    </row>
    <row r="107" spans="1:4" x14ac:dyDescent="0.25">
      <c r="A107" s="57" t="s">
        <v>430</v>
      </c>
      <c r="B107" s="163" t="s">
        <v>185</v>
      </c>
      <c r="C107" s="164">
        <v>5</v>
      </c>
    </row>
    <row r="108" spans="1:4" x14ac:dyDescent="0.25">
      <c r="A108" s="57" t="s">
        <v>430</v>
      </c>
      <c r="B108" s="163" t="s">
        <v>648</v>
      </c>
      <c r="C108" s="164">
        <v>2</v>
      </c>
    </row>
    <row r="109" spans="1:4" x14ac:dyDescent="0.25">
      <c r="A109" s="57" t="s">
        <v>430</v>
      </c>
      <c r="B109" s="163" t="s">
        <v>186</v>
      </c>
      <c r="C109" s="164">
        <v>7</v>
      </c>
    </row>
    <row r="110" spans="1:4" x14ac:dyDescent="0.25">
      <c r="A110" s="57" t="s">
        <v>430</v>
      </c>
      <c r="B110" s="163" t="s">
        <v>187</v>
      </c>
      <c r="C110" s="164">
        <v>5</v>
      </c>
    </row>
    <row r="111" spans="1:4" x14ac:dyDescent="0.25">
      <c r="A111" s="57" t="s">
        <v>430</v>
      </c>
      <c r="B111" s="163" t="s">
        <v>188</v>
      </c>
      <c r="C111" s="164">
        <v>1230</v>
      </c>
    </row>
    <row r="112" spans="1:4" x14ac:dyDescent="0.25">
      <c r="A112" s="57" t="s">
        <v>430</v>
      </c>
      <c r="B112" s="163" t="s">
        <v>496</v>
      </c>
      <c r="C112" s="164">
        <v>20</v>
      </c>
    </row>
    <row r="113" spans="1:4" x14ac:dyDescent="0.25">
      <c r="A113" s="57" t="s">
        <v>430</v>
      </c>
      <c r="B113" s="163" t="s">
        <v>427</v>
      </c>
      <c r="C113" s="164">
        <v>7</v>
      </c>
    </row>
    <row r="114" spans="1:4" x14ac:dyDescent="0.25">
      <c r="A114" s="57" t="s">
        <v>430</v>
      </c>
      <c r="B114" s="163" t="s">
        <v>615</v>
      </c>
      <c r="C114" s="164">
        <v>8</v>
      </c>
    </row>
    <row r="115" spans="1:4" x14ac:dyDescent="0.25">
      <c r="A115" s="57" t="s">
        <v>430</v>
      </c>
      <c r="B115" s="163" t="s">
        <v>189</v>
      </c>
      <c r="C115" s="164">
        <v>1949</v>
      </c>
      <c r="D115" s="38"/>
    </row>
    <row r="116" spans="1:4" x14ac:dyDescent="0.25">
      <c r="A116" s="162" t="s">
        <v>430</v>
      </c>
      <c r="B116" s="163" t="s">
        <v>190</v>
      </c>
      <c r="C116" s="164">
        <v>1694</v>
      </c>
    </row>
    <row r="117" spans="1:4" x14ac:dyDescent="0.25">
      <c r="A117" s="1" t="s">
        <v>430</v>
      </c>
      <c r="B117" s="163" t="s">
        <v>428</v>
      </c>
      <c r="C117" s="164">
        <v>1</v>
      </c>
    </row>
    <row r="118" spans="1:4" x14ac:dyDescent="0.25">
      <c r="A118" s="7" t="s">
        <v>430</v>
      </c>
      <c r="B118" s="163" t="s">
        <v>647</v>
      </c>
      <c r="C118" s="164">
        <v>1</v>
      </c>
    </row>
    <row r="119" spans="1:4" x14ac:dyDescent="0.25">
      <c r="A119" s="57" t="s">
        <v>430</v>
      </c>
      <c r="B119" s="163" t="s">
        <v>191</v>
      </c>
      <c r="C119" s="164">
        <v>131</v>
      </c>
    </row>
    <row r="120" spans="1:4" x14ac:dyDescent="0.25">
      <c r="A120" s="57" t="s">
        <v>430</v>
      </c>
      <c r="B120" s="163" t="s">
        <v>192</v>
      </c>
      <c r="C120" s="164">
        <v>6</v>
      </c>
    </row>
    <row r="121" spans="1:4" x14ac:dyDescent="0.25">
      <c r="A121" s="1" t="s">
        <v>430</v>
      </c>
      <c r="B121" s="163" t="s">
        <v>571</v>
      </c>
      <c r="C121" s="164">
        <v>5</v>
      </c>
    </row>
    <row r="122" spans="1:4" x14ac:dyDescent="0.25">
      <c r="A122" s="7" t="s">
        <v>430</v>
      </c>
      <c r="B122" s="163" t="s">
        <v>193</v>
      </c>
      <c r="C122" s="164">
        <v>4</v>
      </c>
    </row>
    <row r="123" spans="1:4" x14ac:dyDescent="0.25">
      <c r="A123" s="7" t="s">
        <v>430</v>
      </c>
      <c r="B123" s="163" t="s">
        <v>194</v>
      </c>
      <c r="C123" s="164">
        <v>37</v>
      </c>
    </row>
    <row r="124" spans="1:4" x14ac:dyDescent="0.25">
      <c r="A124" s="7" t="s">
        <v>430</v>
      </c>
      <c r="B124" s="163" t="s">
        <v>423</v>
      </c>
      <c r="C124" s="164">
        <v>13</v>
      </c>
    </row>
    <row r="125" spans="1:4" x14ac:dyDescent="0.25">
      <c r="A125" s="7" t="s">
        <v>430</v>
      </c>
      <c r="B125" s="163" t="s">
        <v>195</v>
      </c>
      <c r="C125" s="164">
        <v>28</v>
      </c>
    </row>
    <row r="126" spans="1:4" x14ac:dyDescent="0.25">
      <c r="A126" s="7" t="s">
        <v>430</v>
      </c>
      <c r="B126" s="163" t="s">
        <v>196</v>
      </c>
      <c r="C126" s="164">
        <v>131</v>
      </c>
    </row>
    <row r="127" spans="1:4" x14ac:dyDescent="0.25">
      <c r="A127" s="7" t="s">
        <v>430</v>
      </c>
      <c r="B127" s="163" t="s">
        <v>197</v>
      </c>
      <c r="C127" s="164">
        <v>110</v>
      </c>
    </row>
    <row r="128" spans="1:4" x14ac:dyDescent="0.25">
      <c r="A128" s="7"/>
      <c r="B128" s="163" t="s">
        <v>198</v>
      </c>
      <c r="C128" s="164">
        <v>140</v>
      </c>
    </row>
    <row r="129" spans="1:3" x14ac:dyDescent="0.25">
      <c r="A129" s="7"/>
      <c r="B129" s="163" t="s">
        <v>566</v>
      </c>
      <c r="C129" s="164">
        <v>35</v>
      </c>
    </row>
    <row r="130" spans="1:3" x14ac:dyDescent="0.25">
      <c r="A130" s="7"/>
      <c r="B130" s="163" t="s">
        <v>199</v>
      </c>
      <c r="C130" s="164">
        <v>6</v>
      </c>
    </row>
    <row r="131" spans="1:3" x14ac:dyDescent="0.25">
      <c r="A131" s="57"/>
      <c r="B131" s="7" t="s">
        <v>200</v>
      </c>
      <c r="C131" s="164">
        <v>28</v>
      </c>
    </row>
    <row r="132" spans="1:3" x14ac:dyDescent="0.25">
      <c r="A132" s="57"/>
      <c r="B132" s="7" t="s">
        <v>632</v>
      </c>
      <c r="C132" s="164">
        <v>1</v>
      </c>
    </row>
    <row r="133" spans="1:3" x14ac:dyDescent="0.25">
      <c r="A133" s="57"/>
      <c r="B133" s="7" t="s">
        <v>201</v>
      </c>
      <c r="C133" s="164">
        <v>1124</v>
      </c>
    </row>
    <row r="134" spans="1:3" x14ac:dyDescent="0.25">
      <c r="A134" s="57"/>
      <c r="B134" s="7" t="s">
        <v>202</v>
      </c>
      <c r="C134" s="17">
        <v>61</v>
      </c>
    </row>
    <row r="135" spans="1:3" x14ac:dyDescent="0.25">
      <c r="A135" s="57"/>
      <c r="B135" s="7" t="s">
        <v>203</v>
      </c>
      <c r="C135" s="17">
        <v>22</v>
      </c>
    </row>
    <row r="136" spans="1:3" x14ac:dyDescent="0.25">
      <c r="A136" s="57"/>
      <c r="B136" s="7" t="s">
        <v>576</v>
      </c>
      <c r="C136" s="17">
        <v>9</v>
      </c>
    </row>
    <row r="137" spans="1:3" x14ac:dyDescent="0.25">
      <c r="A137" s="57"/>
      <c r="B137" s="7" t="s">
        <v>204</v>
      </c>
      <c r="C137" s="17">
        <v>1343</v>
      </c>
    </row>
    <row r="138" spans="1:3" x14ac:dyDescent="0.25">
      <c r="A138" s="57"/>
      <c r="B138" s="7" t="s">
        <v>205</v>
      </c>
      <c r="C138" s="17">
        <v>94</v>
      </c>
    </row>
    <row r="139" spans="1:3" x14ac:dyDescent="0.25">
      <c r="A139" s="57"/>
      <c r="B139" s="7" t="s">
        <v>206</v>
      </c>
      <c r="C139" s="17">
        <v>84</v>
      </c>
    </row>
    <row r="140" spans="1:3" x14ac:dyDescent="0.25">
      <c r="A140" s="57"/>
      <c r="B140" s="7" t="s">
        <v>207</v>
      </c>
      <c r="C140" s="17">
        <v>22</v>
      </c>
    </row>
    <row r="141" spans="1:3" x14ac:dyDescent="0.25">
      <c r="A141" s="165"/>
      <c r="B141" s="45" t="s">
        <v>10</v>
      </c>
      <c r="C141" s="52">
        <f>SUM(C4:C140)</f>
        <v>4708355</v>
      </c>
    </row>
    <row r="143" spans="1:3" x14ac:dyDescent="0.25">
      <c r="A143" s="91" t="s">
        <v>46</v>
      </c>
      <c r="B143" s="44" t="s">
        <v>424</v>
      </c>
    </row>
    <row r="144" spans="1:3" x14ac:dyDescent="0.25">
      <c r="A144" s="91" t="s">
        <v>47</v>
      </c>
      <c r="B144" s="44" t="s">
        <v>81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66" fitToHeight="2" orientation="portrait" r:id="rId1"/>
  <headerFooter>
    <oddFooter>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88"/>
  <sheetViews>
    <sheetView topLeftCell="A51" workbookViewId="0">
      <selection activeCell="K76" sqref="K76"/>
    </sheetView>
  </sheetViews>
  <sheetFormatPr defaultColWidth="9.140625" defaultRowHeight="15" x14ac:dyDescent="0.25"/>
  <cols>
    <col min="1" max="1" width="37.5703125" customWidth="1"/>
    <col min="2" max="2" width="17.5703125" bestFit="1" customWidth="1"/>
    <col min="3" max="3" width="23.140625" bestFit="1" customWidth="1"/>
    <col min="4" max="4" width="15.85546875" customWidth="1"/>
    <col min="5" max="5" width="18.7109375" customWidth="1"/>
    <col min="6" max="6" width="17.5703125" customWidth="1"/>
  </cols>
  <sheetData>
    <row r="1" spans="1:6" s="38" customFormat="1" ht="15.75" x14ac:dyDescent="0.25">
      <c r="A1" s="264" t="s">
        <v>693</v>
      </c>
      <c r="B1" s="264"/>
      <c r="C1" s="264"/>
      <c r="D1" s="264"/>
      <c r="E1" s="264"/>
      <c r="F1" s="264"/>
    </row>
    <row r="3" spans="1:6" s="38" customFormat="1" ht="15.75" x14ac:dyDescent="0.25">
      <c r="A3" s="60" t="s">
        <v>35</v>
      </c>
      <c r="B3" s="59" t="s">
        <v>37</v>
      </c>
      <c r="C3" s="59" t="s">
        <v>38</v>
      </c>
      <c r="D3" s="59" t="s">
        <v>434</v>
      </c>
      <c r="E3" s="59" t="s">
        <v>39</v>
      </c>
      <c r="F3" s="59" t="s">
        <v>1</v>
      </c>
    </row>
    <row r="4" spans="1:6" x14ac:dyDescent="0.25">
      <c r="A4" s="7">
        <v>10</v>
      </c>
      <c r="B4" s="28">
        <v>5</v>
      </c>
      <c r="C4" s="28">
        <v>3</v>
      </c>
      <c r="D4" s="28">
        <v>2</v>
      </c>
      <c r="E4" s="28">
        <v>0</v>
      </c>
      <c r="F4" s="6">
        <v>1</v>
      </c>
    </row>
    <row r="5" spans="1:6" x14ac:dyDescent="0.25">
      <c r="A5" s="7">
        <v>10</v>
      </c>
      <c r="B5" s="28">
        <v>4</v>
      </c>
      <c r="C5" s="28">
        <v>4</v>
      </c>
      <c r="D5" s="28">
        <v>2</v>
      </c>
      <c r="E5" s="28">
        <v>0</v>
      </c>
      <c r="F5" s="6">
        <v>2</v>
      </c>
    </row>
    <row r="6" spans="1:6" x14ac:dyDescent="0.25">
      <c r="A6" s="7">
        <v>9</v>
      </c>
      <c r="B6" s="28">
        <v>5</v>
      </c>
      <c r="C6" s="28">
        <v>2</v>
      </c>
      <c r="D6" s="28">
        <v>2</v>
      </c>
      <c r="E6" s="28">
        <v>0</v>
      </c>
      <c r="F6" s="6">
        <v>1</v>
      </c>
    </row>
    <row r="7" spans="1:6" x14ac:dyDescent="0.25">
      <c r="A7" s="7">
        <v>9</v>
      </c>
      <c r="B7" s="28">
        <v>4</v>
      </c>
      <c r="C7" s="28">
        <v>3</v>
      </c>
      <c r="D7" s="28">
        <v>2</v>
      </c>
      <c r="E7" s="28">
        <v>0</v>
      </c>
      <c r="F7" s="6">
        <v>5</v>
      </c>
    </row>
    <row r="8" spans="1:6" x14ac:dyDescent="0.25">
      <c r="A8" s="7">
        <v>9</v>
      </c>
      <c r="B8" s="28">
        <v>3</v>
      </c>
      <c r="C8" s="28">
        <v>2</v>
      </c>
      <c r="D8" s="28">
        <v>4</v>
      </c>
      <c r="E8" s="28">
        <v>0</v>
      </c>
      <c r="F8" s="6">
        <v>1</v>
      </c>
    </row>
    <row r="9" spans="1:6" x14ac:dyDescent="0.25">
      <c r="A9" s="7">
        <v>8</v>
      </c>
      <c r="B9" s="28">
        <v>5</v>
      </c>
      <c r="C9" s="28">
        <v>1</v>
      </c>
      <c r="D9" s="28">
        <v>2</v>
      </c>
      <c r="E9" s="28">
        <v>0</v>
      </c>
      <c r="F9" s="6">
        <v>1</v>
      </c>
    </row>
    <row r="10" spans="1:6" x14ac:dyDescent="0.25">
      <c r="A10" s="7">
        <v>8</v>
      </c>
      <c r="B10" s="28">
        <v>5</v>
      </c>
      <c r="C10" s="28">
        <v>2</v>
      </c>
      <c r="D10" s="28">
        <v>1</v>
      </c>
      <c r="E10" s="28">
        <v>0</v>
      </c>
      <c r="F10" s="6">
        <v>5</v>
      </c>
    </row>
    <row r="11" spans="1:6" x14ac:dyDescent="0.25">
      <c r="A11" s="7">
        <v>8</v>
      </c>
      <c r="B11" s="28">
        <v>5</v>
      </c>
      <c r="C11" s="28">
        <v>3</v>
      </c>
      <c r="D11" s="28">
        <v>0</v>
      </c>
      <c r="E11" s="28">
        <v>0</v>
      </c>
      <c r="F11" s="6">
        <v>1</v>
      </c>
    </row>
    <row r="12" spans="1:6" x14ac:dyDescent="0.25">
      <c r="A12" s="7">
        <v>8</v>
      </c>
      <c r="B12" s="28">
        <v>4</v>
      </c>
      <c r="C12" s="28">
        <v>1</v>
      </c>
      <c r="D12" s="28">
        <v>3</v>
      </c>
      <c r="E12" s="28">
        <v>0</v>
      </c>
      <c r="F12" s="6">
        <v>3</v>
      </c>
    </row>
    <row r="13" spans="1:6" s="2" customFormat="1" x14ac:dyDescent="0.25">
      <c r="A13" s="7">
        <v>8</v>
      </c>
      <c r="B13" s="28">
        <v>4</v>
      </c>
      <c r="C13" s="28">
        <v>2</v>
      </c>
      <c r="D13" s="28">
        <v>2</v>
      </c>
      <c r="E13" s="28">
        <v>0</v>
      </c>
      <c r="F13" s="6">
        <v>79</v>
      </c>
    </row>
    <row r="14" spans="1:6" x14ac:dyDescent="0.25">
      <c r="A14" s="7">
        <v>8</v>
      </c>
      <c r="B14" s="28">
        <v>4</v>
      </c>
      <c r="C14" s="28">
        <v>3</v>
      </c>
      <c r="D14" s="28">
        <v>1</v>
      </c>
      <c r="E14" s="28">
        <v>0</v>
      </c>
      <c r="F14" s="6">
        <v>11</v>
      </c>
    </row>
    <row r="15" spans="1:6" x14ac:dyDescent="0.25">
      <c r="A15" s="7">
        <v>8</v>
      </c>
      <c r="B15" s="28">
        <v>3</v>
      </c>
      <c r="C15" s="28">
        <v>1</v>
      </c>
      <c r="D15" s="28">
        <v>4</v>
      </c>
      <c r="E15" s="28">
        <v>0</v>
      </c>
      <c r="F15" s="6">
        <v>2</v>
      </c>
    </row>
    <row r="16" spans="1:6" x14ac:dyDescent="0.25">
      <c r="A16" s="7">
        <v>8</v>
      </c>
      <c r="B16" s="28">
        <v>3</v>
      </c>
      <c r="C16" s="28">
        <v>2</v>
      </c>
      <c r="D16" s="28">
        <v>3</v>
      </c>
      <c r="E16" s="28">
        <v>0</v>
      </c>
      <c r="F16" s="6">
        <v>4</v>
      </c>
    </row>
    <row r="17" spans="1:6" x14ac:dyDescent="0.25">
      <c r="A17" s="7">
        <v>8</v>
      </c>
      <c r="B17" s="28">
        <v>3</v>
      </c>
      <c r="C17" s="28">
        <v>3</v>
      </c>
      <c r="D17" s="28">
        <v>2</v>
      </c>
      <c r="E17" s="28">
        <v>0</v>
      </c>
      <c r="F17" s="6">
        <v>22</v>
      </c>
    </row>
    <row r="18" spans="1:6" x14ac:dyDescent="0.25">
      <c r="A18" s="7">
        <v>8</v>
      </c>
      <c r="B18" s="28">
        <v>3</v>
      </c>
      <c r="C18" s="28">
        <v>4</v>
      </c>
      <c r="D18" s="28">
        <v>1</v>
      </c>
      <c r="E18" s="28">
        <v>0</v>
      </c>
      <c r="F18" s="6">
        <v>1</v>
      </c>
    </row>
    <row r="19" spans="1:6" x14ac:dyDescent="0.25">
      <c r="A19" s="7">
        <v>8</v>
      </c>
      <c r="B19" s="28">
        <v>2</v>
      </c>
      <c r="C19" s="28">
        <v>1</v>
      </c>
      <c r="D19" s="28">
        <v>5</v>
      </c>
      <c r="E19" s="28">
        <v>0</v>
      </c>
      <c r="F19" s="6">
        <v>1</v>
      </c>
    </row>
    <row r="20" spans="1:6" x14ac:dyDescent="0.25">
      <c r="A20" s="7">
        <v>8</v>
      </c>
      <c r="B20" s="28">
        <v>2</v>
      </c>
      <c r="C20" s="28">
        <v>4</v>
      </c>
      <c r="D20" s="28">
        <v>2</v>
      </c>
      <c r="E20" s="28">
        <v>0</v>
      </c>
      <c r="F20" s="6">
        <v>3</v>
      </c>
    </row>
    <row r="21" spans="1:6" x14ac:dyDescent="0.25">
      <c r="A21" s="7">
        <v>7</v>
      </c>
      <c r="B21" s="28">
        <v>5</v>
      </c>
      <c r="C21" s="28">
        <v>2</v>
      </c>
      <c r="D21" s="28">
        <v>0</v>
      </c>
      <c r="E21" s="28">
        <v>0</v>
      </c>
      <c r="F21" s="6">
        <v>2</v>
      </c>
    </row>
    <row r="22" spans="1:6" x14ac:dyDescent="0.25">
      <c r="A22" s="7">
        <v>7</v>
      </c>
      <c r="B22" s="28">
        <v>4</v>
      </c>
      <c r="C22" s="28">
        <v>0</v>
      </c>
      <c r="D22" s="28">
        <v>3</v>
      </c>
      <c r="E22" s="28">
        <v>0</v>
      </c>
      <c r="F22" s="6">
        <v>1</v>
      </c>
    </row>
    <row r="23" spans="1:6" x14ac:dyDescent="0.25">
      <c r="A23" s="7">
        <v>7</v>
      </c>
      <c r="B23" s="28">
        <v>4</v>
      </c>
      <c r="C23" s="28">
        <v>1</v>
      </c>
      <c r="D23" s="28">
        <v>2</v>
      </c>
      <c r="E23" s="28">
        <v>0</v>
      </c>
      <c r="F23" s="6">
        <v>94</v>
      </c>
    </row>
    <row r="24" spans="1:6" x14ac:dyDescent="0.25">
      <c r="A24" s="7">
        <v>7</v>
      </c>
      <c r="B24" s="28">
        <v>4</v>
      </c>
      <c r="C24" s="28">
        <v>2</v>
      </c>
      <c r="D24" s="28">
        <v>1</v>
      </c>
      <c r="E24" s="28">
        <v>0</v>
      </c>
      <c r="F24" s="6">
        <v>107</v>
      </c>
    </row>
    <row r="25" spans="1:6" x14ac:dyDescent="0.25">
      <c r="A25" s="7">
        <v>7</v>
      </c>
      <c r="B25" s="28">
        <v>4</v>
      </c>
      <c r="C25" s="28">
        <v>3</v>
      </c>
      <c r="D25" s="28">
        <v>0</v>
      </c>
      <c r="E25" s="28">
        <v>0</v>
      </c>
      <c r="F25" s="6">
        <v>11</v>
      </c>
    </row>
    <row r="26" spans="1:6" x14ac:dyDescent="0.25">
      <c r="A26" s="7">
        <v>7</v>
      </c>
      <c r="B26" s="28">
        <v>3</v>
      </c>
      <c r="C26" s="28">
        <v>0</v>
      </c>
      <c r="D26" s="28">
        <v>4</v>
      </c>
      <c r="E26" s="28">
        <v>0</v>
      </c>
      <c r="F26" s="6">
        <v>11</v>
      </c>
    </row>
    <row r="27" spans="1:6" x14ac:dyDescent="0.25">
      <c r="A27" s="7">
        <v>7</v>
      </c>
      <c r="B27" s="28">
        <v>3</v>
      </c>
      <c r="C27" s="28">
        <v>1</v>
      </c>
      <c r="D27" s="28">
        <v>3</v>
      </c>
      <c r="E27" s="28">
        <v>0</v>
      </c>
      <c r="F27" s="6">
        <v>65</v>
      </c>
    </row>
    <row r="28" spans="1:6" x14ac:dyDescent="0.25">
      <c r="A28" s="7">
        <v>7</v>
      </c>
      <c r="B28" s="28">
        <v>3</v>
      </c>
      <c r="C28" s="28">
        <v>2</v>
      </c>
      <c r="D28" s="28">
        <v>2</v>
      </c>
      <c r="E28" s="28">
        <v>0</v>
      </c>
      <c r="F28" s="6">
        <v>430</v>
      </c>
    </row>
    <row r="29" spans="1:6" x14ac:dyDescent="0.25">
      <c r="A29" s="7">
        <v>7</v>
      </c>
      <c r="B29" s="28">
        <v>3</v>
      </c>
      <c r="C29" s="28">
        <v>3</v>
      </c>
      <c r="D29" s="28">
        <v>1</v>
      </c>
      <c r="E29" s="28">
        <v>0</v>
      </c>
      <c r="F29" s="6">
        <v>56</v>
      </c>
    </row>
    <row r="30" spans="1:6" x14ac:dyDescent="0.25">
      <c r="A30" s="7">
        <v>7</v>
      </c>
      <c r="B30" s="28">
        <v>3</v>
      </c>
      <c r="C30" s="28">
        <v>4</v>
      </c>
      <c r="D30" s="28">
        <v>0</v>
      </c>
      <c r="E30" s="28">
        <v>0</v>
      </c>
      <c r="F30" s="6">
        <v>1</v>
      </c>
    </row>
    <row r="31" spans="1:6" x14ac:dyDescent="0.25">
      <c r="A31" s="7">
        <v>7</v>
      </c>
      <c r="B31" s="28">
        <v>2</v>
      </c>
      <c r="C31" s="28">
        <v>1</v>
      </c>
      <c r="D31" s="28">
        <v>4</v>
      </c>
      <c r="E31" s="28">
        <v>0</v>
      </c>
      <c r="F31" s="6">
        <v>2</v>
      </c>
    </row>
    <row r="32" spans="1:6" x14ac:dyDescent="0.25">
      <c r="A32" s="7">
        <v>7</v>
      </c>
      <c r="B32" s="28">
        <v>2</v>
      </c>
      <c r="C32" s="28">
        <v>2</v>
      </c>
      <c r="D32" s="28">
        <v>3</v>
      </c>
      <c r="E32" s="28">
        <v>0</v>
      </c>
      <c r="F32" s="6">
        <v>2</v>
      </c>
    </row>
    <row r="33" spans="1:6" x14ac:dyDescent="0.25">
      <c r="A33" s="7">
        <v>7</v>
      </c>
      <c r="B33" s="28">
        <v>2</v>
      </c>
      <c r="C33" s="28">
        <v>3</v>
      </c>
      <c r="D33" s="28">
        <v>2</v>
      </c>
      <c r="E33" s="28">
        <v>0</v>
      </c>
      <c r="F33" s="6">
        <v>25</v>
      </c>
    </row>
    <row r="34" spans="1:6" x14ac:dyDescent="0.25">
      <c r="A34" s="7">
        <v>6</v>
      </c>
      <c r="B34" s="28">
        <v>5</v>
      </c>
      <c r="C34" s="28">
        <v>0</v>
      </c>
      <c r="D34" s="28">
        <v>1</v>
      </c>
      <c r="E34" s="28">
        <v>0</v>
      </c>
      <c r="F34" s="6">
        <v>1</v>
      </c>
    </row>
    <row r="35" spans="1:6" x14ac:dyDescent="0.25">
      <c r="A35" s="7">
        <v>6</v>
      </c>
      <c r="B35" s="28">
        <v>5</v>
      </c>
      <c r="C35" s="28">
        <v>1</v>
      </c>
      <c r="D35" s="28">
        <v>0</v>
      </c>
      <c r="E35" s="28">
        <v>0</v>
      </c>
      <c r="F35" s="6">
        <v>5</v>
      </c>
    </row>
    <row r="36" spans="1:6" x14ac:dyDescent="0.25">
      <c r="A36" s="7">
        <v>6</v>
      </c>
      <c r="B36" s="28">
        <v>4</v>
      </c>
      <c r="C36" s="28">
        <v>0</v>
      </c>
      <c r="D36" s="28">
        <v>2</v>
      </c>
      <c r="E36" s="28">
        <v>0</v>
      </c>
      <c r="F36" s="6">
        <v>32</v>
      </c>
    </row>
    <row r="37" spans="1:6" x14ac:dyDescent="0.25">
      <c r="A37" s="7">
        <v>6</v>
      </c>
      <c r="B37" s="28">
        <v>4</v>
      </c>
      <c r="C37" s="28">
        <v>1</v>
      </c>
      <c r="D37" s="28">
        <v>1</v>
      </c>
      <c r="E37" s="28">
        <v>0</v>
      </c>
      <c r="F37" s="6">
        <v>125</v>
      </c>
    </row>
    <row r="38" spans="1:6" x14ac:dyDescent="0.25">
      <c r="A38" s="7">
        <v>6</v>
      </c>
      <c r="B38" s="28">
        <v>4</v>
      </c>
      <c r="C38" s="28">
        <v>2</v>
      </c>
      <c r="D38" s="28">
        <v>0</v>
      </c>
      <c r="E38" s="28">
        <v>0</v>
      </c>
      <c r="F38" s="6">
        <v>169</v>
      </c>
    </row>
    <row r="39" spans="1:6" x14ac:dyDescent="0.25">
      <c r="A39" s="7">
        <v>6</v>
      </c>
      <c r="B39" s="28">
        <v>3</v>
      </c>
      <c r="C39" s="28">
        <v>0</v>
      </c>
      <c r="D39" s="28">
        <v>3</v>
      </c>
      <c r="E39" s="28">
        <v>0</v>
      </c>
      <c r="F39" s="6">
        <v>21</v>
      </c>
    </row>
    <row r="40" spans="1:6" x14ac:dyDescent="0.25">
      <c r="A40" s="7">
        <v>6</v>
      </c>
      <c r="B40" s="28">
        <v>3</v>
      </c>
      <c r="C40" s="28">
        <v>1</v>
      </c>
      <c r="D40" s="28">
        <v>2</v>
      </c>
      <c r="E40" s="28">
        <v>0</v>
      </c>
      <c r="F40" s="6">
        <v>504</v>
      </c>
    </row>
    <row r="41" spans="1:6" x14ac:dyDescent="0.25">
      <c r="A41" s="7">
        <v>6</v>
      </c>
      <c r="B41" s="28">
        <v>3</v>
      </c>
      <c r="C41" s="28">
        <v>2</v>
      </c>
      <c r="D41" s="28">
        <v>1</v>
      </c>
      <c r="E41" s="28">
        <v>0</v>
      </c>
      <c r="F41" s="6">
        <v>1258</v>
      </c>
    </row>
    <row r="42" spans="1:6" x14ac:dyDescent="0.25">
      <c r="A42" s="7">
        <v>6</v>
      </c>
      <c r="B42" s="28">
        <v>3</v>
      </c>
      <c r="C42" s="28">
        <v>3</v>
      </c>
      <c r="D42" s="28">
        <v>0</v>
      </c>
      <c r="E42" s="28">
        <v>0</v>
      </c>
      <c r="F42" s="6">
        <v>84</v>
      </c>
    </row>
    <row r="43" spans="1:6" x14ac:dyDescent="0.25">
      <c r="A43" s="7">
        <v>6</v>
      </c>
      <c r="B43" s="28">
        <v>2</v>
      </c>
      <c r="C43" s="28">
        <v>0</v>
      </c>
      <c r="D43" s="28">
        <v>4</v>
      </c>
      <c r="E43" s="28">
        <v>0</v>
      </c>
      <c r="F43" s="6">
        <v>66</v>
      </c>
    </row>
    <row r="44" spans="1:6" x14ac:dyDescent="0.25">
      <c r="A44" s="7">
        <v>6</v>
      </c>
      <c r="B44" s="28">
        <v>2</v>
      </c>
      <c r="C44" s="28">
        <v>1</v>
      </c>
      <c r="D44" s="28">
        <v>3</v>
      </c>
      <c r="E44" s="28">
        <v>0</v>
      </c>
      <c r="F44" s="6">
        <v>583</v>
      </c>
    </row>
    <row r="45" spans="1:6" x14ac:dyDescent="0.25">
      <c r="A45" s="7">
        <v>6</v>
      </c>
      <c r="B45" s="28">
        <v>2</v>
      </c>
      <c r="C45" s="28">
        <v>2</v>
      </c>
      <c r="D45" s="28">
        <v>2</v>
      </c>
      <c r="E45" s="28">
        <v>0</v>
      </c>
      <c r="F45" s="6">
        <v>7290</v>
      </c>
    </row>
    <row r="46" spans="1:6" x14ac:dyDescent="0.25">
      <c r="A46" s="7">
        <v>6</v>
      </c>
      <c r="B46" s="28">
        <v>2</v>
      </c>
      <c r="C46" s="28">
        <v>3</v>
      </c>
      <c r="D46" s="28">
        <v>1</v>
      </c>
      <c r="E46" s="28">
        <v>0</v>
      </c>
      <c r="F46" s="6">
        <v>73</v>
      </c>
    </row>
    <row r="47" spans="1:6" x14ac:dyDescent="0.25">
      <c r="A47" s="7">
        <v>6</v>
      </c>
      <c r="B47" s="28">
        <v>2</v>
      </c>
      <c r="C47" s="28">
        <v>4</v>
      </c>
      <c r="D47" s="28">
        <v>0</v>
      </c>
      <c r="E47" s="28">
        <v>0</v>
      </c>
      <c r="F47" s="6">
        <v>3</v>
      </c>
    </row>
    <row r="48" spans="1:6" x14ac:dyDescent="0.25">
      <c r="A48" s="7">
        <v>5</v>
      </c>
      <c r="B48" s="28">
        <v>5</v>
      </c>
      <c r="C48" s="28">
        <v>0</v>
      </c>
      <c r="D48" s="28">
        <v>0</v>
      </c>
      <c r="E48" s="28">
        <v>0</v>
      </c>
      <c r="F48" s="6">
        <v>2</v>
      </c>
    </row>
    <row r="49" spans="1:6" x14ac:dyDescent="0.25">
      <c r="A49" s="7">
        <v>5</v>
      </c>
      <c r="B49" s="28">
        <v>4</v>
      </c>
      <c r="C49" s="28">
        <v>0</v>
      </c>
      <c r="D49" s="28">
        <v>1</v>
      </c>
      <c r="E49" s="28">
        <v>0</v>
      </c>
      <c r="F49" s="6">
        <v>25</v>
      </c>
    </row>
    <row r="50" spans="1:6" x14ac:dyDescent="0.25">
      <c r="A50" s="7">
        <v>5</v>
      </c>
      <c r="B50" s="28">
        <v>4</v>
      </c>
      <c r="C50" s="28">
        <v>1</v>
      </c>
      <c r="D50" s="28">
        <v>0</v>
      </c>
      <c r="E50" s="28">
        <v>0</v>
      </c>
      <c r="F50" s="6">
        <v>183</v>
      </c>
    </row>
    <row r="51" spans="1:6" x14ac:dyDescent="0.25">
      <c r="A51" s="7">
        <v>5</v>
      </c>
      <c r="B51" s="28">
        <v>3</v>
      </c>
      <c r="C51" s="28">
        <v>0</v>
      </c>
      <c r="D51" s="28">
        <v>2</v>
      </c>
      <c r="E51" s="28">
        <v>0</v>
      </c>
      <c r="F51" s="6">
        <v>195</v>
      </c>
    </row>
    <row r="52" spans="1:6" x14ac:dyDescent="0.25">
      <c r="A52" s="7">
        <v>5</v>
      </c>
      <c r="B52" s="28">
        <v>3</v>
      </c>
      <c r="C52" s="28">
        <v>1</v>
      </c>
      <c r="D52" s="28">
        <v>1</v>
      </c>
      <c r="E52" s="28">
        <v>0</v>
      </c>
      <c r="F52" s="6">
        <v>1921</v>
      </c>
    </row>
    <row r="53" spans="1:6" x14ac:dyDescent="0.25">
      <c r="A53" s="7">
        <v>5</v>
      </c>
      <c r="B53" s="28">
        <v>3</v>
      </c>
      <c r="C53" s="28">
        <v>2</v>
      </c>
      <c r="D53" s="28">
        <v>0</v>
      </c>
      <c r="E53" s="28">
        <v>0</v>
      </c>
      <c r="F53" s="6">
        <v>2636</v>
      </c>
    </row>
    <row r="54" spans="1:6" x14ac:dyDescent="0.25">
      <c r="A54" s="7">
        <v>5</v>
      </c>
      <c r="B54" s="28">
        <v>2</v>
      </c>
      <c r="C54" s="28">
        <v>0</v>
      </c>
      <c r="D54" s="28">
        <v>3</v>
      </c>
      <c r="E54" s="28">
        <v>0</v>
      </c>
      <c r="F54" s="6">
        <v>138</v>
      </c>
    </row>
    <row r="55" spans="1:6" x14ac:dyDescent="0.25">
      <c r="A55" s="7">
        <v>5</v>
      </c>
      <c r="B55" s="28">
        <v>2</v>
      </c>
      <c r="C55" s="28">
        <v>1</v>
      </c>
      <c r="D55" s="28">
        <v>2</v>
      </c>
      <c r="E55" s="28">
        <v>0</v>
      </c>
      <c r="F55" s="6">
        <v>4143</v>
      </c>
    </row>
    <row r="56" spans="1:6" x14ac:dyDescent="0.25">
      <c r="A56" s="7">
        <v>5</v>
      </c>
      <c r="B56" s="28">
        <v>2</v>
      </c>
      <c r="C56" s="28">
        <v>2</v>
      </c>
      <c r="D56" s="28">
        <v>1</v>
      </c>
      <c r="E56" s="28">
        <v>0</v>
      </c>
      <c r="F56" s="6">
        <v>13998</v>
      </c>
    </row>
    <row r="57" spans="1:6" x14ac:dyDescent="0.25">
      <c r="A57" s="7">
        <v>5</v>
      </c>
      <c r="B57" s="28">
        <v>2</v>
      </c>
      <c r="C57" s="28">
        <v>3</v>
      </c>
      <c r="D57" s="28">
        <v>0</v>
      </c>
      <c r="E57" s="28">
        <v>0</v>
      </c>
      <c r="F57" s="6">
        <v>162</v>
      </c>
    </row>
    <row r="58" spans="1:6" x14ac:dyDescent="0.25">
      <c r="A58" s="7">
        <v>5</v>
      </c>
      <c r="B58" s="28">
        <v>1</v>
      </c>
      <c r="C58" s="28">
        <v>0</v>
      </c>
      <c r="D58" s="28">
        <v>4</v>
      </c>
      <c r="E58" s="28">
        <v>0</v>
      </c>
      <c r="F58" s="6">
        <v>13</v>
      </c>
    </row>
    <row r="59" spans="1:6" x14ac:dyDescent="0.25">
      <c r="A59" s="7">
        <v>5</v>
      </c>
      <c r="B59" s="28">
        <v>1</v>
      </c>
      <c r="C59" s="28">
        <v>1</v>
      </c>
      <c r="D59" s="28">
        <v>3</v>
      </c>
      <c r="E59" s="28">
        <v>0</v>
      </c>
      <c r="F59" s="6">
        <v>64</v>
      </c>
    </row>
    <row r="60" spans="1:6" x14ac:dyDescent="0.25">
      <c r="A60" s="7">
        <v>5</v>
      </c>
      <c r="B60" s="28">
        <v>1</v>
      </c>
      <c r="C60" s="28">
        <v>2</v>
      </c>
      <c r="D60" s="28">
        <v>2</v>
      </c>
      <c r="E60" s="28">
        <v>0</v>
      </c>
      <c r="F60" s="6">
        <v>58</v>
      </c>
    </row>
    <row r="61" spans="1:6" x14ac:dyDescent="0.25">
      <c r="A61" s="7">
        <v>5</v>
      </c>
      <c r="B61" s="28">
        <v>1</v>
      </c>
      <c r="C61" s="28">
        <v>3</v>
      </c>
      <c r="D61" s="28">
        <v>1</v>
      </c>
      <c r="E61" s="28">
        <v>0</v>
      </c>
      <c r="F61" s="6">
        <v>2</v>
      </c>
    </row>
    <row r="62" spans="1:6" x14ac:dyDescent="0.25">
      <c r="A62" s="7">
        <v>4</v>
      </c>
      <c r="B62" s="28">
        <v>4</v>
      </c>
      <c r="C62" s="28">
        <v>0</v>
      </c>
      <c r="D62" s="28">
        <v>0</v>
      </c>
      <c r="E62" s="28">
        <v>0</v>
      </c>
      <c r="F62" s="6">
        <v>122</v>
      </c>
    </row>
    <row r="63" spans="1:6" x14ac:dyDescent="0.25">
      <c r="A63" s="7">
        <v>4</v>
      </c>
      <c r="B63" s="28">
        <v>3</v>
      </c>
      <c r="C63" s="28">
        <v>0</v>
      </c>
      <c r="D63" s="28">
        <v>1</v>
      </c>
      <c r="E63" s="28">
        <v>0</v>
      </c>
      <c r="F63" s="6">
        <v>494</v>
      </c>
    </row>
    <row r="64" spans="1:6" x14ac:dyDescent="0.25">
      <c r="A64" s="7">
        <v>4</v>
      </c>
      <c r="B64" s="28">
        <v>3</v>
      </c>
      <c r="C64" s="28">
        <v>1</v>
      </c>
      <c r="D64" s="28">
        <v>0</v>
      </c>
      <c r="E64" s="28">
        <v>0</v>
      </c>
      <c r="F64" s="6">
        <v>5244</v>
      </c>
    </row>
    <row r="65" spans="1:6" x14ac:dyDescent="0.25">
      <c r="A65" s="7">
        <v>4</v>
      </c>
      <c r="B65" s="28">
        <v>2</v>
      </c>
      <c r="C65" s="28">
        <v>0</v>
      </c>
      <c r="D65" s="28">
        <v>2</v>
      </c>
      <c r="E65" s="28">
        <v>0</v>
      </c>
      <c r="F65" s="6">
        <v>2848</v>
      </c>
    </row>
    <row r="66" spans="1:6" x14ac:dyDescent="0.25">
      <c r="A66" s="7">
        <v>4</v>
      </c>
      <c r="B66" s="28">
        <v>2</v>
      </c>
      <c r="C66" s="28">
        <v>1</v>
      </c>
      <c r="D66" s="28">
        <v>1</v>
      </c>
      <c r="E66" s="28">
        <v>0</v>
      </c>
      <c r="F66" s="6">
        <v>27936</v>
      </c>
    </row>
    <row r="67" spans="1:6" x14ac:dyDescent="0.25">
      <c r="A67" s="7">
        <v>4</v>
      </c>
      <c r="B67" s="28">
        <v>2</v>
      </c>
      <c r="C67" s="28">
        <v>2</v>
      </c>
      <c r="D67" s="28">
        <v>0</v>
      </c>
      <c r="E67" s="28">
        <v>0</v>
      </c>
      <c r="F67" s="6">
        <v>47652</v>
      </c>
    </row>
    <row r="68" spans="1:6" x14ac:dyDescent="0.25">
      <c r="A68" s="7">
        <v>4</v>
      </c>
      <c r="B68" s="28">
        <v>1</v>
      </c>
      <c r="C68" s="28">
        <v>0</v>
      </c>
      <c r="D68" s="28">
        <v>3</v>
      </c>
      <c r="E68" s="28">
        <v>0</v>
      </c>
      <c r="F68" s="6">
        <v>50</v>
      </c>
    </row>
    <row r="69" spans="1:6" s="37" customFormat="1" x14ac:dyDescent="0.25">
      <c r="A69" s="127">
        <v>4</v>
      </c>
      <c r="B69" s="127">
        <v>1</v>
      </c>
      <c r="C69" s="127">
        <v>1</v>
      </c>
      <c r="D69" s="127">
        <v>2</v>
      </c>
      <c r="E69" s="127">
        <v>0</v>
      </c>
      <c r="F69" s="6">
        <v>860</v>
      </c>
    </row>
    <row r="70" spans="1:6" x14ac:dyDescent="0.25">
      <c r="A70" s="7">
        <v>4</v>
      </c>
      <c r="B70" s="7">
        <v>1</v>
      </c>
      <c r="C70" s="7">
        <v>2</v>
      </c>
      <c r="D70" s="7">
        <v>1</v>
      </c>
      <c r="E70" s="7">
        <v>0</v>
      </c>
      <c r="F70" s="6">
        <v>447</v>
      </c>
    </row>
    <row r="71" spans="1:6" x14ac:dyDescent="0.25">
      <c r="A71" s="7">
        <v>4</v>
      </c>
      <c r="B71" s="7">
        <v>1</v>
      </c>
      <c r="C71" s="7">
        <v>3</v>
      </c>
      <c r="D71" s="7">
        <v>0</v>
      </c>
      <c r="E71" s="7">
        <v>0</v>
      </c>
      <c r="F71" s="6">
        <v>7</v>
      </c>
    </row>
    <row r="72" spans="1:6" x14ac:dyDescent="0.25">
      <c r="A72" s="7">
        <v>3</v>
      </c>
      <c r="B72" s="7">
        <v>3</v>
      </c>
      <c r="C72" s="7">
        <v>0</v>
      </c>
      <c r="D72" s="7">
        <v>0</v>
      </c>
      <c r="E72" s="7">
        <v>0</v>
      </c>
      <c r="F72" s="6">
        <v>4259</v>
      </c>
    </row>
    <row r="73" spans="1:6" x14ac:dyDescent="0.25">
      <c r="A73" s="7">
        <v>3</v>
      </c>
      <c r="B73" s="7">
        <v>2</v>
      </c>
      <c r="C73" s="7">
        <v>0</v>
      </c>
      <c r="D73" s="7">
        <v>1</v>
      </c>
      <c r="E73" s="7">
        <v>0</v>
      </c>
      <c r="F73" s="6">
        <v>6320</v>
      </c>
    </row>
    <row r="74" spans="1:6" x14ac:dyDescent="0.25">
      <c r="A74" s="7">
        <v>3</v>
      </c>
      <c r="B74" s="7">
        <v>2</v>
      </c>
      <c r="C74" s="7">
        <v>1</v>
      </c>
      <c r="D74" s="7">
        <v>0</v>
      </c>
      <c r="E74" s="7">
        <v>0</v>
      </c>
      <c r="F74" s="6">
        <v>110550</v>
      </c>
    </row>
    <row r="75" spans="1:6" x14ac:dyDescent="0.25">
      <c r="A75" s="7">
        <v>3</v>
      </c>
      <c r="B75" s="7">
        <v>1</v>
      </c>
      <c r="C75" s="7">
        <v>0</v>
      </c>
      <c r="D75" s="7">
        <v>2</v>
      </c>
      <c r="E75" s="7">
        <v>0</v>
      </c>
      <c r="F75" s="6">
        <v>37132</v>
      </c>
    </row>
    <row r="76" spans="1:6" x14ac:dyDescent="0.25">
      <c r="A76" s="7">
        <v>3</v>
      </c>
      <c r="B76" s="7">
        <v>1</v>
      </c>
      <c r="C76" s="7">
        <v>1</v>
      </c>
      <c r="D76" s="7">
        <v>1</v>
      </c>
      <c r="E76" s="7">
        <v>0</v>
      </c>
      <c r="F76" s="6">
        <v>238220</v>
      </c>
    </row>
    <row r="77" spans="1:6" x14ac:dyDescent="0.25">
      <c r="A77" s="7">
        <v>3</v>
      </c>
      <c r="B77" s="7">
        <v>1</v>
      </c>
      <c r="C77" s="7">
        <v>2</v>
      </c>
      <c r="D77" s="7">
        <v>0</v>
      </c>
      <c r="E77" s="7">
        <v>0</v>
      </c>
      <c r="F77" s="6">
        <v>1600</v>
      </c>
    </row>
    <row r="78" spans="1:6" x14ac:dyDescent="0.25">
      <c r="A78" s="7">
        <v>3</v>
      </c>
      <c r="B78" s="7">
        <v>0</v>
      </c>
      <c r="C78" s="7">
        <v>1</v>
      </c>
      <c r="D78" s="7">
        <v>2</v>
      </c>
      <c r="E78" s="7">
        <v>0</v>
      </c>
      <c r="F78" s="6">
        <v>1</v>
      </c>
    </row>
    <row r="79" spans="1:6" x14ac:dyDescent="0.25">
      <c r="A79" s="7">
        <v>2</v>
      </c>
      <c r="B79" s="7">
        <v>2</v>
      </c>
      <c r="C79" s="7">
        <v>0</v>
      </c>
      <c r="D79" s="7">
        <v>0</v>
      </c>
      <c r="E79" s="7">
        <v>0</v>
      </c>
      <c r="F79" s="6">
        <v>110003</v>
      </c>
    </row>
    <row r="80" spans="1:6" x14ac:dyDescent="0.25">
      <c r="A80" s="7">
        <v>2</v>
      </c>
      <c r="B80" s="7">
        <v>1</v>
      </c>
      <c r="C80" s="7">
        <v>0</v>
      </c>
      <c r="D80" s="7">
        <v>1</v>
      </c>
      <c r="E80" s="7">
        <v>0</v>
      </c>
      <c r="F80" s="6">
        <v>35067</v>
      </c>
    </row>
    <row r="81" spans="1:6" x14ac:dyDescent="0.25">
      <c r="A81" s="7">
        <v>2</v>
      </c>
      <c r="B81" s="7">
        <v>1</v>
      </c>
      <c r="C81" s="7">
        <v>1</v>
      </c>
      <c r="D81" s="7">
        <v>0</v>
      </c>
      <c r="E81" s="7">
        <v>0</v>
      </c>
      <c r="F81" s="6">
        <v>841220</v>
      </c>
    </row>
    <row r="82" spans="1:6" x14ac:dyDescent="0.25">
      <c r="A82" s="7">
        <v>2</v>
      </c>
      <c r="B82" s="7">
        <v>0</v>
      </c>
      <c r="C82" s="7">
        <v>0</v>
      </c>
      <c r="D82" s="7">
        <v>2</v>
      </c>
      <c r="E82" s="7">
        <v>0</v>
      </c>
      <c r="F82" s="6">
        <v>313</v>
      </c>
    </row>
    <row r="83" spans="1:6" x14ac:dyDescent="0.25">
      <c r="A83" s="7">
        <v>2</v>
      </c>
      <c r="B83" s="7">
        <v>0</v>
      </c>
      <c r="C83" s="7">
        <v>1</v>
      </c>
      <c r="D83" s="7">
        <v>1</v>
      </c>
      <c r="E83" s="7">
        <v>0</v>
      </c>
      <c r="F83" s="6">
        <v>92</v>
      </c>
    </row>
    <row r="84" spans="1:6" x14ac:dyDescent="0.25">
      <c r="A84" s="7">
        <v>2</v>
      </c>
      <c r="B84" s="7">
        <v>0</v>
      </c>
      <c r="C84" s="7">
        <v>2</v>
      </c>
      <c r="D84" s="7">
        <v>0</v>
      </c>
      <c r="E84" s="7">
        <v>0</v>
      </c>
      <c r="F84" s="6">
        <v>18</v>
      </c>
    </row>
    <row r="85" spans="1:6" x14ac:dyDescent="0.25">
      <c r="A85" s="7">
        <v>1</v>
      </c>
      <c r="B85" s="7">
        <v>1</v>
      </c>
      <c r="C85" s="7">
        <v>0</v>
      </c>
      <c r="D85" s="7">
        <v>0</v>
      </c>
      <c r="E85" s="7">
        <v>0</v>
      </c>
      <c r="F85" s="6">
        <v>1009504</v>
      </c>
    </row>
    <row r="86" spans="1:6" x14ac:dyDescent="0.25">
      <c r="A86" s="7">
        <v>1</v>
      </c>
      <c r="B86" s="7">
        <v>0</v>
      </c>
      <c r="C86" s="7">
        <v>0</v>
      </c>
      <c r="D86" s="7">
        <v>1</v>
      </c>
      <c r="E86" s="7">
        <v>0</v>
      </c>
      <c r="F86" s="6">
        <v>1221</v>
      </c>
    </row>
    <row r="87" spans="1:6" x14ac:dyDescent="0.25">
      <c r="A87" s="7">
        <v>1</v>
      </c>
      <c r="B87" s="7">
        <v>0</v>
      </c>
      <c r="C87" s="7">
        <v>1</v>
      </c>
      <c r="D87" s="7">
        <v>0</v>
      </c>
      <c r="E87" s="7">
        <v>0</v>
      </c>
      <c r="F87" s="6">
        <v>1528</v>
      </c>
    </row>
    <row r="88" spans="1:6" ht="15.75" x14ac:dyDescent="0.25">
      <c r="A88" s="209"/>
      <c r="B88" s="209"/>
      <c r="C88" s="209"/>
      <c r="D88" s="209"/>
      <c r="E88" s="209"/>
      <c r="F88" s="47">
        <f>SUM(F4:F87)</f>
        <v>2517412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B8159-CE31-4902-A3F0-A65DFC5C7F0E}">
  <dimension ref="A1:F18"/>
  <sheetViews>
    <sheetView workbookViewId="0">
      <selection activeCell="B16" sqref="B16"/>
    </sheetView>
  </sheetViews>
  <sheetFormatPr defaultColWidth="9.140625" defaultRowHeight="15" x14ac:dyDescent="0.25"/>
  <cols>
    <col min="1" max="2" width="22.85546875" customWidth="1"/>
    <col min="3" max="3" width="16.42578125" customWidth="1"/>
    <col min="4" max="4" width="12.28515625" customWidth="1"/>
  </cols>
  <sheetData>
    <row r="1" spans="1:6" ht="18.75" x14ac:dyDescent="0.3">
      <c r="A1" s="277" t="s">
        <v>673</v>
      </c>
      <c r="B1" s="277"/>
      <c r="C1" s="277"/>
      <c r="D1" s="277"/>
      <c r="E1" s="171"/>
      <c r="F1" s="171"/>
    </row>
    <row r="2" spans="1:6" ht="18.75" x14ac:dyDescent="0.3">
      <c r="A2" s="170"/>
      <c r="B2" s="170"/>
      <c r="C2" s="170"/>
      <c r="D2" s="170"/>
      <c r="E2" s="170"/>
      <c r="F2" s="170"/>
    </row>
    <row r="3" spans="1:6" ht="30" x14ac:dyDescent="0.25">
      <c r="A3" s="210" t="s">
        <v>672</v>
      </c>
      <c r="B3" s="211" t="s">
        <v>671</v>
      </c>
      <c r="C3" s="211" t="s">
        <v>670</v>
      </c>
      <c r="D3" s="210" t="s">
        <v>669</v>
      </c>
    </row>
    <row r="4" spans="1:6" ht="30" x14ac:dyDescent="0.25">
      <c r="A4" s="212" t="s">
        <v>668</v>
      </c>
      <c r="B4" s="22">
        <v>128983088.22000001</v>
      </c>
      <c r="C4" s="169">
        <v>6813.3348880025633</v>
      </c>
      <c r="D4" s="213">
        <v>0.22717172780769643</v>
      </c>
    </row>
    <row r="5" spans="1:6" x14ac:dyDescent="0.25">
      <c r="A5" s="214" t="s">
        <v>667</v>
      </c>
      <c r="B5" s="22">
        <v>430819683.75</v>
      </c>
      <c r="C5" s="169">
        <v>24063.301055864631</v>
      </c>
      <c r="D5" s="213">
        <v>0.2148431835265604</v>
      </c>
    </row>
    <row r="6" spans="1:6" x14ac:dyDescent="0.25">
      <c r="A6" s="214" t="s">
        <v>666</v>
      </c>
      <c r="B6" s="22">
        <v>71631302.479999989</v>
      </c>
      <c r="C6" s="169">
        <v>4302.2949893594669</v>
      </c>
      <c r="D6" s="213">
        <v>0.19979467514104024</v>
      </c>
    </row>
    <row r="7" spans="1:6" x14ac:dyDescent="0.25">
      <c r="A7" s="214" t="s">
        <v>665</v>
      </c>
      <c r="B7" s="22">
        <v>174972008.44</v>
      </c>
      <c r="C7" s="169">
        <v>8927.3802822550115</v>
      </c>
      <c r="D7" s="213">
        <v>0.23519375616310539</v>
      </c>
    </row>
    <row r="8" spans="1:6" x14ac:dyDescent="0.25">
      <c r="A8" s="214" t="s">
        <v>664</v>
      </c>
      <c r="B8" s="22">
        <v>83843092.400000006</v>
      </c>
      <c r="C8" s="169">
        <v>3875.338019013695</v>
      </c>
      <c r="D8" s="213">
        <v>0.25962047797215509</v>
      </c>
    </row>
    <row r="9" spans="1:6" x14ac:dyDescent="0.25">
      <c r="A9" s="214" t="s">
        <v>663</v>
      </c>
      <c r="B9" s="22">
        <v>44219203.579999998</v>
      </c>
      <c r="C9" s="169">
        <v>3058.6299573186388</v>
      </c>
      <c r="D9" s="213">
        <v>0.17348631588803878</v>
      </c>
    </row>
    <row r="10" spans="1:6" x14ac:dyDescent="0.25">
      <c r="A10" s="214" t="s">
        <v>662</v>
      </c>
      <c r="B10" s="22">
        <v>149693436.53</v>
      </c>
      <c r="C10" s="169">
        <v>7844.9310180569337</v>
      </c>
      <c r="D10" s="213">
        <v>0.22897858938789251</v>
      </c>
    </row>
    <row r="11" spans="1:6" x14ac:dyDescent="0.25">
      <c r="A11" s="214" t="s">
        <v>661</v>
      </c>
      <c r="B11" s="22">
        <v>126710344.7</v>
      </c>
      <c r="C11" s="169">
        <v>8322.0699854293744</v>
      </c>
      <c r="D11" s="213">
        <v>0.18270984731709741</v>
      </c>
    </row>
    <row r="12" spans="1:6" x14ac:dyDescent="0.25">
      <c r="A12" s="214" t="s">
        <v>660</v>
      </c>
      <c r="B12" s="22">
        <v>133485857.53999999</v>
      </c>
      <c r="C12" s="169">
        <v>8070.6227307902109</v>
      </c>
      <c r="D12" s="213">
        <v>0.19847666579294576</v>
      </c>
    </row>
    <row r="13" spans="1:6" x14ac:dyDescent="0.25">
      <c r="A13" s="214" t="s">
        <v>659</v>
      </c>
      <c r="B13" s="22">
        <v>1102661938.8399999</v>
      </c>
      <c r="C13" s="169">
        <v>84650.945796552798</v>
      </c>
      <c r="D13" s="213">
        <v>0.156311818392215</v>
      </c>
    </row>
    <row r="14" spans="1:6" x14ac:dyDescent="0.25">
      <c r="A14" s="214" t="s">
        <v>658</v>
      </c>
      <c r="B14" s="22">
        <v>45537607.629999995</v>
      </c>
      <c r="C14" s="169">
        <v>2436.3046050421085</v>
      </c>
      <c r="D14" s="213">
        <v>0.22429514373082884</v>
      </c>
    </row>
    <row r="15" spans="1:6" x14ac:dyDescent="0.25">
      <c r="A15" s="214" t="s">
        <v>657</v>
      </c>
      <c r="B15" s="22">
        <v>63068042.269999996</v>
      </c>
      <c r="C15" s="169">
        <v>5939.5582737491231</v>
      </c>
      <c r="D15" s="213">
        <v>0.12741966192753387</v>
      </c>
    </row>
    <row r="16" spans="1:6" x14ac:dyDescent="0.25">
      <c r="A16" s="214" t="s">
        <v>656</v>
      </c>
      <c r="B16" s="22">
        <v>134435294.81</v>
      </c>
      <c r="C16" s="169">
        <v>8847.1620176212655</v>
      </c>
      <c r="D16" s="213">
        <v>0.18234361872280339</v>
      </c>
    </row>
    <row r="17" spans="1:2" x14ac:dyDescent="0.25">
      <c r="B17" s="9"/>
    </row>
    <row r="18" spans="1:2" x14ac:dyDescent="0.25">
      <c r="A18" s="168"/>
    </row>
  </sheetData>
  <mergeCells count="1">
    <mergeCell ref="A1:D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zoomScaleNormal="100" workbookViewId="0">
      <selection activeCell="J27" sqref="J27"/>
    </sheetView>
  </sheetViews>
  <sheetFormatPr defaultRowHeight="15" x14ac:dyDescent="0.25"/>
  <cols>
    <col min="1" max="1" width="35.28515625" bestFit="1" customWidth="1"/>
    <col min="2" max="2" width="15.140625" customWidth="1"/>
    <col min="3" max="3" width="21" customWidth="1"/>
    <col min="4" max="4" width="15.5703125" customWidth="1"/>
    <col min="5" max="5" width="14.85546875" customWidth="1"/>
  </cols>
  <sheetData>
    <row r="1" spans="1:5" s="2" customFormat="1" ht="15.75" x14ac:dyDescent="0.25">
      <c r="A1" s="264" t="s">
        <v>694</v>
      </c>
      <c r="B1" s="264"/>
      <c r="C1" s="264"/>
      <c r="D1" s="264"/>
      <c r="E1" s="264"/>
    </row>
    <row r="2" spans="1:5" x14ac:dyDescent="0.25">
      <c r="A2" s="39"/>
    </row>
    <row r="3" spans="1:5" s="38" customFormat="1" ht="15.75" x14ac:dyDescent="0.25">
      <c r="A3" s="64" t="s">
        <v>0</v>
      </c>
      <c r="B3" s="59" t="s">
        <v>1</v>
      </c>
      <c r="C3" s="59" t="s">
        <v>2</v>
      </c>
      <c r="D3" s="59" t="s">
        <v>3</v>
      </c>
      <c r="E3" s="59" t="s">
        <v>432</v>
      </c>
    </row>
    <row r="4" spans="1:5" x14ac:dyDescent="0.25">
      <c r="A4" s="10" t="s">
        <v>4</v>
      </c>
      <c r="B4" s="23">
        <f>B5+B6+B7+B8+B9</f>
        <v>2883438</v>
      </c>
      <c r="C4" s="24">
        <f>C5+C6+C7+C8+C9</f>
        <v>2437129953.1900001</v>
      </c>
      <c r="D4" s="24">
        <f>C4/B4</f>
        <v>845.21670075444661</v>
      </c>
      <c r="E4" s="24"/>
    </row>
    <row r="5" spans="1:5" x14ac:dyDescent="0.25">
      <c r="A5" s="16" t="s">
        <v>5</v>
      </c>
      <c r="B5" s="20">
        <v>1946714</v>
      </c>
      <c r="C5" s="21">
        <v>1855466297.25</v>
      </c>
      <c r="D5" s="21">
        <v>953.13</v>
      </c>
      <c r="E5" s="21">
        <v>846.15</v>
      </c>
    </row>
    <row r="6" spans="1:5" x14ac:dyDescent="0.25">
      <c r="A6" s="16" t="s">
        <v>6</v>
      </c>
      <c r="B6" s="20">
        <v>655094</v>
      </c>
      <c r="C6" s="21">
        <v>403530660.88</v>
      </c>
      <c r="D6" s="21">
        <v>615.99</v>
      </c>
      <c r="E6" s="21">
        <v>512.95000000000005</v>
      </c>
    </row>
    <row r="7" spans="1:5" x14ac:dyDescent="0.25">
      <c r="A7" s="16" t="s">
        <v>7</v>
      </c>
      <c r="B7" s="20">
        <v>205297</v>
      </c>
      <c r="C7" s="21">
        <v>132119456.39</v>
      </c>
      <c r="D7" s="21">
        <v>643.54999999999995</v>
      </c>
      <c r="E7" s="21">
        <v>551.58000000000004</v>
      </c>
    </row>
    <row r="8" spans="1:5" x14ac:dyDescent="0.25">
      <c r="A8" s="16" t="s">
        <v>8</v>
      </c>
      <c r="B8" s="20">
        <v>41459</v>
      </c>
      <c r="C8" s="21">
        <v>33245672.440000001</v>
      </c>
      <c r="D8" s="21">
        <v>801.89</v>
      </c>
      <c r="E8" s="21">
        <v>846</v>
      </c>
    </row>
    <row r="9" spans="1:5" x14ac:dyDescent="0.25">
      <c r="A9" s="117" t="s">
        <v>601</v>
      </c>
      <c r="B9" s="20">
        <v>34874</v>
      </c>
      <c r="C9" s="21">
        <v>12767866.23</v>
      </c>
      <c r="D9" s="21">
        <v>366.11</v>
      </c>
      <c r="E9" s="21">
        <v>409.13</v>
      </c>
    </row>
    <row r="10" spans="1:5" x14ac:dyDescent="0.25">
      <c r="A10" s="16"/>
      <c r="B10" s="17"/>
      <c r="C10" s="18"/>
      <c r="D10" s="18"/>
      <c r="E10" s="7"/>
    </row>
    <row r="11" spans="1:5" x14ac:dyDescent="0.25">
      <c r="A11" s="10" t="s">
        <v>9</v>
      </c>
      <c r="B11" s="23">
        <f>B12+B13+B14+B15</f>
        <v>1386281</v>
      </c>
      <c r="C11" s="24">
        <f>C12+C13+C14+C15</f>
        <v>272339371.46999997</v>
      </c>
      <c r="D11" s="24">
        <f>C11/B11</f>
        <v>196.45322374756631</v>
      </c>
      <c r="E11" s="7"/>
    </row>
    <row r="12" spans="1:5" x14ac:dyDescent="0.25">
      <c r="A12" s="16" t="s">
        <v>5</v>
      </c>
      <c r="B12" s="20">
        <v>1003549</v>
      </c>
      <c r="C12" s="21">
        <v>222209774.97</v>
      </c>
      <c r="D12" s="21">
        <v>221.42</v>
      </c>
      <c r="E12" s="21">
        <v>199.88</v>
      </c>
    </row>
    <row r="13" spans="1:5" x14ac:dyDescent="0.25">
      <c r="A13" s="16" t="s">
        <v>6</v>
      </c>
      <c r="B13" s="20">
        <v>310635</v>
      </c>
      <c r="C13" s="21">
        <v>40026530.159999996</v>
      </c>
      <c r="D13" s="21">
        <v>128.85</v>
      </c>
      <c r="E13" s="21">
        <v>120.22</v>
      </c>
    </row>
    <row r="14" spans="1:5" x14ac:dyDescent="0.25">
      <c r="A14" s="16" t="s">
        <v>7</v>
      </c>
      <c r="B14" s="20">
        <v>72096</v>
      </c>
      <c r="C14" s="21">
        <v>10102922.810000001</v>
      </c>
      <c r="D14" s="21">
        <v>140.13</v>
      </c>
      <c r="E14" s="21">
        <v>128.75</v>
      </c>
    </row>
    <row r="15" spans="1:5" x14ac:dyDescent="0.25">
      <c r="A15" s="16" t="s">
        <v>8</v>
      </c>
      <c r="B15" s="20">
        <v>1</v>
      </c>
      <c r="C15" s="21">
        <v>143.53</v>
      </c>
      <c r="D15" s="21">
        <v>143.53</v>
      </c>
      <c r="E15" s="21">
        <v>143.53</v>
      </c>
    </row>
    <row r="16" spans="1:5" x14ac:dyDescent="0.25">
      <c r="A16" s="16"/>
      <c r="B16" s="20"/>
      <c r="C16" s="21"/>
      <c r="D16" s="21"/>
      <c r="E16" s="7"/>
    </row>
    <row r="17" spans="1:5" x14ac:dyDescent="0.25">
      <c r="A17" s="10" t="s">
        <v>433</v>
      </c>
      <c r="B17" s="23">
        <f>B18+B19+B20+B21</f>
        <v>438636</v>
      </c>
      <c r="C17" s="24">
        <f>C18+C19+C20+C21</f>
        <v>49882636.07</v>
      </c>
      <c r="D17" s="24">
        <f>C17/B17</f>
        <v>113.72216614687349</v>
      </c>
      <c r="E17" s="7"/>
    </row>
    <row r="18" spans="1:5" x14ac:dyDescent="0.25">
      <c r="A18" s="16" t="s">
        <v>5</v>
      </c>
      <c r="B18" s="20">
        <v>361676</v>
      </c>
      <c r="C18" s="21">
        <v>44084482.590000004</v>
      </c>
      <c r="D18" s="21">
        <v>121.89</v>
      </c>
      <c r="E18" s="21">
        <v>104.59</v>
      </c>
    </row>
    <row r="19" spans="1:5" x14ac:dyDescent="0.25">
      <c r="A19" s="16" t="s">
        <v>6</v>
      </c>
      <c r="B19" s="20">
        <v>76944</v>
      </c>
      <c r="C19" s="21">
        <v>5791676.04</v>
      </c>
      <c r="D19" s="21">
        <v>75.27</v>
      </c>
      <c r="E19" s="21">
        <v>50.62</v>
      </c>
    </row>
    <row r="20" spans="1:5" x14ac:dyDescent="0.25">
      <c r="A20" s="16" t="s">
        <v>7</v>
      </c>
      <c r="B20" s="20">
        <v>16</v>
      </c>
      <c r="C20" s="21">
        <v>6477.44</v>
      </c>
      <c r="D20" s="21">
        <v>404.84</v>
      </c>
      <c r="E20" s="21">
        <v>440</v>
      </c>
    </row>
    <row r="21" spans="1:5" x14ac:dyDescent="0.25">
      <c r="A21" s="16" t="s">
        <v>8</v>
      </c>
      <c r="B21" s="20">
        <v>0</v>
      </c>
      <c r="C21" s="21">
        <v>0</v>
      </c>
      <c r="D21" s="21">
        <v>0</v>
      </c>
      <c r="E21" s="111" t="s">
        <v>430</v>
      </c>
    </row>
    <row r="22" spans="1:5" x14ac:dyDescent="0.25">
      <c r="A22" s="16"/>
      <c r="B22" s="83"/>
      <c r="C22" s="84"/>
      <c r="D22" s="84"/>
      <c r="E22" s="73"/>
    </row>
    <row r="23" spans="1:5" s="2" customFormat="1" x14ac:dyDescent="0.25">
      <c r="A23" s="10" t="s">
        <v>636</v>
      </c>
      <c r="B23" s="23">
        <v>0</v>
      </c>
      <c r="C23" s="24">
        <v>0</v>
      </c>
      <c r="D23" s="24">
        <v>0</v>
      </c>
      <c r="E23" s="20" t="s">
        <v>430</v>
      </c>
    </row>
    <row r="24" spans="1:5" x14ac:dyDescent="0.25">
      <c r="A24" s="16" t="s">
        <v>5</v>
      </c>
      <c r="B24" s="20">
        <v>0</v>
      </c>
      <c r="C24" s="21">
        <v>0</v>
      </c>
      <c r="D24" s="21">
        <v>0</v>
      </c>
      <c r="E24" s="21" t="s">
        <v>430</v>
      </c>
    </row>
    <row r="25" spans="1:5" x14ac:dyDescent="0.25">
      <c r="A25" s="16" t="s">
        <v>6</v>
      </c>
      <c r="B25" s="20">
        <v>0</v>
      </c>
      <c r="C25" s="21">
        <v>0</v>
      </c>
      <c r="D25" s="21">
        <v>0</v>
      </c>
      <c r="E25" s="21" t="s">
        <v>430</v>
      </c>
    </row>
    <row r="26" spans="1:5" x14ac:dyDescent="0.25">
      <c r="A26" s="16" t="s">
        <v>7</v>
      </c>
      <c r="B26" s="20">
        <v>0</v>
      </c>
      <c r="C26" s="21">
        <v>0</v>
      </c>
      <c r="D26" s="21">
        <v>0</v>
      </c>
      <c r="E26" s="21" t="s">
        <v>430</v>
      </c>
    </row>
    <row r="27" spans="1:5" x14ac:dyDescent="0.25">
      <c r="A27" s="16" t="s">
        <v>8</v>
      </c>
      <c r="B27" s="20">
        <v>0</v>
      </c>
      <c r="C27" s="21">
        <v>0</v>
      </c>
      <c r="D27" s="21">
        <v>0</v>
      </c>
      <c r="E27" s="21" t="s">
        <v>430</v>
      </c>
    </row>
    <row r="28" spans="1:5" ht="15.75" x14ac:dyDescent="0.25">
      <c r="A28" s="65" t="s">
        <v>10</v>
      </c>
      <c r="B28" s="66">
        <f>B4+B11+B17+B23</f>
        <v>4708355</v>
      </c>
      <c r="C28" s="67">
        <f>C4+C11+C17+C23</f>
        <v>2759351960.73</v>
      </c>
      <c r="D28" s="87"/>
      <c r="E28" s="87"/>
    </row>
    <row r="29" spans="1:5" x14ac:dyDescent="0.25">
      <c r="E29" s="19"/>
    </row>
    <row r="30" spans="1:5" x14ac:dyDescent="0.25">
      <c r="A30" s="9"/>
    </row>
  </sheetData>
  <mergeCells count="1">
    <mergeCell ref="A1:E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F28"/>
  <sheetViews>
    <sheetView workbookViewId="0">
      <selection activeCell="D17" sqref="D17"/>
    </sheetView>
  </sheetViews>
  <sheetFormatPr defaultRowHeight="15" x14ac:dyDescent="0.25"/>
  <cols>
    <col min="1" max="1" width="35.28515625" bestFit="1" customWidth="1"/>
    <col min="2" max="2" width="14.85546875" customWidth="1"/>
    <col min="3" max="3" width="20.7109375" customWidth="1"/>
    <col min="4" max="4" width="15.140625" bestFit="1" customWidth="1"/>
    <col min="5" max="5" width="12.7109375" customWidth="1"/>
  </cols>
  <sheetData>
    <row r="1" spans="1:5" ht="15.75" x14ac:dyDescent="0.25">
      <c r="A1" s="264" t="s">
        <v>695</v>
      </c>
      <c r="B1" s="264"/>
      <c r="C1" s="264"/>
      <c r="D1" s="264"/>
      <c r="E1" s="264"/>
    </row>
    <row r="2" spans="1:5" x14ac:dyDescent="0.25">
      <c r="A2" s="39"/>
    </row>
    <row r="3" spans="1:5" ht="15.75" x14ac:dyDescent="0.25">
      <c r="A3" s="64" t="s">
        <v>0</v>
      </c>
      <c r="B3" s="59" t="s">
        <v>1</v>
      </c>
      <c r="C3" s="59" t="s">
        <v>2</v>
      </c>
      <c r="D3" s="59" t="s">
        <v>3</v>
      </c>
      <c r="E3" s="59" t="s">
        <v>432</v>
      </c>
    </row>
    <row r="4" spans="1:5" x14ac:dyDescent="0.25">
      <c r="A4" s="10" t="s">
        <v>4</v>
      </c>
      <c r="B4" s="23">
        <f>B5+B6+B7+B8+B9</f>
        <v>2883438</v>
      </c>
      <c r="C4" s="24">
        <f>C5+C6+C7+C8+C9</f>
        <v>2260590682.3400002</v>
      </c>
      <c r="D4" s="24">
        <f>C4/B4</f>
        <v>783.99143048680082</v>
      </c>
      <c r="E4" s="24"/>
    </row>
    <row r="5" spans="1:5" x14ac:dyDescent="0.25">
      <c r="A5" s="16" t="s">
        <v>5</v>
      </c>
      <c r="B5" s="20">
        <v>1946714</v>
      </c>
      <c r="C5" s="21">
        <v>1714535692.21</v>
      </c>
      <c r="D5" s="21">
        <v>880.73</v>
      </c>
      <c r="E5" s="21">
        <v>792.41</v>
      </c>
    </row>
    <row r="6" spans="1:5" x14ac:dyDescent="0.25">
      <c r="A6" s="16" t="s">
        <v>6</v>
      </c>
      <c r="B6" s="20">
        <v>655094</v>
      </c>
      <c r="C6" s="21">
        <v>375795057.37</v>
      </c>
      <c r="D6" s="21">
        <v>573.65</v>
      </c>
      <c r="E6" s="21">
        <v>480.2</v>
      </c>
    </row>
    <row r="7" spans="1:5" x14ac:dyDescent="0.25">
      <c r="A7" s="16" t="s">
        <v>7</v>
      </c>
      <c r="B7" s="20">
        <v>205297</v>
      </c>
      <c r="C7" s="21">
        <v>124933938.11</v>
      </c>
      <c r="D7" s="21">
        <v>608.54999999999995</v>
      </c>
      <c r="E7" s="21">
        <v>518.49</v>
      </c>
    </row>
    <row r="8" spans="1:5" x14ac:dyDescent="0.25">
      <c r="A8" s="16" t="s">
        <v>8</v>
      </c>
      <c r="B8" s="20">
        <v>41459</v>
      </c>
      <c r="C8" s="21">
        <v>32874062.84</v>
      </c>
      <c r="D8" s="21">
        <v>792.93</v>
      </c>
      <c r="E8" s="21">
        <v>846</v>
      </c>
    </row>
    <row r="9" spans="1:5" x14ac:dyDescent="0.25">
      <c r="A9" s="117" t="s">
        <v>601</v>
      </c>
      <c r="B9" s="20">
        <v>34874</v>
      </c>
      <c r="C9" s="21">
        <v>12451931.810000001</v>
      </c>
      <c r="D9" s="21">
        <v>357.05</v>
      </c>
      <c r="E9" s="21">
        <v>384.58</v>
      </c>
    </row>
    <row r="10" spans="1:5" x14ac:dyDescent="0.25">
      <c r="A10" s="16"/>
      <c r="B10" s="17"/>
      <c r="C10" s="18"/>
      <c r="D10" s="18"/>
      <c r="E10" s="7"/>
    </row>
    <row r="11" spans="1:5" x14ac:dyDescent="0.25">
      <c r="A11" s="10" t="s">
        <v>9</v>
      </c>
      <c r="B11" s="23">
        <f>B12+B13+B14+B15</f>
        <v>1386281</v>
      </c>
      <c r="C11" s="24">
        <f>C12+C13+C14+C15</f>
        <v>247377058.21000001</v>
      </c>
      <c r="D11" s="24">
        <f>C11/B11</f>
        <v>178.44654742436779</v>
      </c>
      <c r="E11" s="7"/>
    </row>
    <row r="12" spans="1:5" x14ac:dyDescent="0.25">
      <c r="A12" s="16" t="s">
        <v>5</v>
      </c>
      <c r="B12" s="20">
        <v>1003549</v>
      </c>
      <c r="C12" s="21">
        <v>200723176.65000001</v>
      </c>
      <c r="D12" s="21">
        <v>200.01</v>
      </c>
      <c r="E12" s="21">
        <v>187.34</v>
      </c>
    </row>
    <row r="13" spans="1:5" x14ac:dyDescent="0.25">
      <c r="A13" s="16" t="s">
        <v>6</v>
      </c>
      <c r="B13" s="20">
        <v>310635</v>
      </c>
      <c r="C13" s="21">
        <v>37284953.25</v>
      </c>
      <c r="D13" s="21">
        <v>120.03</v>
      </c>
      <c r="E13" s="21">
        <v>113.03</v>
      </c>
    </row>
    <row r="14" spans="1:5" x14ac:dyDescent="0.25">
      <c r="A14" s="16" t="s">
        <v>7</v>
      </c>
      <c r="B14" s="20">
        <v>72096</v>
      </c>
      <c r="C14" s="21">
        <v>9368793.3900000006</v>
      </c>
      <c r="D14" s="21">
        <v>129.94999999999999</v>
      </c>
      <c r="E14" s="21">
        <v>121.04</v>
      </c>
    </row>
    <row r="15" spans="1:5" x14ac:dyDescent="0.25">
      <c r="A15" s="16" t="s">
        <v>8</v>
      </c>
      <c r="B15" s="20">
        <v>1</v>
      </c>
      <c r="C15" s="21">
        <v>134.91999999999999</v>
      </c>
      <c r="D15" s="21">
        <v>134.91999999999999</v>
      </c>
      <c r="E15" s="21">
        <v>134.91999999999999</v>
      </c>
    </row>
    <row r="16" spans="1:5" x14ac:dyDescent="0.25">
      <c r="A16" s="16"/>
      <c r="B16" s="20"/>
      <c r="C16" s="21"/>
      <c r="D16" s="21"/>
      <c r="E16" s="7"/>
    </row>
    <row r="17" spans="1:6" x14ac:dyDescent="0.25">
      <c r="A17" s="10" t="s">
        <v>433</v>
      </c>
      <c r="B17" s="23">
        <f>B18+B19+B20+B21</f>
        <v>438636</v>
      </c>
      <c r="C17" s="24">
        <f>C18+C19+C20+C21</f>
        <v>49534258.420000002</v>
      </c>
      <c r="D17" s="24">
        <f>C17/B17</f>
        <v>112.92793664906665</v>
      </c>
      <c r="E17" s="7"/>
    </row>
    <row r="18" spans="1:6" x14ac:dyDescent="0.25">
      <c r="A18" s="16" t="s">
        <v>5</v>
      </c>
      <c r="B18" s="20">
        <v>361676</v>
      </c>
      <c r="C18" s="21">
        <v>43770928.840000004</v>
      </c>
      <c r="D18" s="21">
        <v>121.02</v>
      </c>
      <c r="E18" s="21">
        <v>104.5</v>
      </c>
    </row>
    <row r="19" spans="1:6" x14ac:dyDescent="0.25">
      <c r="A19" s="16" t="s">
        <v>6</v>
      </c>
      <c r="B19" s="20">
        <v>76944</v>
      </c>
      <c r="C19" s="21">
        <v>5756877.2800000003</v>
      </c>
      <c r="D19" s="21">
        <v>74.819999999999993</v>
      </c>
      <c r="E19" s="21">
        <v>50.58</v>
      </c>
    </row>
    <row r="20" spans="1:6" x14ac:dyDescent="0.25">
      <c r="A20" s="16" t="s">
        <v>7</v>
      </c>
      <c r="B20" s="20">
        <v>16</v>
      </c>
      <c r="C20" s="21">
        <v>6452.3</v>
      </c>
      <c r="D20" s="21">
        <v>403.27</v>
      </c>
      <c r="E20" s="21">
        <v>440</v>
      </c>
    </row>
    <row r="21" spans="1:6" x14ac:dyDescent="0.25">
      <c r="A21" s="16" t="s">
        <v>8</v>
      </c>
      <c r="B21" s="20">
        <v>0</v>
      </c>
      <c r="C21" s="21">
        <v>0</v>
      </c>
      <c r="D21" s="21">
        <v>0</v>
      </c>
      <c r="E21" s="21" t="s">
        <v>430</v>
      </c>
    </row>
    <row r="22" spans="1:6" x14ac:dyDescent="0.25">
      <c r="A22" s="16"/>
      <c r="B22" s="83"/>
      <c r="C22" s="84"/>
      <c r="D22" s="84"/>
      <c r="E22" s="73"/>
    </row>
    <row r="23" spans="1:6" x14ac:dyDescent="0.25">
      <c r="A23" s="10" t="s">
        <v>636</v>
      </c>
      <c r="B23" s="23">
        <v>0</v>
      </c>
      <c r="C23" s="24">
        <v>0</v>
      </c>
      <c r="D23" s="24">
        <v>0</v>
      </c>
      <c r="E23" s="20" t="s">
        <v>430</v>
      </c>
    </row>
    <row r="24" spans="1:6" x14ac:dyDescent="0.25">
      <c r="A24" s="16" t="s">
        <v>5</v>
      </c>
      <c r="B24" s="20">
        <v>0</v>
      </c>
      <c r="C24" s="21">
        <v>0</v>
      </c>
      <c r="D24" s="21">
        <v>0</v>
      </c>
      <c r="E24" s="21" t="s">
        <v>430</v>
      </c>
      <c r="F24" t="s">
        <v>430</v>
      </c>
    </row>
    <row r="25" spans="1:6" x14ac:dyDescent="0.25">
      <c r="A25" s="16" t="s">
        <v>6</v>
      </c>
      <c r="B25" s="20">
        <v>0</v>
      </c>
      <c r="C25" s="21">
        <v>0</v>
      </c>
      <c r="D25" s="21">
        <v>0</v>
      </c>
      <c r="E25" s="21" t="s">
        <v>430</v>
      </c>
      <c r="F25" t="s">
        <v>430</v>
      </c>
    </row>
    <row r="26" spans="1:6" x14ac:dyDescent="0.25">
      <c r="A26" s="16" t="s">
        <v>7</v>
      </c>
      <c r="B26" s="20">
        <v>0</v>
      </c>
      <c r="C26" s="21">
        <v>0</v>
      </c>
      <c r="D26" s="21">
        <v>0</v>
      </c>
      <c r="E26" s="21" t="s">
        <v>430</v>
      </c>
      <c r="F26" t="s">
        <v>430</v>
      </c>
    </row>
    <row r="27" spans="1:6" x14ac:dyDescent="0.25">
      <c r="A27" s="16" t="s">
        <v>8</v>
      </c>
      <c r="B27" s="20">
        <v>0</v>
      </c>
      <c r="C27" s="21">
        <v>0</v>
      </c>
      <c r="D27" s="21">
        <v>0</v>
      </c>
      <c r="E27" s="21" t="s">
        <v>430</v>
      </c>
      <c r="F27" t="s">
        <v>430</v>
      </c>
    </row>
    <row r="28" spans="1:6" ht="15.75" x14ac:dyDescent="0.25">
      <c r="A28" s="65" t="s">
        <v>10</v>
      </c>
      <c r="B28" s="66">
        <f>B4+B11+B17+B23</f>
        <v>4708355</v>
      </c>
      <c r="C28" s="67">
        <f>C4+C11+C17+C23</f>
        <v>2557501998.9700003</v>
      </c>
      <c r="D28" s="87"/>
      <c r="E28" s="87"/>
    </row>
  </sheetData>
  <mergeCells count="1">
    <mergeCell ref="A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9"/>
  <sheetViews>
    <sheetView workbookViewId="0">
      <selection activeCell="I21" sqref="I21"/>
    </sheetView>
  </sheetViews>
  <sheetFormatPr defaultColWidth="9.140625" defaultRowHeight="15" x14ac:dyDescent="0.25"/>
  <cols>
    <col min="1" max="1" width="32.28515625" customWidth="1"/>
    <col min="2" max="2" width="15.42578125" customWidth="1"/>
    <col min="3" max="3" width="22" customWidth="1"/>
    <col min="4" max="4" width="19" customWidth="1"/>
    <col min="5" max="5" width="20.140625" customWidth="1"/>
    <col min="6" max="6" width="18.140625" bestFit="1" customWidth="1"/>
    <col min="9" max="9" width="13.85546875" bestFit="1" customWidth="1"/>
  </cols>
  <sheetData>
    <row r="1" spans="1:10" s="2" customFormat="1" ht="15.75" x14ac:dyDescent="0.25">
      <c r="A1" s="264" t="s">
        <v>706</v>
      </c>
      <c r="B1" s="264"/>
      <c r="C1" s="264"/>
      <c r="D1" s="264"/>
      <c r="E1" s="264"/>
      <c r="F1" s="264"/>
    </row>
    <row r="2" spans="1:10" x14ac:dyDescent="0.25">
      <c r="A2" s="39"/>
    </row>
    <row r="3" spans="1:10" s="42" customFormat="1" ht="47.25" x14ac:dyDescent="0.25">
      <c r="A3" s="85" t="s">
        <v>11</v>
      </c>
      <c r="B3" s="85" t="s">
        <v>603</v>
      </c>
      <c r="C3" s="85" t="s">
        <v>604</v>
      </c>
      <c r="D3" s="118" t="s">
        <v>605</v>
      </c>
      <c r="E3" s="118" t="s">
        <v>606</v>
      </c>
      <c r="F3" s="118" t="s">
        <v>607</v>
      </c>
    </row>
    <row r="4" spans="1:10" x14ac:dyDescent="0.25">
      <c r="A4" s="1" t="s">
        <v>5</v>
      </c>
      <c r="B4" s="149">
        <v>1919207</v>
      </c>
      <c r="C4" s="150">
        <v>2275701386.3800001</v>
      </c>
      <c r="D4" s="151" t="s">
        <v>696</v>
      </c>
      <c r="E4" s="150">
        <v>128424667.94</v>
      </c>
      <c r="F4" s="151" t="s">
        <v>697</v>
      </c>
    </row>
    <row r="5" spans="1:10" ht="15" customHeight="1" x14ac:dyDescent="0.25">
      <c r="A5" s="1" t="s">
        <v>6</v>
      </c>
      <c r="B5" s="149">
        <v>382773</v>
      </c>
      <c r="C5" s="150">
        <v>288541457.39999998</v>
      </c>
      <c r="D5" s="151" t="s">
        <v>700</v>
      </c>
      <c r="E5" s="150">
        <v>15892561.109999999</v>
      </c>
      <c r="F5" s="151" t="s">
        <v>701</v>
      </c>
    </row>
    <row r="6" spans="1:10" x14ac:dyDescent="0.25">
      <c r="A6" s="1" t="s">
        <v>45</v>
      </c>
      <c r="B6" s="149">
        <v>174811</v>
      </c>
      <c r="C6" s="150">
        <v>126936340.39</v>
      </c>
      <c r="D6" s="151" t="s">
        <v>702</v>
      </c>
      <c r="E6" s="150">
        <v>6493693.2999999998</v>
      </c>
      <c r="F6" s="151" t="s">
        <v>703</v>
      </c>
    </row>
    <row r="7" spans="1:10" x14ac:dyDescent="0.25">
      <c r="A7" s="1" t="s">
        <v>601</v>
      </c>
      <c r="B7" s="149">
        <v>13018</v>
      </c>
      <c r="C7" s="150">
        <v>5398655.5599999996</v>
      </c>
      <c r="D7" s="151" t="s">
        <v>698</v>
      </c>
      <c r="E7" s="150">
        <v>321217.32</v>
      </c>
      <c r="F7" s="151" t="s">
        <v>699</v>
      </c>
    </row>
    <row r="8" spans="1:10" ht="15" customHeight="1" x14ac:dyDescent="0.25">
      <c r="A8" s="1" t="s">
        <v>8</v>
      </c>
      <c r="B8" s="149">
        <v>27603</v>
      </c>
      <c r="C8" s="150">
        <v>12329937.390000001</v>
      </c>
      <c r="D8" s="151" t="s">
        <v>704</v>
      </c>
      <c r="E8" s="150">
        <v>273638.48</v>
      </c>
      <c r="F8" s="151" t="s">
        <v>705</v>
      </c>
      <c r="I8" s="9"/>
    </row>
    <row r="9" spans="1:10" ht="15.75" x14ac:dyDescent="0.25">
      <c r="A9" s="65" t="s">
        <v>10</v>
      </c>
      <c r="B9" s="156">
        <f>SUM(B4:B8)</f>
        <v>2517412</v>
      </c>
      <c r="C9" s="155">
        <f>SUM(C4:C8)</f>
        <v>2708907777.1199999</v>
      </c>
      <c r="D9" s="158"/>
      <c r="E9" s="167">
        <f>SUM(E4:E8)</f>
        <v>151405778.15000001</v>
      </c>
      <c r="F9" s="144"/>
    </row>
    <row r="10" spans="1:10" ht="15" customHeight="1" x14ac:dyDescent="0.25"/>
    <row r="11" spans="1:10" ht="15.75" x14ac:dyDescent="0.25">
      <c r="A11" s="264" t="s">
        <v>717</v>
      </c>
      <c r="B11" s="264"/>
      <c r="C11" s="264"/>
      <c r="D11" s="264"/>
      <c r="E11" s="264"/>
      <c r="F11" s="264"/>
    </row>
    <row r="12" spans="1:10" x14ac:dyDescent="0.25">
      <c r="A12" s="39"/>
    </row>
    <row r="13" spans="1:10" ht="47.25" x14ac:dyDescent="0.25">
      <c r="A13" s="85" t="s">
        <v>11</v>
      </c>
      <c r="B13" s="85" t="s">
        <v>603</v>
      </c>
      <c r="C13" s="85" t="s">
        <v>604</v>
      </c>
      <c r="D13" s="118" t="s">
        <v>605</v>
      </c>
      <c r="E13" s="118" t="s">
        <v>606</v>
      </c>
      <c r="F13" s="118" t="s">
        <v>607</v>
      </c>
      <c r="J13" s="9"/>
    </row>
    <row r="14" spans="1:10" x14ac:dyDescent="0.25">
      <c r="A14" s="1" t="s">
        <v>5</v>
      </c>
      <c r="B14" s="149">
        <v>1916871</v>
      </c>
      <c r="C14" s="150">
        <v>2270327029.29</v>
      </c>
      <c r="D14" s="151" t="s">
        <v>707</v>
      </c>
      <c r="E14" s="150">
        <v>128142526.55</v>
      </c>
      <c r="F14" s="151" t="s">
        <v>708</v>
      </c>
    </row>
    <row r="15" spans="1:10" x14ac:dyDescent="0.25">
      <c r="A15" s="1" t="s">
        <v>6</v>
      </c>
      <c r="B15" s="149">
        <v>382782</v>
      </c>
      <c r="C15" s="150">
        <v>288211334.17000002</v>
      </c>
      <c r="D15" s="151" t="s">
        <v>711</v>
      </c>
      <c r="E15" s="150">
        <v>15881204.26</v>
      </c>
      <c r="F15" s="151" t="s">
        <v>712</v>
      </c>
    </row>
    <row r="16" spans="1:10" x14ac:dyDescent="0.25">
      <c r="A16" s="1" t="s">
        <v>45</v>
      </c>
      <c r="B16" s="149">
        <v>174134</v>
      </c>
      <c r="C16" s="150">
        <v>126390460.04000001</v>
      </c>
      <c r="D16" s="151" t="s">
        <v>713</v>
      </c>
      <c r="E16" s="150">
        <v>6469174.8399999999</v>
      </c>
      <c r="F16" s="151" t="s">
        <v>714</v>
      </c>
    </row>
    <row r="17" spans="1:6" x14ac:dyDescent="0.25">
      <c r="A17" s="1" t="s">
        <v>601</v>
      </c>
      <c r="B17" s="149">
        <v>13127</v>
      </c>
      <c r="C17" s="150">
        <v>5445563.3600000003</v>
      </c>
      <c r="D17" s="151" t="s">
        <v>709</v>
      </c>
      <c r="E17" s="150">
        <v>324031.05</v>
      </c>
      <c r="F17" s="151" t="s">
        <v>710</v>
      </c>
    </row>
    <row r="18" spans="1:6" x14ac:dyDescent="0.25">
      <c r="A18" s="1" t="s">
        <v>8</v>
      </c>
      <c r="B18" s="149">
        <v>27374</v>
      </c>
      <c r="C18" s="150">
        <v>12212454.24</v>
      </c>
      <c r="D18" s="151" t="s">
        <v>715</v>
      </c>
      <c r="E18" s="150">
        <v>270694.40000000002</v>
      </c>
      <c r="F18" s="151" t="s">
        <v>716</v>
      </c>
    </row>
    <row r="19" spans="1:6" ht="15.75" x14ac:dyDescent="0.25">
      <c r="A19" s="65" t="s">
        <v>10</v>
      </c>
      <c r="B19" s="156">
        <f>SUM(B14:B18)</f>
        <v>2514288</v>
      </c>
      <c r="C19" s="155">
        <f>SUM(C14:C18)</f>
        <v>2702586841.0999999</v>
      </c>
      <c r="D19" s="158"/>
      <c r="E19" s="155">
        <f>SUM(E14:E18)</f>
        <v>151087631.10000002</v>
      </c>
      <c r="F19" s="144"/>
    </row>
    <row r="21" spans="1:6" ht="15.75" x14ac:dyDescent="0.25">
      <c r="A21" s="264" t="s">
        <v>728</v>
      </c>
      <c r="B21" s="264"/>
      <c r="C21" s="264"/>
      <c r="D21" s="264"/>
      <c r="E21" s="264"/>
      <c r="F21" s="264"/>
    </row>
    <row r="22" spans="1:6" x14ac:dyDescent="0.25">
      <c r="A22" s="39"/>
    </row>
    <row r="23" spans="1:6" ht="47.25" x14ac:dyDescent="0.25">
      <c r="A23" s="85" t="s">
        <v>11</v>
      </c>
      <c r="B23" s="85" t="s">
        <v>603</v>
      </c>
      <c r="C23" s="85" t="s">
        <v>604</v>
      </c>
      <c r="D23" s="118" t="s">
        <v>605</v>
      </c>
      <c r="E23" s="118" t="s">
        <v>606</v>
      </c>
      <c r="F23" s="118" t="s">
        <v>607</v>
      </c>
    </row>
    <row r="24" spans="1:6" x14ac:dyDescent="0.25">
      <c r="A24" s="1" t="s">
        <v>5</v>
      </c>
      <c r="B24" s="149">
        <v>1914096</v>
      </c>
      <c r="C24" s="150">
        <v>2265897237.3000002</v>
      </c>
      <c r="D24" s="150" t="s">
        <v>718</v>
      </c>
      <c r="E24" s="150">
        <v>127904039.92</v>
      </c>
      <c r="F24" s="150" t="s">
        <v>719</v>
      </c>
    </row>
    <row r="25" spans="1:6" x14ac:dyDescent="0.25">
      <c r="A25" s="1" t="s">
        <v>6</v>
      </c>
      <c r="B25" s="149">
        <v>382609</v>
      </c>
      <c r="C25" s="150">
        <v>287799936.54000002</v>
      </c>
      <c r="D25" s="150" t="s">
        <v>722</v>
      </c>
      <c r="E25" s="150">
        <v>15862590.390000001</v>
      </c>
      <c r="F25" s="150" t="s">
        <v>723</v>
      </c>
    </row>
    <row r="26" spans="1:6" x14ac:dyDescent="0.25">
      <c r="A26" s="1" t="s">
        <v>45</v>
      </c>
      <c r="B26" s="149">
        <v>173757</v>
      </c>
      <c r="C26" s="150">
        <v>126062997.59999999</v>
      </c>
      <c r="D26" s="150" t="s">
        <v>724</v>
      </c>
      <c r="E26" s="150">
        <v>6453371.3300000001</v>
      </c>
      <c r="F26" s="150" t="s">
        <v>725</v>
      </c>
    </row>
    <row r="27" spans="1:6" x14ac:dyDescent="0.25">
      <c r="A27" s="1" t="s">
        <v>601</v>
      </c>
      <c r="B27" s="152">
        <v>13239</v>
      </c>
      <c r="C27" s="153">
        <v>5491422.2999999998</v>
      </c>
      <c r="D27" s="153" t="s">
        <v>720</v>
      </c>
      <c r="E27" s="150">
        <v>326817.63</v>
      </c>
      <c r="F27" s="153" t="s">
        <v>721</v>
      </c>
    </row>
    <row r="28" spans="1:6" x14ac:dyDescent="0.25">
      <c r="A28" s="1" t="s">
        <v>8</v>
      </c>
      <c r="B28" s="152">
        <v>27004</v>
      </c>
      <c r="C28" s="153">
        <v>12027347.550000001</v>
      </c>
      <c r="D28" s="153" t="s">
        <v>726</v>
      </c>
      <c r="E28" s="150">
        <v>266558.34000000003</v>
      </c>
      <c r="F28" s="153" t="s">
        <v>727</v>
      </c>
    </row>
    <row r="29" spans="1:6" ht="15.75" x14ac:dyDescent="0.25">
      <c r="A29" s="65" t="s">
        <v>10</v>
      </c>
      <c r="B29" s="156">
        <f>SUM(B24:B28)</f>
        <v>2510705</v>
      </c>
      <c r="C29" s="155">
        <f>SUM(C24:C28)</f>
        <v>2697278941.2900004</v>
      </c>
      <c r="D29" s="158"/>
      <c r="E29" s="155">
        <f>SUM(E24:E28)</f>
        <v>150813377.61000001</v>
      </c>
      <c r="F29" s="144"/>
    </row>
  </sheetData>
  <mergeCells count="3">
    <mergeCell ref="A1:F1"/>
    <mergeCell ref="A11:F11"/>
    <mergeCell ref="A21:F21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  <headerFooter>
    <oddFooter>&amp;C&amp;P/&amp;N&amp;R&amp;D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O53"/>
  <sheetViews>
    <sheetView workbookViewId="0">
      <selection activeCell="B12" sqref="B12"/>
    </sheetView>
  </sheetViews>
  <sheetFormatPr defaultColWidth="9.140625" defaultRowHeight="15" x14ac:dyDescent="0.25"/>
  <cols>
    <col min="1" max="1" width="23.7109375" bestFit="1" customWidth="1"/>
    <col min="2" max="2" width="11.85546875" customWidth="1"/>
    <col min="3" max="3" width="11.5703125" customWidth="1"/>
    <col min="4" max="4" width="11.140625" customWidth="1"/>
    <col min="5" max="5" width="11.28515625" customWidth="1"/>
    <col min="6" max="6" width="11" customWidth="1"/>
    <col min="7" max="7" width="12.140625" customWidth="1"/>
    <col min="8" max="8" width="11" customWidth="1"/>
    <col min="9" max="9" width="11.85546875" customWidth="1"/>
    <col min="10" max="10" width="12.5703125" customWidth="1"/>
    <col min="11" max="12" width="11.85546875" customWidth="1"/>
    <col min="13" max="13" width="12.7109375" customWidth="1"/>
  </cols>
  <sheetData>
    <row r="1" spans="1:15" ht="15.75" x14ac:dyDescent="0.25">
      <c r="A1" s="264" t="s">
        <v>729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</row>
    <row r="2" spans="1:15" x14ac:dyDescent="0.25">
      <c r="A2" s="39"/>
      <c r="B2" s="8"/>
      <c r="C2" s="8"/>
      <c r="D2" s="9"/>
      <c r="E2" s="8"/>
      <c r="F2" s="9"/>
      <c r="G2" s="9"/>
      <c r="H2" s="8"/>
      <c r="I2" s="8"/>
      <c r="J2" s="9"/>
    </row>
    <row r="3" spans="1:15" ht="15.75" x14ac:dyDescent="0.25">
      <c r="A3" s="278" t="s">
        <v>18</v>
      </c>
      <c r="B3" s="266" t="s">
        <v>5</v>
      </c>
      <c r="C3" s="266"/>
      <c r="D3" s="266"/>
      <c r="E3" s="266" t="s">
        <v>6</v>
      </c>
      <c r="F3" s="266"/>
      <c r="G3" s="61"/>
      <c r="H3" s="266" t="s">
        <v>19</v>
      </c>
      <c r="I3" s="266"/>
      <c r="J3" s="266"/>
      <c r="K3" s="266" t="s">
        <v>20</v>
      </c>
      <c r="L3" s="266"/>
      <c r="M3" s="266"/>
    </row>
    <row r="4" spans="1:15" ht="15.75" x14ac:dyDescent="0.25">
      <c r="A4" s="279"/>
      <c r="B4" s="61" t="s">
        <v>1</v>
      </c>
      <c r="C4" s="68" t="s">
        <v>21</v>
      </c>
      <c r="D4" s="68" t="s">
        <v>432</v>
      </c>
      <c r="E4" s="61" t="s">
        <v>1</v>
      </c>
      <c r="F4" s="68" t="s">
        <v>21</v>
      </c>
      <c r="G4" s="68" t="s">
        <v>432</v>
      </c>
      <c r="H4" s="61" t="s">
        <v>1</v>
      </c>
      <c r="I4" s="68" t="s">
        <v>21</v>
      </c>
      <c r="J4" s="68" t="s">
        <v>432</v>
      </c>
      <c r="K4" s="61" t="s">
        <v>1</v>
      </c>
      <c r="L4" s="68" t="s">
        <v>21</v>
      </c>
      <c r="M4" s="68" t="s">
        <v>432</v>
      </c>
    </row>
    <row r="5" spans="1:15" x14ac:dyDescent="0.25">
      <c r="A5" s="10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2"/>
    </row>
    <row r="6" spans="1:15" x14ac:dyDescent="0.25">
      <c r="A6" s="16" t="s">
        <v>435</v>
      </c>
      <c r="B6" s="26">
        <v>366024</v>
      </c>
      <c r="C6" s="53">
        <v>366.4</v>
      </c>
      <c r="D6" s="111">
        <v>414.1</v>
      </c>
      <c r="E6" s="97">
        <v>344166</v>
      </c>
      <c r="F6" s="111">
        <v>370.9</v>
      </c>
      <c r="G6" s="111">
        <v>408.33</v>
      </c>
      <c r="H6" s="97">
        <v>94847</v>
      </c>
      <c r="I6" s="111">
        <v>391.88</v>
      </c>
      <c r="J6" s="111">
        <v>392.75</v>
      </c>
      <c r="K6" s="97">
        <v>3100</v>
      </c>
      <c r="L6" s="111">
        <v>246.91</v>
      </c>
      <c r="M6" s="111">
        <v>200</v>
      </c>
    </row>
    <row r="7" spans="1:15" x14ac:dyDescent="0.25">
      <c r="A7" s="16" t="s">
        <v>436</v>
      </c>
      <c r="B7" s="26">
        <v>853847</v>
      </c>
      <c r="C7" s="53">
        <v>702.53</v>
      </c>
      <c r="D7" s="111">
        <v>670.99</v>
      </c>
      <c r="E7" s="97">
        <v>258757</v>
      </c>
      <c r="F7" s="111">
        <v>716.56</v>
      </c>
      <c r="G7" s="111">
        <v>705.25</v>
      </c>
      <c r="H7" s="97">
        <v>90300</v>
      </c>
      <c r="I7" s="111">
        <v>689.25</v>
      </c>
      <c r="J7" s="111">
        <v>670.24</v>
      </c>
      <c r="K7" s="97">
        <v>38341</v>
      </c>
      <c r="L7" s="111">
        <v>836.69</v>
      </c>
      <c r="M7" s="111">
        <v>846</v>
      </c>
    </row>
    <row r="8" spans="1:15" x14ac:dyDescent="0.25">
      <c r="A8" s="16" t="s">
        <v>437</v>
      </c>
      <c r="B8" s="26">
        <v>573177</v>
      </c>
      <c r="C8" s="53">
        <v>1207.96</v>
      </c>
      <c r="D8" s="111">
        <v>1192.31</v>
      </c>
      <c r="E8" s="97">
        <v>48152</v>
      </c>
      <c r="F8" s="111">
        <v>1149.02</v>
      </c>
      <c r="G8" s="111">
        <v>1126.3599999999999</v>
      </c>
      <c r="H8" s="97">
        <v>17345</v>
      </c>
      <c r="I8" s="111">
        <v>1179.99</v>
      </c>
      <c r="J8" s="111">
        <v>1159.3499999999999</v>
      </c>
      <c r="K8" s="97">
        <v>1</v>
      </c>
      <c r="L8" s="111">
        <v>1216.25</v>
      </c>
      <c r="M8" s="111">
        <v>1216.25</v>
      </c>
    </row>
    <row r="9" spans="1:15" x14ac:dyDescent="0.25">
      <c r="A9" s="16" t="s">
        <v>438</v>
      </c>
      <c r="B9" s="26">
        <v>113167</v>
      </c>
      <c r="C9" s="53">
        <v>1669.45</v>
      </c>
      <c r="D9" s="111">
        <v>1629.19</v>
      </c>
      <c r="E9" s="97">
        <v>3105</v>
      </c>
      <c r="F9" s="111">
        <v>1664.03</v>
      </c>
      <c r="G9" s="111">
        <v>1626.45</v>
      </c>
      <c r="H9" s="97">
        <v>2322</v>
      </c>
      <c r="I9" s="111">
        <v>1675.02</v>
      </c>
      <c r="J9" s="111">
        <v>1637.03</v>
      </c>
      <c r="K9" s="97">
        <v>17</v>
      </c>
      <c r="L9" s="111">
        <v>1640.86</v>
      </c>
      <c r="M9" s="111">
        <v>1640.86</v>
      </c>
    </row>
    <row r="10" spans="1:15" x14ac:dyDescent="0.25">
      <c r="A10" s="16" t="s">
        <v>439</v>
      </c>
      <c r="B10" s="26">
        <v>27677</v>
      </c>
      <c r="C10" s="53">
        <v>2185.52</v>
      </c>
      <c r="D10" s="111">
        <v>2150.31</v>
      </c>
      <c r="E10" s="97">
        <v>581</v>
      </c>
      <c r="F10" s="111">
        <v>2199.94</v>
      </c>
      <c r="G10" s="111">
        <v>2172.48</v>
      </c>
      <c r="H10" s="97">
        <v>345</v>
      </c>
      <c r="I10" s="111">
        <v>2183.38</v>
      </c>
      <c r="J10" s="111">
        <v>2140.09</v>
      </c>
      <c r="K10" s="97">
        <v>0</v>
      </c>
      <c r="L10" s="111">
        <v>0</v>
      </c>
      <c r="M10" s="111" t="s">
        <v>430</v>
      </c>
    </row>
    <row r="11" spans="1:15" x14ac:dyDescent="0.25">
      <c r="A11" s="16" t="s">
        <v>440</v>
      </c>
      <c r="B11" s="26">
        <v>12822</v>
      </c>
      <c r="C11" s="53">
        <v>3024.35</v>
      </c>
      <c r="D11" s="111">
        <v>2864.1</v>
      </c>
      <c r="E11" s="97">
        <v>333</v>
      </c>
      <c r="F11" s="111">
        <v>2865.79</v>
      </c>
      <c r="G11" s="111">
        <v>2795.1</v>
      </c>
      <c r="H11" s="97">
        <v>138</v>
      </c>
      <c r="I11" s="111">
        <v>3019.81</v>
      </c>
      <c r="J11" s="111">
        <v>2823.01</v>
      </c>
      <c r="K11" s="97">
        <v>0</v>
      </c>
      <c r="L11" s="111">
        <v>0</v>
      </c>
      <c r="M11" s="111" t="s">
        <v>430</v>
      </c>
    </row>
    <row r="12" spans="1:15" ht="15.75" x14ac:dyDescent="0.25">
      <c r="A12" s="69" t="s">
        <v>26</v>
      </c>
      <c r="B12" s="52">
        <f>SUM(B6:B11)</f>
        <v>1946714</v>
      </c>
      <c r="C12" s="70"/>
      <c r="D12" s="70"/>
      <c r="E12" s="52">
        <f>SUM(E6:E11)</f>
        <v>655094</v>
      </c>
      <c r="F12" s="70"/>
      <c r="G12" s="70"/>
      <c r="H12" s="52">
        <f>SUM(H6:H11)</f>
        <v>205297</v>
      </c>
      <c r="I12" s="70"/>
      <c r="J12" s="70"/>
      <c r="K12" s="52">
        <f>SUM(K6:K11)</f>
        <v>41459</v>
      </c>
      <c r="L12" s="70"/>
      <c r="M12" s="70"/>
      <c r="O12" s="8"/>
    </row>
    <row r="13" spans="1:15" x14ac:dyDescent="0.25">
      <c r="A13" s="75" t="s">
        <v>27</v>
      </c>
      <c r="B13" s="27"/>
      <c r="C13" s="54"/>
      <c r="D13" s="54"/>
      <c r="E13" s="27"/>
      <c r="F13" s="54"/>
      <c r="G13" s="54"/>
      <c r="H13" s="27"/>
      <c r="I13" s="54"/>
      <c r="J13" s="54"/>
      <c r="K13" s="27"/>
      <c r="L13" s="54"/>
      <c r="M13" s="54"/>
    </row>
    <row r="14" spans="1:15" x14ac:dyDescent="0.25">
      <c r="A14" s="16" t="s">
        <v>441</v>
      </c>
      <c r="B14" s="26">
        <v>94420</v>
      </c>
      <c r="C14" s="96">
        <v>72</v>
      </c>
      <c r="D14" s="96">
        <v>76.739999999999995</v>
      </c>
      <c r="E14" s="26">
        <v>133404</v>
      </c>
      <c r="F14" s="96">
        <v>65.42</v>
      </c>
      <c r="G14" s="96">
        <v>70.209999999999994</v>
      </c>
      <c r="H14" s="26">
        <v>26435</v>
      </c>
      <c r="I14" s="96">
        <v>58.89</v>
      </c>
      <c r="J14" s="96">
        <v>61.16</v>
      </c>
      <c r="K14" s="96">
        <v>0</v>
      </c>
      <c r="L14" s="96">
        <v>0</v>
      </c>
      <c r="M14" s="96" t="s">
        <v>430</v>
      </c>
    </row>
    <row r="15" spans="1:15" x14ac:dyDescent="0.25">
      <c r="A15" s="16" t="s">
        <v>442</v>
      </c>
      <c r="B15" s="26">
        <v>489265</v>
      </c>
      <c r="C15" s="96">
        <v>159.91999999999999</v>
      </c>
      <c r="D15" s="96">
        <v>167.83</v>
      </c>
      <c r="E15" s="26">
        <v>151043</v>
      </c>
      <c r="F15" s="96">
        <v>144.35</v>
      </c>
      <c r="G15" s="96">
        <v>142.88999999999999</v>
      </c>
      <c r="H15" s="26">
        <v>35441</v>
      </c>
      <c r="I15" s="96">
        <v>144.65</v>
      </c>
      <c r="J15" s="96">
        <v>143.38</v>
      </c>
      <c r="K15" s="96">
        <v>1</v>
      </c>
      <c r="L15" s="96">
        <v>134.91999999999999</v>
      </c>
      <c r="M15" s="96">
        <v>134.91999999999999</v>
      </c>
    </row>
    <row r="16" spans="1:15" x14ac:dyDescent="0.25">
      <c r="A16" s="16" t="s">
        <v>443</v>
      </c>
      <c r="B16" s="26">
        <v>316778</v>
      </c>
      <c r="C16" s="96">
        <v>234.77</v>
      </c>
      <c r="D16" s="96">
        <v>227.7</v>
      </c>
      <c r="E16" s="26">
        <v>21489</v>
      </c>
      <c r="F16" s="96">
        <v>232.62</v>
      </c>
      <c r="G16" s="96">
        <v>224.74</v>
      </c>
      <c r="H16" s="26">
        <v>8262</v>
      </c>
      <c r="I16" s="96">
        <v>232.99</v>
      </c>
      <c r="J16" s="96">
        <v>228.85</v>
      </c>
      <c r="K16" s="96">
        <v>0</v>
      </c>
      <c r="L16" s="96">
        <v>0</v>
      </c>
      <c r="M16" s="96" t="s">
        <v>430</v>
      </c>
    </row>
    <row r="17" spans="1:15" x14ac:dyDescent="0.25">
      <c r="A17" s="16" t="s">
        <v>444</v>
      </c>
      <c r="B17" s="26">
        <v>67199</v>
      </c>
      <c r="C17" s="96">
        <v>341.93</v>
      </c>
      <c r="D17" s="96">
        <v>339.77</v>
      </c>
      <c r="E17" s="26">
        <v>3479</v>
      </c>
      <c r="F17" s="96">
        <v>335.94</v>
      </c>
      <c r="G17" s="96">
        <v>327.11</v>
      </c>
      <c r="H17" s="26">
        <v>1369</v>
      </c>
      <c r="I17" s="96">
        <v>341.38</v>
      </c>
      <c r="J17" s="96">
        <v>338.32</v>
      </c>
      <c r="K17" s="96">
        <v>0</v>
      </c>
      <c r="L17" s="96">
        <v>0</v>
      </c>
      <c r="M17" s="96" t="s">
        <v>430</v>
      </c>
    </row>
    <row r="18" spans="1:15" x14ac:dyDescent="0.25">
      <c r="A18" s="16" t="s">
        <v>445</v>
      </c>
      <c r="B18" s="26">
        <v>21482</v>
      </c>
      <c r="C18" s="96">
        <v>443.79</v>
      </c>
      <c r="D18" s="96">
        <v>440.69</v>
      </c>
      <c r="E18" s="26">
        <v>909</v>
      </c>
      <c r="F18" s="96">
        <v>439.04</v>
      </c>
      <c r="G18" s="96">
        <v>439.34</v>
      </c>
      <c r="H18" s="26">
        <v>399</v>
      </c>
      <c r="I18" s="96">
        <v>441.42</v>
      </c>
      <c r="J18" s="96">
        <v>437.69</v>
      </c>
      <c r="K18" s="96">
        <v>0</v>
      </c>
      <c r="L18" s="96">
        <v>0</v>
      </c>
      <c r="M18" s="96" t="s">
        <v>430</v>
      </c>
      <c r="O18" s="8"/>
    </row>
    <row r="19" spans="1:15" x14ac:dyDescent="0.25">
      <c r="A19" s="74" t="s">
        <v>446</v>
      </c>
      <c r="B19" s="26">
        <v>14093</v>
      </c>
      <c r="C19" s="96">
        <v>598.24</v>
      </c>
      <c r="D19" s="96">
        <v>562.54999999999995</v>
      </c>
      <c r="E19" s="26">
        <v>304</v>
      </c>
      <c r="F19" s="96">
        <v>592.97</v>
      </c>
      <c r="G19" s="96">
        <v>555.34</v>
      </c>
      <c r="H19" s="26">
        <v>185</v>
      </c>
      <c r="I19" s="96">
        <v>601.87</v>
      </c>
      <c r="J19" s="96">
        <v>569.12</v>
      </c>
      <c r="K19" s="96">
        <v>0</v>
      </c>
      <c r="L19" s="96">
        <v>0</v>
      </c>
      <c r="M19" s="96" t="s">
        <v>430</v>
      </c>
    </row>
    <row r="20" spans="1:15" x14ac:dyDescent="0.25">
      <c r="A20" s="16" t="s">
        <v>447</v>
      </c>
      <c r="B20" s="26">
        <v>306</v>
      </c>
      <c r="C20" s="96">
        <v>1167.55</v>
      </c>
      <c r="D20" s="96">
        <v>1135.28</v>
      </c>
      <c r="E20" s="26">
        <v>7</v>
      </c>
      <c r="F20" s="96">
        <v>1185.58</v>
      </c>
      <c r="G20" s="96">
        <v>1215.1099999999999</v>
      </c>
      <c r="H20" s="26">
        <v>5</v>
      </c>
      <c r="I20" s="96">
        <v>1111.48</v>
      </c>
      <c r="J20" s="96">
        <v>1096.78</v>
      </c>
      <c r="K20" s="96">
        <v>0</v>
      </c>
      <c r="L20" s="96">
        <v>0</v>
      </c>
      <c r="M20" s="96" t="s">
        <v>430</v>
      </c>
    </row>
    <row r="21" spans="1:15" x14ac:dyDescent="0.25">
      <c r="A21" s="16" t="s">
        <v>448</v>
      </c>
      <c r="B21" s="26">
        <v>6</v>
      </c>
      <c r="C21" s="96">
        <v>1590.08</v>
      </c>
      <c r="D21" s="96">
        <v>1547.91</v>
      </c>
      <c r="E21" s="26">
        <v>0</v>
      </c>
      <c r="F21" s="96">
        <v>0</v>
      </c>
      <c r="G21" s="96" t="s">
        <v>430</v>
      </c>
      <c r="H21" s="26">
        <v>0</v>
      </c>
      <c r="I21" s="96">
        <v>0</v>
      </c>
      <c r="J21" s="96" t="s">
        <v>430</v>
      </c>
      <c r="K21" s="96">
        <v>0</v>
      </c>
      <c r="L21" s="96">
        <v>0</v>
      </c>
      <c r="M21" s="96" t="s">
        <v>430</v>
      </c>
    </row>
    <row r="22" spans="1:15" x14ac:dyDescent="0.25">
      <c r="A22" s="16" t="s">
        <v>449</v>
      </c>
      <c r="B22" s="26">
        <v>0</v>
      </c>
      <c r="C22" s="96">
        <v>0</v>
      </c>
      <c r="D22" s="96" t="s">
        <v>430</v>
      </c>
      <c r="E22" s="26">
        <v>0</v>
      </c>
      <c r="F22" s="96">
        <v>0</v>
      </c>
      <c r="G22" s="96" t="s">
        <v>430</v>
      </c>
      <c r="H22" s="26">
        <v>0</v>
      </c>
      <c r="I22" s="96">
        <v>0</v>
      </c>
      <c r="J22" s="96" t="s">
        <v>430</v>
      </c>
      <c r="K22" s="96">
        <v>0</v>
      </c>
      <c r="L22" s="96">
        <v>0</v>
      </c>
      <c r="M22" s="96" t="s">
        <v>430</v>
      </c>
    </row>
    <row r="23" spans="1:15" x14ac:dyDescent="0.25">
      <c r="A23" s="16" t="s">
        <v>440</v>
      </c>
      <c r="B23" s="26">
        <v>0</v>
      </c>
      <c r="C23" s="96">
        <v>0</v>
      </c>
      <c r="D23" s="96" t="s">
        <v>430</v>
      </c>
      <c r="E23" s="26">
        <v>0</v>
      </c>
      <c r="F23" s="96">
        <v>0</v>
      </c>
      <c r="G23" s="96" t="s">
        <v>430</v>
      </c>
      <c r="H23" s="26">
        <v>0</v>
      </c>
      <c r="I23" s="96">
        <v>0</v>
      </c>
      <c r="J23" s="96" t="s">
        <v>430</v>
      </c>
      <c r="K23" s="96">
        <v>0</v>
      </c>
      <c r="L23" s="96">
        <v>0</v>
      </c>
      <c r="M23" s="96" t="s">
        <v>430</v>
      </c>
    </row>
    <row r="24" spans="1:15" ht="15.75" x14ac:dyDescent="0.25">
      <c r="A24" s="69" t="s">
        <v>28</v>
      </c>
      <c r="B24" s="52">
        <f>SUM(B14:B23)</f>
        <v>1003549</v>
      </c>
      <c r="C24" s="70"/>
      <c r="D24" s="70"/>
      <c r="E24" s="52">
        <f>SUM(E14:E23)</f>
        <v>310635</v>
      </c>
      <c r="F24" s="70"/>
      <c r="G24" s="70"/>
      <c r="H24" s="52">
        <f>SUM(H14:H23)</f>
        <v>72096</v>
      </c>
      <c r="I24" s="70"/>
      <c r="J24" s="70"/>
      <c r="K24" s="52">
        <f>SUM(K14:K23)</f>
        <v>1</v>
      </c>
      <c r="L24" s="70"/>
      <c r="M24" s="70"/>
      <c r="O24" s="8"/>
    </row>
    <row r="25" spans="1:15" x14ac:dyDescent="0.25">
      <c r="A25" s="10" t="s">
        <v>433</v>
      </c>
      <c r="B25" s="27"/>
      <c r="C25" s="54"/>
      <c r="D25" s="54"/>
      <c r="E25" s="27"/>
      <c r="F25" s="54"/>
      <c r="G25" s="54"/>
      <c r="H25" s="27"/>
      <c r="I25" s="54"/>
      <c r="J25" s="54"/>
      <c r="K25" s="27"/>
      <c r="L25" s="54"/>
      <c r="M25" s="54"/>
    </row>
    <row r="26" spans="1:15" x14ac:dyDescent="0.25">
      <c r="A26" s="16" t="s">
        <v>441</v>
      </c>
      <c r="B26" s="26">
        <v>163783</v>
      </c>
      <c r="C26" s="111">
        <v>73.25</v>
      </c>
      <c r="D26" s="111">
        <v>75.09</v>
      </c>
      <c r="E26" s="26">
        <v>61091</v>
      </c>
      <c r="F26" s="53">
        <v>47.46</v>
      </c>
      <c r="G26" s="53">
        <v>44.7</v>
      </c>
      <c r="H26" s="26">
        <v>1</v>
      </c>
      <c r="I26" s="53">
        <v>80</v>
      </c>
      <c r="J26" s="53">
        <v>80</v>
      </c>
      <c r="K26" s="97">
        <v>0</v>
      </c>
      <c r="L26" s="111">
        <v>0</v>
      </c>
      <c r="M26" s="111" t="s">
        <v>430</v>
      </c>
    </row>
    <row r="27" spans="1:15" x14ac:dyDescent="0.25">
      <c r="A27" s="16" t="s">
        <v>442</v>
      </c>
      <c r="B27" s="26">
        <v>164478</v>
      </c>
      <c r="C27" s="111">
        <v>129.25</v>
      </c>
      <c r="D27" s="111">
        <v>121.31</v>
      </c>
      <c r="E27" s="26">
        <v>11158</v>
      </c>
      <c r="F27" s="53">
        <v>133.4</v>
      </c>
      <c r="G27" s="53">
        <v>135.28</v>
      </c>
      <c r="H27" s="26">
        <v>1</v>
      </c>
      <c r="I27" s="53">
        <v>192</v>
      </c>
      <c r="J27" s="53">
        <v>192</v>
      </c>
      <c r="K27" s="97">
        <v>0</v>
      </c>
      <c r="L27" s="111">
        <v>0</v>
      </c>
      <c r="M27" s="111" t="s">
        <v>430</v>
      </c>
    </row>
    <row r="28" spans="1:15" x14ac:dyDescent="0.25">
      <c r="A28" s="16" t="s">
        <v>443</v>
      </c>
      <c r="B28" s="26">
        <v>19684</v>
      </c>
      <c r="C28" s="111">
        <v>224.83</v>
      </c>
      <c r="D28" s="111">
        <v>212.45</v>
      </c>
      <c r="E28" s="26">
        <v>2815</v>
      </c>
      <c r="F28" s="53">
        <v>222.97</v>
      </c>
      <c r="G28" s="53">
        <v>210.41</v>
      </c>
      <c r="H28" s="26">
        <v>1</v>
      </c>
      <c r="I28" s="53">
        <v>263.38</v>
      </c>
      <c r="J28" s="53">
        <v>263.38</v>
      </c>
      <c r="K28" s="97">
        <v>0</v>
      </c>
      <c r="L28" s="111">
        <v>0</v>
      </c>
      <c r="M28" s="111" t="s">
        <v>430</v>
      </c>
    </row>
    <row r="29" spans="1:15" x14ac:dyDescent="0.25">
      <c r="A29" s="16" t="s">
        <v>444</v>
      </c>
      <c r="B29" s="26">
        <v>4191</v>
      </c>
      <c r="C29" s="111">
        <v>346.19</v>
      </c>
      <c r="D29" s="111">
        <v>349.24</v>
      </c>
      <c r="E29" s="26">
        <v>1150</v>
      </c>
      <c r="F29" s="53">
        <v>343.13</v>
      </c>
      <c r="G29" s="53">
        <v>343.29</v>
      </c>
      <c r="H29" s="26">
        <v>1</v>
      </c>
      <c r="I29" s="53">
        <v>375.36</v>
      </c>
      <c r="J29" s="53">
        <v>375.36</v>
      </c>
      <c r="K29" s="97">
        <v>0</v>
      </c>
      <c r="L29" s="111">
        <v>0</v>
      </c>
      <c r="M29" s="111" t="s">
        <v>430</v>
      </c>
    </row>
    <row r="30" spans="1:15" x14ac:dyDescent="0.25">
      <c r="A30" s="16" t="s">
        <v>445</v>
      </c>
      <c r="B30" s="26">
        <v>6663</v>
      </c>
      <c r="C30" s="111">
        <v>460.92</v>
      </c>
      <c r="D30" s="111">
        <v>469.2</v>
      </c>
      <c r="E30" s="26">
        <v>516</v>
      </c>
      <c r="F30" s="53">
        <v>453.35</v>
      </c>
      <c r="G30" s="53">
        <v>442.96</v>
      </c>
      <c r="H30" s="26">
        <v>11</v>
      </c>
      <c r="I30" s="53">
        <v>457.23</v>
      </c>
      <c r="J30" s="53">
        <v>448</v>
      </c>
      <c r="K30" s="97">
        <v>0</v>
      </c>
      <c r="L30" s="111">
        <v>0</v>
      </c>
      <c r="M30" s="111" t="s">
        <v>430</v>
      </c>
    </row>
    <row r="31" spans="1:15" x14ac:dyDescent="0.25">
      <c r="A31" s="74" t="s">
        <v>446</v>
      </c>
      <c r="B31" s="26">
        <v>2877</v>
      </c>
      <c r="C31" s="111">
        <v>544.98</v>
      </c>
      <c r="D31" s="111">
        <v>547.4</v>
      </c>
      <c r="E31" s="26">
        <v>214</v>
      </c>
      <c r="F31" s="53">
        <v>525.76</v>
      </c>
      <c r="G31" s="53">
        <v>506.24</v>
      </c>
      <c r="H31" s="26">
        <v>1</v>
      </c>
      <c r="I31" s="53">
        <v>512</v>
      </c>
      <c r="J31" s="53">
        <v>512</v>
      </c>
      <c r="K31" s="97">
        <v>0</v>
      </c>
      <c r="L31" s="111">
        <v>0</v>
      </c>
      <c r="M31" s="111" t="s">
        <v>430</v>
      </c>
    </row>
    <row r="32" spans="1:15" x14ac:dyDescent="0.25">
      <c r="A32" s="16" t="s">
        <v>447</v>
      </c>
      <c r="B32" s="26">
        <v>0</v>
      </c>
      <c r="C32" s="111">
        <v>0</v>
      </c>
      <c r="D32" s="111" t="s">
        <v>430</v>
      </c>
      <c r="E32" s="26">
        <v>0</v>
      </c>
      <c r="F32" s="53">
        <v>0</v>
      </c>
      <c r="G32" s="53" t="s">
        <v>430</v>
      </c>
      <c r="H32" s="26">
        <v>0</v>
      </c>
      <c r="I32" s="53">
        <v>0</v>
      </c>
      <c r="J32" s="53" t="s">
        <v>430</v>
      </c>
      <c r="K32" s="26">
        <v>0</v>
      </c>
      <c r="L32" s="53">
        <v>0</v>
      </c>
      <c r="M32" s="53" t="s">
        <v>430</v>
      </c>
    </row>
    <row r="33" spans="1:15" x14ac:dyDescent="0.25">
      <c r="A33" s="16" t="s">
        <v>448</v>
      </c>
      <c r="B33" s="26">
        <v>0</v>
      </c>
      <c r="C33" s="111">
        <v>0</v>
      </c>
      <c r="D33" s="111" t="s">
        <v>430</v>
      </c>
      <c r="E33" s="26">
        <v>0</v>
      </c>
      <c r="F33" s="53">
        <v>0</v>
      </c>
      <c r="G33" s="53" t="s">
        <v>430</v>
      </c>
      <c r="H33" s="26">
        <v>0</v>
      </c>
      <c r="I33" s="53">
        <v>0</v>
      </c>
      <c r="J33" s="53" t="s">
        <v>430</v>
      </c>
      <c r="K33" s="26">
        <v>0</v>
      </c>
      <c r="L33" s="53">
        <v>0</v>
      </c>
      <c r="M33" s="53" t="s">
        <v>430</v>
      </c>
    </row>
    <row r="34" spans="1:15" x14ac:dyDescent="0.25">
      <c r="A34" s="16" t="s">
        <v>449</v>
      </c>
      <c r="B34" s="26">
        <v>0</v>
      </c>
      <c r="C34" s="111">
        <v>0</v>
      </c>
      <c r="D34" s="111" t="s">
        <v>430</v>
      </c>
      <c r="E34" s="26">
        <v>0</v>
      </c>
      <c r="F34" s="53">
        <v>0</v>
      </c>
      <c r="G34" s="53" t="s">
        <v>430</v>
      </c>
      <c r="H34" s="26">
        <v>0</v>
      </c>
      <c r="I34" s="53">
        <v>0</v>
      </c>
      <c r="J34" s="53" t="s">
        <v>430</v>
      </c>
      <c r="K34" s="26">
        <v>0</v>
      </c>
      <c r="L34" s="53">
        <v>0</v>
      </c>
      <c r="M34" s="53" t="s">
        <v>430</v>
      </c>
    </row>
    <row r="35" spans="1:15" x14ac:dyDescent="0.25">
      <c r="A35" s="16" t="s">
        <v>440</v>
      </c>
      <c r="B35" s="26">
        <v>0</v>
      </c>
      <c r="C35" s="111">
        <v>0</v>
      </c>
      <c r="D35" s="111" t="s">
        <v>430</v>
      </c>
      <c r="E35" s="26">
        <v>0</v>
      </c>
      <c r="F35" s="53">
        <v>0</v>
      </c>
      <c r="G35" s="53" t="s">
        <v>430</v>
      </c>
      <c r="H35" s="26">
        <v>0</v>
      </c>
      <c r="I35" s="53">
        <v>0</v>
      </c>
      <c r="J35" s="53" t="s">
        <v>430</v>
      </c>
      <c r="K35" s="26">
        <v>0</v>
      </c>
      <c r="L35" s="53">
        <v>0</v>
      </c>
      <c r="M35" s="53" t="s">
        <v>430</v>
      </c>
    </row>
    <row r="36" spans="1:15" ht="15.75" x14ac:dyDescent="0.25">
      <c r="A36" s="69" t="s">
        <v>637</v>
      </c>
      <c r="B36" s="52">
        <f>SUM(B26:B35)</f>
        <v>361676</v>
      </c>
      <c r="C36" s="70"/>
      <c r="D36" s="70"/>
      <c r="E36" s="52">
        <f>SUM(E26:E35)</f>
        <v>76944</v>
      </c>
      <c r="F36" s="70"/>
      <c r="G36" s="70"/>
      <c r="H36" s="52">
        <f>SUM(H26:H35)</f>
        <v>16</v>
      </c>
      <c r="I36" s="70"/>
      <c r="J36" s="70"/>
      <c r="K36" s="52">
        <f>SUM(K26:K35)</f>
        <v>0</v>
      </c>
      <c r="L36" s="70"/>
      <c r="M36" s="70"/>
      <c r="O36" s="8"/>
    </row>
    <row r="37" spans="1:15" x14ac:dyDescent="0.25">
      <c r="A37" s="10" t="s">
        <v>590</v>
      </c>
      <c r="B37" s="29"/>
      <c r="C37" s="119"/>
      <c r="D37" s="54"/>
      <c r="E37" s="27"/>
      <c r="F37" s="54"/>
      <c r="G37" s="54"/>
      <c r="H37" s="27"/>
      <c r="I37" s="54"/>
      <c r="J37" s="54"/>
      <c r="K37" s="27"/>
      <c r="L37" s="54"/>
      <c r="M37" s="54"/>
    </row>
    <row r="38" spans="1:15" x14ac:dyDescent="0.25">
      <c r="A38" s="16" t="s">
        <v>435</v>
      </c>
      <c r="B38" s="26">
        <v>12867</v>
      </c>
      <c r="C38" s="111">
        <v>384.61</v>
      </c>
      <c r="D38" s="111">
        <v>384.58</v>
      </c>
      <c r="E38" s="26">
        <v>0</v>
      </c>
      <c r="F38" s="53">
        <v>0</v>
      </c>
      <c r="G38" s="53" t="s">
        <v>430</v>
      </c>
      <c r="H38" s="26">
        <v>0</v>
      </c>
      <c r="I38" s="53">
        <v>0</v>
      </c>
      <c r="J38" s="53" t="s">
        <v>430</v>
      </c>
      <c r="K38" s="26">
        <v>22007</v>
      </c>
      <c r="L38" s="53">
        <v>340.94</v>
      </c>
      <c r="M38" s="53">
        <v>409.13</v>
      </c>
    </row>
    <row r="39" spans="1:15" x14ac:dyDescent="0.25">
      <c r="A39" s="16" t="s">
        <v>436</v>
      </c>
      <c r="B39" s="97">
        <v>0</v>
      </c>
      <c r="C39" s="111">
        <v>0</v>
      </c>
      <c r="D39" s="111" t="s">
        <v>430</v>
      </c>
      <c r="E39" s="17">
        <v>0</v>
      </c>
      <c r="F39" s="18">
        <v>0</v>
      </c>
      <c r="G39" s="18" t="s">
        <v>430</v>
      </c>
      <c r="H39" s="17">
        <v>0</v>
      </c>
      <c r="I39" s="18">
        <v>0</v>
      </c>
      <c r="J39" s="18" t="s">
        <v>430</v>
      </c>
      <c r="K39" s="17">
        <v>0</v>
      </c>
      <c r="L39" s="18">
        <v>0</v>
      </c>
      <c r="M39" s="18" t="s">
        <v>430</v>
      </c>
    </row>
    <row r="40" spans="1:15" x14ac:dyDescent="0.25">
      <c r="A40" s="16" t="s">
        <v>437</v>
      </c>
      <c r="B40" s="97">
        <v>0</v>
      </c>
      <c r="C40" s="111">
        <v>0</v>
      </c>
      <c r="D40" s="111" t="s">
        <v>430</v>
      </c>
      <c r="E40" s="17">
        <v>0</v>
      </c>
      <c r="F40" s="18">
        <v>0</v>
      </c>
      <c r="G40" s="18" t="s">
        <v>430</v>
      </c>
      <c r="H40" s="17">
        <v>0</v>
      </c>
      <c r="I40" s="18">
        <v>0</v>
      </c>
      <c r="J40" s="18" t="s">
        <v>430</v>
      </c>
      <c r="K40" s="17">
        <v>0</v>
      </c>
      <c r="L40" s="18">
        <v>0</v>
      </c>
      <c r="M40" s="18" t="s">
        <v>430</v>
      </c>
    </row>
    <row r="41" spans="1:15" x14ac:dyDescent="0.25">
      <c r="A41" s="16" t="s">
        <v>438</v>
      </c>
      <c r="B41" s="97">
        <v>0</v>
      </c>
      <c r="C41" s="111">
        <v>0</v>
      </c>
      <c r="D41" s="111" t="s">
        <v>430</v>
      </c>
      <c r="E41" s="17">
        <v>0</v>
      </c>
      <c r="F41" s="18">
        <v>0</v>
      </c>
      <c r="G41" s="18" t="s">
        <v>430</v>
      </c>
      <c r="H41" s="17">
        <v>0</v>
      </c>
      <c r="I41" s="18">
        <v>0</v>
      </c>
      <c r="J41" s="18" t="s">
        <v>430</v>
      </c>
      <c r="K41" s="17">
        <v>0</v>
      </c>
      <c r="L41" s="18">
        <v>0</v>
      </c>
      <c r="M41" s="18" t="s">
        <v>430</v>
      </c>
    </row>
    <row r="42" spans="1:15" x14ac:dyDescent="0.25">
      <c r="A42" s="16" t="s">
        <v>439</v>
      </c>
      <c r="B42" s="97">
        <v>0</v>
      </c>
      <c r="C42" s="111">
        <v>0</v>
      </c>
      <c r="D42" s="111" t="s">
        <v>430</v>
      </c>
      <c r="E42" s="17">
        <v>0</v>
      </c>
      <c r="F42" s="18">
        <v>0</v>
      </c>
      <c r="G42" s="18" t="s">
        <v>430</v>
      </c>
      <c r="H42" s="17">
        <v>0</v>
      </c>
      <c r="I42" s="18">
        <v>0</v>
      </c>
      <c r="J42" s="18" t="s">
        <v>430</v>
      </c>
      <c r="K42" s="17">
        <v>0</v>
      </c>
      <c r="L42" s="18">
        <v>0</v>
      </c>
      <c r="M42" s="18" t="s">
        <v>430</v>
      </c>
    </row>
    <row r="43" spans="1:15" x14ac:dyDescent="0.25">
      <c r="A43" s="16" t="s">
        <v>440</v>
      </c>
      <c r="B43" s="97">
        <v>0</v>
      </c>
      <c r="C43" s="111">
        <v>0</v>
      </c>
      <c r="D43" s="111" t="s">
        <v>430</v>
      </c>
      <c r="E43" s="17">
        <v>0</v>
      </c>
      <c r="F43" s="18">
        <v>0</v>
      </c>
      <c r="G43" s="18" t="s">
        <v>430</v>
      </c>
      <c r="H43" s="17">
        <v>0</v>
      </c>
      <c r="I43" s="18">
        <v>0</v>
      </c>
      <c r="J43" s="18" t="s">
        <v>430</v>
      </c>
      <c r="K43" s="17">
        <v>0</v>
      </c>
      <c r="L43" s="18">
        <v>0</v>
      </c>
      <c r="M43" s="18" t="s">
        <v>430</v>
      </c>
    </row>
    <row r="44" spans="1:15" ht="15.75" x14ac:dyDescent="0.25">
      <c r="A44" s="69" t="s">
        <v>600</v>
      </c>
      <c r="B44" s="71">
        <f>SUM(B38:B43)</f>
        <v>12867</v>
      </c>
      <c r="C44" s="120"/>
      <c r="D44" s="70"/>
      <c r="E44" s="52">
        <f>SUM(E38:E43)</f>
        <v>0</v>
      </c>
      <c r="F44" s="70"/>
      <c r="G44" s="70"/>
      <c r="H44" s="52">
        <f>SUM(H38:H43)</f>
        <v>0</v>
      </c>
      <c r="I44" s="70"/>
      <c r="J44" s="70"/>
      <c r="K44" s="52">
        <f>SUM(K38:K43)</f>
        <v>22007</v>
      </c>
      <c r="L44" s="70"/>
      <c r="M44" s="70"/>
      <c r="O44" s="8"/>
    </row>
    <row r="45" spans="1:15" x14ac:dyDescent="0.25">
      <c r="A45" s="10" t="s">
        <v>599</v>
      </c>
      <c r="B45" s="29"/>
      <c r="C45" s="119"/>
      <c r="D45" s="54"/>
      <c r="E45" s="27"/>
      <c r="F45" s="54"/>
      <c r="G45" s="54"/>
      <c r="H45" s="27"/>
      <c r="I45" s="54"/>
      <c r="J45" s="54"/>
      <c r="K45" s="27"/>
      <c r="L45" s="54"/>
      <c r="M45" s="54"/>
    </row>
    <row r="46" spans="1:15" x14ac:dyDescent="0.25">
      <c r="A46" s="16" t="s">
        <v>435</v>
      </c>
      <c r="B46" s="26">
        <v>0</v>
      </c>
      <c r="C46" s="111">
        <v>0</v>
      </c>
      <c r="D46" s="111" t="s">
        <v>430</v>
      </c>
      <c r="E46" s="26">
        <v>0</v>
      </c>
      <c r="F46" s="53">
        <v>0</v>
      </c>
      <c r="G46" s="53" t="s">
        <v>430</v>
      </c>
      <c r="H46" s="26">
        <v>0</v>
      </c>
      <c r="I46" s="53">
        <v>0</v>
      </c>
      <c r="J46" s="53" t="s">
        <v>430</v>
      </c>
      <c r="K46" s="26">
        <v>0</v>
      </c>
      <c r="L46" s="53">
        <v>0</v>
      </c>
      <c r="M46" s="53" t="s">
        <v>430</v>
      </c>
    </row>
    <row r="47" spans="1:15" x14ac:dyDescent="0.25">
      <c r="A47" s="16" t="s">
        <v>436</v>
      </c>
      <c r="B47" s="97">
        <v>0</v>
      </c>
      <c r="C47" s="111">
        <v>0</v>
      </c>
      <c r="D47" s="111" t="s">
        <v>430</v>
      </c>
      <c r="E47" s="17">
        <v>0</v>
      </c>
      <c r="F47" s="18">
        <v>0</v>
      </c>
      <c r="G47" s="18" t="s">
        <v>430</v>
      </c>
      <c r="H47" s="17">
        <v>0</v>
      </c>
      <c r="I47" s="18">
        <v>0</v>
      </c>
      <c r="J47" s="18" t="s">
        <v>430</v>
      </c>
      <c r="K47" s="17">
        <v>0</v>
      </c>
      <c r="L47" s="18">
        <v>0</v>
      </c>
      <c r="M47" s="18" t="s">
        <v>430</v>
      </c>
    </row>
    <row r="48" spans="1:15" x14ac:dyDescent="0.25">
      <c r="A48" s="16" t="s">
        <v>437</v>
      </c>
      <c r="B48" s="97">
        <v>0</v>
      </c>
      <c r="C48" s="111">
        <v>0</v>
      </c>
      <c r="D48" s="111" t="s">
        <v>430</v>
      </c>
      <c r="E48" s="17">
        <v>0</v>
      </c>
      <c r="F48" s="18">
        <v>0</v>
      </c>
      <c r="G48" s="18" t="s">
        <v>430</v>
      </c>
      <c r="H48" s="17">
        <v>0</v>
      </c>
      <c r="I48" s="18">
        <v>0</v>
      </c>
      <c r="J48" s="18" t="s">
        <v>430</v>
      </c>
      <c r="K48" s="17">
        <v>0</v>
      </c>
      <c r="L48" s="18">
        <v>0</v>
      </c>
      <c r="M48" s="18" t="s">
        <v>430</v>
      </c>
    </row>
    <row r="49" spans="1:15" x14ac:dyDescent="0.25">
      <c r="A49" s="16" t="s">
        <v>438</v>
      </c>
      <c r="B49" s="97">
        <v>0</v>
      </c>
      <c r="C49" s="111">
        <v>0</v>
      </c>
      <c r="D49" s="111" t="s">
        <v>430</v>
      </c>
      <c r="E49" s="17">
        <v>0</v>
      </c>
      <c r="F49" s="18">
        <v>0</v>
      </c>
      <c r="G49" s="18" t="s">
        <v>430</v>
      </c>
      <c r="H49" s="17">
        <v>0</v>
      </c>
      <c r="I49" s="18">
        <v>0</v>
      </c>
      <c r="J49" s="18" t="s">
        <v>430</v>
      </c>
      <c r="K49" s="17">
        <v>0</v>
      </c>
      <c r="L49" s="18">
        <v>0</v>
      </c>
      <c r="M49" s="18" t="s">
        <v>430</v>
      </c>
    </row>
    <row r="50" spans="1:15" x14ac:dyDescent="0.25">
      <c r="A50" s="16" t="s">
        <v>439</v>
      </c>
      <c r="B50" s="97">
        <v>0</v>
      </c>
      <c r="C50" s="111">
        <v>0</v>
      </c>
      <c r="D50" s="111" t="s">
        <v>430</v>
      </c>
      <c r="E50" s="17">
        <v>0</v>
      </c>
      <c r="F50" s="18">
        <v>0</v>
      </c>
      <c r="G50" s="18" t="s">
        <v>430</v>
      </c>
      <c r="H50" s="17">
        <v>0</v>
      </c>
      <c r="I50" s="18">
        <v>0</v>
      </c>
      <c r="J50" s="18" t="s">
        <v>430</v>
      </c>
      <c r="K50" s="17">
        <v>0</v>
      </c>
      <c r="L50" s="18">
        <v>0</v>
      </c>
      <c r="M50" s="18" t="s">
        <v>430</v>
      </c>
    </row>
    <row r="51" spans="1:15" x14ac:dyDescent="0.25">
      <c r="A51" s="16" t="s">
        <v>440</v>
      </c>
      <c r="B51" s="97">
        <v>0</v>
      </c>
      <c r="C51" s="111">
        <v>0</v>
      </c>
      <c r="D51" s="111" t="s">
        <v>430</v>
      </c>
      <c r="E51" s="17">
        <v>0</v>
      </c>
      <c r="F51" s="18">
        <v>0</v>
      </c>
      <c r="G51" s="18" t="s">
        <v>430</v>
      </c>
      <c r="H51" s="17">
        <v>0</v>
      </c>
      <c r="I51" s="18">
        <v>0</v>
      </c>
      <c r="J51" s="18" t="s">
        <v>430</v>
      </c>
      <c r="K51" s="17">
        <v>0</v>
      </c>
      <c r="L51" s="18">
        <v>0</v>
      </c>
      <c r="M51" s="18" t="s">
        <v>430</v>
      </c>
    </row>
    <row r="52" spans="1:15" ht="15.75" x14ac:dyDescent="0.25">
      <c r="A52" s="69" t="s">
        <v>29</v>
      </c>
      <c r="B52" s="71">
        <f>SUM(B46:B51)</f>
        <v>0</v>
      </c>
      <c r="C52" s="120"/>
      <c r="D52" s="70"/>
      <c r="E52" s="52">
        <f>SUM(E46:E51)</f>
        <v>0</v>
      </c>
      <c r="F52" s="70"/>
      <c r="G52" s="70"/>
      <c r="H52" s="52">
        <f>SUM(H46:H51)</f>
        <v>0</v>
      </c>
      <c r="I52" s="70"/>
      <c r="J52" s="70"/>
      <c r="K52" s="52">
        <f>SUM(K46:K51)</f>
        <v>0</v>
      </c>
      <c r="L52" s="70"/>
      <c r="M52" s="70"/>
      <c r="O52" s="8"/>
    </row>
    <row r="53" spans="1:15" x14ac:dyDescent="0.25">
      <c r="B53" s="8"/>
      <c r="H53" s="8"/>
      <c r="O53" s="8"/>
    </row>
  </sheetData>
  <mergeCells count="6">
    <mergeCell ref="A1:M1"/>
    <mergeCell ref="A3:A4"/>
    <mergeCell ref="B3:D3"/>
    <mergeCell ref="E3:F3"/>
    <mergeCell ref="H3:J3"/>
    <mergeCell ref="K3:M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  <pageSetUpPr fitToPage="1"/>
  </sheetPr>
  <dimension ref="A1:K33"/>
  <sheetViews>
    <sheetView zoomScaleNormal="100" workbookViewId="0">
      <selection activeCell="C14" sqref="C14"/>
    </sheetView>
  </sheetViews>
  <sheetFormatPr defaultRowHeight="15" x14ac:dyDescent="0.25"/>
  <cols>
    <col min="1" max="1" width="6.140625" bestFit="1" customWidth="1"/>
    <col min="2" max="2" width="50.42578125" customWidth="1"/>
    <col min="3" max="3" width="16.5703125" customWidth="1"/>
    <col min="4" max="4" width="19" customWidth="1"/>
    <col min="5" max="5" width="23.7109375" customWidth="1"/>
    <col min="6" max="6" width="17.5703125" customWidth="1"/>
    <col min="7" max="7" width="17.7109375" customWidth="1"/>
  </cols>
  <sheetData>
    <row r="1" spans="1:11" s="38" customFormat="1" ht="15.75" x14ac:dyDescent="0.25">
      <c r="A1" s="264" t="s">
        <v>730</v>
      </c>
      <c r="B1" s="264"/>
      <c r="C1" s="264"/>
      <c r="D1" s="264"/>
      <c r="E1" s="264"/>
      <c r="F1" s="264"/>
      <c r="G1" s="264"/>
    </row>
    <row r="2" spans="1:11" x14ac:dyDescent="0.25">
      <c r="A2" s="39"/>
    </row>
    <row r="3" spans="1:11" s="38" customFormat="1" ht="15.75" x14ac:dyDescent="0.25">
      <c r="A3" s="59" t="s">
        <v>17</v>
      </c>
      <c r="B3" s="60" t="s">
        <v>35</v>
      </c>
      <c r="C3" s="59" t="s">
        <v>36</v>
      </c>
      <c r="D3" s="59" t="s">
        <v>37</v>
      </c>
      <c r="E3" s="59" t="s">
        <v>38</v>
      </c>
      <c r="F3" s="59" t="s">
        <v>434</v>
      </c>
      <c r="G3" s="59" t="s">
        <v>39</v>
      </c>
    </row>
    <row r="4" spans="1:11" x14ac:dyDescent="0.25">
      <c r="A4" s="154">
        <v>1</v>
      </c>
      <c r="B4" s="145">
        <v>10</v>
      </c>
      <c r="C4" s="146">
        <v>3</v>
      </c>
      <c r="D4" s="146">
        <v>13</v>
      </c>
      <c r="E4" s="145">
        <v>11</v>
      </c>
      <c r="F4" s="146">
        <v>6</v>
      </c>
      <c r="G4" s="146">
        <v>0</v>
      </c>
    </row>
    <row r="5" spans="1:11" x14ac:dyDescent="0.25">
      <c r="A5" s="154">
        <v>2</v>
      </c>
      <c r="B5" s="145">
        <v>9</v>
      </c>
      <c r="C5" s="146">
        <v>7</v>
      </c>
      <c r="D5" s="146">
        <v>28</v>
      </c>
      <c r="E5" s="145">
        <v>19</v>
      </c>
      <c r="F5" s="146">
        <v>16</v>
      </c>
      <c r="G5" s="146">
        <v>0</v>
      </c>
    </row>
    <row r="6" spans="1:11" x14ac:dyDescent="0.25">
      <c r="A6" s="154">
        <v>3</v>
      </c>
      <c r="B6" s="145">
        <v>8</v>
      </c>
      <c r="C6" s="146">
        <v>133</v>
      </c>
      <c r="D6" s="146">
        <v>502</v>
      </c>
      <c r="E6" s="145">
        <v>301</v>
      </c>
      <c r="F6" s="146">
        <v>261</v>
      </c>
      <c r="G6" s="146">
        <v>0</v>
      </c>
    </row>
    <row r="7" spans="1:11" x14ac:dyDescent="0.25">
      <c r="A7" s="154">
        <v>4</v>
      </c>
      <c r="B7" s="145">
        <v>7</v>
      </c>
      <c r="C7" s="146">
        <v>807</v>
      </c>
      <c r="D7" s="146">
        <v>2609</v>
      </c>
      <c r="E7" s="145">
        <v>1523</v>
      </c>
      <c r="F7" s="146">
        <v>1517</v>
      </c>
      <c r="G7" s="146">
        <v>0</v>
      </c>
    </row>
    <row r="8" spans="1:11" x14ac:dyDescent="0.25">
      <c r="A8" s="154">
        <v>5</v>
      </c>
      <c r="B8" s="145">
        <v>6</v>
      </c>
      <c r="C8" s="146">
        <v>10214</v>
      </c>
      <c r="D8" s="146">
        <v>22965</v>
      </c>
      <c r="E8" s="145">
        <v>19134</v>
      </c>
      <c r="F8" s="146">
        <v>19185</v>
      </c>
      <c r="G8" s="146">
        <v>0</v>
      </c>
    </row>
    <row r="9" spans="1:11" x14ac:dyDescent="0.25">
      <c r="A9" s="154">
        <v>6</v>
      </c>
      <c r="B9" s="145">
        <v>5</v>
      </c>
      <c r="C9" s="146">
        <v>23540</v>
      </c>
      <c r="D9" s="146">
        <v>52117</v>
      </c>
      <c r="E9" s="145">
        <v>40187</v>
      </c>
      <c r="F9" s="146">
        <v>25396</v>
      </c>
      <c r="G9" s="146">
        <v>0</v>
      </c>
    </row>
    <row r="10" spans="1:11" x14ac:dyDescent="0.25">
      <c r="A10" s="154">
        <v>7</v>
      </c>
      <c r="B10" s="145">
        <v>4</v>
      </c>
      <c r="C10" s="146">
        <v>85660</v>
      </c>
      <c r="D10" s="146">
        <v>175938</v>
      </c>
      <c r="E10" s="145">
        <v>130259</v>
      </c>
      <c r="F10" s="146">
        <v>36443</v>
      </c>
      <c r="G10" s="146">
        <v>0</v>
      </c>
    </row>
    <row r="11" spans="1:11" x14ac:dyDescent="0.25">
      <c r="A11" s="154">
        <v>8</v>
      </c>
      <c r="B11" s="145">
        <v>3</v>
      </c>
      <c r="C11" s="146">
        <v>398082</v>
      </c>
      <c r="D11" s="146">
        <v>523469</v>
      </c>
      <c r="E11" s="145">
        <v>351971</v>
      </c>
      <c r="F11" s="146">
        <v>318806</v>
      </c>
      <c r="G11" s="146">
        <v>0</v>
      </c>
    </row>
    <row r="12" spans="1:11" x14ac:dyDescent="0.25">
      <c r="A12" s="154">
        <v>9</v>
      </c>
      <c r="B12" s="145">
        <v>2</v>
      </c>
      <c r="C12" s="146">
        <v>986713</v>
      </c>
      <c r="D12" s="146">
        <v>1096293</v>
      </c>
      <c r="E12" s="145">
        <v>841348</v>
      </c>
      <c r="F12" s="146">
        <v>35785</v>
      </c>
      <c r="G12" s="146">
        <v>0</v>
      </c>
    </row>
    <row r="13" spans="1:11" x14ac:dyDescent="0.25">
      <c r="A13" s="154">
        <v>10</v>
      </c>
      <c r="B13" s="145">
        <v>1</v>
      </c>
      <c r="C13" s="146">
        <v>1012253</v>
      </c>
      <c r="D13" s="146">
        <v>1009504</v>
      </c>
      <c r="E13" s="145">
        <v>1528</v>
      </c>
      <c r="F13" s="146">
        <v>1221</v>
      </c>
      <c r="G13" s="146">
        <v>0</v>
      </c>
    </row>
    <row r="14" spans="1:11" s="2" customFormat="1" ht="15.75" x14ac:dyDescent="0.25">
      <c r="A14" s="106"/>
      <c r="B14" s="147" t="s">
        <v>431</v>
      </c>
      <c r="C14" s="148">
        <f>SUM(C4:C13)</f>
        <v>2517412</v>
      </c>
      <c r="D14" s="148">
        <f>SUM(D4:D13)</f>
        <v>2883438</v>
      </c>
      <c r="E14" s="160">
        <f>SUM(E4:E13)</f>
        <v>1386281</v>
      </c>
      <c r="F14" s="148">
        <f>SUM(F4:F13)</f>
        <v>438636</v>
      </c>
      <c r="G14" s="148">
        <v>0</v>
      </c>
      <c r="K14" s="36"/>
    </row>
    <row r="15" spans="1:11" x14ac:dyDescent="0.25">
      <c r="C15" s="8"/>
    </row>
    <row r="16" spans="1:11" s="42" customFormat="1" ht="15.75" x14ac:dyDescent="0.25">
      <c r="A16" s="38" t="s">
        <v>42</v>
      </c>
      <c r="D16" s="92"/>
      <c r="E16" s="92"/>
      <c r="G16" s="95"/>
    </row>
    <row r="17" spans="1:8" x14ac:dyDescent="0.25">
      <c r="E17" s="8"/>
    </row>
    <row r="18" spans="1:8" s="42" customFormat="1" ht="15.75" x14ac:dyDescent="0.25">
      <c r="A18" s="59" t="s">
        <v>17</v>
      </c>
      <c r="B18" s="60" t="s">
        <v>40</v>
      </c>
      <c r="C18" s="59" t="s">
        <v>36</v>
      </c>
      <c r="E18" s="107"/>
      <c r="F18" s="107"/>
      <c r="G18"/>
      <c r="H18"/>
    </row>
    <row r="19" spans="1:8" x14ac:dyDescent="0.25">
      <c r="A19" s="122">
        <v>1</v>
      </c>
      <c r="B19" s="96">
        <v>5</v>
      </c>
      <c r="C19" s="97">
        <v>19</v>
      </c>
      <c r="D19" s="81"/>
      <c r="E19" s="109"/>
      <c r="F19" s="107"/>
      <c r="G19" s="109"/>
    </row>
    <row r="20" spans="1:8" x14ac:dyDescent="0.25">
      <c r="A20" s="122">
        <v>2</v>
      </c>
      <c r="B20" s="96">
        <v>4</v>
      </c>
      <c r="C20" s="97">
        <v>969</v>
      </c>
      <c r="D20" s="81"/>
      <c r="E20" s="109"/>
      <c r="F20" s="109"/>
      <c r="G20" s="109"/>
    </row>
    <row r="21" spans="1:8" x14ac:dyDescent="0.25">
      <c r="A21" s="122">
        <v>3</v>
      </c>
      <c r="B21" s="96">
        <v>3</v>
      </c>
      <c r="C21" s="97">
        <v>17209</v>
      </c>
      <c r="D21" s="81"/>
      <c r="E21" s="109"/>
      <c r="F21" s="107"/>
      <c r="G21" s="109"/>
      <c r="H21" s="107"/>
    </row>
    <row r="22" spans="1:8" x14ac:dyDescent="0.25">
      <c r="A22" s="122">
        <v>4</v>
      </c>
      <c r="B22" s="96">
        <v>2</v>
      </c>
      <c r="C22" s="97">
        <v>331798</v>
      </c>
      <c r="D22" s="81"/>
      <c r="E22" s="109"/>
      <c r="F22" s="107"/>
      <c r="G22" s="109"/>
      <c r="H22" s="109"/>
    </row>
    <row r="23" spans="1:8" x14ac:dyDescent="0.25">
      <c r="A23" s="122">
        <v>5</v>
      </c>
      <c r="B23" s="96">
        <v>1</v>
      </c>
      <c r="C23" s="97">
        <v>2164244</v>
      </c>
      <c r="D23" s="8"/>
      <c r="E23" s="109"/>
      <c r="F23" s="107"/>
      <c r="G23" s="109"/>
      <c r="H23" s="109"/>
    </row>
    <row r="24" spans="1:8" ht="15.75" x14ac:dyDescent="0.25">
      <c r="A24" s="106"/>
      <c r="B24" s="47" t="s">
        <v>431</v>
      </c>
      <c r="C24" s="47">
        <f>SUM(C19:C23)</f>
        <v>2514239</v>
      </c>
      <c r="D24" s="94"/>
      <c r="E24" s="109"/>
      <c r="F24" s="110"/>
      <c r="G24" s="121"/>
    </row>
    <row r="25" spans="1:8" x14ac:dyDescent="0.25">
      <c r="D25" s="94"/>
      <c r="E25" s="8"/>
    </row>
    <row r="26" spans="1:8" ht="15.75" x14ac:dyDescent="0.25">
      <c r="A26" s="38" t="s">
        <v>612</v>
      </c>
      <c r="D26" s="94"/>
      <c r="E26" s="8"/>
      <c r="F26" s="8"/>
    </row>
    <row r="27" spans="1:8" x14ac:dyDescent="0.25">
      <c r="E27" s="8"/>
      <c r="F27" s="8"/>
    </row>
    <row r="28" spans="1:8" ht="15.75" x14ac:dyDescent="0.25">
      <c r="A28" s="59" t="s">
        <v>17</v>
      </c>
      <c r="B28" s="60" t="s">
        <v>41</v>
      </c>
      <c r="C28" s="59" t="s">
        <v>36</v>
      </c>
    </row>
    <row r="29" spans="1:8" x14ac:dyDescent="0.25">
      <c r="A29" s="83">
        <v>1</v>
      </c>
      <c r="B29" s="90">
        <v>4</v>
      </c>
      <c r="C29" s="90">
        <v>10</v>
      </c>
      <c r="E29" s="8"/>
    </row>
    <row r="30" spans="1:8" x14ac:dyDescent="0.25">
      <c r="A30" s="83">
        <v>2</v>
      </c>
      <c r="B30" s="90">
        <v>3</v>
      </c>
      <c r="C30" s="90">
        <v>460</v>
      </c>
    </row>
    <row r="31" spans="1:8" x14ac:dyDescent="0.25">
      <c r="A31" s="83">
        <v>3</v>
      </c>
      <c r="B31" s="90">
        <v>2</v>
      </c>
      <c r="C31" s="90">
        <v>75757</v>
      </c>
    </row>
    <row r="32" spans="1:8" x14ac:dyDescent="0.25">
      <c r="A32" s="83">
        <v>4</v>
      </c>
      <c r="B32" s="6">
        <v>1</v>
      </c>
      <c r="C32" s="6">
        <v>1233347</v>
      </c>
      <c r="F32" s="8"/>
    </row>
    <row r="33" spans="1:3" ht="15.75" x14ac:dyDescent="0.25">
      <c r="A33" s="106"/>
      <c r="B33" s="47" t="s">
        <v>431</v>
      </c>
      <c r="C33" s="47">
        <f>SUM(C29:C32)</f>
        <v>1309574</v>
      </c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  <headerFooter>
    <oddFooter>&amp;C&amp;P/&amp;N&amp;R&amp;D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65"/>
  <sheetViews>
    <sheetView workbookViewId="0">
      <selection activeCell="I1" sqref="I1"/>
    </sheetView>
  </sheetViews>
  <sheetFormatPr defaultRowHeight="15" x14ac:dyDescent="0.25"/>
  <cols>
    <col min="1" max="1" width="4.85546875" bestFit="1" customWidth="1"/>
    <col min="2" max="2" width="21.5703125" customWidth="1"/>
    <col min="3" max="3" width="13.85546875" customWidth="1"/>
    <col min="4" max="4" width="13.140625" customWidth="1"/>
    <col min="5" max="5" width="12.85546875" customWidth="1"/>
    <col min="6" max="6" width="14" customWidth="1"/>
    <col min="7" max="7" width="14.7109375" customWidth="1"/>
    <col min="8" max="8" width="13.85546875" customWidth="1"/>
  </cols>
  <sheetData>
    <row r="1" spans="1:8" s="38" customFormat="1" ht="15.75" x14ac:dyDescent="0.25">
      <c r="A1" s="264" t="s">
        <v>731</v>
      </c>
      <c r="B1" s="264"/>
      <c r="C1" s="264"/>
      <c r="D1" s="264"/>
      <c r="E1" s="264"/>
      <c r="F1" s="264"/>
      <c r="G1" s="264"/>
      <c r="H1" s="264"/>
    </row>
    <row r="2" spans="1:8" x14ac:dyDescent="0.25">
      <c r="A2" s="39"/>
    </row>
    <row r="3" spans="1:8" s="38" customFormat="1" ht="31.5" x14ac:dyDescent="0.25">
      <c r="A3" s="99" t="s">
        <v>52</v>
      </c>
      <c r="B3" s="99" t="s">
        <v>30</v>
      </c>
      <c r="C3" s="99" t="s">
        <v>54</v>
      </c>
      <c r="D3" s="99" t="s">
        <v>5</v>
      </c>
      <c r="E3" s="99" t="s">
        <v>6</v>
      </c>
      <c r="F3" s="99" t="s">
        <v>45</v>
      </c>
      <c r="G3" s="85" t="s">
        <v>53</v>
      </c>
      <c r="H3" s="85" t="s">
        <v>33</v>
      </c>
    </row>
    <row r="4" spans="1:8" x14ac:dyDescent="0.25">
      <c r="A4" s="35">
        <v>1</v>
      </c>
      <c r="B4" s="7" t="s">
        <v>34</v>
      </c>
      <c r="C4" s="6">
        <v>79567</v>
      </c>
      <c r="D4" s="6">
        <v>54221</v>
      </c>
      <c r="E4" s="6">
        <v>16277</v>
      </c>
      <c r="F4" s="6">
        <v>6873</v>
      </c>
      <c r="G4" s="6">
        <v>2196</v>
      </c>
      <c r="H4" s="6">
        <v>0</v>
      </c>
    </row>
    <row r="5" spans="1:8" x14ac:dyDescent="0.25">
      <c r="A5" s="35">
        <v>2</v>
      </c>
      <c r="B5" s="7" t="s">
        <v>208</v>
      </c>
      <c r="C5" s="6">
        <v>37790</v>
      </c>
      <c r="D5" s="6">
        <v>27031</v>
      </c>
      <c r="E5" s="6">
        <v>7625</v>
      </c>
      <c r="F5" s="6">
        <v>2499</v>
      </c>
      <c r="G5" s="6">
        <v>635</v>
      </c>
      <c r="H5" s="6">
        <v>0</v>
      </c>
    </row>
    <row r="6" spans="1:8" x14ac:dyDescent="0.25">
      <c r="A6" s="35">
        <v>3</v>
      </c>
      <c r="B6" s="7" t="s">
        <v>209</v>
      </c>
      <c r="C6" s="6">
        <v>35269</v>
      </c>
      <c r="D6" s="6">
        <v>26310</v>
      </c>
      <c r="E6" s="6">
        <v>6604</v>
      </c>
      <c r="F6" s="6">
        <v>1909</v>
      </c>
      <c r="G6" s="6">
        <v>446</v>
      </c>
      <c r="H6" s="6">
        <v>0</v>
      </c>
    </row>
    <row r="7" spans="1:8" x14ac:dyDescent="0.25">
      <c r="A7" s="35">
        <v>4</v>
      </c>
      <c r="B7" s="7" t="s">
        <v>210</v>
      </c>
      <c r="C7" s="6">
        <v>32194</v>
      </c>
      <c r="D7" s="6">
        <v>22224</v>
      </c>
      <c r="E7" s="6">
        <v>6418</v>
      </c>
      <c r="F7" s="6">
        <v>2773</v>
      </c>
      <c r="G7" s="6">
        <v>779</v>
      </c>
      <c r="H7" s="6">
        <v>0</v>
      </c>
    </row>
    <row r="8" spans="1:8" x14ac:dyDescent="0.25">
      <c r="A8" s="35">
        <v>5</v>
      </c>
      <c r="B8" s="7" t="s">
        <v>211</v>
      </c>
      <c r="C8" s="6">
        <v>1733226</v>
      </c>
      <c r="D8" s="6">
        <v>1234510</v>
      </c>
      <c r="E8" s="6">
        <v>400994</v>
      </c>
      <c r="F8" s="6">
        <v>78885</v>
      </c>
      <c r="G8" s="6">
        <v>18837</v>
      </c>
      <c r="H8" s="6">
        <v>0</v>
      </c>
    </row>
    <row r="9" spans="1:8" x14ac:dyDescent="0.25">
      <c r="A9" s="35">
        <v>6</v>
      </c>
      <c r="B9" s="7" t="s">
        <v>212</v>
      </c>
      <c r="C9" s="6">
        <v>131503</v>
      </c>
      <c r="D9" s="6">
        <v>92273</v>
      </c>
      <c r="E9" s="6">
        <v>28582</v>
      </c>
      <c r="F9" s="6">
        <v>8468</v>
      </c>
      <c r="G9" s="6">
        <v>2180</v>
      </c>
      <c r="H9" s="6">
        <v>0</v>
      </c>
    </row>
    <row r="10" spans="1:8" x14ac:dyDescent="0.25">
      <c r="A10" s="35">
        <v>7</v>
      </c>
      <c r="B10" s="7" t="s">
        <v>213</v>
      </c>
      <c r="C10" s="6">
        <v>43849</v>
      </c>
      <c r="D10" s="6">
        <v>30384</v>
      </c>
      <c r="E10" s="6">
        <v>10171</v>
      </c>
      <c r="F10" s="6">
        <v>2641</v>
      </c>
      <c r="G10" s="6">
        <v>653</v>
      </c>
      <c r="H10" s="6">
        <v>0</v>
      </c>
    </row>
    <row r="11" spans="1:8" x14ac:dyDescent="0.25">
      <c r="A11" s="35">
        <v>8</v>
      </c>
      <c r="B11" s="7" t="s">
        <v>214</v>
      </c>
      <c r="C11" s="6">
        <v>12848</v>
      </c>
      <c r="D11" s="6">
        <v>9298</v>
      </c>
      <c r="E11" s="6">
        <v>2355</v>
      </c>
      <c r="F11" s="6">
        <v>1017</v>
      </c>
      <c r="G11" s="6">
        <v>178</v>
      </c>
      <c r="H11" s="6">
        <v>0</v>
      </c>
    </row>
    <row r="12" spans="1:8" x14ac:dyDescent="0.25">
      <c r="A12" s="35">
        <v>9</v>
      </c>
      <c r="B12" s="7" t="s">
        <v>215</v>
      </c>
      <c r="C12" s="6">
        <v>41055</v>
      </c>
      <c r="D12" s="6">
        <v>28509</v>
      </c>
      <c r="E12" s="6">
        <v>8703</v>
      </c>
      <c r="F12" s="6">
        <v>3057</v>
      </c>
      <c r="G12" s="6">
        <v>786</v>
      </c>
      <c r="H12" s="6">
        <v>0</v>
      </c>
    </row>
    <row r="13" spans="1:8" x14ac:dyDescent="0.25">
      <c r="A13" s="35">
        <v>10</v>
      </c>
      <c r="B13" s="7" t="s">
        <v>216</v>
      </c>
      <c r="C13" s="6">
        <v>69198</v>
      </c>
      <c r="D13" s="6">
        <v>49958</v>
      </c>
      <c r="E13" s="6">
        <v>14691</v>
      </c>
      <c r="F13" s="6">
        <v>3985</v>
      </c>
      <c r="G13" s="6">
        <v>564</v>
      </c>
      <c r="H13" s="6">
        <v>0</v>
      </c>
    </row>
    <row r="14" spans="1:8" x14ac:dyDescent="0.25">
      <c r="A14" s="35">
        <v>11</v>
      </c>
      <c r="B14" s="7" t="s">
        <v>217</v>
      </c>
      <c r="C14" s="6">
        <v>57884</v>
      </c>
      <c r="D14" s="6">
        <v>41703</v>
      </c>
      <c r="E14" s="6">
        <v>10559</v>
      </c>
      <c r="F14" s="6">
        <v>4505</v>
      </c>
      <c r="G14" s="6">
        <v>1117</v>
      </c>
      <c r="H14" s="6">
        <v>0</v>
      </c>
    </row>
    <row r="15" spans="1:8" x14ac:dyDescent="0.25">
      <c r="A15" s="35">
        <v>12</v>
      </c>
      <c r="B15" s="7" t="s">
        <v>218</v>
      </c>
      <c r="C15" s="6">
        <v>86067</v>
      </c>
      <c r="D15" s="6">
        <v>58565</v>
      </c>
      <c r="E15" s="6">
        <v>21583</v>
      </c>
      <c r="F15" s="6">
        <v>4710</v>
      </c>
      <c r="G15" s="6">
        <v>1209</v>
      </c>
      <c r="H15" s="6">
        <v>0</v>
      </c>
    </row>
    <row r="16" spans="1:8" x14ac:dyDescent="0.25">
      <c r="A16" s="35">
        <v>13</v>
      </c>
      <c r="B16" s="7" t="s">
        <v>219</v>
      </c>
      <c r="C16" s="6">
        <v>6773</v>
      </c>
      <c r="D16" s="6">
        <v>4876</v>
      </c>
      <c r="E16" s="6">
        <v>1270</v>
      </c>
      <c r="F16" s="6">
        <v>492</v>
      </c>
      <c r="G16" s="6">
        <v>135</v>
      </c>
      <c r="H16" s="6">
        <v>0</v>
      </c>
    </row>
    <row r="17" spans="1:8" x14ac:dyDescent="0.25">
      <c r="A17" s="35">
        <v>14</v>
      </c>
      <c r="B17" s="7" t="s">
        <v>220</v>
      </c>
      <c r="C17" s="6">
        <v>12971</v>
      </c>
      <c r="D17" s="6">
        <v>9653</v>
      </c>
      <c r="E17" s="6">
        <v>2306</v>
      </c>
      <c r="F17" s="6">
        <v>809</v>
      </c>
      <c r="G17" s="6">
        <v>203</v>
      </c>
      <c r="H17" s="6">
        <v>0</v>
      </c>
    </row>
    <row r="18" spans="1:8" x14ac:dyDescent="0.25">
      <c r="A18" s="35">
        <v>15</v>
      </c>
      <c r="B18" s="7" t="s">
        <v>221</v>
      </c>
      <c r="C18" s="6">
        <v>52821</v>
      </c>
      <c r="D18" s="6">
        <v>37180</v>
      </c>
      <c r="E18" s="6">
        <v>10566</v>
      </c>
      <c r="F18" s="6">
        <v>3976</v>
      </c>
      <c r="G18" s="6">
        <v>1099</v>
      </c>
      <c r="H18" s="6">
        <v>0</v>
      </c>
    </row>
    <row r="19" spans="1:8" x14ac:dyDescent="0.25">
      <c r="A19" s="35">
        <v>16</v>
      </c>
      <c r="B19" s="7" t="s">
        <v>222</v>
      </c>
      <c r="C19" s="6">
        <v>58092</v>
      </c>
      <c r="D19" s="6">
        <v>40359</v>
      </c>
      <c r="E19" s="6">
        <v>12335</v>
      </c>
      <c r="F19" s="6">
        <v>4510</v>
      </c>
      <c r="G19" s="6">
        <v>888</v>
      </c>
      <c r="H19" s="6">
        <v>0</v>
      </c>
    </row>
    <row r="20" spans="1:8" x14ac:dyDescent="0.25">
      <c r="A20" s="35">
        <v>17</v>
      </c>
      <c r="B20" s="7" t="s">
        <v>223</v>
      </c>
      <c r="C20" s="6">
        <v>114744</v>
      </c>
      <c r="D20" s="6">
        <v>81219</v>
      </c>
      <c r="E20" s="6">
        <v>22218</v>
      </c>
      <c r="F20" s="6">
        <v>9829</v>
      </c>
      <c r="G20" s="6">
        <v>1478</v>
      </c>
      <c r="H20" s="6">
        <v>0</v>
      </c>
    </row>
    <row r="21" spans="1:8" x14ac:dyDescent="0.25">
      <c r="A21" s="35">
        <v>18</v>
      </c>
      <c r="B21" s="7" t="s">
        <v>224</v>
      </c>
      <c r="C21" s="6">
        <v>17469</v>
      </c>
      <c r="D21" s="6">
        <v>12976</v>
      </c>
      <c r="E21" s="6">
        <v>2784</v>
      </c>
      <c r="F21" s="6">
        <v>1400</v>
      </c>
      <c r="G21" s="6">
        <v>309</v>
      </c>
      <c r="H21" s="6">
        <v>0</v>
      </c>
    </row>
    <row r="22" spans="1:8" x14ac:dyDescent="0.25">
      <c r="A22" s="35">
        <v>19</v>
      </c>
      <c r="B22" s="7" t="s">
        <v>225</v>
      </c>
      <c r="C22" s="6">
        <v>462335</v>
      </c>
      <c r="D22" s="6">
        <v>325819</v>
      </c>
      <c r="E22" s="6">
        <v>105251</v>
      </c>
      <c r="F22" s="6">
        <v>24932</v>
      </c>
      <c r="G22" s="6">
        <v>6333</v>
      </c>
      <c r="H22" s="6">
        <v>0</v>
      </c>
    </row>
    <row r="23" spans="1:8" x14ac:dyDescent="0.25">
      <c r="A23" s="35">
        <v>20</v>
      </c>
      <c r="B23" s="7" t="s">
        <v>226</v>
      </c>
      <c r="C23" s="6">
        <v>74286</v>
      </c>
      <c r="D23" s="6">
        <v>53645</v>
      </c>
      <c r="E23" s="6">
        <v>14556</v>
      </c>
      <c r="F23" s="6">
        <v>4981</v>
      </c>
      <c r="G23" s="6">
        <v>1104</v>
      </c>
      <c r="H23" s="6">
        <v>0</v>
      </c>
    </row>
    <row r="24" spans="1:8" x14ac:dyDescent="0.25">
      <c r="A24" s="35">
        <v>21</v>
      </c>
      <c r="B24" s="7" t="s">
        <v>227</v>
      </c>
      <c r="C24" s="6">
        <v>59609</v>
      </c>
      <c r="D24" s="6">
        <v>41387</v>
      </c>
      <c r="E24" s="6">
        <v>12978</v>
      </c>
      <c r="F24" s="6">
        <v>4401</v>
      </c>
      <c r="G24" s="6">
        <v>843</v>
      </c>
      <c r="H24" s="6">
        <v>0</v>
      </c>
    </row>
    <row r="25" spans="1:8" x14ac:dyDescent="0.25">
      <c r="A25" s="35">
        <v>22</v>
      </c>
      <c r="B25" s="7" t="s">
        <v>228</v>
      </c>
      <c r="C25" s="6">
        <v>47228</v>
      </c>
      <c r="D25" s="6">
        <v>32438</v>
      </c>
      <c r="E25" s="6">
        <v>9240</v>
      </c>
      <c r="F25" s="6">
        <v>4682</v>
      </c>
      <c r="G25" s="6">
        <v>868</v>
      </c>
      <c r="H25" s="6">
        <v>0</v>
      </c>
    </row>
    <row r="26" spans="1:8" x14ac:dyDescent="0.25">
      <c r="A26" s="35">
        <v>23</v>
      </c>
      <c r="B26" s="7" t="s">
        <v>229</v>
      </c>
      <c r="C26" s="6">
        <v>18890</v>
      </c>
      <c r="D26" s="6">
        <v>13273</v>
      </c>
      <c r="E26" s="6">
        <v>3874</v>
      </c>
      <c r="F26" s="6">
        <v>1354</v>
      </c>
      <c r="G26" s="6">
        <v>389</v>
      </c>
      <c r="H26" s="6">
        <v>0</v>
      </c>
    </row>
    <row r="27" spans="1:8" x14ac:dyDescent="0.25">
      <c r="A27" s="35">
        <v>24</v>
      </c>
      <c r="B27" s="7" t="s">
        <v>230</v>
      </c>
      <c r="C27" s="6">
        <v>42892</v>
      </c>
      <c r="D27" s="6">
        <v>30506</v>
      </c>
      <c r="E27" s="6">
        <v>8861</v>
      </c>
      <c r="F27" s="6">
        <v>3047</v>
      </c>
      <c r="G27" s="6">
        <v>478</v>
      </c>
      <c r="H27" s="6">
        <v>0</v>
      </c>
    </row>
    <row r="28" spans="1:8" x14ac:dyDescent="0.25">
      <c r="A28" s="35">
        <v>25</v>
      </c>
      <c r="B28" s="7" t="s">
        <v>231</v>
      </c>
      <c r="C28" s="6">
        <v>14672</v>
      </c>
      <c r="D28" s="6">
        <v>10672</v>
      </c>
      <c r="E28" s="6">
        <v>2993</v>
      </c>
      <c r="F28" s="6">
        <v>812</v>
      </c>
      <c r="G28" s="6">
        <v>195</v>
      </c>
      <c r="H28" s="6">
        <v>0</v>
      </c>
    </row>
    <row r="29" spans="1:8" x14ac:dyDescent="0.25">
      <c r="A29" s="35">
        <v>26</v>
      </c>
      <c r="B29" s="7" t="s">
        <v>232</v>
      </c>
      <c r="C29" s="6">
        <v>28316</v>
      </c>
      <c r="D29" s="6">
        <v>20146</v>
      </c>
      <c r="E29" s="6">
        <v>5411</v>
      </c>
      <c r="F29" s="6">
        <v>2257</v>
      </c>
      <c r="G29" s="6">
        <v>502</v>
      </c>
      <c r="H29" s="6">
        <v>0</v>
      </c>
    </row>
    <row r="30" spans="1:8" x14ac:dyDescent="0.25">
      <c r="A30" s="35">
        <v>27</v>
      </c>
      <c r="B30" s="7" t="s">
        <v>233</v>
      </c>
      <c r="C30" s="6">
        <v>63450</v>
      </c>
      <c r="D30" s="6">
        <v>44845</v>
      </c>
      <c r="E30" s="6">
        <v>14237</v>
      </c>
      <c r="F30" s="6">
        <v>3597</v>
      </c>
      <c r="G30" s="6">
        <v>771</v>
      </c>
      <c r="H30" s="6">
        <v>0</v>
      </c>
    </row>
    <row r="31" spans="1:8" x14ac:dyDescent="0.25">
      <c r="A31" s="35">
        <v>28</v>
      </c>
      <c r="B31" s="7" t="s">
        <v>234</v>
      </c>
      <c r="C31" s="6">
        <v>58098</v>
      </c>
      <c r="D31" s="6">
        <v>40671</v>
      </c>
      <c r="E31" s="6">
        <v>12804</v>
      </c>
      <c r="F31" s="6">
        <v>3585</v>
      </c>
      <c r="G31" s="6">
        <v>1038</v>
      </c>
      <c r="H31" s="6">
        <v>0</v>
      </c>
    </row>
    <row r="32" spans="1:8" x14ac:dyDescent="0.25">
      <c r="A32" s="35">
        <v>29</v>
      </c>
      <c r="B32" s="7" t="s">
        <v>235</v>
      </c>
      <c r="C32" s="6">
        <v>40627</v>
      </c>
      <c r="D32" s="6">
        <v>29132</v>
      </c>
      <c r="E32" s="6">
        <v>8844</v>
      </c>
      <c r="F32" s="6">
        <v>2219</v>
      </c>
      <c r="G32" s="6">
        <v>432</v>
      </c>
      <c r="H32" s="6">
        <v>0</v>
      </c>
    </row>
    <row r="33" spans="1:8" x14ac:dyDescent="0.25">
      <c r="A33" s="35">
        <v>30</v>
      </c>
      <c r="B33" s="7" t="s">
        <v>236</v>
      </c>
      <c r="C33" s="6">
        <v>31181</v>
      </c>
      <c r="D33" s="6">
        <v>22904</v>
      </c>
      <c r="E33" s="6">
        <v>5522</v>
      </c>
      <c r="F33" s="6">
        <v>2267</v>
      </c>
      <c r="G33" s="6">
        <v>488</v>
      </c>
      <c r="H33" s="6">
        <v>0</v>
      </c>
    </row>
    <row r="34" spans="1:8" x14ac:dyDescent="0.25">
      <c r="A34" s="35">
        <v>31</v>
      </c>
      <c r="B34" s="7" t="s">
        <v>237</v>
      </c>
      <c r="C34" s="6">
        <v>116440</v>
      </c>
      <c r="D34" s="6">
        <v>82796</v>
      </c>
      <c r="E34" s="6">
        <v>23380</v>
      </c>
      <c r="F34" s="6">
        <v>8790</v>
      </c>
      <c r="G34" s="6">
        <v>1474</v>
      </c>
      <c r="H34" s="6">
        <v>0</v>
      </c>
    </row>
    <row r="35" spans="1:8" x14ac:dyDescent="0.25">
      <c r="A35" s="35">
        <v>32</v>
      </c>
      <c r="B35" s="7" t="s">
        <v>238</v>
      </c>
      <c r="C35" s="6">
        <v>32216</v>
      </c>
      <c r="D35" s="6">
        <v>23632</v>
      </c>
      <c r="E35" s="6">
        <v>5882</v>
      </c>
      <c r="F35" s="6">
        <v>2352</v>
      </c>
      <c r="G35" s="6">
        <v>350</v>
      </c>
      <c r="H35" s="6">
        <v>0</v>
      </c>
    </row>
    <row r="36" spans="1:8" x14ac:dyDescent="0.25">
      <c r="A36" s="35">
        <v>33</v>
      </c>
      <c r="B36" s="7" t="s">
        <v>239</v>
      </c>
      <c r="C36" s="6">
        <v>39582</v>
      </c>
      <c r="D36" s="6">
        <v>27763</v>
      </c>
      <c r="E36" s="6">
        <v>8144</v>
      </c>
      <c r="F36" s="6">
        <v>3160</v>
      </c>
      <c r="G36" s="6">
        <v>515</v>
      </c>
      <c r="H36" s="6">
        <v>0</v>
      </c>
    </row>
    <row r="37" spans="1:8" x14ac:dyDescent="0.25">
      <c r="A37" s="35">
        <v>34</v>
      </c>
      <c r="B37" s="7" t="s">
        <v>240</v>
      </c>
      <c r="C37" s="6">
        <v>9333</v>
      </c>
      <c r="D37" s="6">
        <v>6733</v>
      </c>
      <c r="E37" s="6">
        <v>1773</v>
      </c>
      <c r="F37" s="6">
        <v>697</v>
      </c>
      <c r="G37" s="6">
        <v>130</v>
      </c>
      <c r="H37" s="6">
        <v>0</v>
      </c>
    </row>
    <row r="38" spans="1:8" x14ac:dyDescent="0.25">
      <c r="A38" s="35">
        <v>35</v>
      </c>
      <c r="B38" s="7" t="s">
        <v>241</v>
      </c>
      <c r="C38" s="6">
        <v>85776</v>
      </c>
      <c r="D38" s="6">
        <v>59122</v>
      </c>
      <c r="E38" s="6">
        <v>20236</v>
      </c>
      <c r="F38" s="6">
        <v>5489</v>
      </c>
      <c r="G38" s="6">
        <v>929</v>
      </c>
      <c r="H38" s="6">
        <v>0</v>
      </c>
    </row>
    <row r="39" spans="1:8" x14ac:dyDescent="0.25">
      <c r="A39" s="35">
        <v>36</v>
      </c>
      <c r="B39" s="7" t="s">
        <v>242</v>
      </c>
      <c r="C39" s="6">
        <v>63345</v>
      </c>
      <c r="D39" s="6">
        <v>45412</v>
      </c>
      <c r="E39" s="6">
        <v>12330</v>
      </c>
      <c r="F39" s="6">
        <v>4420</v>
      </c>
      <c r="G39" s="6">
        <v>1183</v>
      </c>
      <c r="H39" s="6">
        <v>0</v>
      </c>
    </row>
    <row r="40" spans="1:8" x14ac:dyDescent="0.25">
      <c r="A40" s="35">
        <v>37</v>
      </c>
      <c r="B40" s="7" t="s">
        <v>243</v>
      </c>
      <c r="C40" s="6">
        <v>38661</v>
      </c>
      <c r="D40" s="6">
        <v>26352</v>
      </c>
      <c r="E40" s="6">
        <v>7622</v>
      </c>
      <c r="F40" s="6">
        <v>3524</v>
      </c>
      <c r="G40" s="6">
        <v>1163</v>
      </c>
      <c r="H40" s="6">
        <v>0</v>
      </c>
    </row>
    <row r="41" spans="1:8" x14ac:dyDescent="0.25">
      <c r="A41" s="35">
        <v>38</v>
      </c>
      <c r="B41" s="7" t="s">
        <v>244</v>
      </c>
      <c r="C41" s="6">
        <v>52967</v>
      </c>
      <c r="D41" s="6">
        <v>36362</v>
      </c>
      <c r="E41" s="6">
        <v>10421</v>
      </c>
      <c r="F41" s="6">
        <v>5212</v>
      </c>
      <c r="G41" s="6">
        <v>972</v>
      </c>
      <c r="H41" s="6">
        <v>0</v>
      </c>
    </row>
    <row r="42" spans="1:8" x14ac:dyDescent="0.25">
      <c r="A42" s="35">
        <v>39</v>
      </c>
      <c r="B42" s="7" t="s">
        <v>245</v>
      </c>
      <c r="C42" s="6">
        <v>46592</v>
      </c>
      <c r="D42" s="6">
        <v>32378</v>
      </c>
      <c r="E42" s="6">
        <v>9545</v>
      </c>
      <c r="F42" s="6">
        <v>3877</v>
      </c>
      <c r="G42" s="6">
        <v>792</v>
      </c>
      <c r="H42" s="6">
        <v>0</v>
      </c>
    </row>
    <row r="43" spans="1:8" x14ac:dyDescent="0.25">
      <c r="A43" s="35">
        <v>40</v>
      </c>
      <c r="B43" s="7" t="s">
        <v>246</v>
      </c>
      <c r="C43" s="6">
        <v>27880</v>
      </c>
      <c r="D43" s="6">
        <v>20020</v>
      </c>
      <c r="E43" s="6">
        <v>4916</v>
      </c>
      <c r="F43" s="6">
        <v>2370</v>
      </c>
      <c r="G43" s="6">
        <v>574</v>
      </c>
      <c r="H43" s="6">
        <v>0</v>
      </c>
    </row>
    <row r="44" spans="1:8" x14ac:dyDescent="0.25">
      <c r="A44" s="35">
        <v>41</v>
      </c>
      <c r="B44" s="7" t="s">
        <v>247</v>
      </c>
      <c r="C44" s="6">
        <v>29773</v>
      </c>
      <c r="D44" s="6">
        <v>20618</v>
      </c>
      <c r="E44" s="6">
        <v>6195</v>
      </c>
      <c r="F44" s="6">
        <v>2516</v>
      </c>
      <c r="G44" s="6">
        <v>444</v>
      </c>
      <c r="H44" s="6">
        <v>0</v>
      </c>
    </row>
    <row r="45" spans="1:8" x14ac:dyDescent="0.25">
      <c r="A45" s="35">
        <v>42</v>
      </c>
      <c r="B45" s="7" t="s">
        <v>248</v>
      </c>
      <c r="C45" s="6">
        <v>40647</v>
      </c>
      <c r="D45" s="6">
        <v>27710</v>
      </c>
      <c r="E45" s="6">
        <v>7276</v>
      </c>
      <c r="F45" s="6">
        <v>4113</v>
      </c>
      <c r="G45" s="6">
        <v>1548</v>
      </c>
      <c r="H45" s="6">
        <v>0</v>
      </c>
    </row>
    <row r="46" spans="1:8" x14ac:dyDescent="0.25">
      <c r="A46" s="35">
        <v>43</v>
      </c>
      <c r="B46" s="7" t="s">
        <v>249</v>
      </c>
      <c r="C46" s="6">
        <v>16215</v>
      </c>
      <c r="D46" s="6">
        <v>12062</v>
      </c>
      <c r="E46" s="6">
        <v>3177</v>
      </c>
      <c r="F46" s="6">
        <v>827</v>
      </c>
      <c r="G46" s="6">
        <v>149</v>
      </c>
      <c r="H46" s="6">
        <v>0</v>
      </c>
    </row>
    <row r="47" spans="1:8" x14ac:dyDescent="0.25">
      <c r="A47" s="35">
        <v>44</v>
      </c>
      <c r="B47" s="7" t="s">
        <v>250</v>
      </c>
      <c r="C47" s="6">
        <v>71192</v>
      </c>
      <c r="D47" s="6">
        <v>50192</v>
      </c>
      <c r="E47" s="6">
        <v>14531</v>
      </c>
      <c r="F47" s="6">
        <v>5032</v>
      </c>
      <c r="G47" s="6">
        <v>1437</v>
      </c>
      <c r="H47" s="6">
        <v>0</v>
      </c>
    </row>
    <row r="48" spans="1:8" x14ac:dyDescent="0.25">
      <c r="A48" s="35">
        <v>45</v>
      </c>
      <c r="B48" s="7" t="s">
        <v>251</v>
      </c>
      <c r="C48" s="6">
        <v>58841</v>
      </c>
      <c r="D48" s="6">
        <v>41070</v>
      </c>
      <c r="E48" s="6">
        <v>11947</v>
      </c>
      <c r="F48" s="6">
        <v>4917</v>
      </c>
      <c r="G48" s="6">
        <v>907</v>
      </c>
      <c r="H48" s="6">
        <v>0</v>
      </c>
    </row>
    <row r="49" spans="1:9" x14ac:dyDescent="0.25">
      <c r="A49" s="35">
        <v>46</v>
      </c>
      <c r="B49" s="7" t="s">
        <v>252</v>
      </c>
      <c r="C49" s="6">
        <v>65277</v>
      </c>
      <c r="D49" s="6">
        <v>44640</v>
      </c>
      <c r="E49" s="6">
        <v>14774</v>
      </c>
      <c r="F49" s="6">
        <v>4946</v>
      </c>
      <c r="G49" s="6">
        <v>917</v>
      </c>
      <c r="H49" s="6">
        <v>0</v>
      </c>
    </row>
    <row r="50" spans="1:9" x14ac:dyDescent="0.25">
      <c r="A50" s="35">
        <v>47</v>
      </c>
      <c r="B50" s="7" t="s">
        <v>253</v>
      </c>
      <c r="C50" s="6">
        <v>19171</v>
      </c>
      <c r="D50" s="6">
        <v>13938</v>
      </c>
      <c r="E50" s="6">
        <v>3582</v>
      </c>
      <c r="F50" s="6">
        <v>1338</v>
      </c>
      <c r="G50" s="6">
        <v>313</v>
      </c>
      <c r="H50" s="6">
        <v>0</v>
      </c>
    </row>
    <row r="51" spans="1:9" x14ac:dyDescent="0.25">
      <c r="A51" s="35">
        <v>48</v>
      </c>
      <c r="B51" s="7" t="s">
        <v>254</v>
      </c>
      <c r="C51" s="6">
        <v>15119</v>
      </c>
      <c r="D51" s="6">
        <v>10399</v>
      </c>
      <c r="E51" s="6">
        <v>3744</v>
      </c>
      <c r="F51" s="6">
        <v>764</v>
      </c>
      <c r="G51" s="6">
        <v>212</v>
      </c>
      <c r="H51" s="6">
        <v>0</v>
      </c>
    </row>
    <row r="52" spans="1:9" x14ac:dyDescent="0.25">
      <c r="A52" s="35">
        <v>49</v>
      </c>
      <c r="B52" s="7" t="s">
        <v>255</v>
      </c>
      <c r="C52" s="6">
        <v>35539</v>
      </c>
      <c r="D52" s="6">
        <v>24708</v>
      </c>
      <c r="E52" s="6">
        <v>8109</v>
      </c>
      <c r="F52" s="6">
        <v>2186</v>
      </c>
      <c r="G52" s="6">
        <v>536</v>
      </c>
      <c r="H52" s="6">
        <v>0</v>
      </c>
    </row>
    <row r="53" spans="1:9" x14ac:dyDescent="0.25">
      <c r="A53" s="35">
        <v>50</v>
      </c>
      <c r="B53" s="7" t="s">
        <v>256</v>
      </c>
      <c r="C53" s="6">
        <v>58396</v>
      </c>
      <c r="D53" s="6">
        <v>41103</v>
      </c>
      <c r="E53" s="6">
        <v>12874</v>
      </c>
      <c r="F53" s="6">
        <v>3741</v>
      </c>
      <c r="G53" s="6">
        <v>678</v>
      </c>
      <c r="H53" s="6">
        <v>0</v>
      </c>
    </row>
    <row r="54" spans="1:9" x14ac:dyDescent="0.25">
      <c r="A54" s="35">
        <v>51</v>
      </c>
      <c r="B54" s="7" t="s">
        <v>257</v>
      </c>
      <c r="C54" s="6">
        <v>21524</v>
      </c>
      <c r="D54" s="6">
        <v>15056</v>
      </c>
      <c r="E54" s="6">
        <v>5170</v>
      </c>
      <c r="F54" s="6">
        <v>1075</v>
      </c>
      <c r="G54" s="6">
        <v>223</v>
      </c>
      <c r="H54" s="6">
        <v>0</v>
      </c>
    </row>
    <row r="55" spans="1:9" x14ac:dyDescent="0.25">
      <c r="A55" s="35">
        <v>52</v>
      </c>
      <c r="B55" s="12" t="s">
        <v>430</v>
      </c>
      <c r="C55" s="6">
        <v>198965</v>
      </c>
      <c r="D55" s="6">
        <v>136053</v>
      </c>
      <c r="E55" s="6">
        <v>56433</v>
      </c>
      <c r="F55" s="6">
        <v>5591</v>
      </c>
      <c r="G55" s="6">
        <v>888</v>
      </c>
      <c r="H55" s="6">
        <v>0</v>
      </c>
    </row>
    <row r="56" spans="1:9" s="2" customFormat="1" ht="15.75" x14ac:dyDescent="0.25">
      <c r="A56" s="45"/>
      <c r="B56" s="93" t="s">
        <v>10</v>
      </c>
      <c r="C56" s="47">
        <f>SUM(C4:C55)</f>
        <v>4708355</v>
      </c>
      <c r="D56" s="47">
        <f>SUM(D4:D55)</f>
        <v>3324806</v>
      </c>
      <c r="E56" s="47">
        <f>SUM(E4:E55)</f>
        <v>1042673</v>
      </c>
      <c r="F56" s="47">
        <f>SUM(F4:F55)</f>
        <v>277409</v>
      </c>
      <c r="G56" s="47">
        <f>SUM(G4:G55)</f>
        <v>63467</v>
      </c>
      <c r="H56" s="47">
        <f t="shared" ref="H56" si="0">SUM(H4:H55)</f>
        <v>0</v>
      </c>
      <c r="I56" s="36"/>
    </row>
    <row r="57" spans="1:9" x14ac:dyDescent="0.25">
      <c r="C57" s="8"/>
      <c r="D57" s="8"/>
      <c r="E57" s="8"/>
      <c r="F57" s="8"/>
      <c r="G57" s="8"/>
      <c r="H57" s="8"/>
    </row>
    <row r="58" spans="1:9" x14ac:dyDescent="0.25">
      <c r="B58" t="s">
        <v>48</v>
      </c>
    </row>
    <row r="60" spans="1:9" x14ac:dyDescent="0.25">
      <c r="D60" s="8"/>
    </row>
    <row r="61" spans="1:9" x14ac:dyDescent="0.25">
      <c r="E61" s="8"/>
    </row>
    <row r="65" spans="4:4" x14ac:dyDescent="0.25">
      <c r="D65" s="8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&amp;C&amp;P/&amp;N&amp;R&amp;D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/>
  </sheetPr>
  <dimension ref="A1:U87"/>
  <sheetViews>
    <sheetView topLeftCell="A60" workbookViewId="0">
      <selection activeCell="B53" sqref="B53"/>
    </sheetView>
  </sheetViews>
  <sheetFormatPr defaultRowHeight="15" x14ac:dyDescent="0.25"/>
  <cols>
    <col min="1" max="1" width="13.42578125" customWidth="1"/>
    <col min="2" max="2" width="12" customWidth="1"/>
    <col min="3" max="3" width="18.42578125" bestFit="1" customWidth="1"/>
    <col min="4" max="4" width="11.85546875" customWidth="1"/>
    <col min="5" max="5" width="10.42578125" customWidth="1"/>
    <col min="6" max="6" width="11.28515625" customWidth="1"/>
    <col min="7" max="7" width="16.28515625" customWidth="1"/>
    <col min="8" max="8" width="11.140625" customWidth="1"/>
    <col min="9" max="9" width="10.7109375" customWidth="1"/>
    <col min="10" max="10" width="12.85546875" customWidth="1"/>
    <col min="11" max="11" width="15.42578125" bestFit="1" customWidth="1"/>
    <col min="12" max="13" width="11.42578125" customWidth="1"/>
    <col min="14" max="14" width="10.85546875" customWidth="1"/>
    <col min="15" max="15" width="14.28515625" bestFit="1" customWidth="1"/>
    <col min="16" max="16" width="10" customWidth="1"/>
    <col min="17" max="17" width="9.85546875" customWidth="1"/>
    <col min="21" max="21" width="12" bestFit="1" customWidth="1"/>
  </cols>
  <sheetData>
    <row r="1" spans="1:21" ht="15.75" x14ac:dyDescent="0.25">
      <c r="A1" s="261" t="s">
        <v>676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</row>
    <row r="2" spans="1:21" x14ac:dyDescent="0.25">
      <c r="L2" s="8"/>
    </row>
    <row r="3" spans="1:21" x14ac:dyDescent="0.25">
      <c r="A3" s="262" t="s">
        <v>18</v>
      </c>
      <c r="B3" s="263" t="s">
        <v>5</v>
      </c>
      <c r="C3" s="263"/>
      <c r="D3" s="263"/>
      <c r="E3" s="263"/>
      <c r="F3" s="263" t="s">
        <v>6</v>
      </c>
      <c r="G3" s="263"/>
      <c r="H3" s="263"/>
      <c r="I3" s="263"/>
      <c r="J3" s="263" t="s">
        <v>19</v>
      </c>
      <c r="K3" s="263"/>
      <c r="L3" s="263"/>
      <c r="M3" s="263"/>
      <c r="N3" s="263" t="s">
        <v>20</v>
      </c>
      <c r="O3" s="263"/>
      <c r="P3" s="263"/>
      <c r="Q3" s="263"/>
    </row>
    <row r="4" spans="1:21" ht="15.75" thickBot="1" x14ac:dyDescent="0.3">
      <c r="A4" s="262"/>
      <c r="B4" s="191" t="s">
        <v>1</v>
      </c>
      <c r="C4" s="192" t="s">
        <v>50</v>
      </c>
      <c r="D4" s="192" t="s">
        <v>21</v>
      </c>
      <c r="E4" s="192" t="s">
        <v>432</v>
      </c>
      <c r="F4" s="191" t="s">
        <v>1</v>
      </c>
      <c r="G4" s="192" t="s">
        <v>50</v>
      </c>
      <c r="H4" s="192" t="s">
        <v>21</v>
      </c>
      <c r="I4" s="192" t="s">
        <v>432</v>
      </c>
      <c r="J4" s="191" t="s">
        <v>1</v>
      </c>
      <c r="K4" s="192" t="s">
        <v>50</v>
      </c>
      <c r="L4" s="192" t="s">
        <v>21</v>
      </c>
      <c r="M4" s="192" t="s">
        <v>432</v>
      </c>
      <c r="N4" s="192" t="s">
        <v>1</v>
      </c>
      <c r="O4" s="192" t="s">
        <v>50</v>
      </c>
      <c r="P4" s="192" t="s">
        <v>21</v>
      </c>
      <c r="Q4" s="192" t="s">
        <v>432</v>
      </c>
    </row>
    <row r="5" spans="1:21" x14ac:dyDescent="0.25">
      <c r="A5" s="228" t="s">
        <v>609</v>
      </c>
      <c r="B5" s="231">
        <v>1029478</v>
      </c>
      <c r="C5" s="232">
        <v>1266833317.3900001</v>
      </c>
      <c r="D5" s="232">
        <v>1230.56</v>
      </c>
      <c r="E5" s="232">
        <v>1194.73</v>
      </c>
      <c r="F5" s="231">
        <v>34629</v>
      </c>
      <c r="G5" s="232">
        <v>17385418.32</v>
      </c>
      <c r="H5" s="232">
        <v>502.05</v>
      </c>
      <c r="I5" s="232">
        <v>410.22</v>
      </c>
      <c r="J5" s="231">
        <v>105763</v>
      </c>
      <c r="K5" s="232">
        <v>78126293.640000001</v>
      </c>
      <c r="L5" s="232">
        <v>738.69</v>
      </c>
      <c r="M5" s="232">
        <v>627.9</v>
      </c>
      <c r="N5" s="231">
        <v>11380</v>
      </c>
      <c r="O5" s="232">
        <v>5099815.37</v>
      </c>
      <c r="P5" s="233">
        <v>448.14</v>
      </c>
      <c r="Q5" s="234">
        <v>409.13</v>
      </c>
    </row>
    <row r="6" spans="1:21" ht="15.75" thickBot="1" x14ac:dyDescent="0.3">
      <c r="A6" s="229" t="s">
        <v>610</v>
      </c>
      <c r="B6" s="245">
        <v>902747</v>
      </c>
      <c r="C6" s="248">
        <v>885520839.28999996</v>
      </c>
      <c r="D6" s="249">
        <v>980.92</v>
      </c>
      <c r="E6" s="249">
        <v>859.96</v>
      </c>
      <c r="F6" s="245">
        <v>348144</v>
      </c>
      <c r="G6" s="248">
        <v>255263477.97</v>
      </c>
      <c r="H6" s="249">
        <v>733.21</v>
      </c>
      <c r="I6" s="249">
        <v>638.62</v>
      </c>
      <c r="J6" s="245">
        <v>69048</v>
      </c>
      <c r="K6" s="248">
        <v>42316353.450000003</v>
      </c>
      <c r="L6" s="249">
        <v>612.85</v>
      </c>
      <c r="M6" s="249">
        <v>511.43</v>
      </c>
      <c r="N6" s="245">
        <v>16223</v>
      </c>
      <c r="O6" s="248">
        <v>6956483.54</v>
      </c>
      <c r="P6" s="248">
        <v>428.8</v>
      </c>
      <c r="Q6" s="250">
        <v>409.13</v>
      </c>
      <c r="S6" s="8"/>
      <c r="U6" s="8"/>
    </row>
    <row r="7" spans="1:21" ht="16.5" thickBot="1" x14ac:dyDescent="0.3">
      <c r="A7" s="223" t="s">
        <v>527</v>
      </c>
      <c r="B7" s="244">
        <f>SUM(B5:B6)</f>
        <v>1932225</v>
      </c>
      <c r="C7" s="246">
        <f>SUM(C5:C6)</f>
        <v>2152354156.6800003</v>
      </c>
      <c r="D7" s="230">
        <v>1111.98</v>
      </c>
      <c r="E7" s="240">
        <v>1043.18</v>
      </c>
      <c r="F7" s="247">
        <f>SUM(F5:F6)</f>
        <v>382773</v>
      </c>
      <c r="G7" s="246">
        <f>SUM(G5:G6)</f>
        <v>272648896.29000002</v>
      </c>
      <c r="H7" s="241">
        <v>712.3</v>
      </c>
      <c r="I7" s="242">
        <v>610.95000000000005</v>
      </c>
      <c r="J7" s="247">
        <f>SUM(J5:J6)</f>
        <v>174811</v>
      </c>
      <c r="K7" s="246">
        <f>SUM(K5:K6)</f>
        <v>120442647.09</v>
      </c>
      <c r="L7" s="240">
        <v>688.99</v>
      </c>
      <c r="M7" s="241">
        <v>573.75</v>
      </c>
      <c r="N7" s="247">
        <f>SUM(N5:N6)</f>
        <v>27603</v>
      </c>
      <c r="O7" s="246">
        <f>SUM(O5:O6)</f>
        <v>12056298.91</v>
      </c>
      <c r="P7" s="240">
        <v>436.77</v>
      </c>
      <c r="Q7" s="243">
        <v>409.13</v>
      </c>
    </row>
    <row r="8" spans="1:21" x14ac:dyDescent="0.25">
      <c r="D8" s="9"/>
      <c r="H8" s="9"/>
      <c r="I8" s="9"/>
      <c r="M8" s="9"/>
      <c r="P8" s="9"/>
      <c r="Q8" s="9"/>
    </row>
    <row r="9" spans="1:21" ht="15.75" x14ac:dyDescent="0.25">
      <c r="A9" s="261" t="s">
        <v>678</v>
      </c>
      <c r="B9" s="261"/>
      <c r="C9" s="261"/>
      <c r="D9" s="261"/>
      <c r="E9" s="261"/>
      <c r="F9" s="261"/>
      <c r="G9" s="261"/>
      <c r="H9" s="261"/>
      <c r="I9" s="261"/>
      <c r="J9" s="261"/>
      <c r="K9" s="261"/>
      <c r="L9" s="261"/>
      <c r="M9" s="261"/>
      <c r="N9" s="261"/>
      <c r="O9" s="261"/>
      <c r="P9" s="261"/>
      <c r="Q9" s="261"/>
      <c r="T9" s="8"/>
    </row>
    <row r="10" spans="1:21" ht="15.75" x14ac:dyDescent="0.25">
      <c r="A10" s="89"/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8"/>
    </row>
    <row r="11" spans="1:21" x14ac:dyDescent="0.25">
      <c r="A11" s="262" t="s">
        <v>18</v>
      </c>
      <c r="B11" s="263" t="s">
        <v>5</v>
      </c>
      <c r="C11" s="263"/>
      <c r="D11" s="263"/>
      <c r="E11" s="263"/>
      <c r="F11" s="263" t="s">
        <v>6</v>
      </c>
      <c r="G11" s="263"/>
      <c r="H11" s="263"/>
      <c r="I11" s="263"/>
      <c r="J11" s="263" t="s">
        <v>19</v>
      </c>
      <c r="K11" s="263"/>
      <c r="L11" s="263"/>
      <c r="M11" s="263"/>
      <c r="N11" s="263" t="s">
        <v>20</v>
      </c>
      <c r="O11" s="263"/>
      <c r="P11" s="263"/>
      <c r="Q11" s="263"/>
    </row>
    <row r="12" spans="1:21" x14ac:dyDescent="0.25">
      <c r="A12" s="262"/>
      <c r="B12" s="191" t="s">
        <v>1</v>
      </c>
      <c r="C12" s="192" t="s">
        <v>50</v>
      </c>
      <c r="D12" s="192" t="s">
        <v>21</v>
      </c>
      <c r="E12" s="192" t="s">
        <v>432</v>
      </c>
      <c r="F12" s="191" t="s">
        <v>1</v>
      </c>
      <c r="G12" s="192" t="s">
        <v>50</v>
      </c>
      <c r="H12" s="192" t="s">
        <v>21</v>
      </c>
      <c r="I12" s="192" t="s">
        <v>432</v>
      </c>
      <c r="J12" s="191" t="s">
        <v>1</v>
      </c>
      <c r="K12" s="192" t="s">
        <v>50</v>
      </c>
      <c r="L12" s="192" t="s">
        <v>21</v>
      </c>
      <c r="M12" s="192" t="s">
        <v>432</v>
      </c>
      <c r="N12" s="191" t="s">
        <v>1</v>
      </c>
      <c r="O12" s="192" t="s">
        <v>50</v>
      </c>
      <c r="P12" s="192" t="s">
        <v>21</v>
      </c>
      <c r="Q12" s="192" t="s">
        <v>432</v>
      </c>
    </row>
    <row r="13" spans="1:21" x14ac:dyDescent="0.25">
      <c r="A13" s="193" t="s">
        <v>450</v>
      </c>
      <c r="B13" s="194">
        <v>22036</v>
      </c>
      <c r="C13" s="195">
        <v>1250499.48</v>
      </c>
      <c r="D13" s="195">
        <v>56.75</v>
      </c>
      <c r="E13" s="195">
        <v>56.56</v>
      </c>
      <c r="F13" s="194">
        <v>6123</v>
      </c>
      <c r="G13" s="195">
        <v>388482.41</v>
      </c>
      <c r="H13" s="195">
        <v>63.45</v>
      </c>
      <c r="I13" s="195">
        <v>67.38</v>
      </c>
      <c r="J13" s="194">
        <v>1073</v>
      </c>
      <c r="K13" s="195">
        <v>63620.49</v>
      </c>
      <c r="L13" s="195">
        <v>59.29</v>
      </c>
      <c r="M13" s="195">
        <v>60.72</v>
      </c>
      <c r="N13" s="194">
        <v>940</v>
      </c>
      <c r="O13" s="195">
        <v>70487.490000000005</v>
      </c>
      <c r="P13" s="193">
        <v>74.989999999999995</v>
      </c>
      <c r="Q13" s="193">
        <v>71.13</v>
      </c>
    </row>
    <row r="14" spans="1:21" x14ac:dyDescent="0.25">
      <c r="A14" s="193" t="s">
        <v>451</v>
      </c>
      <c r="B14" s="194">
        <v>18063</v>
      </c>
      <c r="C14" s="195">
        <v>2639650.58</v>
      </c>
      <c r="D14" s="195">
        <v>146.13999999999999</v>
      </c>
      <c r="E14" s="195">
        <v>144.21</v>
      </c>
      <c r="F14" s="194">
        <v>10985</v>
      </c>
      <c r="G14" s="195">
        <v>1720767.28</v>
      </c>
      <c r="H14" s="195">
        <v>156.65</v>
      </c>
      <c r="I14" s="195">
        <v>153.84</v>
      </c>
      <c r="J14" s="194">
        <v>930</v>
      </c>
      <c r="K14" s="195">
        <v>135256.76</v>
      </c>
      <c r="L14" s="195">
        <v>145.44</v>
      </c>
      <c r="M14" s="195">
        <v>141.61000000000001</v>
      </c>
      <c r="N14" s="194">
        <v>2615</v>
      </c>
      <c r="O14" s="195">
        <v>421643.54</v>
      </c>
      <c r="P14" s="193">
        <v>161.24</v>
      </c>
      <c r="Q14" s="193">
        <v>163.72999999999999</v>
      </c>
      <c r="S14" s="8"/>
    </row>
    <row r="15" spans="1:21" x14ac:dyDescent="0.25">
      <c r="A15" s="193" t="s">
        <v>452</v>
      </c>
      <c r="B15" s="194">
        <v>11840</v>
      </c>
      <c r="C15" s="195">
        <v>2943984.35</v>
      </c>
      <c r="D15" s="195">
        <v>248.65</v>
      </c>
      <c r="E15" s="195">
        <v>247.43</v>
      </c>
      <c r="F15" s="194">
        <v>14138</v>
      </c>
      <c r="G15" s="195">
        <v>3330398.68</v>
      </c>
      <c r="H15" s="195">
        <v>235.56</v>
      </c>
      <c r="I15" s="195">
        <v>228.8</v>
      </c>
      <c r="J15" s="194">
        <v>3382</v>
      </c>
      <c r="K15" s="195">
        <v>897365.76</v>
      </c>
      <c r="L15" s="195">
        <v>265.33999999999997</v>
      </c>
      <c r="M15" s="195">
        <v>271.25</v>
      </c>
      <c r="N15" s="194">
        <v>2241</v>
      </c>
      <c r="O15" s="195">
        <v>555064.93999999994</v>
      </c>
      <c r="P15" s="193">
        <v>247.69</v>
      </c>
      <c r="Q15" s="193">
        <v>245.48</v>
      </c>
    </row>
    <row r="16" spans="1:21" x14ac:dyDescent="0.25">
      <c r="A16" s="193" t="s">
        <v>453</v>
      </c>
      <c r="B16" s="194">
        <v>56514</v>
      </c>
      <c r="C16" s="195">
        <v>21062186.899999999</v>
      </c>
      <c r="D16" s="195">
        <v>372.69</v>
      </c>
      <c r="E16" s="195">
        <v>384.58</v>
      </c>
      <c r="F16" s="194">
        <v>27092</v>
      </c>
      <c r="G16" s="195">
        <v>10244606.08</v>
      </c>
      <c r="H16" s="195">
        <v>378.14</v>
      </c>
      <c r="I16" s="195">
        <v>384.58</v>
      </c>
      <c r="J16" s="194">
        <v>29699</v>
      </c>
      <c r="K16" s="195">
        <v>11043429.67</v>
      </c>
      <c r="L16" s="195">
        <v>371.85</v>
      </c>
      <c r="M16" s="195">
        <v>384.58</v>
      </c>
      <c r="N16" s="194">
        <v>2046</v>
      </c>
      <c r="O16" s="195">
        <v>692911.26</v>
      </c>
      <c r="P16" s="193">
        <v>338.67</v>
      </c>
      <c r="Q16" s="193">
        <v>339.13</v>
      </c>
    </row>
    <row r="17" spans="1:20" x14ac:dyDescent="0.25">
      <c r="A17" s="193" t="s">
        <v>454</v>
      </c>
      <c r="B17" s="194">
        <v>121478</v>
      </c>
      <c r="C17" s="195">
        <v>55440486.340000004</v>
      </c>
      <c r="D17" s="195">
        <v>456.38</v>
      </c>
      <c r="E17" s="195">
        <v>459.45</v>
      </c>
      <c r="F17" s="194">
        <v>77842</v>
      </c>
      <c r="G17" s="195">
        <v>34514967.549999997</v>
      </c>
      <c r="H17" s="195">
        <v>443.4</v>
      </c>
      <c r="I17" s="195">
        <v>434.63</v>
      </c>
      <c r="J17" s="194">
        <v>31048</v>
      </c>
      <c r="K17" s="195">
        <v>14052992.91</v>
      </c>
      <c r="L17" s="195">
        <v>452.62</v>
      </c>
      <c r="M17" s="195">
        <v>457.11</v>
      </c>
      <c r="N17" s="194">
        <v>14069</v>
      </c>
      <c r="O17" s="195">
        <v>5756202.1699999999</v>
      </c>
      <c r="P17" s="193">
        <v>409.14</v>
      </c>
      <c r="Q17" s="193">
        <v>409.13</v>
      </c>
      <c r="S17" s="8"/>
    </row>
    <row r="18" spans="1:20" x14ac:dyDescent="0.25">
      <c r="A18" s="193" t="s">
        <v>455</v>
      </c>
      <c r="B18" s="194">
        <v>181154</v>
      </c>
      <c r="C18" s="195">
        <v>100106529.08</v>
      </c>
      <c r="D18" s="195">
        <v>552.6</v>
      </c>
      <c r="E18" s="195">
        <v>555.76</v>
      </c>
      <c r="F18" s="194">
        <v>51177</v>
      </c>
      <c r="G18" s="195">
        <v>27898132.789999999</v>
      </c>
      <c r="H18" s="195">
        <v>545.13</v>
      </c>
      <c r="I18" s="195">
        <v>542.66999999999996</v>
      </c>
      <c r="J18" s="194">
        <v>28478</v>
      </c>
      <c r="K18" s="195">
        <v>15629470.92</v>
      </c>
      <c r="L18" s="195">
        <v>548.83000000000004</v>
      </c>
      <c r="M18" s="195">
        <v>547.95000000000005</v>
      </c>
      <c r="N18" s="194">
        <v>3</v>
      </c>
      <c r="O18" s="195">
        <v>1640.7</v>
      </c>
      <c r="P18" s="193">
        <v>546.9</v>
      </c>
      <c r="Q18" s="193">
        <v>546.9</v>
      </c>
    </row>
    <row r="19" spans="1:20" x14ac:dyDescent="0.25">
      <c r="A19" s="193" t="s">
        <v>456</v>
      </c>
      <c r="B19" s="194">
        <v>151283</v>
      </c>
      <c r="C19" s="195">
        <v>98065326.170000002</v>
      </c>
      <c r="D19" s="195">
        <v>648.22</v>
      </c>
      <c r="E19" s="195">
        <v>647.87</v>
      </c>
      <c r="F19" s="194">
        <v>33710</v>
      </c>
      <c r="G19" s="195">
        <v>21838178.859999999</v>
      </c>
      <c r="H19" s="195">
        <v>647.82000000000005</v>
      </c>
      <c r="I19" s="195">
        <v>646.77</v>
      </c>
      <c r="J19" s="194">
        <v>17429</v>
      </c>
      <c r="K19" s="195">
        <v>11222387.810000001</v>
      </c>
      <c r="L19" s="195">
        <v>643.89</v>
      </c>
      <c r="M19" s="195">
        <v>641.57000000000005</v>
      </c>
      <c r="N19" s="194">
        <v>13</v>
      </c>
      <c r="O19" s="195">
        <v>7918.69</v>
      </c>
      <c r="P19" s="193">
        <v>609.13</v>
      </c>
      <c r="Q19" s="193">
        <v>609.13</v>
      </c>
      <c r="T19" s="8"/>
    </row>
    <row r="20" spans="1:20" x14ac:dyDescent="0.25">
      <c r="A20" s="193" t="s">
        <v>457</v>
      </c>
      <c r="B20" s="194">
        <v>125146</v>
      </c>
      <c r="C20" s="195">
        <v>93606521.609999999</v>
      </c>
      <c r="D20" s="195">
        <v>747.98</v>
      </c>
      <c r="E20" s="195">
        <v>746.75</v>
      </c>
      <c r="F20" s="194">
        <v>29779</v>
      </c>
      <c r="G20" s="195">
        <v>22279104.640000001</v>
      </c>
      <c r="H20" s="195">
        <v>748.15</v>
      </c>
      <c r="I20" s="195">
        <v>748.59</v>
      </c>
      <c r="J20" s="194">
        <v>15198</v>
      </c>
      <c r="K20" s="195">
        <v>11597291.5</v>
      </c>
      <c r="L20" s="195">
        <v>763.08</v>
      </c>
      <c r="M20" s="195">
        <v>771.46</v>
      </c>
      <c r="N20" s="194">
        <v>5150</v>
      </c>
      <c r="O20" s="195">
        <v>4095486</v>
      </c>
      <c r="P20" s="193">
        <v>795.24</v>
      </c>
      <c r="Q20" s="193">
        <v>795.24</v>
      </c>
    </row>
    <row r="21" spans="1:20" x14ac:dyDescent="0.25">
      <c r="A21" s="193" t="s">
        <v>458</v>
      </c>
      <c r="B21" s="194">
        <v>110819</v>
      </c>
      <c r="C21" s="195">
        <v>94203825.780000001</v>
      </c>
      <c r="D21" s="195">
        <v>850.07</v>
      </c>
      <c r="E21" s="195">
        <v>850.03</v>
      </c>
      <c r="F21" s="194">
        <v>26825</v>
      </c>
      <c r="G21" s="195">
        <v>22742508.210000001</v>
      </c>
      <c r="H21" s="195">
        <v>847.81</v>
      </c>
      <c r="I21" s="195">
        <v>845.73</v>
      </c>
      <c r="J21" s="194">
        <v>9623</v>
      </c>
      <c r="K21" s="195">
        <v>8138232.6799999997</v>
      </c>
      <c r="L21" s="195">
        <v>845.71</v>
      </c>
      <c r="M21" s="195">
        <v>842.82</v>
      </c>
      <c r="N21" s="194">
        <v>508</v>
      </c>
      <c r="O21" s="195">
        <v>427557.9</v>
      </c>
      <c r="P21" s="193">
        <v>841.65</v>
      </c>
      <c r="Q21" s="193">
        <v>846</v>
      </c>
      <c r="S21" s="8"/>
    </row>
    <row r="22" spans="1:20" x14ac:dyDescent="0.25">
      <c r="A22" s="193" t="s">
        <v>459</v>
      </c>
      <c r="B22" s="194">
        <v>117841</v>
      </c>
      <c r="C22" s="195">
        <v>111903955.78</v>
      </c>
      <c r="D22" s="195">
        <v>949.62</v>
      </c>
      <c r="E22" s="195">
        <v>947.88</v>
      </c>
      <c r="F22" s="194">
        <v>27457</v>
      </c>
      <c r="G22" s="195">
        <v>26002911.670000002</v>
      </c>
      <c r="H22" s="195">
        <v>947.04</v>
      </c>
      <c r="I22" s="195">
        <v>944.28</v>
      </c>
      <c r="J22" s="194">
        <v>8499</v>
      </c>
      <c r="K22" s="195">
        <v>8050821.4299999997</v>
      </c>
      <c r="L22" s="195">
        <v>947.27</v>
      </c>
      <c r="M22" s="195">
        <v>942.61</v>
      </c>
      <c r="N22" s="194">
        <v>1</v>
      </c>
      <c r="O22" s="195">
        <v>917.77</v>
      </c>
      <c r="P22" s="193">
        <v>917.77</v>
      </c>
      <c r="Q22" s="193">
        <v>917.77</v>
      </c>
    </row>
    <row r="23" spans="1:20" x14ac:dyDescent="0.25">
      <c r="A23" s="193" t="s">
        <v>437</v>
      </c>
      <c r="B23" s="194">
        <v>580849</v>
      </c>
      <c r="C23" s="195">
        <v>726684670.23000002</v>
      </c>
      <c r="D23" s="195">
        <v>1251.07</v>
      </c>
      <c r="E23" s="195">
        <v>1257.2</v>
      </c>
      <c r="F23" s="194">
        <v>63383</v>
      </c>
      <c r="G23" s="195">
        <v>75972127.019999996</v>
      </c>
      <c r="H23" s="195">
        <v>1198.6199999999999</v>
      </c>
      <c r="I23" s="195">
        <v>1181.02</v>
      </c>
      <c r="J23" s="194">
        <v>23314</v>
      </c>
      <c r="K23" s="195">
        <v>28443274.079999998</v>
      </c>
      <c r="L23" s="195">
        <v>1220.01</v>
      </c>
      <c r="M23" s="195">
        <v>1230.58</v>
      </c>
      <c r="N23" s="194">
        <v>3</v>
      </c>
      <c r="O23" s="195">
        <v>3496.41</v>
      </c>
      <c r="P23" s="193">
        <v>1165.47</v>
      </c>
      <c r="Q23" s="193">
        <v>1204.3699999999999</v>
      </c>
    </row>
    <row r="24" spans="1:20" x14ac:dyDescent="0.25">
      <c r="A24" s="193" t="s">
        <v>438</v>
      </c>
      <c r="B24" s="194">
        <v>301351</v>
      </c>
      <c r="C24" s="195">
        <v>510108437.66000003</v>
      </c>
      <c r="D24" s="195">
        <v>1692.74</v>
      </c>
      <c r="E24" s="195">
        <v>1668.49</v>
      </c>
      <c r="F24" s="194">
        <v>11638</v>
      </c>
      <c r="G24" s="195">
        <v>19544696.59</v>
      </c>
      <c r="H24" s="195">
        <v>1679.39</v>
      </c>
      <c r="I24" s="195">
        <v>1655.15</v>
      </c>
      <c r="J24" s="194">
        <v>4961</v>
      </c>
      <c r="K24" s="195">
        <v>8373766.3499999996</v>
      </c>
      <c r="L24" s="195">
        <v>1687.92</v>
      </c>
      <c r="M24" s="195">
        <v>1666.43</v>
      </c>
      <c r="N24" s="194">
        <v>14</v>
      </c>
      <c r="O24" s="195">
        <v>22972.04</v>
      </c>
      <c r="P24" s="193">
        <v>1640.86</v>
      </c>
      <c r="Q24" s="193">
        <v>1640.86</v>
      </c>
    </row>
    <row r="25" spans="1:20" x14ac:dyDescent="0.25">
      <c r="A25" s="193" t="s">
        <v>439</v>
      </c>
      <c r="B25" s="194">
        <v>85836</v>
      </c>
      <c r="C25" s="195">
        <v>189958463.00999999</v>
      </c>
      <c r="D25" s="195">
        <v>2213.04</v>
      </c>
      <c r="E25" s="195">
        <v>2195.59</v>
      </c>
      <c r="F25" s="194">
        <v>2013</v>
      </c>
      <c r="G25" s="195">
        <v>4401901.38</v>
      </c>
      <c r="H25" s="195">
        <v>2186.7399999999998</v>
      </c>
      <c r="I25" s="195">
        <v>2159.35</v>
      </c>
      <c r="J25" s="194">
        <v>866</v>
      </c>
      <c r="K25" s="195">
        <v>1893266.97</v>
      </c>
      <c r="L25" s="195">
        <v>2186.2199999999998</v>
      </c>
      <c r="M25" s="195">
        <v>2154.13</v>
      </c>
      <c r="N25" s="194">
        <v>0</v>
      </c>
      <c r="O25" s="195">
        <v>0</v>
      </c>
      <c r="P25" s="195">
        <v>0</v>
      </c>
      <c r="Q25" s="195" t="s">
        <v>430</v>
      </c>
    </row>
    <row r="26" spans="1:20" x14ac:dyDescent="0.25">
      <c r="A26" s="193" t="s">
        <v>486</v>
      </c>
      <c r="B26" s="194">
        <v>30481</v>
      </c>
      <c r="C26" s="195">
        <v>82541472.280000001</v>
      </c>
      <c r="D26" s="195">
        <v>2707.96</v>
      </c>
      <c r="E26" s="195">
        <v>2689.56</v>
      </c>
      <c r="F26" s="194">
        <v>447</v>
      </c>
      <c r="G26" s="195">
        <v>1215394.25</v>
      </c>
      <c r="H26" s="195">
        <v>2719</v>
      </c>
      <c r="I26" s="195">
        <v>2698.08</v>
      </c>
      <c r="J26" s="194">
        <v>220</v>
      </c>
      <c r="K26" s="195">
        <v>595683.31999999995</v>
      </c>
      <c r="L26" s="195">
        <v>2707.65</v>
      </c>
      <c r="M26" s="195">
        <v>2696.17</v>
      </c>
      <c r="N26" s="194">
        <v>0</v>
      </c>
      <c r="O26" s="195">
        <v>0</v>
      </c>
      <c r="P26" s="195">
        <v>0</v>
      </c>
      <c r="Q26" s="195" t="s">
        <v>430</v>
      </c>
    </row>
    <row r="27" spans="1:20" x14ac:dyDescent="0.25">
      <c r="A27" s="193" t="s">
        <v>487</v>
      </c>
      <c r="B27" s="194">
        <v>10704</v>
      </c>
      <c r="C27" s="195">
        <v>34334576.009999998</v>
      </c>
      <c r="D27" s="195">
        <v>3207.64</v>
      </c>
      <c r="E27" s="195">
        <v>3187.99</v>
      </c>
      <c r="F27" s="194">
        <v>121</v>
      </c>
      <c r="G27" s="195">
        <v>384327.29</v>
      </c>
      <c r="H27" s="195">
        <v>3176.26</v>
      </c>
      <c r="I27" s="195">
        <v>3149.06</v>
      </c>
      <c r="J27" s="194">
        <v>71</v>
      </c>
      <c r="K27" s="195">
        <v>225877.53</v>
      </c>
      <c r="L27" s="195">
        <v>3181.37</v>
      </c>
      <c r="M27" s="195">
        <v>3161.18</v>
      </c>
      <c r="N27" s="194">
        <v>0</v>
      </c>
      <c r="O27" s="195">
        <v>0</v>
      </c>
      <c r="P27" s="195">
        <v>0</v>
      </c>
      <c r="Q27" s="195" t="s">
        <v>430</v>
      </c>
    </row>
    <row r="28" spans="1:20" x14ac:dyDescent="0.25">
      <c r="A28" s="193" t="s">
        <v>488</v>
      </c>
      <c r="B28" s="194">
        <v>3838</v>
      </c>
      <c r="C28" s="195">
        <v>14239042.48</v>
      </c>
      <c r="D28" s="195">
        <v>3710.02</v>
      </c>
      <c r="E28" s="195">
        <v>3694.6</v>
      </c>
      <c r="F28" s="194">
        <v>29</v>
      </c>
      <c r="G28" s="195">
        <v>106785.72</v>
      </c>
      <c r="H28" s="195">
        <v>3682.27</v>
      </c>
      <c r="I28" s="195">
        <v>3685.16</v>
      </c>
      <c r="J28" s="194">
        <v>12</v>
      </c>
      <c r="K28" s="195">
        <v>43979.65</v>
      </c>
      <c r="L28" s="195">
        <v>3664.97</v>
      </c>
      <c r="M28" s="195">
        <v>3636.69</v>
      </c>
      <c r="N28" s="194">
        <v>0</v>
      </c>
      <c r="O28" s="195">
        <v>0</v>
      </c>
      <c r="P28" s="195">
        <v>0</v>
      </c>
      <c r="Q28" s="195" t="s">
        <v>430</v>
      </c>
    </row>
    <row r="29" spans="1:20" x14ac:dyDescent="0.25">
      <c r="A29" s="193" t="s">
        <v>489</v>
      </c>
      <c r="B29" s="194">
        <v>2992</v>
      </c>
      <c r="C29" s="195">
        <v>13264528.939999999</v>
      </c>
      <c r="D29" s="195">
        <v>4433.33</v>
      </c>
      <c r="E29" s="195">
        <v>4293.72</v>
      </c>
      <c r="F29" s="194">
        <v>14</v>
      </c>
      <c r="G29" s="195">
        <v>63605.87</v>
      </c>
      <c r="H29" s="195">
        <v>4543.28</v>
      </c>
      <c r="I29" s="195">
        <v>4316.74</v>
      </c>
      <c r="J29" s="194">
        <v>8</v>
      </c>
      <c r="K29" s="195">
        <v>35929.26</v>
      </c>
      <c r="L29" s="195">
        <v>4491.16</v>
      </c>
      <c r="M29" s="195">
        <v>4503.6499999999996</v>
      </c>
      <c r="N29" s="194">
        <v>0</v>
      </c>
      <c r="O29" s="195">
        <v>0</v>
      </c>
      <c r="P29" s="195">
        <v>0</v>
      </c>
      <c r="Q29" s="195" t="s">
        <v>430</v>
      </c>
    </row>
    <row r="30" spans="1:20" ht="15.75" x14ac:dyDescent="0.25">
      <c r="A30" s="196" t="s">
        <v>527</v>
      </c>
      <c r="B30" s="197">
        <v>1932225</v>
      </c>
      <c r="C30" s="198">
        <v>2152354156.6799998</v>
      </c>
      <c r="D30" s="224">
        <v>1113.93</v>
      </c>
      <c r="E30" s="224">
        <v>1043.18</v>
      </c>
      <c r="F30" s="227">
        <v>382773</v>
      </c>
      <c r="G30" s="224">
        <v>272648896.29000002</v>
      </c>
      <c r="H30" s="225">
        <v>712.3</v>
      </c>
      <c r="I30" s="226">
        <v>610.95000000000005</v>
      </c>
      <c r="J30" s="227">
        <v>174811</v>
      </c>
      <c r="K30" s="224">
        <v>120442647.09</v>
      </c>
      <c r="L30" s="224">
        <v>688.99</v>
      </c>
      <c r="M30" s="225">
        <v>573.75</v>
      </c>
      <c r="N30" s="227">
        <v>27603</v>
      </c>
      <c r="O30" s="224">
        <v>12056298.91</v>
      </c>
      <c r="P30" s="224">
        <v>436.77</v>
      </c>
      <c r="Q30" s="198">
        <v>409.13</v>
      </c>
    </row>
    <row r="32" spans="1:20" ht="15.75" x14ac:dyDescent="0.25">
      <c r="A32" s="261" t="s">
        <v>677</v>
      </c>
      <c r="B32" s="261"/>
      <c r="C32" s="261"/>
      <c r="D32" s="261"/>
      <c r="E32" s="261"/>
      <c r="F32" s="261"/>
      <c r="G32" s="261"/>
      <c r="H32" s="261"/>
      <c r="I32" s="261"/>
      <c r="J32" s="261"/>
      <c r="K32" s="261"/>
      <c r="L32" s="261"/>
      <c r="M32" s="261"/>
      <c r="N32" s="261"/>
      <c r="O32" s="261"/>
      <c r="P32" s="261"/>
      <c r="Q32" s="261"/>
    </row>
    <row r="33" spans="1:19" ht="15.75" x14ac:dyDescent="0.25">
      <c r="A33" s="89"/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8"/>
    </row>
    <row r="34" spans="1:19" x14ac:dyDescent="0.25">
      <c r="A34" s="262" t="s">
        <v>18</v>
      </c>
      <c r="B34" s="263" t="s">
        <v>5</v>
      </c>
      <c r="C34" s="263"/>
      <c r="D34" s="263"/>
      <c r="E34" s="263"/>
      <c r="F34" s="263" t="s">
        <v>6</v>
      </c>
      <c r="G34" s="263"/>
      <c r="H34" s="263"/>
      <c r="I34" s="263"/>
      <c r="J34" s="263" t="s">
        <v>19</v>
      </c>
      <c r="K34" s="263"/>
      <c r="L34" s="263"/>
      <c r="M34" s="263"/>
      <c r="N34" s="263" t="s">
        <v>20</v>
      </c>
      <c r="O34" s="263"/>
      <c r="P34" s="263"/>
      <c r="Q34" s="263"/>
    </row>
    <row r="35" spans="1:19" x14ac:dyDescent="0.25">
      <c r="A35" s="262"/>
      <c r="B35" s="191" t="s">
        <v>1</v>
      </c>
      <c r="C35" s="192" t="s">
        <v>50</v>
      </c>
      <c r="D35" s="192" t="s">
        <v>21</v>
      </c>
      <c r="E35" s="192" t="s">
        <v>432</v>
      </c>
      <c r="F35" s="191" t="s">
        <v>1</v>
      </c>
      <c r="G35" s="192" t="s">
        <v>50</v>
      </c>
      <c r="H35" s="192" t="s">
        <v>21</v>
      </c>
      <c r="I35" s="192" t="s">
        <v>432</v>
      </c>
      <c r="J35" s="191" t="s">
        <v>1</v>
      </c>
      <c r="K35" s="192" t="s">
        <v>50</v>
      </c>
      <c r="L35" s="192" t="s">
        <v>21</v>
      </c>
      <c r="M35" s="192" t="s">
        <v>432</v>
      </c>
      <c r="N35" s="191" t="s">
        <v>1</v>
      </c>
      <c r="O35" s="192" t="s">
        <v>50</v>
      </c>
      <c r="P35" s="192" t="s">
        <v>21</v>
      </c>
      <c r="Q35" s="192" t="s">
        <v>432</v>
      </c>
    </row>
    <row r="36" spans="1:19" x14ac:dyDescent="0.25">
      <c r="A36" s="193" t="s">
        <v>450</v>
      </c>
      <c r="B36" s="194">
        <v>12426</v>
      </c>
      <c r="C36" s="195">
        <v>688300.19</v>
      </c>
      <c r="D36" s="195">
        <v>55.39</v>
      </c>
      <c r="E36" s="195">
        <v>54.35</v>
      </c>
      <c r="F36" s="194">
        <v>900</v>
      </c>
      <c r="G36" s="195">
        <v>56909.54</v>
      </c>
      <c r="H36" s="195">
        <v>63.23</v>
      </c>
      <c r="I36" s="195">
        <v>69.56</v>
      </c>
      <c r="J36" s="194">
        <v>667</v>
      </c>
      <c r="K36" s="195">
        <v>39569.620000000003</v>
      </c>
      <c r="L36" s="195">
        <v>59.32</v>
      </c>
      <c r="M36" s="195">
        <v>60.72</v>
      </c>
      <c r="N36" s="194">
        <v>420</v>
      </c>
      <c r="O36" s="195">
        <v>31066.639999999999</v>
      </c>
      <c r="P36" s="193">
        <v>73.97</v>
      </c>
      <c r="Q36" s="193">
        <v>71.13</v>
      </c>
    </row>
    <row r="37" spans="1:19" x14ac:dyDescent="0.25">
      <c r="A37" s="193" t="s">
        <v>451</v>
      </c>
      <c r="B37" s="194">
        <v>8120</v>
      </c>
      <c r="C37" s="195">
        <v>1173158.7</v>
      </c>
      <c r="D37" s="195">
        <v>144.47999999999999</v>
      </c>
      <c r="E37" s="195">
        <v>141.82</v>
      </c>
      <c r="F37" s="194">
        <v>3767</v>
      </c>
      <c r="G37" s="195">
        <v>611499.07999999996</v>
      </c>
      <c r="H37" s="195">
        <v>162.33000000000001</v>
      </c>
      <c r="I37" s="195">
        <v>162.43</v>
      </c>
      <c r="J37" s="194">
        <v>576</v>
      </c>
      <c r="K37" s="195">
        <v>83819.199999999997</v>
      </c>
      <c r="L37" s="195">
        <v>145.52000000000001</v>
      </c>
      <c r="M37" s="195">
        <v>140.96</v>
      </c>
      <c r="N37" s="194">
        <v>838</v>
      </c>
      <c r="O37" s="195">
        <v>137147.25</v>
      </c>
      <c r="P37" s="193">
        <v>163.66</v>
      </c>
      <c r="Q37" s="193">
        <v>172.65</v>
      </c>
    </row>
    <row r="38" spans="1:19" x14ac:dyDescent="0.25">
      <c r="A38" s="193" t="s">
        <v>452</v>
      </c>
      <c r="B38" s="194">
        <v>5058</v>
      </c>
      <c r="C38" s="195">
        <v>1257610.6200000001</v>
      </c>
      <c r="D38" s="195">
        <v>248.64</v>
      </c>
      <c r="E38" s="195">
        <v>247.48</v>
      </c>
      <c r="F38" s="194">
        <v>5298</v>
      </c>
      <c r="G38" s="195">
        <v>1212894.24</v>
      </c>
      <c r="H38" s="195">
        <v>228.93</v>
      </c>
      <c r="I38" s="195">
        <v>220.94</v>
      </c>
      <c r="J38" s="194">
        <v>1409</v>
      </c>
      <c r="K38" s="195">
        <v>373217.37</v>
      </c>
      <c r="L38" s="195">
        <v>264.88</v>
      </c>
      <c r="M38" s="195">
        <v>269.77</v>
      </c>
      <c r="N38" s="194">
        <v>670</v>
      </c>
      <c r="O38" s="195">
        <v>166431.26999999999</v>
      </c>
      <c r="P38" s="193">
        <v>248.4</v>
      </c>
      <c r="Q38" s="193">
        <v>245.48</v>
      </c>
    </row>
    <row r="39" spans="1:19" x14ac:dyDescent="0.25">
      <c r="A39" s="193" t="s">
        <v>453</v>
      </c>
      <c r="B39" s="194">
        <v>15309</v>
      </c>
      <c r="C39" s="195">
        <v>5682485.3799999999</v>
      </c>
      <c r="D39" s="195">
        <v>371.19</v>
      </c>
      <c r="E39" s="195">
        <v>383.76</v>
      </c>
      <c r="F39" s="194">
        <v>4124</v>
      </c>
      <c r="G39" s="195">
        <v>1563239.55</v>
      </c>
      <c r="H39" s="195">
        <v>379.06</v>
      </c>
      <c r="I39" s="195">
        <v>384.58</v>
      </c>
      <c r="J39" s="194">
        <v>14430</v>
      </c>
      <c r="K39" s="195">
        <v>5387425.8099999996</v>
      </c>
      <c r="L39" s="195">
        <v>373.35</v>
      </c>
      <c r="M39" s="195">
        <v>384.58</v>
      </c>
      <c r="N39" s="194">
        <v>734</v>
      </c>
      <c r="O39" s="195">
        <v>250655.54</v>
      </c>
      <c r="P39" s="193">
        <v>341.49</v>
      </c>
      <c r="Q39" s="193">
        <v>339.13</v>
      </c>
    </row>
    <row r="40" spans="1:19" x14ac:dyDescent="0.25">
      <c r="A40" s="193" t="s">
        <v>454</v>
      </c>
      <c r="B40" s="194">
        <v>36720</v>
      </c>
      <c r="C40" s="195">
        <v>16770376.810000001</v>
      </c>
      <c r="D40" s="195">
        <v>456.71</v>
      </c>
      <c r="E40" s="195">
        <v>459.46</v>
      </c>
      <c r="F40" s="194">
        <v>10255</v>
      </c>
      <c r="G40" s="195">
        <v>4457380.07</v>
      </c>
      <c r="H40" s="195">
        <v>434.65</v>
      </c>
      <c r="I40" s="195">
        <v>421.5</v>
      </c>
      <c r="J40" s="194">
        <v>15951</v>
      </c>
      <c r="K40" s="195">
        <v>7255022.5899999999</v>
      </c>
      <c r="L40" s="195">
        <v>454.83</v>
      </c>
      <c r="M40" s="195">
        <v>457.63</v>
      </c>
      <c r="N40" s="194">
        <v>6300</v>
      </c>
      <c r="O40" s="195">
        <v>2577643.46</v>
      </c>
      <c r="P40" s="193">
        <v>409.15</v>
      </c>
      <c r="Q40" s="193">
        <v>409.13</v>
      </c>
    </row>
    <row r="41" spans="1:19" x14ac:dyDescent="0.25">
      <c r="A41" s="193" t="s">
        <v>455</v>
      </c>
      <c r="B41" s="194">
        <v>61926</v>
      </c>
      <c r="C41" s="195">
        <v>34293392.899999999</v>
      </c>
      <c r="D41" s="195">
        <v>553.78</v>
      </c>
      <c r="E41" s="195">
        <v>557.75</v>
      </c>
      <c r="F41" s="194">
        <v>2470</v>
      </c>
      <c r="G41" s="195">
        <v>1339984.8</v>
      </c>
      <c r="H41" s="195">
        <v>542.5</v>
      </c>
      <c r="I41" s="195">
        <v>537.52</v>
      </c>
      <c r="J41" s="194">
        <v>15521</v>
      </c>
      <c r="K41" s="195">
        <v>8546922.2899999991</v>
      </c>
      <c r="L41" s="195">
        <v>550.66999999999996</v>
      </c>
      <c r="M41" s="195">
        <v>551.32000000000005</v>
      </c>
      <c r="N41" s="194">
        <v>2</v>
      </c>
      <c r="O41" s="195">
        <v>1093.8</v>
      </c>
      <c r="P41" s="193">
        <v>546.9</v>
      </c>
      <c r="Q41" s="193">
        <v>546.9</v>
      </c>
    </row>
    <row r="42" spans="1:19" x14ac:dyDescent="0.25">
      <c r="A42" s="193" t="s">
        <v>456</v>
      </c>
      <c r="B42" s="194">
        <v>63376</v>
      </c>
      <c r="C42" s="195">
        <v>41186419.789999999</v>
      </c>
      <c r="D42" s="195">
        <v>649.87</v>
      </c>
      <c r="E42" s="195">
        <v>650.28</v>
      </c>
      <c r="F42" s="194">
        <v>1391</v>
      </c>
      <c r="G42" s="195">
        <v>899044.95</v>
      </c>
      <c r="H42" s="195">
        <v>646.33000000000004</v>
      </c>
      <c r="I42" s="195">
        <v>643</v>
      </c>
      <c r="J42" s="194">
        <v>12113</v>
      </c>
      <c r="K42" s="195">
        <v>7805298.96</v>
      </c>
      <c r="L42" s="195">
        <v>644.37</v>
      </c>
      <c r="M42" s="195">
        <v>642.4</v>
      </c>
      <c r="N42" s="194">
        <v>13</v>
      </c>
      <c r="O42" s="195">
        <v>7918.69</v>
      </c>
      <c r="P42" s="193">
        <v>609.13</v>
      </c>
      <c r="Q42" s="193">
        <v>609.13</v>
      </c>
    </row>
    <row r="43" spans="1:19" x14ac:dyDescent="0.25">
      <c r="A43" s="193" t="s">
        <v>457</v>
      </c>
      <c r="B43" s="194">
        <v>64059</v>
      </c>
      <c r="C43" s="195">
        <v>47968582.420000002</v>
      </c>
      <c r="D43" s="195">
        <v>748.82</v>
      </c>
      <c r="E43" s="195">
        <v>748.05</v>
      </c>
      <c r="F43" s="194">
        <v>1053</v>
      </c>
      <c r="G43" s="195">
        <v>787595.07</v>
      </c>
      <c r="H43" s="195">
        <v>747.95</v>
      </c>
      <c r="I43" s="195">
        <v>746</v>
      </c>
      <c r="J43" s="194">
        <v>10199</v>
      </c>
      <c r="K43" s="195">
        <v>7746945.6500000004</v>
      </c>
      <c r="L43" s="195">
        <v>759.58</v>
      </c>
      <c r="M43" s="195">
        <v>763.64</v>
      </c>
      <c r="N43" s="194">
        <v>2189</v>
      </c>
      <c r="O43" s="195">
        <v>1740780.36</v>
      </c>
      <c r="P43" s="193">
        <v>795.24</v>
      </c>
      <c r="Q43" s="193">
        <v>795.24</v>
      </c>
    </row>
    <row r="44" spans="1:19" x14ac:dyDescent="0.25">
      <c r="A44" s="193" t="s">
        <v>458</v>
      </c>
      <c r="B44" s="194">
        <v>59168</v>
      </c>
      <c r="C44" s="195">
        <v>50304868.280000001</v>
      </c>
      <c r="D44" s="195">
        <v>850.2</v>
      </c>
      <c r="E44" s="195">
        <v>850.14</v>
      </c>
      <c r="F44" s="194">
        <v>982</v>
      </c>
      <c r="G44" s="195">
        <v>833961.77</v>
      </c>
      <c r="H44" s="195">
        <v>849.25</v>
      </c>
      <c r="I44" s="195">
        <v>846.27</v>
      </c>
      <c r="J44" s="194">
        <v>7365</v>
      </c>
      <c r="K44" s="195">
        <v>6231418.46</v>
      </c>
      <c r="L44" s="195">
        <v>846.09</v>
      </c>
      <c r="M44" s="195">
        <v>843.46</v>
      </c>
      <c r="N44" s="194">
        <v>203</v>
      </c>
      <c r="O44" s="195">
        <v>170613.09</v>
      </c>
      <c r="P44" s="193">
        <v>840.46</v>
      </c>
      <c r="Q44" s="193">
        <v>846</v>
      </c>
    </row>
    <row r="45" spans="1:19" x14ac:dyDescent="0.25">
      <c r="A45" s="193" t="s">
        <v>459</v>
      </c>
      <c r="B45" s="194">
        <v>63896</v>
      </c>
      <c r="C45" s="195">
        <v>60677000</v>
      </c>
      <c r="D45" s="195">
        <v>949.62</v>
      </c>
      <c r="E45" s="195">
        <v>947.82</v>
      </c>
      <c r="F45" s="194">
        <v>904</v>
      </c>
      <c r="G45" s="195">
        <v>857194.42</v>
      </c>
      <c r="H45" s="195">
        <v>948.22</v>
      </c>
      <c r="I45" s="195">
        <v>947.52</v>
      </c>
      <c r="J45" s="194">
        <v>6855</v>
      </c>
      <c r="K45" s="195">
        <v>6494990.2400000002</v>
      </c>
      <c r="L45" s="195">
        <v>947.48</v>
      </c>
      <c r="M45" s="195">
        <v>942.3</v>
      </c>
      <c r="N45" s="194">
        <v>1</v>
      </c>
      <c r="O45" s="195">
        <v>917.77</v>
      </c>
      <c r="P45" s="193">
        <v>917.77</v>
      </c>
      <c r="Q45" s="193">
        <v>917.77</v>
      </c>
      <c r="S45" s="8"/>
    </row>
    <row r="46" spans="1:19" x14ac:dyDescent="0.25">
      <c r="A46" s="193" t="s">
        <v>437</v>
      </c>
      <c r="B46" s="194">
        <v>344951</v>
      </c>
      <c r="C46" s="195">
        <v>433075167.24000001</v>
      </c>
      <c r="D46" s="195">
        <v>1255.47</v>
      </c>
      <c r="E46" s="195">
        <v>1264.3800000000001</v>
      </c>
      <c r="F46" s="194">
        <v>2644</v>
      </c>
      <c r="G46" s="195">
        <v>3205858.21</v>
      </c>
      <c r="H46" s="195">
        <v>1212.5</v>
      </c>
      <c r="I46" s="195">
        <v>1216.8900000000001</v>
      </c>
      <c r="J46" s="194">
        <v>15772</v>
      </c>
      <c r="K46" s="195">
        <v>19175609.57</v>
      </c>
      <c r="L46" s="195">
        <v>1215.8</v>
      </c>
      <c r="M46" s="195">
        <v>1219.7</v>
      </c>
      <c r="N46" s="194">
        <v>2</v>
      </c>
      <c r="O46" s="195">
        <v>2420.62</v>
      </c>
      <c r="P46" s="193">
        <v>1210.31</v>
      </c>
      <c r="Q46" s="193">
        <v>1210.31</v>
      </c>
    </row>
    <row r="47" spans="1:19" x14ac:dyDescent="0.25">
      <c r="A47" s="193" t="s">
        <v>438</v>
      </c>
      <c r="B47" s="194">
        <v>202745</v>
      </c>
      <c r="C47" s="195">
        <v>343595365.23000002</v>
      </c>
      <c r="D47" s="195">
        <v>1694.72</v>
      </c>
      <c r="E47" s="195">
        <v>1671.39</v>
      </c>
      <c r="F47" s="194">
        <v>655</v>
      </c>
      <c r="G47" s="195">
        <v>1112729.19</v>
      </c>
      <c r="H47" s="195">
        <v>1698.82</v>
      </c>
      <c r="I47" s="195">
        <v>1673.24</v>
      </c>
      <c r="J47" s="194">
        <v>3921</v>
      </c>
      <c r="K47" s="195">
        <v>6639453.0700000003</v>
      </c>
      <c r="L47" s="195">
        <v>1693.31</v>
      </c>
      <c r="M47" s="195">
        <v>1669.45</v>
      </c>
      <c r="N47" s="194">
        <v>8</v>
      </c>
      <c r="O47" s="195">
        <v>13126.88</v>
      </c>
      <c r="P47" s="193">
        <v>1640.86</v>
      </c>
      <c r="Q47" s="193">
        <v>1640.86</v>
      </c>
    </row>
    <row r="48" spans="1:19" x14ac:dyDescent="0.25">
      <c r="A48" s="193" t="s">
        <v>439</v>
      </c>
      <c r="B48" s="194">
        <v>57998</v>
      </c>
      <c r="C48" s="195">
        <v>128421102.68000001</v>
      </c>
      <c r="D48" s="195">
        <v>2214.23</v>
      </c>
      <c r="E48" s="195">
        <v>2196.83</v>
      </c>
      <c r="F48" s="194">
        <v>139</v>
      </c>
      <c r="G48" s="195">
        <v>305646.88</v>
      </c>
      <c r="H48" s="195">
        <v>2198.9</v>
      </c>
      <c r="I48" s="195">
        <v>2177.9499999999998</v>
      </c>
      <c r="J48" s="194">
        <v>715</v>
      </c>
      <c r="K48" s="195">
        <v>1565849.96</v>
      </c>
      <c r="L48" s="195">
        <v>2190</v>
      </c>
      <c r="M48" s="195">
        <v>2160.83</v>
      </c>
      <c r="N48" s="194">
        <v>0</v>
      </c>
      <c r="O48" s="195">
        <v>0</v>
      </c>
      <c r="P48" s="195">
        <v>0</v>
      </c>
      <c r="Q48" s="195" t="s">
        <v>430</v>
      </c>
    </row>
    <row r="49" spans="1:20" x14ac:dyDescent="0.25">
      <c r="A49" s="193" t="s">
        <v>486</v>
      </c>
      <c r="B49" s="194">
        <v>21116</v>
      </c>
      <c r="C49" s="195">
        <v>57258175.82</v>
      </c>
      <c r="D49" s="195">
        <v>2711.6</v>
      </c>
      <c r="E49" s="195">
        <v>2694.77</v>
      </c>
      <c r="F49" s="194">
        <v>33</v>
      </c>
      <c r="G49" s="195">
        <v>90630.18</v>
      </c>
      <c r="H49" s="195">
        <v>2746.37</v>
      </c>
      <c r="I49" s="195">
        <v>2782.41</v>
      </c>
      <c r="J49" s="194">
        <v>187</v>
      </c>
      <c r="K49" s="195">
        <v>506198.01</v>
      </c>
      <c r="L49" s="195">
        <v>2706.94</v>
      </c>
      <c r="M49" s="195">
        <v>2694.12</v>
      </c>
      <c r="N49" s="194">
        <v>0</v>
      </c>
      <c r="O49" s="195">
        <v>0</v>
      </c>
      <c r="P49" s="195">
        <v>0</v>
      </c>
      <c r="Q49" s="195" t="s">
        <v>430</v>
      </c>
    </row>
    <row r="50" spans="1:20" x14ac:dyDescent="0.25">
      <c r="A50" s="193" t="s">
        <v>487</v>
      </c>
      <c r="B50" s="194">
        <v>7701</v>
      </c>
      <c r="C50" s="195">
        <v>24704550.760000002</v>
      </c>
      <c r="D50" s="195">
        <v>3207.97</v>
      </c>
      <c r="E50" s="195">
        <v>3188.81</v>
      </c>
      <c r="F50" s="194">
        <v>8</v>
      </c>
      <c r="G50" s="195">
        <v>25288.41</v>
      </c>
      <c r="H50" s="195">
        <v>3161.05</v>
      </c>
      <c r="I50" s="195">
        <v>3142.43</v>
      </c>
      <c r="J50" s="194">
        <v>66</v>
      </c>
      <c r="K50" s="195">
        <v>209995.73</v>
      </c>
      <c r="L50" s="195">
        <v>3181.75</v>
      </c>
      <c r="M50" s="195">
        <v>3163.78</v>
      </c>
      <c r="N50" s="194">
        <v>0</v>
      </c>
      <c r="O50" s="195">
        <v>0</v>
      </c>
      <c r="P50" s="195">
        <v>0</v>
      </c>
      <c r="Q50" s="195" t="s">
        <v>430</v>
      </c>
    </row>
    <row r="51" spans="1:20" x14ac:dyDescent="0.25">
      <c r="A51" s="193" t="s">
        <v>488</v>
      </c>
      <c r="B51" s="194">
        <v>2735</v>
      </c>
      <c r="C51" s="195">
        <v>10158653.310000001</v>
      </c>
      <c r="D51" s="195">
        <v>3714.32</v>
      </c>
      <c r="E51" s="195">
        <v>3699.97</v>
      </c>
      <c r="F51" s="194">
        <v>3</v>
      </c>
      <c r="G51" s="195">
        <v>10897.7</v>
      </c>
      <c r="H51" s="195">
        <v>3632.57</v>
      </c>
      <c r="I51" s="195">
        <v>3594.79</v>
      </c>
      <c r="J51" s="194">
        <v>9</v>
      </c>
      <c r="K51" s="195">
        <v>32662</v>
      </c>
      <c r="L51" s="195">
        <v>3629.11</v>
      </c>
      <c r="M51" s="195">
        <v>3632.81</v>
      </c>
      <c r="N51" s="194">
        <v>0</v>
      </c>
      <c r="O51" s="195">
        <v>0</v>
      </c>
      <c r="P51" s="195">
        <v>0</v>
      </c>
      <c r="Q51" s="195" t="s">
        <v>430</v>
      </c>
      <c r="S51" s="8"/>
    </row>
    <row r="52" spans="1:20" x14ac:dyDescent="0.25">
      <c r="A52" s="193" t="s">
        <v>489</v>
      </c>
      <c r="B52" s="194">
        <v>2174</v>
      </c>
      <c r="C52" s="195">
        <v>9618107.2599999998</v>
      </c>
      <c r="D52" s="195">
        <v>4424.1499999999996</v>
      </c>
      <c r="E52" s="195">
        <v>4266.95</v>
      </c>
      <c r="F52" s="194">
        <v>3</v>
      </c>
      <c r="G52" s="195">
        <v>14664.26</v>
      </c>
      <c r="H52" s="195">
        <v>4888.09</v>
      </c>
      <c r="I52" s="195">
        <v>4526.95</v>
      </c>
      <c r="J52" s="194">
        <v>7</v>
      </c>
      <c r="K52" s="195">
        <v>31895.11</v>
      </c>
      <c r="L52" s="195">
        <v>4556.4399999999996</v>
      </c>
      <c r="M52" s="195">
        <v>4503.6499999999996</v>
      </c>
      <c r="N52" s="194">
        <v>0</v>
      </c>
      <c r="O52" s="195">
        <v>0</v>
      </c>
      <c r="P52" s="195">
        <v>0</v>
      </c>
      <c r="Q52" s="195" t="s">
        <v>430</v>
      </c>
    </row>
    <row r="53" spans="1:20" ht="15.75" x14ac:dyDescent="0.25">
      <c r="A53" s="196" t="s">
        <v>527</v>
      </c>
      <c r="B53" s="197">
        <v>1029478</v>
      </c>
      <c r="C53" s="198">
        <v>1266833317.3900001</v>
      </c>
      <c r="D53" s="198">
        <v>1230.56</v>
      </c>
      <c r="E53" s="198">
        <v>1194.73</v>
      </c>
      <c r="F53" s="197">
        <v>34629</v>
      </c>
      <c r="G53" s="198">
        <v>17385418.32</v>
      </c>
      <c r="H53" s="198">
        <v>502.05</v>
      </c>
      <c r="I53" s="198">
        <v>410.22</v>
      </c>
      <c r="J53" s="197">
        <v>105763</v>
      </c>
      <c r="K53" s="198">
        <v>78126293.640000001</v>
      </c>
      <c r="L53" s="198">
        <v>738.69</v>
      </c>
      <c r="M53" s="198">
        <v>627.9</v>
      </c>
      <c r="N53" s="197">
        <v>11380</v>
      </c>
      <c r="O53" s="198">
        <v>5099815.37</v>
      </c>
      <c r="P53" s="196">
        <v>448.14</v>
      </c>
      <c r="Q53" s="198">
        <v>409.13</v>
      </c>
    </row>
    <row r="55" spans="1:20" ht="15.75" x14ac:dyDescent="0.25">
      <c r="A55" s="258" t="s">
        <v>679</v>
      </c>
      <c r="B55" s="258"/>
      <c r="C55" s="258"/>
      <c r="D55" s="258"/>
      <c r="E55" s="258"/>
      <c r="F55" s="258"/>
      <c r="G55" s="258"/>
      <c r="H55" s="258"/>
      <c r="I55" s="258"/>
      <c r="J55" s="258"/>
      <c r="K55" s="258"/>
      <c r="L55" s="258"/>
      <c r="M55" s="258"/>
      <c r="N55" s="258"/>
      <c r="O55" s="258"/>
      <c r="P55" s="258"/>
      <c r="Q55" s="258"/>
    </row>
    <row r="57" spans="1:20" x14ac:dyDescent="0.25">
      <c r="A57" s="259" t="s">
        <v>18</v>
      </c>
      <c r="B57" s="260" t="s">
        <v>5</v>
      </c>
      <c r="C57" s="260"/>
      <c r="D57" s="260"/>
      <c r="E57" s="260"/>
      <c r="F57" s="260" t="s">
        <v>6</v>
      </c>
      <c r="G57" s="260"/>
      <c r="H57" s="260"/>
      <c r="I57" s="260"/>
      <c r="J57" s="260" t="s">
        <v>19</v>
      </c>
      <c r="K57" s="260"/>
      <c r="L57" s="260"/>
      <c r="M57" s="260"/>
      <c r="N57" s="260" t="s">
        <v>20</v>
      </c>
      <c r="O57" s="260"/>
      <c r="P57" s="260"/>
      <c r="Q57" s="260"/>
    </row>
    <row r="58" spans="1:20" x14ac:dyDescent="0.25">
      <c r="A58" s="259"/>
      <c r="B58" s="200" t="s">
        <v>1</v>
      </c>
      <c r="C58" s="201" t="s">
        <v>50</v>
      </c>
      <c r="D58" s="201" t="s">
        <v>21</v>
      </c>
      <c r="E58" s="201" t="s">
        <v>432</v>
      </c>
      <c r="F58" s="200" t="s">
        <v>1</v>
      </c>
      <c r="G58" s="201" t="s">
        <v>50</v>
      </c>
      <c r="H58" s="201" t="s">
        <v>21</v>
      </c>
      <c r="I58" s="201" t="s">
        <v>432</v>
      </c>
      <c r="J58" s="200" t="s">
        <v>1</v>
      </c>
      <c r="K58" s="201" t="s">
        <v>50</v>
      </c>
      <c r="L58" s="201" t="s">
        <v>21</v>
      </c>
      <c r="M58" s="201" t="s">
        <v>432</v>
      </c>
      <c r="N58" s="200" t="s">
        <v>1</v>
      </c>
      <c r="O58" s="201" t="s">
        <v>50</v>
      </c>
      <c r="P58" s="201" t="s">
        <v>21</v>
      </c>
      <c r="Q58" s="201" t="s">
        <v>432</v>
      </c>
    </row>
    <row r="59" spans="1:20" x14ac:dyDescent="0.25">
      <c r="A59" s="163" t="s">
        <v>450</v>
      </c>
      <c r="B59" s="90">
        <v>9610</v>
      </c>
      <c r="C59" s="138">
        <v>562199.29</v>
      </c>
      <c r="D59" s="138">
        <v>58.5</v>
      </c>
      <c r="E59" s="138">
        <v>60.09</v>
      </c>
      <c r="F59" s="90">
        <v>5223</v>
      </c>
      <c r="G59" s="138">
        <v>331572.87</v>
      </c>
      <c r="H59" s="138">
        <v>63.48</v>
      </c>
      <c r="I59" s="138">
        <v>67.38</v>
      </c>
      <c r="J59" s="90">
        <v>406</v>
      </c>
      <c r="K59" s="138">
        <v>24050.87</v>
      </c>
      <c r="L59" s="138">
        <v>59.24</v>
      </c>
      <c r="M59" s="138">
        <v>61.74</v>
      </c>
      <c r="N59" s="90">
        <v>520</v>
      </c>
      <c r="O59" s="138">
        <v>39420.85</v>
      </c>
      <c r="P59" s="138">
        <v>75.81</v>
      </c>
      <c r="Q59" s="138">
        <v>71.13</v>
      </c>
      <c r="S59" s="8"/>
      <c r="T59" s="8"/>
    </row>
    <row r="60" spans="1:20" x14ac:dyDescent="0.25">
      <c r="A60" s="163" t="s">
        <v>451</v>
      </c>
      <c r="B60" s="90">
        <v>9943</v>
      </c>
      <c r="C60" s="138">
        <v>1466491.88</v>
      </c>
      <c r="D60" s="138">
        <v>147.49</v>
      </c>
      <c r="E60" s="138">
        <v>145.94999999999999</v>
      </c>
      <c r="F60" s="90">
        <v>7218</v>
      </c>
      <c r="G60" s="138">
        <v>1109268.2</v>
      </c>
      <c r="H60" s="138">
        <v>153.68</v>
      </c>
      <c r="I60" s="138">
        <v>150.4</v>
      </c>
      <c r="J60" s="90">
        <v>354</v>
      </c>
      <c r="K60" s="138">
        <v>51437.56</v>
      </c>
      <c r="L60" s="138">
        <v>145.30000000000001</v>
      </c>
      <c r="M60" s="138">
        <v>142.04</v>
      </c>
      <c r="N60" s="90">
        <v>1777</v>
      </c>
      <c r="O60" s="138">
        <v>284496.28999999998</v>
      </c>
      <c r="P60" s="138">
        <v>160.1</v>
      </c>
      <c r="Q60" s="138">
        <v>163.5</v>
      </c>
    </row>
    <row r="61" spans="1:20" x14ac:dyDescent="0.25">
      <c r="A61" s="163" t="s">
        <v>452</v>
      </c>
      <c r="B61" s="90">
        <v>6782</v>
      </c>
      <c r="C61" s="138">
        <v>1686373.73</v>
      </c>
      <c r="D61" s="138">
        <v>248.65</v>
      </c>
      <c r="E61" s="138">
        <v>247.35</v>
      </c>
      <c r="F61" s="90">
        <v>8840</v>
      </c>
      <c r="G61" s="138">
        <v>2117504.44</v>
      </c>
      <c r="H61" s="138">
        <v>239.54</v>
      </c>
      <c r="I61" s="138">
        <v>235.28</v>
      </c>
      <c r="J61" s="90">
        <v>1973</v>
      </c>
      <c r="K61" s="138">
        <v>524148.39</v>
      </c>
      <c r="L61" s="138">
        <v>265.66000000000003</v>
      </c>
      <c r="M61" s="138">
        <v>271.98</v>
      </c>
      <c r="N61" s="90">
        <v>1571</v>
      </c>
      <c r="O61" s="138">
        <v>388633.67</v>
      </c>
      <c r="P61" s="138">
        <v>247.38</v>
      </c>
      <c r="Q61" s="138">
        <v>245.48</v>
      </c>
    </row>
    <row r="62" spans="1:20" x14ac:dyDescent="0.25">
      <c r="A62" s="163" t="s">
        <v>453</v>
      </c>
      <c r="B62" s="90">
        <v>41205</v>
      </c>
      <c r="C62" s="138">
        <v>15379701.52</v>
      </c>
      <c r="D62" s="138">
        <v>373.25</v>
      </c>
      <c r="E62" s="138">
        <v>384.58</v>
      </c>
      <c r="F62" s="90">
        <v>22968</v>
      </c>
      <c r="G62" s="138">
        <v>8681366.5299999993</v>
      </c>
      <c r="H62" s="138">
        <v>377.98</v>
      </c>
      <c r="I62" s="138">
        <v>384.58</v>
      </c>
      <c r="J62" s="90">
        <v>15269</v>
      </c>
      <c r="K62" s="138">
        <v>5656003.8600000003</v>
      </c>
      <c r="L62" s="138">
        <v>370.42</v>
      </c>
      <c r="M62" s="138">
        <v>384.58</v>
      </c>
      <c r="N62" s="90">
        <v>1312</v>
      </c>
      <c r="O62" s="138">
        <v>442255.72</v>
      </c>
      <c r="P62" s="138">
        <v>337.09</v>
      </c>
      <c r="Q62" s="138">
        <v>339.13</v>
      </c>
    </row>
    <row r="63" spans="1:20" x14ac:dyDescent="0.25">
      <c r="A63" s="163" t="s">
        <v>454</v>
      </c>
      <c r="B63" s="90">
        <v>84758</v>
      </c>
      <c r="C63" s="138">
        <v>38670109.530000001</v>
      </c>
      <c r="D63" s="138">
        <v>456.24</v>
      </c>
      <c r="E63" s="138">
        <v>459.45</v>
      </c>
      <c r="F63" s="90">
        <v>67587</v>
      </c>
      <c r="G63" s="138">
        <v>30057587.48</v>
      </c>
      <c r="H63" s="138">
        <v>444.72</v>
      </c>
      <c r="I63" s="138">
        <v>437.2</v>
      </c>
      <c r="J63" s="90">
        <v>15097</v>
      </c>
      <c r="K63" s="138">
        <v>6797970.3200000003</v>
      </c>
      <c r="L63" s="138">
        <v>450.29</v>
      </c>
      <c r="M63" s="138">
        <v>453.46</v>
      </c>
      <c r="N63" s="90">
        <v>7769</v>
      </c>
      <c r="O63" s="138">
        <v>3178558.71</v>
      </c>
      <c r="P63" s="138">
        <v>409.13</v>
      </c>
      <c r="Q63" s="138">
        <v>409.13</v>
      </c>
    </row>
    <row r="64" spans="1:20" x14ac:dyDescent="0.25">
      <c r="A64" s="163" t="s">
        <v>455</v>
      </c>
      <c r="B64" s="90">
        <v>119228</v>
      </c>
      <c r="C64" s="138">
        <v>65813136.18</v>
      </c>
      <c r="D64" s="138">
        <v>551.99</v>
      </c>
      <c r="E64" s="138">
        <v>555.51</v>
      </c>
      <c r="F64" s="90">
        <v>48707</v>
      </c>
      <c r="G64" s="138">
        <v>26558147.989999998</v>
      </c>
      <c r="H64" s="138">
        <v>545.26</v>
      </c>
      <c r="I64" s="138">
        <v>542.95000000000005</v>
      </c>
      <c r="J64" s="90">
        <v>12957</v>
      </c>
      <c r="K64" s="138">
        <v>7082548.6299999999</v>
      </c>
      <c r="L64" s="138">
        <v>546.62</v>
      </c>
      <c r="M64" s="138">
        <v>545.37</v>
      </c>
      <c r="N64" s="90">
        <v>1</v>
      </c>
      <c r="O64" s="138">
        <v>546.9</v>
      </c>
      <c r="P64" s="138">
        <v>546.9</v>
      </c>
      <c r="Q64" s="138">
        <v>546.9</v>
      </c>
    </row>
    <row r="65" spans="1:19" x14ac:dyDescent="0.25">
      <c r="A65" s="163" t="s">
        <v>456</v>
      </c>
      <c r="B65" s="90">
        <v>87907</v>
      </c>
      <c r="C65" s="138">
        <v>56878906.380000003</v>
      </c>
      <c r="D65" s="138">
        <v>647.04</v>
      </c>
      <c r="E65" s="138">
        <v>646.17999999999995</v>
      </c>
      <c r="F65" s="90">
        <v>32319</v>
      </c>
      <c r="G65" s="138">
        <v>20939133.91</v>
      </c>
      <c r="H65" s="138">
        <v>647.89</v>
      </c>
      <c r="I65" s="138">
        <v>646.92999999999995</v>
      </c>
      <c r="J65" s="90">
        <v>5316</v>
      </c>
      <c r="K65" s="138">
        <v>3417088.85</v>
      </c>
      <c r="L65" s="138">
        <v>642.79</v>
      </c>
      <c r="M65" s="138">
        <v>639.35</v>
      </c>
      <c r="N65" s="90">
        <v>0</v>
      </c>
      <c r="O65" s="138">
        <v>0</v>
      </c>
      <c r="P65" s="138">
        <v>0</v>
      </c>
      <c r="Q65" s="138" t="s">
        <v>430</v>
      </c>
    </row>
    <row r="66" spans="1:19" x14ac:dyDescent="0.25">
      <c r="A66" s="163" t="s">
        <v>457</v>
      </c>
      <c r="B66" s="90">
        <v>61087</v>
      </c>
      <c r="C66" s="138">
        <v>45637939.189999998</v>
      </c>
      <c r="D66" s="138">
        <v>747.1</v>
      </c>
      <c r="E66" s="138">
        <v>745.33</v>
      </c>
      <c r="F66" s="90">
        <v>28726</v>
      </c>
      <c r="G66" s="138">
        <v>21491509.57</v>
      </c>
      <c r="H66" s="138">
        <v>748.16</v>
      </c>
      <c r="I66" s="138">
        <v>748.65</v>
      </c>
      <c r="J66" s="90">
        <v>4999</v>
      </c>
      <c r="K66" s="138">
        <v>3850345.85</v>
      </c>
      <c r="L66" s="138">
        <v>770.22</v>
      </c>
      <c r="M66" s="138">
        <v>795.24</v>
      </c>
      <c r="N66" s="90">
        <v>2961</v>
      </c>
      <c r="O66" s="138">
        <v>2354705.64</v>
      </c>
      <c r="P66" s="138">
        <v>795.24</v>
      </c>
      <c r="Q66" s="138">
        <v>795.24</v>
      </c>
    </row>
    <row r="67" spans="1:19" x14ac:dyDescent="0.25">
      <c r="A67" s="163" t="s">
        <v>458</v>
      </c>
      <c r="B67" s="90">
        <v>51651</v>
      </c>
      <c r="C67" s="138">
        <v>43898957.5</v>
      </c>
      <c r="D67" s="138">
        <v>849.91</v>
      </c>
      <c r="E67" s="138">
        <v>849.9</v>
      </c>
      <c r="F67" s="90">
        <v>25843</v>
      </c>
      <c r="G67" s="138">
        <v>21908546.440000001</v>
      </c>
      <c r="H67" s="138">
        <v>847.76</v>
      </c>
      <c r="I67" s="138">
        <v>845.61</v>
      </c>
      <c r="J67" s="90">
        <v>2258</v>
      </c>
      <c r="K67" s="138">
        <v>1906814.22</v>
      </c>
      <c r="L67" s="138">
        <v>844.47</v>
      </c>
      <c r="M67" s="138">
        <v>840.75</v>
      </c>
      <c r="N67" s="90">
        <v>305</v>
      </c>
      <c r="O67" s="138">
        <v>256944.81</v>
      </c>
      <c r="P67" s="138">
        <v>842.44</v>
      </c>
      <c r="Q67" s="138">
        <v>846</v>
      </c>
    </row>
    <row r="68" spans="1:19" x14ac:dyDescent="0.25">
      <c r="A68" s="163" t="s">
        <v>459</v>
      </c>
      <c r="B68" s="90">
        <v>53945</v>
      </c>
      <c r="C68" s="138">
        <v>51226955.780000001</v>
      </c>
      <c r="D68" s="138">
        <v>949.61</v>
      </c>
      <c r="E68" s="138">
        <v>947.95</v>
      </c>
      <c r="F68" s="90">
        <v>26553</v>
      </c>
      <c r="G68" s="138">
        <v>25145717.25</v>
      </c>
      <c r="H68" s="138">
        <v>947</v>
      </c>
      <c r="I68" s="138">
        <v>944.14</v>
      </c>
      <c r="J68" s="90">
        <v>1644</v>
      </c>
      <c r="K68" s="138">
        <v>1555831.19</v>
      </c>
      <c r="L68" s="138">
        <v>946.37</v>
      </c>
      <c r="M68" s="138">
        <v>943.58</v>
      </c>
      <c r="N68" s="90">
        <v>0</v>
      </c>
      <c r="O68" s="138">
        <v>0</v>
      </c>
      <c r="P68" s="138">
        <v>0</v>
      </c>
      <c r="Q68" s="138" t="s">
        <v>430</v>
      </c>
    </row>
    <row r="69" spans="1:19" x14ac:dyDescent="0.25">
      <c r="A69" s="163" t="s">
        <v>437</v>
      </c>
      <c r="B69" s="90">
        <v>235898</v>
      </c>
      <c r="C69" s="138">
        <v>293609502.99000001</v>
      </c>
      <c r="D69" s="138">
        <v>1244.6500000000001</v>
      </c>
      <c r="E69" s="138">
        <v>1246.6400000000001</v>
      </c>
      <c r="F69" s="90">
        <v>60739</v>
      </c>
      <c r="G69" s="138">
        <v>72766268.810000002</v>
      </c>
      <c r="H69" s="138">
        <v>1198.02</v>
      </c>
      <c r="I69" s="138">
        <v>1179.8900000000001</v>
      </c>
      <c r="J69" s="90">
        <v>7542</v>
      </c>
      <c r="K69" s="138">
        <v>9267664.5099999998</v>
      </c>
      <c r="L69" s="138">
        <v>1228.81</v>
      </c>
      <c r="M69" s="138">
        <v>1230.58</v>
      </c>
      <c r="N69" s="90">
        <v>1</v>
      </c>
      <c r="O69" s="138">
        <v>1075.79</v>
      </c>
      <c r="P69" s="138">
        <v>1075.79</v>
      </c>
      <c r="Q69" s="138">
        <v>1075.79</v>
      </c>
    </row>
    <row r="70" spans="1:19" x14ac:dyDescent="0.25">
      <c r="A70" s="163" t="s">
        <v>438</v>
      </c>
      <c r="B70" s="90">
        <v>98606</v>
      </c>
      <c r="C70" s="138">
        <v>166513072.43000001</v>
      </c>
      <c r="D70" s="138">
        <v>1688.67</v>
      </c>
      <c r="E70" s="138">
        <v>1661.89</v>
      </c>
      <c r="F70" s="90">
        <v>10983</v>
      </c>
      <c r="G70" s="138">
        <v>18431967.399999999</v>
      </c>
      <c r="H70" s="138">
        <v>1678.23</v>
      </c>
      <c r="I70" s="138">
        <v>1654.52</v>
      </c>
      <c r="J70" s="90">
        <v>1040</v>
      </c>
      <c r="K70" s="138">
        <v>1734313.28</v>
      </c>
      <c r="L70" s="138">
        <v>1667.61</v>
      </c>
      <c r="M70" s="138">
        <v>1638.54</v>
      </c>
      <c r="N70" s="90">
        <v>6</v>
      </c>
      <c r="O70" s="138">
        <v>9845.16</v>
      </c>
      <c r="P70" s="138">
        <v>1640.86</v>
      </c>
      <c r="Q70" s="138">
        <v>1640.86</v>
      </c>
    </row>
    <row r="71" spans="1:19" x14ac:dyDescent="0.25">
      <c r="A71" s="163" t="s">
        <v>439</v>
      </c>
      <c r="B71" s="90">
        <v>27838</v>
      </c>
      <c r="C71" s="138">
        <v>61537360.329999998</v>
      </c>
      <c r="D71" s="138">
        <v>2210.5500000000002</v>
      </c>
      <c r="E71" s="138">
        <v>2193.4299999999998</v>
      </c>
      <c r="F71" s="90">
        <v>1874</v>
      </c>
      <c r="G71" s="138">
        <v>4096254.5</v>
      </c>
      <c r="H71" s="138">
        <v>2185.83</v>
      </c>
      <c r="I71" s="138">
        <v>2157.4299999999998</v>
      </c>
      <c r="J71" s="90">
        <v>151</v>
      </c>
      <c r="K71" s="138">
        <v>327417.01</v>
      </c>
      <c r="L71" s="138">
        <v>2168.3200000000002</v>
      </c>
      <c r="M71" s="138">
        <v>2142.08</v>
      </c>
      <c r="N71" s="90">
        <v>0</v>
      </c>
      <c r="O71" s="138">
        <v>0</v>
      </c>
      <c r="P71" s="138">
        <v>0</v>
      </c>
      <c r="Q71" s="138" t="s">
        <v>430</v>
      </c>
    </row>
    <row r="72" spans="1:19" x14ac:dyDescent="0.25">
      <c r="A72" s="163" t="s">
        <v>486</v>
      </c>
      <c r="B72" s="90">
        <v>9365</v>
      </c>
      <c r="C72" s="138">
        <v>25283296.460000001</v>
      </c>
      <c r="D72" s="138">
        <v>2699.76</v>
      </c>
      <c r="E72" s="138">
        <v>2677.33</v>
      </c>
      <c r="F72" s="90">
        <v>414</v>
      </c>
      <c r="G72" s="138">
        <v>1124764.07</v>
      </c>
      <c r="H72" s="138">
        <v>2716.82</v>
      </c>
      <c r="I72" s="138">
        <v>2697.2</v>
      </c>
      <c r="J72" s="90">
        <v>33</v>
      </c>
      <c r="K72" s="138">
        <v>89485.31</v>
      </c>
      <c r="L72" s="138">
        <v>2711.68</v>
      </c>
      <c r="M72" s="138">
        <v>2712.62</v>
      </c>
      <c r="N72" s="90">
        <v>0</v>
      </c>
      <c r="O72" s="138">
        <v>0</v>
      </c>
      <c r="P72" s="138">
        <v>0</v>
      </c>
      <c r="Q72" s="138" t="s">
        <v>430</v>
      </c>
    </row>
    <row r="73" spans="1:19" x14ac:dyDescent="0.25">
      <c r="A73" s="163" t="s">
        <v>487</v>
      </c>
      <c r="B73" s="90">
        <v>3003</v>
      </c>
      <c r="C73" s="138">
        <v>9630025.25</v>
      </c>
      <c r="D73" s="138">
        <v>3206.8</v>
      </c>
      <c r="E73" s="138">
        <v>3184.79</v>
      </c>
      <c r="F73" s="90">
        <v>113</v>
      </c>
      <c r="G73" s="138">
        <v>359038.88</v>
      </c>
      <c r="H73" s="138">
        <v>3177.34</v>
      </c>
      <c r="I73" s="138">
        <v>3149.6</v>
      </c>
      <c r="J73" s="90">
        <v>5</v>
      </c>
      <c r="K73" s="138">
        <v>15881.8</v>
      </c>
      <c r="L73" s="138">
        <v>3176.36</v>
      </c>
      <c r="M73" s="138">
        <v>3149.35</v>
      </c>
      <c r="N73" s="90">
        <v>0</v>
      </c>
      <c r="O73" s="138">
        <v>0</v>
      </c>
      <c r="P73" s="138">
        <v>0</v>
      </c>
      <c r="Q73" s="138" t="s">
        <v>430</v>
      </c>
    </row>
    <row r="74" spans="1:19" x14ac:dyDescent="0.25">
      <c r="A74" s="163" t="s">
        <v>488</v>
      </c>
      <c r="B74" s="90">
        <v>1103</v>
      </c>
      <c r="C74" s="138">
        <v>4080389.17</v>
      </c>
      <c r="D74" s="138">
        <v>3699.36</v>
      </c>
      <c r="E74" s="138">
        <v>3677.24</v>
      </c>
      <c r="F74" s="90">
        <v>26</v>
      </c>
      <c r="G74" s="138">
        <v>95888.02</v>
      </c>
      <c r="H74" s="138">
        <v>3688</v>
      </c>
      <c r="I74" s="138">
        <v>3696.96</v>
      </c>
      <c r="J74" s="90">
        <v>3</v>
      </c>
      <c r="K74" s="138">
        <v>11317.65</v>
      </c>
      <c r="L74" s="138">
        <v>3772.55</v>
      </c>
      <c r="M74" s="138">
        <v>3862.01</v>
      </c>
      <c r="N74" s="90">
        <v>0</v>
      </c>
      <c r="O74" s="138">
        <v>0</v>
      </c>
      <c r="P74" s="138">
        <v>0</v>
      </c>
      <c r="Q74" s="138" t="s">
        <v>430</v>
      </c>
    </row>
    <row r="75" spans="1:19" x14ac:dyDescent="0.25">
      <c r="A75" s="163" t="s">
        <v>489</v>
      </c>
      <c r="B75" s="90">
        <v>818</v>
      </c>
      <c r="C75" s="138">
        <v>3646421.68</v>
      </c>
      <c r="D75" s="138">
        <v>4457.7299999999996</v>
      </c>
      <c r="E75" s="138">
        <v>4353.18</v>
      </c>
      <c r="F75" s="90">
        <v>11</v>
      </c>
      <c r="G75" s="138">
        <v>48941.61</v>
      </c>
      <c r="H75" s="138">
        <v>4449.24</v>
      </c>
      <c r="I75" s="138">
        <v>4261.8</v>
      </c>
      <c r="J75" s="90">
        <v>1</v>
      </c>
      <c r="K75" s="138">
        <v>4034.15</v>
      </c>
      <c r="L75" s="138">
        <v>4034.15</v>
      </c>
      <c r="M75" s="138">
        <v>4034.15</v>
      </c>
      <c r="N75" s="90">
        <v>0</v>
      </c>
      <c r="O75" s="138">
        <v>0</v>
      </c>
      <c r="P75" s="138">
        <v>0</v>
      </c>
      <c r="Q75" s="138" t="s">
        <v>430</v>
      </c>
    </row>
    <row r="76" spans="1:19" ht="15.75" x14ac:dyDescent="0.25">
      <c r="A76" s="196" t="s">
        <v>527</v>
      </c>
      <c r="B76" s="227">
        <v>902747</v>
      </c>
      <c r="C76" s="224">
        <v>885520839.28999996</v>
      </c>
      <c r="D76" s="226">
        <v>980.92</v>
      </c>
      <c r="E76" s="226">
        <v>859.96</v>
      </c>
      <c r="F76" s="227">
        <v>348144</v>
      </c>
      <c r="G76" s="224">
        <v>255263477.97</v>
      </c>
      <c r="H76" s="226">
        <v>733.21</v>
      </c>
      <c r="I76" s="226">
        <v>638.62</v>
      </c>
      <c r="J76" s="227">
        <v>69048</v>
      </c>
      <c r="K76" s="224">
        <v>42316353.450000003</v>
      </c>
      <c r="L76" s="226">
        <v>612.85</v>
      </c>
      <c r="M76" s="226">
        <v>511.43</v>
      </c>
      <c r="N76" s="227">
        <v>16223</v>
      </c>
      <c r="O76" s="224">
        <v>6956483.54</v>
      </c>
      <c r="P76" s="224">
        <v>428.8</v>
      </c>
      <c r="Q76" s="225">
        <v>409.13</v>
      </c>
      <c r="S76" s="8"/>
    </row>
    <row r="78" spans="1:19" x14ac:dyDescent="0.25">
      <c r="D78" s="8"/>
      <c r="F78" s="8"/>
    </row>
    <row r="79" spans="1:19" x14ac:dyDescent="0.25">
      <c r="B79" s="8"/>
      <c r="C79" s="8"/>
    </row>
    <row r="80" spans="1:19" x14ac:dyDescent="0.25">
      <c r="B80" s="8"/>
      <c r="C80" s="8"/>
      <c r="D80" s="8"/>
      <c r="F80" s="8"/>
      <c r="G80" s="8"/>
    </row>
    <row r="81" spans="2:6" x14ac:dyDescent="0.25">
      <c r="B81" s="8"/>
      <c r="C81" s="8"/>
    </row>
    <row r="82" spans="2:6" x14ac:dyDescent="0.25">
      <c r="B82" s="8"/>
      <c r="C82" s="8"/>
      <c r="F82" s="8"/>
    </row>
    <row r="83" spans="2:6" x14ac:dyDescent="0.25">
      <c r="B83" s="8"/>
    </row>
    <row r="84" spans="2:6" x14ac:dyDescent="0.25">
      <c r="B84" s="8"/>
      <c r="C84" s="8"/>
    </row>
    <row r="86" spans="2:6" x14ac:dyDescent="0.25">
      <c r="B86" s="8"/>
    </row>
    <row r="87" spans="2:6" x14ac:dyDescent="0.25">
      <c r="B87" s="8"/>
    </row>
  </sheetData>
  <mergeCells count="24">
    <mergeCell ref="A1:Q1"/>
    <mergeCell ref="A3:A4"/>
    <mergeCell ref="B3:E3"/>
    <mergeCell ref="F3:I3"/>
    <mergeCell ref="J3:M3"/>
    <mergeCell ref="N3:Q3"/>
    <mergeCell ref="A9:Q9"/>
    <mergeCell ref="A34:A35"/>
    <mergeCell ref="B34:E34"/>
    <mergeCell ref="F34:I34"/>
    <mergeCell ref="J34:M34"/>
    <mergeCell ref="N34:Q34"/>
    <mergeCell ref="A32:Q32"/>
    <mergeCell ref="A11:A12"/>
    <mergeCell ref="B11:E11"/>
    <mergeCell ref="F11:I11"/>
    <mergeCell ref="J11:M11"/>
    <mergeCell ref="N11:Q11"/>
    <mergeCell ref="A55:Q55"/>
    <mergeCell ref="A57:A58"/>
    <mergeCell ref="B57:E57"/>
    <mergeCell ref="F57:I57"/>
    <mergeCell ref="J57:M57"/>
    <mergeCell ref="N57:Q57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</sheetPr>
  <dimension ref="A1:G74"/>
  <sheetViews>
    <sheetView zoomScaleNormal="100" workbookViewId="0">
      <selection activeCell="G63" sqref="G63"/>
    </sheetView>
  </sheetViews>
  <sheetFormatPr defaultRowHeight="15" x14ac:dyDescent="0.25"/>
  <cols>
    <col min="1" max="1" width="4.85546875" bestFit="1" customWidth="1"/>
    <col min="2" max="2" width="15.7109375" customWidth="1"/>
    <col min="3" max="3" width="19.42578125" customWidth="1"/>
    <col min="4" max="7" width="14.85546875" customWidth="1"/>
  </cols>
  <sheetData>
    <row r="1" spans="1:7" s="2" customFormat="1" ht="15.75" x14ac:dyDescent="0.25">
      <c r="A1" s="264" t="s">
        <v>732</v>
      </c>
      <c r="B1" s="264"/>
      <c r="C1" s="264"/>
      <c r="D1" s="264"/>
      <c r="E1" s="264"/>
      <c r="F1" s="264"/>
      <c r="G1" s="264"/>
    </row>
    <row r="2" spans="1:7" x14ac:dyDescent="0.25">
      <c r="A2" s="39"/>
    </row>
    <row r="3" spans="1:7" s="42" customFormat="1" ht="15.75" x14ac:dyDescent="0.25">
      <c r="A3" s="59" t="s">
        <v>17</v>
      </c>
      <c r="B3" s="59" t="s">
        <v>43</v>
      </c>
      <c r="C3" s="59" t="s">
        <v>44</v>
      </c>
      <c r="D3" s="59" t="s">
        <v>74</v>
      </c>
      <c r="E3" s="59" t="s">
        <v>70</v>
      </c>
      <c r="F3" s="59" t="s">
        <v>71</v>
      </c>
      <c r="G3" s="59" t="s">
        <v>72</v>
      </c>
    </row>
    <row r="4" spans="1:7" x14ac:dyDescent="0.25">
      <c r="A4" s="35">
        <v>1</v>
      </c>
      <c r="B4" s="77" t="s">
        <v>258</v>
      </c>
      <c r="C4" s="114" t="s">
        <v>417</v>
      </c>
      <c r="D4" s="17" t="s">
        <v>430</v>
      </c>
      <c r="E4" s="17" t="s">
        <v>430</v>
      </c>
      <c r="F4" s="17">
        <v>2</v>
      </c>
      <c r="G4" s="17">
        <v>16</v>
      </c>
    </row>
    <row r="5" spans="1:7" x14ac:dyDescent="0.25">
      <c r="A5" s="35">
        <v>2</v>
      </c>
      <c r="B5" s="77" t="s">
        <v>634</v>
      </c>
      <c r="C5" s="114" t="s">
        <v>633</v>
      </c>
      <c r="D5" s="17" t="s">
        <v>430</v>
      </c>
      <c r="E5" s="17">
        <v>1</v>
      </c>
      <c r="F5" s="17">
        <v>3</v>
      </c>
      <c r="G5" s="17">
        <v>9</v>
      </c>
    </row>
    <row r="6" spans="1:7" x14ac:dyDescent="0.25">
      <c r="A6" s="35">
        <v>3</v>
      </c>
      <c r="B6" s="77" t="s">
        <v>500</v>
      </c>
      <c r="C6" s="77" t="s">
        <v>558</v>
      </c>
      <c r="D6" s="17">
        <v>5</v>
      </c>
      <c r="E6" s="17">
        <v>14</v>
      </c>
      <c r="F6" s="17">
        <v>239</v>
      </c>
      <c r="G6" s="17">
        <v>1298</v>
      </c>
    </row>
    <row r="7" spans="1:7" x14ac:dyDescent="0.25">
      <c r="A7" s="35">
        <v>4</v>
      </c>
      <c r="B7" s="77" t="s">
        <v>259</v>
      </c>
      <c r="C7" s="77" t="s">
        <v>55</v>
      </c>
      <c r="D7" s="17" t="s">
        <v>430</v>
      </c>
      <c r="E7" s="17">
        <v>2</v>
      </c>
      <c r="F7" s="17">
        <v>14</v>
      </c>
      <c r="G7" s="17">
        <v>139</v>
      </c>
    </row>
    <row r="8" spans="1:7" x14ac:dyDescent="0.25">
      <c r="A8" s="35">
        <v>5</v>
      </c>
      <c r="B8" s="77" t="s">
        <v>261</v>
      </c>
      <c r="C8" s="77" t="s">
        <v>56</v>
      </c>
      <c r="D8" s="17">
        <v>1</v>
      </c>
      <c r="E8" s="17" t="s">
        <v>430</v>
      </c>
      <c r="F8" s="17" t="s">
        <v>430</v>
      </c>
      <c r="G8" s="17">
        <v>1</v>
      </c>
    </row>
    <row r="9" spans="1:7" x14ac:dyDescent="0.25">
      <c r="A9" s="35">
        <v>6</v>
      </c>
      <c r="B9" s="77" t="s">
        <v>349</v>
      </c>
      <c r="C9" s="77" t="s">
        <v>502</v>
      </c>
      <c r="D9" s="17" t="s">
        <v>430</v>
      </c>
      <c r="E9" s="17" t="s">
        <v>430</v>
      </c>
      <c r="F9" s="17">
        <v>1</v>
      </c>
      <c r="G9" s="17" t="s">
        <v>430</v>
      </c>
    </row>
    <row r="10" spans="1:7" x14ac:dyDescent="0.25">
      <c r="A10" s="35">
        <v>7</v>
      </c>
      <c r="B10" s="77" t="s">
        <v>262</v>
      </c>
      <c r="C10" s="77" t="s">
        <v>57</v>
      </c>
      <c r="D10" s="17" t="s">
        <v>430</v>
      </c>
      <c r="E10" s="17" t="s">
        <v>430</v>
      </c>
      <c r="F10" s="17">
        <v>2</v>
      </c>
      <c r="G10" s="17">
        <v>16</v>
      </c>
    </row>
    <row r="11" spans="1:7" x14ac:dyDescent="0.25">
      <c r="A11" s="35">
        <v>8</v>
      </c>
      <c r="B11" s="77" t="s">
        <v>263</v>
      </c>
      <c r="C11" s="77" t="s">
        <v>58</v>
      </c>
      <c r="D11" s="17" t="s">
        <v>430</v>
      </c>
      <c r="E11" s="17" t="s">
        <v>430</v>
      </c>
      <c r="F11" s="17" t="s">
        <v>430</v>
      </c>
      <c r="G11" s="17">
        <v>1</v>
      </c>
    </row>
    <row r="12" spans="1:7" x14ac:dyDescent="0.25">
      <c r="A12" s="35">
        <v>9</v>
      </c>
      <c r="B12" s="77" t="s">
        <v>404</v>
      </c>
      <c r="C12" s="77" t="s">
        <v>382</v>
      </c>
      <c r="D12" s="17" t="s">
        <v>430</v>
      </c>
      <c r="E12" s="17" t="s">
        <v>430</v>
      </c>
      <c r="F12" s="17" t="s">
        <v>430</v>
      </c>
      <c r="G12" s="17">
        <v>1</v>
      </c>
    </row>
    <row r="13" spans="1:7" x14ac:dyDescent="0.25">
      <c r="A13" s="35">
        <v>10</v>
      </c>
      <c r="B13" s="77" t="s">
        <v>264</v>
      </c>
      <c r="C13" s="77" t="s">
        <v>59</v>
      </c>
      <c r="D13" s="17" t="s">
        <v>430</v>
      </c>
      <c r="E13" s="17" t="s">
        <v>430</v>
      </c>
      <c r="F13" s="17">
        <v>1</v>
      </c>
      <c r="G13" s="17">
        <v>1</v>
      </c>
    </row>
    <row r="14" spans="1:7" x14ac:dyDescent="0.25">
      <c r="A14" s="35">
        <v>11</v>
      </c>
      <c r="B14" s="77" t="s">
        <v>265</v>
      </c>
      <c r="C14" s="77" t="s">
        <v>60</v>
      </c>
      <c r="D14" s="17">
        <v>1</v>
      </c>
      <c r="E14" s="17" t="s">
        <v>430</v>
      </c>
      <c r="F14" s="17" t="s">
        <v>430</v>
      </c>
      <c r="G14" s="17">
        <v>10</v>
      </c>
    </row>
    <row r="15" spans="1:7" x14ac:dyDescent="0.25">
      <c r="A15" s="35">
        <v>12</v>
      </c>
      <c r="B15" s="77" t="s">
        <v>266</v>
      </c>
      <c r="C15" s="77" t="s">
        <v>61</v>
      </c>
      <c r="D15" s="17" t="s">
        <v>430</v>
      </c>
      <c r="E15" s="17" t="s">
        <v>430</v>
      </c>
      <c r="F15" s="17">
        <v>3</v>
      </c>
      <c r="G15" s="17">
        <v>42</v>
      </c>
    </row>
    <row r="16" spans="1:7" x14ac:dyDescent="0.25">
      <c r="A16" s="35">
        <v>13</v>
      </c>
      <c r="B16" s="77" t="s">
        <v>408</v>
      </c>
      <c r="C16" s="77" t="s">
        <v>386</v>
      </c>
      <c r="D16" s="17" t="s">
        <v>430</v>
      </c>
      <c r="E16" s="17" t="s">
        <v>430</v>
      </c>
      <c r="F16" s="17" t="s">
        <v>430</v>
      </c>
      <c r="G16" s="17">
        <v>1</v>
      </c>
    </row>
    <row r="17" spans="1:7" x14ac:dyDescent="0.25">
      <c r="A17" s="35">
        <v>14</v>
      </c>
      <c r="B17" s="77" t="s">
        <v>267</v>
      </c>
      <c r="C17" s="77" t="s">
        <v>352</v>
      </c>
      <c r="D17" s="17">
        <v>5</v>
      </c>
      <c r="E17" s="17">
        <v>4</v>
      </c>
      <c r="F17" s="17">
        <v>29</v>
      </c>
      <c r="G17" s="17">
        <v>82</v>
      </c>
    </row>
    <row r="18" spans="1:7" x14ac:dyDescent="0.25">
      <c r="A18" s="35">
        <v>15</v>
      </c>
      <c r="B18" s="77" t="s">
        <v>268</v>
      </c>
      <c r="C18" s="77" t="s">
        <v>62</v>
      </c>
      <c r="D18" s="17" t="s">
        <v>430</v>
      </c>
      <c r="E18" s="17">
        <v>1</v>
      </c>
      <c r="F18" s="17">
        <v>84</v>
      </c>
      <c r="G18" s="17">
        <v>311</v>
      </c>
    </row>
    <row r="19" spans="1:7" x14ac:dyDescent="0.25">
      <c r="A19" s="35">
        <v>16</v>
      </c>
      <c r="B19" s="77" t="s">
        <v>269</v>
      </c>
      <c r="C19" s="77" t="s">
        <v>63</v>
      </c>
      <c r="D19" s="17" t="s">
        <v>430</v>
      </c>
      <c r="E19" s="17">
        <v>2</v>
      </c>
      <c r="F19" s="17">
        <v>40</v>
      </c>
      <c r="G19" s="17">
        <v>167</v>
      </c>
    </row>
    <row r="20" spans="1:7" x14ac:dyDescent="0.25">
      <c r="A20" s="35">
        <v>17</v>
      </c>
      <c r="B20" s="77" t="s">
        <v>270</v>
      </c>
      <c r="C20" s="77" t="s">
        <v>353</v>
      </c>
      <c r="D20" s="17" t="s">
        <v>430</v>
      </c>
      <c r="E20" s="17" t="s">
        <v>430</v>
      </c>
      <c r="F20" s="17">
        <v>1</v>
      </c>
      <c r="G20" s="17">
        <v>1</v>
      </c>
    </row>
    <row r="21" spans="1:7" x14ac:dyDescent="0.25">
      <c r="A21" s="35">
        <v>18</v>
      </c>
      <c r="B21" s="77" t="s">
        <v>271</v>
      </c>
      <c r="C21" s="77" t="s">
        <v>354</v>
      </c>
      <c r="D21" s="17" t="s">
        <v>430</v>
      </c>
      <c r="E21" s="17" t="s">
        <v>430</v>
      </c>
      <c r="F21" s="17" t="s">
        <v>430</v>
      </c>
      <c r="G21" s="17">
        <v>1</v>
      </c>
    </row>
    <row r="22" spans="1:7" x14ac:dyDescent="0.25">
      <c r="A22" s="35">
        <v>19</v>
      </c>
      <c r="B22" s="77" t="s">
        <v>272</v>
      </c>
      <c r="C22" s="77" t="s">
        <v>355</v>
      </c>
      <c r="D22" s="17" t="s">
        <v>430</v>
      </c>
      <c r="E22" s="17">
        <v>1</v>
      </c>
      <c r="F22" s="17">
        <v>2</v>
      </c>
      <c r="G22" s="17">
        <v>17</v>
      </c>
    </row>
    <row r="23" spans="1:7" x14ac:dyDescent="0.25">
      <c r="A23" s="35">
        <v>20</v>
      </c>
      <c r="B23" s="77" t="s">
        <v>390</v>
      </c>
      <c r="C23" s="77" t="s">
        <v>383</v>
      </c>
      <c r="D23" s="17" t="s">
        <v>430</v>
      </c>
      <c r="E23" s="17" t="s">
        <v>430</v>
      </c>
      <c r="F23" s="17">
        <v>4</v>
      </c>
      <c r="G23" s="17">
        <v>20</v>
      </c>
    </row>
    <row r="24" spans="1:7" x14ac:dyDescent="0.25">
      <c r="A24" s="35">
        <v>21</v>
      </c>
      <c r="B24" s="77" t="s">
        <v>567</v>
      </c>
      <c r="C24" s="77" t="s">
        <v>568</v>
      </c>
      <c r="D24" s="17">
        <v>1</v>
      </c>
      <c r="E24" s="17">
        <v>3</v>
      </c>
      <c r="F24" s="17">
        <v>76</v>
      </c>
      <c r="G24" s="17">
        <v>470</v>
      </c>
    </row>
    <row r="25" spans="1:7" x14ac:dyDescent="0.25">
      <c r="A25" s="35">
        <v>22</v>
      </c>
      <c r="B25" s="77" t="s">
        <v>273</v>
      </c>
      <c r="C25" s="77" t="s">
        <v>503</v>
      </c>
      <c r="D25" s="17" t="s">
        <v>430</v>
      </c>
      <c r="E25" s="17" t="s">
        <v>430</v>
      </c>
      <c r="F25" s="17" t="s">
        <v>430</v>
      </c>
      <c r="G25" s="17">
        <v>8</v>
      </c>
    </row>
    <row r="26" spans="1:7" x14ac:dyDescent="0.25">
      <c r="A26" s="35">
        <v>23</v>
      </c>
      <c r="B26" s="77" t="s">
        <v>274</v>
      </c>
      <c r="C26" s="77" t="s">
        <v>504</v>
      </c>
      <c r="D26" s="17" t="s">
        <v>430</v>
      </c>
      <c r="E26" s="17" t="s">
        <v>430</v>
      </c>
      <c r="F26" s="17">
        <v>1</v>
      </c>
      <c r="G26" s="17">
        <v>6</v>
      </c>
    </row>
    <row r="27" spans="1:7" x14ac:dyDescent="0.25">
      <c r="A27" s="35">
        <v>24</v>
      </c>
      <c r="B27" s="77" t="s">
        <v>638</v>
      </c>
      <c r="C27" s="77" t="s">
        <v>639</v>
      </c>
      <c r="D27" s="17" t="s">
        <v>430</v>
      </c>
      <c r="E27" s="17" t="s">
        <v>430</v>
      </c>
      <c r="F27" s="17">
        <v>3</v>
      </c>
      <c r="G27" s="17">
        <v>19</v>
      </c>
    </row>
    <row r="28" spans="1:7" x14ac:dyDescent="0.25">
      <c r="A28" s="35">
        <v>25</v>
      </c>
      <c r="B28" s="77" t="s">
        <v>275</v>
      </c>
      <c r="C28" s="77" t="s">
        <v>506</v>
      </c>
      <c r="D28" s="17" t="s">
        <v>430</v>
      </c>
      <c r="E28" s="17" t="s">
        <v>430</v>
      </c>
      <c r="F28" s="17">
        <v>15</v>
      </c>
      <c r="G28" s="17">
        <v>42</v>
      </c>
    </row>
    <row r="29" spans="1:7" x14ac:dyDescent="0.25">
      <c r="A29" s="35">
        <v>26</v>
      </c>
      <c r="B29" s="77" t="s">
        <v>276</v>
      </c>
      <c r="C29" s="77" t="s">
        <v>507</v>
      </c>
      <c r="D29" s="17" t="s">
        <v>430</v>
      </c>
      <c r="E29" s="17" t="s">
        <v>430</v>
      </c>
      <c r="F29" s="17">
        <v>10</v>
      </c>
      <c r="G29" s="17">
        <v>83</v>
      </c>
    </row>
    <row r="30" spans="1:7" x14ac:dyDescent="0.25">
      <c r="A30" s="35">
        <v>27</v>
      </c>
      <c r="B30" s="77" t="s">
        <v>277</v>
      </c>
      <c r="C30" s="77" t="s">
        <v>508</v>
      </c>
      <c r="D30" s="17" t="s">
        <v>430</v>
      </c>
      <c r="E30" s="17" t="s">
        <v>430</v>
      </c>
      <c r="F30" s="17">
        <v>3</v>
      </c>
      <c r="G30" s="17">
        <v>42</v>
      </c>
    </row>
    <row r="31" spans="1:7" x14ac:dyDescent="0.25">
      <c r="A31" s="35">
        <v>28</v>
      </c>
      <c r="B31" s="77" t="s">
        <v>278</v>
      </c>
      <c r="C31" s="77" t="s">
        <v>509</v>
      </c>
      <c r="D31" s="17" t="s">
        <v>430</v>
      </c>
      <c r="E31" s="17" t="s">
        <v>430</v>
      </c>
      <c r="F31" s="17" t="s">
        <v>430</v>
      </c>
      <c r="G31" s="17">
        <v>4</v>
      </c>
    </row>
    <row r="32" spans="1:7" x14ac:dyDescent="0.25">
      <c r="A32" s="35">
        <v>29</v>
      </c>
      <c r="B32" s="77" t="s">
        <v>279</v>
      </c>
      <c r="C32" s="77" t="s">
        <v>510</v>
      </c>
      <c r="D32" s="17">
        <v>1</v>
      </c>
      <c r="E32" s="17" t="s">
        <v>430</v>
      </c>
      <c r="F32" s="17">
        <v>3</v>
      </c>
      <c r="G32" s="17">
        <v>5</v>
      </c>
    </row>
    <row r="33" spans="1:7" x14ac:dyDescent="0.25">
      <c r="A33" s="35">
        <v>30</v>
      </c>
      <c r="B33" s="77" t="s">
        <v>280</v>
      </c>
      <c r="C33" s="77" t="s">
        <v>630</v>
      </c>
      <c r="D33" s="17">
        <v>4</v>
      </c>
      <c r="E33" s="17">
        <v>12</v>
      </c>
      <c r="F33" s="17">
        <v>219</v>
      </c>
      <c r="G33" s="17">
        <v>1084</v>
      </c>
    </row>
    <row r="34" spans="1:7" x14ac:dyDescent="0.25">
      <c r="A34" s="35">
        <v>31</v>
      </c>
      <c r="B34" s="77" t="s">
        <v>281</v>
      </c>
      <c r="C34" s="77" t="s">
        <v>511</v>
      </c>
      <c r="D34" s="17" t="s">
        <v>430</v>
      </c>
      <c r="E34" s="17" t="s">
        <v>430</v>
      </c>
      <c r="F34" s="17">
        <v>1</v>
      </c>
      <c r="G34" s="17">
        <v>13</v>
      </c>
    </row>
    <row r="35" spans="1:7" x14ac:dyDescent="0.25">
      <c r="A35" s="35">
        <v>32</v>
      </c>
      <c r="B35" s="77" t="s">
        <v>282</v>
      </c>
      <c r="C35" s="77" t="s">
        <v>512</v>
      </c>
      <c r="D35" s="17" t="s">
        <v>430</v>
      </c>
      <c r="E35" s="17" t="s">
        <v>430</v>
      </c>
      <c r="F35" s="17" t="s">
        <v>430</v>
      </c>
      <c r="G35" s="17">
        <v>1</v>
      </c>
    </row>
    <row r="36" spans="1:7" x14ac:dyDescent="0.25">
      <c r="A36" s="35">
        <v>33</v>
      </c>
      <c r="B36" s="77" t="s">
        <v>283</v>
      </c>
      <c r="C36" s="77" t="s">
        <v>513</v>
      </c>
      <c r="D36" s="17" t="s">
        <v>430</v>
      </c>
      <c r="E36" s="17" t="s">
        <v>430</v>
      </c>
      <c r="F36" s="17">
        <v>3</v>
      </c>
      <c r="G36" s="17">
        <v>15</v>
      </c>
    </row>
    <row r="37" spans="1:7" x14ac:dyDescent="0.25">
      <c r="A37" s="35">
        <v>34</v>
      </c>
      <c r="B37" s="77" t="s">
        <v>284</v>
      </c>
      <c r="C37" s="77" t="s">
        <v>514</v>
      </c>
      <c r="D37" s="17" t="s">
        <v>430</v>
      </c>
      <c r="E37" s="17" t="s">
        <v>430</v>
      </c>
      <c r="F37" s="17">
        <v>1</v>
      </c>
      <c r="G37" s="17">
        <v>2</v>
      </c>
    </row>
    <row r="38" spans="1:7" x14ac:dyDescent="0.25">
      <c r="A38" s="35">
        <v>35</v>
      </c>
      <c r="B38" s="77" t="s">
        <v>400</v>
      </c>
      <c r="C38" s="77" t="s">
        <v>323</v>
      </c>
      <c r="D38" s="17" t="s">
        <v>430</v>
      </c>
      <c r="E38" s="17" t="s">
        <v>430</v>
      </c>
      <c r="F38" s="17">
        <v>2</v>
      </c>
      <c r="G38" s="17" t="s">
        <v>430</v>
      </c>
    </row>
    <row r="39" spans="1:7" x14ac:dyDescent="0.25">
      <c r="A39" s="35">
        <v>36</v>
      </c>
      <c r="B39" s="77" t="s">
        <v>285</v>
      </c>
      <c r="C39" s="77" t="s">
        <v>515</v>
      </c>
      <c r="D39" s="17" t="s">
        <v>430</v>
      </c>
      <c r="E39" s="17" t="s">
        <v>430</v>
      </c>
      <c r="F39" s="17" t="s">
        <v>430</v>
      </c>
      <c r="G39" s="17">
        <v>2</v>
      </c>
    </row>
    <row r="40" spans="1:7" x14ac:dyDescent="0.25">
      <c r="A40" s="35">
        <v>37</v>
      </c>
      <c r="B40" s="77" t="s">
        <v>286</v>
      </c>
      <c r="C40" s="77" t="s">
        <v>516</v>
      </c>
      <c r="D40" s="17">
        <v>4</v>
      </c>
      <c r="E40" s="17">
        <v>4</v>
      </c>
      <c r="F40" s="17">
        <v>28</v>
      </c>
      <c r="G40" s="17">
        <v>66</v>
      </c>
    </row>
    <row r="41" spans="1:7" x14ac:dyDescent="0.25">
      <c r="A41" s="35">
        <v>38</v>
      </c>
      <c r="B41" s="77" t="s">
        <v>287</v>
      </c>
      <c r="C41" s="77" t="s">
        <v>517</v>
      </c>
      <c r="D41" s="17" t="s">
        <v>430</v>
      </c>
      <c r="E41" s="17" t="s">
        <v>430</v>
      </c>
      <c r="F41" s="17">
        <v>5</v>
      </c>
      <c r="G41" s="17">
        <v>57</v>
      </c>
    </row>
    <row r="42" spans="1:7" x14ac:dyDescent="0.25">
      <c r="A42" s="35">
        <v>39</v>
      </c>
      <c r="B42" s="77" t="s">
        <v>288</v>
      </c>
      <c r="C42" s="77" t="s">
        <v>518</v>
      </c>
      <c r="D42" s="17" t="s">
        <v>430</v>
      </c>
      <c r="E42" s="17" t="s">
        <v>430</v>
      </c>
      <c r="F42" s="17" t="s">
        <v>430</v>
      </c>
      <c r="G42" s="17">
        <v>5</v>
      </c>
    </row>
    <row r="43" spans="1:7" x14ac:dyDescent="0.25">
      <c r="A43" s="35">
        <v>40</v>
      </c>
      <c r="B43" s="77" t="s">
        <v>406</v>
      </c>
      <c r="C43" s="77" t="s">
        <v>519</v>
      </c>
      <c r="D43" s="17" t="s">
        <v>430</v>
      </c>
      <c r="E43" s="17" t="s">
        <v>430</v>
      </c>
      <c r="F43" s="17" t="s">
        <v>430</v>
      </c>
      <c r="G43" s="17">
        <v>2</v>
      </c>
    </row>
    <row r="44" spans="1:7" x14ac:dyDescent="0.25">
      <c r="A44" s="35">
        <v>41</v>
      </c>
      <c r="B44" s="77" t="s">
        <v>396</v>
      </c>
      <c r="C44" s="77" t="s">
        <v>557</v>
      </c>
      <c r="D44" s="17" t="s">
        <v>430</v>
      </c>
      <c r="E44" s="17" t="s">
        <v>430</v>
      </c>
      <c r="F44" s="17" t="s">
        <v>430</v>
      </c>
      <c r="G44" s="17">
        <v>1</v>
      </c>
    </row>
    <row r="45" spans="1:7" x14ac:dyDescent="0.25">
      <c r="A45" s="35">
        <v>42</v>
      </c>
      <c r="B45" s="77" t="s">
        <v>289</v>
      </c>
      <c r="C45" s="77" t="s">
        <v>627</v>
      </c>
      <c r="D45" s="17" t="s">
        <v>430</v>
      </c>
      <c r="E45" s="17" t="s">
        <v>430</v>
      </c>
      <c r="F45" s="17">
        <v>1</v>
      </c>
      <c r="G45" s="17">
        <v>1</v>
      </c>
    </row>
    <row r="46" spans="1:7" x14ac:dyDescent="0.25">
      <c r="A46" s="35">
        <v>43</v>
      </c>
      <c r="B46" s="77" t="s">
        <v>290</v>
      </c>
      <c r="C46" s="77" t="s">
        <v>520</v>
      </c>
      <c r="D46" s="17">
        <v>1</v>
      </c>
      <c r="E46" s="17" t="s">
        <v>430</v>
      </c>
      <c r="F46" s="17" t="s">
        <v>430</v>
      </c>
      <c r="G46" s="17">
        <v>3</v>
      </c>
    </row>
    <row r="47" spans="1:7" x14ac:dyDescent="0.25">
      <c r="A47" s="35">
        <v>44</v>
      </c>
      <c r="B47" s="77" t="s">
        <v>291</v>
      </c>
      <c r="C47" s="77" t="s">
        <v>521</v>
      </c>
      <c r="D47" s="17" t="s">
        <v>430</v>
      </c>
      <c r="E47" s="17">
        <v>1</v>
      </c>
      <c r="F47" s="17" t="s">
        <v>430</v>
      </c>
      <c r="G47" s="17">
        <v>1</v>
      </c>
    </row>
    <row r="48" spans="1:7" x14ac:dyDescent="0.25">
      <c r="A48" s="35">
        <v>45</v>
      </c>
      <c r="B48" s="77" t="s">
        <v>292</v>
      </c>
      <c r="C48" s="77" t="s">
        <v>522</v>
      </c>
      <c r="D48" s="17" t="s">
        <v>430</v>
      </c>
      <c r="E48" s="17">
        <v>1</v>
      </c>
      <c r="F48" s="17">
        <v>3</v>
      </c>
      <c r="G48" s="17">
        <v>21</v>
      </c>
    </row>
    <row r="49" spans="1:7" x14ac:dyDescent="0.25">
      <c r="A49" s="35">
        <v>46</v>
      </c>
      <c r="B49" s="77" t="s">
        <v>293</v>
      </c>
      <c r="C49" s="77" t="s">
        <v>523</v>
      </c>
      <c r="D49" s="17" t="s">
        <v>430</v>
      </c>
      <c r="E49" s="17" t="s">
        <v>430</v>
      </c>
      <c r="F49" s="17" t="s">
        <v>430</v>
      </c>
      <c r="G49" s="17">
        <v>5</v>
      </c>
    </row>
    <row r="50" spans="1:7" x14ac:dyDescent="0.25">
      <c r="A50" s="35">
        <v>47</v>
      </c>
      <c r="B50" s="77" t="s">
        <v>294</v>
      </c>
      <c r="C50" s="77" t="s">
        <v>628</v>
      </c>
      <c r="D50" s="17">
        <v>1</v>
      </c>
      <c r="E50" s="17" t="s">
        <v>430</v>
      </c>
      <c r="F50" s="17" t="s">
        <v>430</v>
      </c>
      <c r="G50" s="17">
        <v>8</v>
      </c>
    </row>
    <row r="51" spans="1:7" x14ac:dyDescent="0.25">
      <c r="A51" s="35">
        <v>48</v>
      </c>
      <c r="B51" s="77" t="s">
        <v>351</v>
      </c>
      <c r="C51" s="77" t="s">
        <v>524</v>
      </c>
      <c r="D51" s="17" t="s">
        <v>430</v>
      </c>
      <c r="E51" s="17" t="s">
        <v>430</v>
      </c>
      <c r="F51" s="17" t="s">
        <v>430</v>
      </c>
      <c r="G51" s="17">
        <v>3</v>
      </c>
    </row>
    <row r="52" spans="1:7" x14ac:dyDescent="0.25">
      <c r="A52" s="35">
        <v>49</v>
      </c>
      <c r="B52" s="77" t="s">
        <v>295</v>
      </c>
      <c r="C52" s="77" t="s">
        <v>525</v>
      </c>
      <c r="D52" s="17" t="s">
        <v>430</v>
      </c>
      <c r="E52" s="17">
        <v>1</v>
      </c>
      <c r="F52" s="17" t="s">
        <v>430</v>
      </c>
      <c r="G52" s="17" t="s">
        <v>430</v>
      </c>
    </row>
    <row r="53" spans="1:7" x14ac:dyDescent="0.25">
      <c r="A53" s="35">
        <v>50</v>
      </c>
      <c r="B53" s="77" t="s">
        <v>402</v>
      </c>
      <c r="C53" s="77" t="s">
        <v>380</v>
      </c>
      <c r="D53" s="17" t="s">
        <v>430</v>
      </c>
      <c r="E53" s="17" t="s">
        <v>430</v>
      </c>
      <c r="F53" s="17">
        <v>4</v>
      </c>
      <c r="G53" s="17">
        <v>21</v>
      </c>
    </row>
    <row r="54" spans="1:7" x14ac:dyDescent="0.25">
      <c r="A54" s="35">
        <v>51</v>
      </c>
      <c r="B54" s="77" t="s">
        <v>391</v>
      </c>
      <c r="C54" s="77" t="s">
        <v>631</v>
      </c>
      <c r="D54" s="17" t="s">
        <v>430</v>
      </c>
      <c r="E54" s="17" t="s">
        <v>430</v>
      </c>
      <c r="F54" s="17" t="s">
        <v>430</v>
      </c>
      <c r="G54" s="17">
        <v>1</v>
      </c>
    </row>
    <row r="55" spans="1:7" x14ac:dyDescent="0.25">
      <c r="A55" s="35">
        <v>52</v>
      </c>
      <c r="B55" s="77" t="s">
        <v>296</v>
      </c>
      <c r="C55" s="77" t="s">
        <v>526</v>
      </c>
      <c r="D55" s="17" t="s">
        <v>430</v>
      </c>
      <c r="E55" s="17" t="s">
        <v>430</v>
      </c>
      <c r="F55" s="17" t="s">
        <v>430</v>
      </c>
      <c r="G55" s="17">
        <v>2</v>
      </c>
    </row>
    <row r="56" spans="1:7" x14ac:dyDescent="0.25">
      <c r="A56" s="35">
        <v>53</v>
      </c>
      <c r="B56" s="77" t="s">
        <v>297</v>
      </c>
      <c r="C56" s="77" t="s">
        <v>64</v>
      </c>
      <c r="D56" s="17" t="s">
        <v>430</v>
      </c>
      <c r="E56" s="17" t="s">
        <v>430</v>
      </c>
      <c r="F56" s="17" t="s">
        <v>430</v>
      </c>
      <c r="G56" s="17">
        <v>5</v>
      </c>
    </row>
    <row r="57" spans="1:7" x14ac:dyDescent="0.25">
      <c r="A57" s="35">
        <v>54</v>
      </c>
      <c r="B57" s="77" t="s">
        <v>298</v>
      </c>
      <c r="C57" s="77" t="s">
        <v>65</v>
      </c>
      <c r="D57" s="17" t="s">
        <v>430</v>
      </c>
      <c r="E57" s="17">
        <v>1</v>
      </c>
      <c r="F57" s="17">
        <v>18</v>
      </c>
      <c r="G57" s="17">
        <v>110</v>
      </c>
    </row>
    <row r="58" spans="1:7" x14ac:dyDescent="0.25">
      <c r="A58" s="35">
        <v>55</v>
      </c>
      <c r="B58" s="7" t="s">
        <v>299</v>
      </c>
      <c r="C58" s="7" t="s">
        <v>66</v>
      </c>
      <c r="D58" s="7" t="s">
        <v>430</v>
      </c>
      <c r="E58" s="7" t="s">
        <v>430</v>
      </c>
      <c r="F58" s="7" t="s">
        <v>430</v>
      </c>
      <c r="G58" s="6">
        <v>29</v>
      </c>
    </row>
    <row r="59" spans="1:7" x14ac:dyDescent="0.25">
      <c r="A59" s="35">
        <v>56</v>
      </c>
      <c r="B59" s="7" t="s">
        <v>300</v>
      </c>
      <c r="C59" s="7" t="s">
        <v>67</v>
      </c>
      <c r="D59" s="7" t="s">
        <v>430</v>
      </c>
      <c r="E59" s="7" t="s">
        <v>430</v>
      </c>
      <c r="F59" s="7" t="s">
        <v>430</v>
      </c>
      <c r="G59" s="6">
        <v>9</v>
      </c>
    </row>
    <row r="60" spans="1:7" x14ac:dyDescent="0.25">
      <c r="A60" s="35">
        <v>57</v>
      </c>
      <c r="B60" s="7" t="s">
        <v>301</v>
      </c>
      <c r="C60" s="7" t="s">
        <v>68</v>
      </c>
      <c r="D60" s="7">
        <v>6</v>
      </c>
      <c r="E60" s="7">
        <v>14</v>
      </c>
      <c r="F60" s="7">
        <v>228</v>
      </c>
      <c r="G60" s="6">
        <v>1244</v>
      </c>
    </row>
    <row r="61" spans="1:7" x14ac:dyDescent="0.25">
      <c r="A61" s="35">
        <v>58</v>
      </c>
      <c r="B61" s="7" t="s">
        <v>302</v>
      </c>
      <c r="C61" s="7" t="s">
        <v>69</v>
      </c>
      <c r="D61" s="7" t="s">
        <v>430</v>
      </c>
      <c r="E61" s="7" t="s">
        <v>430</v>
      </c>
      <c r="F61" s="7" t="s">
        <v>430</v>
      </c>
      <c r="G61" s="6">
        <v>29</v>
      </c>
    </row>
    <row r="62" spans="1:7" x14ac:dyDescent="0.25">
      <c r="A62" s="35">
        <v>59</v>
      </c>
      <c r="B62" s="7" t="s">
        <v>303</v>
      </c>
      <c r="C62" s="7" t="s">
        <v>73</v>
      </c>
      <c r="D62" s="7" t="s">
        <v>430</v>
      </c>
      <c r="E62" s="7">
        <v>1</v>
      </c>
      <c r="F62" s="7">
        <v>15</v>
      </c>
      <c r="G62" s="6">
        <v>96</v>
      </c>
    </row>
    <row r="63" spans="1:7" ht="15.75" x14ac:dyDescent="0.25">
      <c r="A63" s="209"/>
      <c r="B63" s="209"/>
      <c r="C63" s="47" t="s">
        <v>653</v>
      </c>
      <c r="D63" s="47">
        <f>SUM(D4:D62)</f>
        <v>30</v>
      </c>
      <c r="E63" s="47">
        <f>SUM(E4:E62)</f>
        <v>63</v>
      </c>
      <c r="F63" s="47">
        <f>SUM(F4:F62)</f>
        <v>1064</v>
      </c>
      <c r="G63" s="47">
        <f>SUM(G4:G62)</f>
        <v>5649</v>
      </c>
    </row>
    <row r="71" spans="5:6" x14ac:dyDescent="0.25">
      <c r="E71" s="8"/>
    </row>
    <row r="74" spans="5:6" x14ac:dyDescent="0.25">
      <c r="F74" s="8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/>
  </sheetPr>
  <dimension ref="A1:L35"/>
  <sheetViews>
    <sheetView zoomScaleNormal="100" workbookViewId="0">
      <selection activeCell="B11" sqref="B11"/>
    </sheetView>
  </sheetViews>
  <sheetFormatPr defaultRowHeight="15" x14ac:dyDescent="0.25"/>
  <cols>
    <col min="1" max="1" width="35.28515625" bestFit="1" customWidth="1"/>
    <col min="2" max="2" width="18.28515625" customWidth="1"/>
    <col min="3" max="3" width="22.140625" customWidth="1"/>
    <col min="4" max="4" width="23.7109375" customWidth="1"/>
    <col min="5" max="5" width="20.28515625" customWidth="1"/>
    <col min="8" max="8" width="9.140625" bestFit="1" customWidth="1"/>
    <col min="10" max="10" width="15.42578125" bestFit="1" customWidth="1"/>
  </cols>
  <sheetData>
    <row r="1" spans="1:10" s="2" customFormat="1" ht="15.75" x14ac:dyDescent="0.25">
      <c r="A1" s="264" t="s">
        <v>733</v>
      </c>
      <c r="B1" s="264"/>
      <c r="C1" s="264"/>
      <c r="D1" s="264"/>
      <c r="E1" s="264"/>
    </row>
    <row r="3" spans="1:10" x14ac:dyDescent="0.25">
      <c r="A3" s="2" t="s">
        <v>304</v>
      </c>
    </row>
    <row r="4" spans="1:10" ht="30" x14ac:dyDescent="0.25">
      <c r="A4" s="103" t="s">
        <v>11</v>
      </c>
      <c r="B4" s="103" t="s">
        <v>1</v>
      </c>
      <c r="C4" s="103" t="s">
        <v>2</v>
      </c>
      <c r="D4" s="104" t="s">
        <v>12</v>
      </c>
      <c r="E4" s="104" t="s">
        <v>432</v>
      </c>
    </row>
    <row r="5" spans="1:10" s="2" customFormat="1" x14ac:dyDescent="0.25">
      <c r="A5" s="1" t="s">
        <v>13</v>
      </c>
      <c r="B5" s="3"/>
      <c r="C5" s="4"/>
      <c r="D5" s="4"/>
      <c r="E5" s="1"/>
    </row>
    <row r="6" spans="1:10" x14ac:dyDescent="0.25">
      <c r="A6" s="5" t="s">
        <v>5</v>
      </c>
      <c r="B6" s="6">
        <v>1026077</v>
      </c>
      <c r="C6" s="13">
        <v>1375847454.8499999</v>
      </c>
      <c r="D6" s="13">
        <v>1340.88</v>
      </c>
      <c r="E6" s="22">
        <v>1266.32</v>
      </c>
    </row>
    <row r="7" spans="1:10" x14ac:dyDescent="0.25">
      <c r="A7" s="117" t="s">
        <v>601</v>
      </c>
      <c r="B7" s="6">
        <v>3401</v>
      </c>
      <c r="C7" s="13">
        <v>1416828.38</v>
      </c>
      <c r="D7" s="13">
        <v>416.59</v>
      </c>
      <c r="E7" s="22">
        <v>409.13</v>
      </c>
    </row>
    <row r="8" spans="1:10" x14ac:dyDescent="0.25">
      <c r="A8" s="1" t="s">
        <v>6</v>
      </c>
      <c r="B8" s="6">
        <v>34629</v>
      </c>
      <c r="C8" s="13">
        <v>18428424.989999998</v>
      </c>
      <c r="D8" s="13">
        <v>532.16999999999996</v>
      </c>
      <c r="E8" s="22">
        <v>436.4</v>
      </c>
    </row>
    <row r="9" spans="1:10" x14ac:dyDescent="0.25">
      <c r="A9" s="1" t="s">
        <v>45</v>
      </c>
      <c r="B9" s="6">
        <v>105763</v>
      </c>
      <c r="C9" s="13">
        <v>82595475.359999999</v>
      </c>
      <c r="D9" s="13">
        <v>780.95</v>
      </c>
      <c r="E9" s="22">
        <v>666.81</v>
      </c>
    </row>
    <row r="10" spans="1:10" x14ac:dyDescent="0.25">
      <c r="A10" s="1" t="s">
        <v>8</v>
      </c>
      <c r="B10" s="6">
        <v>11380</v>
      </c>
      <c r="C10" s="13">
        <v>5218069.25</v>
      </c>
      <c r="D10" s="13">
        <v>458.53</v>
      </c>
      <c r="E10" s="22">
        <v>409.13</v>
      </c>
      <c r="I10" s="8"/>
    </row>
    <row r="11" spans="1:10" ht="15.75" x14ac:dyDescent="0.25">
      <c r="A11" s="45" t="s">
        <v>10</v>
      </c>
      <c r="B11" s="47">
        <f>SUM(B6:B10)</f>
        <v>1181250</v>
      </c>
      <c r="C11" s="49">
        <f>SUM(C6:C10)</f>
        <v>1483506252.8299999</v>
      </c>
      <c r="D11" s="49"/>
      <c r="E11" s="49"/>
      <c r="H11" s="8"/>
      <c r="I11" s="8"/>
      <c r="J11" s="9"/>
    </row>
    <row r="12" spans="1:10" x14ac:dyDescent="0.25">
      <c r="J12" s="8"/>
    </row>
    <row r="13" spans="1:10" x14ac:dyDescent="0.25">
      <c r="A13" s="2" t="s">
        <v>305</v>
      </c>
    </row>
    <row r="14" spans="1:10" ht="30" x14ac:dyDescent="0.25">
      <c r="A14" s="103" t="s">
        <v>11</v>
      </c>
      <c r="B14" s="103" t="s">
        <v>1</v>
      </c>
      <c r="C14" s="103" t="s">
        <v>2</v>
      </c>
      <c r="D14" s="104" t="s">
        <v>12</v>
      </c>
      <c r="E14" s="104" t="s">
        <v>432</v>
      </c>
    </row>
    <row r="15" spans="1:10" s="2" customFormat="1" x14ac:dyDescent="0.25">
      <c r="A15" s="1" t="s">
        <v>13</v>
      </c>
      <c r="B15" s="3"/>
      <c r="C15" s="4"/>
      <c r="D15" s="4"/>
      <c r="E15" s="1"/>
      <c r="H15" s="36"/>
    </row>
    <row r="16" spans="1:10" x14ac:dyDescent="0.25">
      <c r="A16" s="5" t="s">
        <v>5</v>
      </c>
      <c r="B16" s="6">
        <v>893130</v>
      </c>
      <c r="C16" s="13">
        <v>948942863.09000003</v>
      </c>
      <c r="D16" s="13">
        <v>1062.49</v>
      </c>
      <c r="E16" s="7">
        <v>923.64</v>
      </c>
      <c r="G16" s="8"/>
    </row>
    <row r="17" spans="1:12" x14ac:dyDescent="0.25">
      <c r="A17" s="117" t="s">
        <v>601</v>
      </c>
      <c r="B17" s="6">
        <v>9617</v>
      </c>
      <c r="C17" s="13">
        <v>3981849.92</v>
      </c>
      <c r="D17" s="13">
        <v>414.04</v>
      </c>
      <c r="E17" s="7">
        <v>409.13</v>
      </c>
      <c r="H17" s="8"/>
      <c r="I17" s="8"/>
    </row>
    <row r="18" spans="1:12" x14ac:dyDescent="0.25">
      <c r="A18" s="1" t="s">
        <v>6</v>
      </c>
      <c r="B18" s="6">
        <v>348144</v>
      </c>
      <c r="C18" s="13">
        <v>271200715.48000002</v>
      </c>
      <c r="D18" s="13">
        <v>778.99</v>
      </c>
      <c r="E18" s="7">
        <v>677.65</v>
      </c>
      <c r="I18" s="8"/>
    </row>
    <row r="19" spans="1:12" x14ac:dyDescent="0.25">
      <c r="A19" s="1" t="s">
        <v>45</v>
      </c>
      <c r="B19" s="6">
        <v>69048</v>
      </c>
      <c r="C19" s="13">
        <v>44608411.270000003</v>
      </c>
      <c r="D19" s="13">
        <v>646.04999999999995</v>
      </c>
      <c r="E19" s="7">
        <v>543.6</v>
      </c>
    </row>
    <row r="20" spans="1:12" x14ac:dyDescent="0.25">
      <c r="A20" s="1" t="s">
        <v>8</v>
      </c>
      <c r="B20" s="6">
        <v>16223</v>
      </c>
      <c r="C20" s="13">
        <v>7111868.1399999997</v>
      </c>
      <c r="D20" s="13">
        <v>438.38</v>
      </c>
      <c r="E20" s="112">
        <v>409.13</v>
      </c>
      <c r="H20" s="8"/>
      <c r="L20" s="8"/>
    </row>
    <row r="21" spans="1:12" ht="15.75" x14ac:dyDescent="0.25">
      <c r="A21" s="45" t="s">
        <v>10</v>
      </c>
      <c r="B21" s="47">
        <f>SUM(B16:B20)</f>
        <v>1336162</v>
      </c>
      <c r="C21" s="49">
        <f>SUM(C16:C20)</f>
        <v>1275845707.9000001</v>
      </c>
      <c r="D21" s="49"/>
      <c r="E21" s="49"/>
    </row>
    <row r="22" spans="1:12" x14ac:dyDescent="0.25">
      <c r="B22" s="8"/>
    </row>
    <row r="23" spans="1:12" x14ac:dyDescent="0.25">
      <c r="A23" s="2" t="s">
        <v>306</v>
      </c>
      <c r="J23" s="8"/>
    </row>
    <row r="24" spans="1:12" ht="30" x14ac:dyDescent="0.25">
      <c r="A24" s="103" t="s">
        <v>11</v>
      </c>
      <c r="B24" s="103" t="s">
        <v>1</v>
      </c>
      <c r="C24" s="103" t="s">
        <v>2</v>
      </c>
      <c r="D24" s="104" t="s">
        <v>12</v>
      </c>
      <c r="E24" s="104" t="s">
        <v>432</v>
      </c>
    </row>
    <row r="25" spans="1:12" s="2" customFormat="1" x14ac:dyDescent="0.25">
      <c r="A25" s="1" t="s">
        <v>13</v>
      </c>
      <c r="B25" s="3"/>
      <c r="C25" s="4"/>
      <c r="D25" s="4"/>
      <c r="E25" s="1"/>
      <c r="G25" s="36"/>
      <c r="H25" s="36"/>
    </row>
    <row r="26" spans="1:12" x14ac:dyDescent="0.25">
      <c r="A26" s="5" t="s">
        <v>5</v>
      </c>
      <c r="B26" s="6">
        <v>0</v>
      </c>
      <c r="C26" s="13">
        <v>0</v>
      </c>
      <c r="D26" s="13">
        <v>0</v>
      </c>
      <c r="E26" s="7" t="s">
        <v>430</v>
      </c>
    </row>
    <row r="27" spans="1:12" x14ac:dyDescent="0.25">
      <c r="A27" s="117" t="s">
        <v>601</v>
      </c>
      <c r="B27" s="6">
        <v>0</v>
      </c>
      <c r="C27" s="13">
        <v>0</v>
      </c>
      <c r="D27" s="13">
        <v>0</v>
      </c>
      <c r="E27" s="7" t="s">
        <v>430</v>
      </c>
      <c r="H27" s="8"/>
    </row>
    <row r="28" spans="1:12" x14ac:dyDescent="0.25">
      <c r="A28" s="1" t="s">
        <v>6</v>
      </c>
      <c r="B28" s="6">
        <v>0</v>
      </c>
      <c r="C28" s="13">
        <v>0</v>
      </c>
      <c r="D28" s="13">
        <v>0</v>
      </c>
      <c r="E28" s="7" t="s">
        <v>430</v>
      </c>
      <c r="G28" s="8"/>
    </row>
    <row r="29" spans="1:12" x14ac:dyDescent="0.25">
      <c r="A29" s="1" t="s">
        <v>45</v>
      </c>
      <c r="B29" s="6">
        <v>0</v>
      </c>
      <c r="C29" s="13">
        <v>0</v>
      </c>
      <c r="D29" s="13">
        <v>0</v>
      </c>
      <c r="E29" s="7" t="s">
        <v>430</v>
      </c>
    </row>
    <row r="30" spans="1:12" x14ac:dyDescent="0.25">
      <c r="A30" s="1" t="s">
        <v>8</v>
      </c>
      <c r="B30" s="6">
        <v>0</v>
      </c>
      <c r="C30" s="13">
        <v>0</v>
      </c>
      <c r="D30" s="13">
        <v>0</v>
      </c>
      <c r="E30" s="7" t="s">
        <v>430</v>
      </c>
    </row>
    <row r="31" spans="1:12" ht="15.75" x14ac:dyDescent="0.25">
      <c r="A31" s="45" t="s">
        <v>10</v>
      </c>
      <c r="B31" s="47">
        <f>SUM(B26:B30)</f>
        <v>0</v>
      </c>
      <c r="C31" s="49">
        <f>SUM(C26:C30)</f>
        <v>0</v>
      </c>
      <c r="D31" s="49"/>
      <c r="E31" s="49"/>
      <c r="H31" s="8"/>
    </row>
    <row r="34" spans="2:4" x14ac:dyDescent="0.25">
      <c r="B34" s="8"/>
      <c r="C34" s="9"/>
    </row>
    <row r="35" spans="2:4" x14ac:dyDescent="0.25">
      <c r="B35" s="8"/>
      <c r="C35" s="9"/>
      <c r="D35" s="8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/>
  </sheetPr>
  <dimension ref="A1:Q69"/>
  <sheetViews>
    <sheetView topLeftCell="A42" workbookViewId="0">
      <selection activeCell="I56" sqref="I56"/>
    </sheetView>
  </sheetViews>
  <sheetFormatPr defaultRowHeight="15" x14ac:dyDescent="0.25"/>
  <cols>
    <col min="1" max="1" width="17" customWidth="1"/>
    <col min="2" max="2" width="11.5703125" customWidth="1"/>
    <col min="3" max="3" width="17" customWidth="1"/>
    <col min="4" max="4" width="12.28515625" customWidth="1"/>
    <col min="5" max="5" width="11" customWidth="1"/>
    <col min="6" max="6" width="16" customWidth="1"/>
    <col min="7" max="7" width="12.140625" customWidth="1"/>
    <col min="8" max="8" width="14.7109375" customWidth="1"/>
    <col min="9" max="9" width="16.28515625" customWidth="1"/>
    <col min="10" max="10" width="11" customWidth="1"/>
    <col min="11" max="11" width="10.7109375" customWidth="1"/>
    <col min="12" max="12" width="13.85546875" customWidth="1"/>
    <col min="13" max="13" width="11.5703125" customWidth="1"/>
    <col min="14" max="14" width="9.140625" bestFit="1" customWidth="1"/>
    <col min="16" max="16" width="12.7109375" bestFit="1" customWidth="1"/>
    <col min="17" max="17" width="15.42578125" bestFit="1" customWidth="1"/>
  </cols>
  <sheetData>
    <row r="1" spans="1:13" s="42" customFormat="1" ht="15.75" x14ac:dyDescent="0.25">
      <c r="A1" s="264" t="s">
        <v>734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</row>
    <row r="2" spans="1:13" s="42" customFormat="1" ht="15.75" x14ac:dyDescent="0.25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3" x14ac:dyDescent="0.25">
      <c r="A3" s="280" t="s">
        <v>18</v>
      </c>
      <c r="B3" s="282" t="s">
        <v>5</v>
      </c>
      <c r="C3" s="283"/>
      <c r="D3" s="283"/>
      <c r="E3" s="282" t="s">
        <v>6</v>
      </c>
      <c r="F3" s="283"/>
      <c r="G3" s="283"/>
      <c r="H3" s="282" t="s">
        <v>19</v>
      </c>
      <c r="I3" s="283"/>
      <c r="J3" s="283"/>
      <c r="K3" s="282" t="s">
        <v>20</v>
      </c>
      <c r="L3" s="283"/>
      <c r="M3" s="283"/>
    </row>
    <row r="4" spans="1:13" x14ac:dyDescent="0.25">
      <c r="A4" s="281"/>
      <c r="B4" s="33" t="s">
        <v>1</v>
      </c>
      <c r="C4" s="33"/>
      <c r="D4" s="32" t="s">
        <v>21</v>
      </c>
      <c r="E4" s="33" t="s">
        <v>1</v>
      </c>
      <c r="F4" s="33"/>
      <c r="G4" s="32" t="s">
        <v>21</v>
      </c>
      <c r="H4" s="33" t="s">
        <v>1</v>
      </c>
      <c r="I4" s="33"/>
      <c r="J4" s="32" t="s">
        <v>21</v>
      </c>
      <c r="K4" s="33" t="s">
        <v>1</v>
      </c>
      <c r="L4" s="33"/>
      <c r="M4" s="32" t="s">
        <v>21</v>
      </c>
    </row>
    <row r="5" spans="1:13" x14ac:dyDescent="0.25">
      <c r="A5" s="7" t="s">
        <v>79</v>
      </c>
      <c r="B5" s="30">
        <v>182053</v>
      </c>
      <c r="C5" s="30"/>
      <c r="D5" s="31">
        <v>350.83</v>
      </c>
      <c r="E5" s="30">
        <v>114572</v>
      </c>
      <c r="F5" s="30"/>
      <c r="G5" s="111">
        <v>367.15</v>
      </c>
      <c r="H5" s="97">
        <v>57195</v>
      </c>
      <c r="I5" s="30"/>
      <c r="J5" s="31">
        <v>405.96</v>
      </c>
      <c r="K5" s="30">
        <v>21911</v>
      </c>
      <c r="L5" s="30"/>
      <c r="M5" s="31">
        <v>342.27</v>
      </c>
    </row>
    <row r="6" spans="1:13" x14ac:dyDescent="0.25">
      <c r="A6" s="7" t="s">
        <v>80</v>
      </c>
      <c r="B6" s="30">
        <v>666676</v>
      </c>
      <c r="C6" s="6"/>
      <c r="D6" s="31">
        <v>726.61</v>
      </c>
      <c r="E6" s="30">
        <v>176504</v>
      </c>
      <c r="F6" s="6"/>
      <c r="G6" s="111">
        <v>707.27</v>
      </c>
      <c r="H6" s="97">
        <v>83972</v>
      </c>
      <c r="I6" s="6"/>
      <c r="J6" s="31">
        <v>693.61</v>
      </c>
      <c r="K6" s="30">
        <v>5675</v>
      </c>
      <c r="L6" s="6"/>
      <c r="M6" s="31">
        <v>846.24</v>
      </c>
    </row>
    <row r="7" spans="1:13" x14ac:dyDescent="0.25">
      <c r="A7" s="7" t="s">
        <v>23</v>
      </c>
      <c r="B7" s="30">
        <v>551552</v>
      </c>
      <c r="C7" s="6"/>
      <c r="D7" s="31">
        <v>1253.1500000000001</v>
      </c>
      <c r="E7" s="30">
        <v>72132</v>
      </c>
      <c r="F7" s="6"/>
      <c r="G7" s="111">
        <v>1200.83</v>
      </c>
      <c r="H7" s="97">
        <v>26028</v>
      </c>
      <c r="I7" s="6"/>
      <c r="J7" s="31">
        <v>1216.29</v>
      </c>
      <c r="K7" s="30">
        <v>3</v>
      </c>
      <c r="L7" s="6"/>
      <c r="M7" s="31">
        <v>1225.19</v>
      </c>
    </row>
    <row r="8" spans="1:13" x14ac:dyDescent="0.25">
      <c r="A8" s="7" t="s">
        <v>24</v>
      </c>
      <c r="B8" s="30">
        <v>332979</v>
      </c>
      <c r="C8" s="6"/>
      <c r="D8" s="31">
        <v>1704.09</v>
      </c>
      <c r="E8" s="30">
        <v>15219</v>
      </c>
      <c r="F8" s="6"/>
      <c r="G8" s="111">
        <v>1680.68</v>
      </c>
      <c r="H8" s="97">
        <v>5933</v>
      </c>
      <c r="I8" s="6"/>
      <c r="J8" s="31">
        <v>1691.14</v>
      </c>
      <c r="K8" s="30">
        <v>14</v>
      </c>
      <c r="L8" s="6"/>
      <c r="M8" s="31">
        <v>1745.6</v>
      </c>
    </row>
    <row r="9" spans="1:13" x14ac:dyDescent="0.25">
      <c r="A9" s="7" t="s">
        <v>25</v>
      </c>
      <c r="B9" s="30">
        <v>110539</v>
      </c>
      <c r="C9" s="6"/>
      <c r="D9" s="31">
        <v>2210.9299999999998</v>
      </c>
      <c r="E9" s="30">
        <v>3100</v>
      </c>
      <c r="F9" s="6"/>
      <c r="G9" s="111">
        <v>2194.08</v>
      </c>
      <c r="H9" s="97">
        <v>1203</v>
      </c>
      <c r="I9" s="6"/>
      <c r="J9" s="31">
        <v>2191.3000000000002</v>
      </c>
      <c r="K9" s="30">
        <v>0</v>
      </c>
      <c r="L9" s="6"/>
      <c r="M9" s="31">
        <v>0</v>
      </c>
    </row>
    <row r="10" spans="1:13" x14ac:dyDescent="0.25">
      <c r="A10" s="7" t="s">
        <v>82</v>
      </c>
      <c r="B10" s="30">
        <v>29045</v>
      </c>
      <c r="C10" s="6"/>
      <c r="D10" s="31">
        <v>2618.27</v>
      </c>
      <c r="E10" s="30">
        <v>521</v>
      </c>
      <c r="F10" s="6"/>
      <c r="G10" s="111">
        <v>2612.4699999999998</v>
      </c>
      <c r="H10" s="97">
        <v>199</v>
      </c>
      <c r="I10" s="6"/>
      <c r="J10" s="31">
        <v>2609.44</v>
      </c>
      <c r="K10" s="30">
        <v>0</v>
      </c>
      <c r="L10" s="6"/>
      <c r="M10" s="31">
        <v>0</v>
      </c>
    </row>
    <row r="11" spans="1:13" x14ac:dyDescent="0.25">
      <c r="A11" s="7" t="s">
        <v>83</v>
      </c>
      <c r="B11" s="30">
        <v>19353</v>
      </c>
      <c r="C11" s="6"/>
      <c r="D11" s="31">
        <v>2863.04</v>
      </c>
      <c r="E11" s="30">
        <v>281</v>
      </c>
      <c r="F11" s="6"/>
      <c r="G11" s="111">
        <v>2857.28</v>
      </c>
      <c r="H11" s="97">
        <v>129</v>
      </c>
      <c r="I11" s="6"/>
      <c r="J11" s="31">
        <v>2865.86</v>
      </c>
      <c r="K11" s="30">
        <v>0</v>
      </c>
      <c r="L11" s="6"/>
      <c r="M11" s="31">
        <v>0</v>
      </c>
    </row>
    <row r="12" spans="1:13" x14ac:dyDescent="0.25">
      <c r="A12" s="7" t="s">
        <v>84</v>
      </c>
      <c r="B12" s="30">
        <v>12524</v>
      </c>
      <c r="C12" s="6"/>
      <c r="D12" s="31">
        <v>3117.88</v>
      </c>
      <c r="E12" s="30">
        <v>163</v>
      </c>
      <c r="F12" s="6"/>
      <c r="G12" s="111">
        <v>3114.63</v>
      </c>
      <c r="H12" s="97">
        <v>74</v>
      </c>
      <c r="I12" s="6"/>
      <c r="J12" s="31">
        <v>3105.5</v>
      </c>
      <c r="K12" s="30">
        <v>0</v>
      </c>
      <c r="L12" s="6"/>
      <c r="M12" s="31">
        <v>0</v>
      </c>
    </row>
    <row r="13" spans="1:13" x14ac:dyDescent="0.25">
      <c r="A13" s="7" t="s">
        <v>85</v>
      </c>
      <c r="B13" s="30">
        <v>8459</v>
      </c>
      <c r="C13" s="6"/>
      <c r="D13" s="31">
        <v>3366.57</v>
      </c>
      <c r="E13" s="30">
        <v>89</v>
      </c>
      <c r="F13" s="6"/>
      <c r="G13" s="111">
        <v>3368.85</v>
      </c>
      <c r="H13" s="97">
        <v>29</v>
      </c>
      <c r="I13" s="6"/>
      <c r="J13" s="31">
        <v>3377.4</v>
      </c>
      <c r="K13" s="30">
        <v>0</v>
      </c>
      <c r="L13" s="6"/>
      <c r="M13" s="31">
        <v>0</v>
      </c>
    </row>
    <row r="14" spans="1:13" x14ac:dyDescent="0.25">
      <c r="A14" s="7" t="s">
        <v>86</v>
      </c>
      <c r="B14" s="30">
        <v>5605</v>
      </c>
      <c r="C14" s="6"/>
      <c r="D14" s="31">
        <v>3618.34</v>
      </c>
      <c r="E14" s="30">
        <v>78</v>
      </c>
      <c r="F14" s="6"/>
      <c r="G14" s="111">
        <v>3616.24</v>
      </c>
      <c r="H14" s="97">
        <v>23</v>
      </c>
      <c r="I14" s="6"/>
      <c r="J14" s="31">
        <v>3629.6</v>
      </c>
      <c r="K14" s="30">
        <v>0</v>
      </c>
      <c r="L14" s="6"/>
      <c r="M14" s="31">
        <v>0</v>
      </c>
    </row>
    <row r="15" spans="1:13" x14ac:dyDescent="0.25">
      <c r="A15" s="7" t="s">
        <v>87</v>
      </c>
      <c r="B15" s="30">
        <v>4107</v>
      </c>
      <c r="C15" s="6"/>
      <c r="D15" s="31">
        <v>3867.1</v>
      </c>
      <c r="E15" s="30">
        <v>54</v>
      </c>
      <c r="F15" s="6"/>
      <c r="G15" s="111">
        <v>3848.24</v>
      </c>
      <c r="H15" s="97">
        <v>9</v>
      </c>
      <c r="I15" s="6"/>
      <c r="J15" s="31">
        <v>3869.06</v>
      </c>
      <c r="K15" s="30">
        <v>0</v>
      </c>
      <c r="L15" s="6"/>
      <c r="M15" s="31">
        <v>0</v>
      </c>
    </row>
    <row r="16" spans="1:13" x14ac:dyDescent="0.25">
      <c r="A16" s="7" t="s">
        <v>88</v>
      </c>
      <c r="B16" s="30">
        <v>2667</v>
      </c>
      <c r="C16" s="6"/>
      <c r="D16" s="31">
        <v>4116</v>
      </c>
      <c r="E16" s="30">
        <v>30</v>
      </c>
      <c r="F16" s="6"/>
      <c r="G16" s="111">
        <v>4097.95</v>
      </c>
      <c r="H16" s="97">
        <v>4</v>
      </c>
      <c r="I16" s="6"/>
      <c r="J16" s="31">
        <v>4137.26</v>
      </c>
      <c r="K16" s="30">
        <v>0</v>
      </c>
      <c r="L16" s="6"/>
      <c r="M16" s="31">
        <v>0</v>
      </c>
    </row>
    <row r="17" spans="1:16" x14ac:dyDescent="0.25">
      <c r="A17" s="7" t="s">
        <v>89</v>
      </c>
      <c r="B17" s="30">
        <v>1893</v>
      </c>
      <c r="C17" s="6"/>
      <c r="D17" s="31">
        <v>4375.2700000000004</v>
      </c>
      <c r="E17" s="30">
        <v>12</v>
      </c>
      <c r="F17" s="6"/>
      <c r="G17" s="111">
        <v>4400.1099999999997</v>
      </c>
      <c r="H17" s="97">
        <v>6</v>
      </c>
      <c r="I17" s="6"/>
      <c r="J17" s="31">
        <v>4324.3500000000004</v>
      </c>
      <c r="K17" s="30">
        <v>0</v>
      </c>
      <c r="L17" s="6"/>
      <c r="M17" s="31">
        <v>0</v>
      </c>
    </row>
    <row r="18" spans="1:16" x14ac:dyDescent="0.25">
      <c r="A18" s="7" t="s">
        <v>90</v>
      </c>
      <c r="B18" s="30">
        <v>1355</v>
      </c>
      <c r="C18" s="6"/>
      <c r="D18" s="31">
        <v>4614.33</v>
      </c>
      <c r="E18" s="30">
        <v>5</v>
      </c>
      <c r="F18" s="6"/>
      <c r="G18" s="111">
        <v>4586.4799999999996</v>
      </c>
      <c r="H18" s="97">
        <v>2</v>
      </c>
      <c r="I18" s="6"/>
      <c r="J18" s="31">
        <v>4659.3900000000003</v>
      </c>
      <c r="K18" s="30">
        <v>0</v>
      </c>
      <c r="L18" s="6"/>
      <c r="M18" s="31">
        <v>0</v>
      </c>
    </row>
    <row r="19" spans="1:16" x14ac:dyDescent="0.25">
      <c r="A19" s="7" t="s">
        <v>91</v>
      </c>
      <c r="B19" s="30">
        <v>953</v>
      </c>
      <c r="C19" s="6"/>
      <c r="D19" s="31">
        <v>4870.5600000000004</v>
      </c>
      <c r="E19" s="30">
        <v>4</v>
      </c>
      <c r="F19" s="6"/>
      <c r="G19" s="111">
        <v>4825.96</v>
      </c>
      <c r="H19" s="97">
        <v>1</v>
      </c>
      <c r="I19" s="6"/>
      <c r="J19" s="31">
        <v>4874.74</v>
      </c>
      <c r="K19" s="30">
        <v>0</v>
      </c>
      <c r="L19" s="6"/>
      <c r="M19" s="31">
        <v>0</v>
      </c>
    </row>
    <row r="20" spans="1:16" x14ac:dyDescent="0.25">
      <c r="A20" s="7" t="s">
        <v>92</v>
      </c>
      <c r="B20" s="30">
        <v>876</v>
      </c>
      <c r="C20" s="6"/>
      <c r="D20" s="31">
        <v>5147.3100000000004</v>
      </c>
      <c r="E20" s="30">
        <v>4</v>
      </c>
      <c r="F20" s="6"/>
      <c r="G20" s="111">
        <v>5051.53</v>
      </c>
      <c r="H20" s="97">
        <v>1</v>
      </c>
      <c r="I20" s="6"/>
      <c r="J20" s="31">
        <v>5002.96</v>
      </c>
      <c r="K20" s="30">
        <v>0</v>
      </c>
      <c r="L20" s="6"/>
      <c r="M20" s="31">
        <v>0</v>
      </c>
      <c r="N20" s="8"/>
    </row>
    <row r="21" spans="1:16" x14ac:dyDescent="0.25">
      <c r="A21" s="7" t="s">
        <v>93</v>
      </c>
      <c r="B21" s="30">
        <v>635</v>
      </c>
      <c r="C21" s="6"/>
      <c r="D21" s="31">
        <v>5359.44</v>
      </c>
      <c r="E21" s="30">
        <v>0</v>
      </c>
      <c r="F21" s="6"/>
      <c r="G21" s="111">
        <v>0</v>
      </c>
      <c r="H21" s="97">
        <v>2</v>
      </c>
      <c r="I21" s="6"/>
      <c r="J21" s="31">
        <v>5400.01</v>
      </c>
      <c r="K21" s="30">
        <v>0</v>
      </c>
      <c r="L21" s="6"/>
      <c r="M21" s="31">
        <v>0</v>
      </c>
    </row>
    <row r="22" spans="1:16" x14ac:dyDescent="0.25">
      <c r="A22" s="7" t="s">
        <v>94</v>
      </c>
      <c r="B22" s="30">
        <v>954</v>
      </c>
      <c r="C22" s="6"/>
      <c r="D22" s="31">
        <v>5975.09</v>
      </c>
      <c r="E22" s="30">
        <v>5</v>
      </c>
      <c r="F22" s="6"/>
      <c r="G22" s="111">
        <v>6178.57</v>
      </c>
      <c r="H22" s="97">
        <v>1</v>
      </c>
      <c r="I22" s="6"/>
      <c r="J22" s="31">
        <v>6537.91</v>
      </c>
      <c r="K22" s="30">
        <v>0</v>
      </c>
      <c r="L22" s="6"/>
      <c r="M22" s="31">
        <v>0</v>
      </c>
    </row>
    <row r="23" spans="1:16" ht="15.75" x14ac:dyDescent="0.25">
      <c r="A23" s="45" t="s">
        <v>10</v>
      </c>
      <c r="B23" s="47">
        <v>1932225</v>
      </c>
      <c r="C23" s="47"/>
      <c r="D23" s="48"/>
      <c r="E23" s="47">
        <f>SUM(E5:E22)</f>
        <v>382773</v>
      </c>
      <c r="F23" s="47"/>
      <c r="G23" s="48"/>
      <c r="H23" s="47">
        <f>SUM(H5:H22)</f>
        <v>174811</v>
      </c>
      <c r="I23" s="47"/>
      <c r="J23" s="50"/>
      <c r="K23" s="51">
        <f>SUM(K5:K22)</f>
        <v>27603</v>
      </c>
      <c r="L23" s="47"/>
      <c r="M23" s="48"/>
      <c r="O23" s="8"/>
      <c r="P23" s="8"/>
    </row>
    <row r="26" spans="1:16" x14ac:dyDescent="0.25">
      <c r="A26" s="280" t="s">
        <v>18</v>
      </c>
      <c r="B26" s="282" t="s">
        <v>5</v>
      </c>
      <c r="C26" s="283"/>
      <c r="D26" s="283"/>
      <c r="E26" s="282" t="s">
        <v>6</v>
      </c>
      <c r="F26" s="283"/>
      <c r="G26" s="283"/>
      <c r="H26" s="282" t="s">
        <v>19</v>
      </c>
      <c r="I26" s="283"/>
      <c r="J26" s="283"/>
      <c r="K26" s="282" t="s">
        <v>20</v>
      </c>
      <c r="L26" s="283"/>
      <c r="M26" s="283"/>
    </row>
    <row r="27" spans="1:16" x14ac:dyDescent="0.25">
      <c r="A27" s="281"/>
      <c r="B27" s="33" t="s">
        <v>1</v>
      </c>
      <c r="C27" s="32" t="s">
        <v>50</v>
      </c>
      <c r="D27" s="32" t="s">
        <v>21</v>
      </c>
      <c r="E27" s="33" t="s">
        <v>1</v>
      </c>
      <c r="F27" s="32" t="s">
        <v>50</v>
      </c>
      <c r="G27" s="32" t="s">
        <v>21</v>
      </c>
      <c r="H27" s="33" t="s">
        <v>1</v>
      </c>
      <c r="I27" s="32" t="s">
        <v>50</v>
      </c>
      <c r="J27" s="32" t="s">
        <v>21</v>
      </c>
      <c r="K27" s="33" t="s">
        <v>1</v>
      </c>
      <c r="L27" s="32" t="s">
        <v>50</v>
      </c>
      <c r="M27" s="32" t="s">
        <v>21</v>
      </c>
    </row>
    <row r="28" spans="1:16" x14ac:dyDescent="0.25">
      <c r="A28" s="14" t="s">
        <v>450</v>
      </c>
      <c r="B28" s="30">
        <v>21023</v>
      </c>
      <c r="C28" s="31">
        <v>1209966.78</v>
      </c>
      <c r="D28" s="31">
        <v>57.55</v>
      </c>
      <c r="E28" s="30">
        <v>5710</v>
      </c>
      <c r="F28" s="31">
        <v>367295.62</v>
      </c>
      <c r="G28" s="31">
        <v>64.319999999999993</v>
      </c>
      <c r="H28" s="30">
        <v>1020</v>
      </c>
      <c r="I28" s="31">
        <v>61564.06</v>
      </c>
      <c r="J28" s="31">
        <v>60.36</v>
      </c>
      <c r="K28" s="30">
        <v>940</v>
      </c>
      <c r="L28" s="31">
        <v>70487.490000000005</v>
      </c>
      <c r="M28" s="31">
        <v>74.989999999999995</v>
      </c>
    </row>
    <row r="29" spans="1:16" x14ac:dyDescent="0.25">
      <c r="A29" s="14" t="s">
        <v>451</v>
      </c>
      <c r="B29" s="30">
        <v>17572</v>
      </c>
      <c r="C29" s="31">
        <v>2572330.62</v>
      </c>
      <c r="D29" s="31">
        <v>146.38999999999999</v>
      </c>
      <c r="E29" s="30">
        <v>8115</v>
      </c>
      <c r="F29" s="31">
        <v>1188418.55</v>
      </c>
      <c r="G29" s="31">
        <v>146.44999999999999</v>
      </c>
      <c r="H29" s="30">
        <v>904</v>
      </c>
      <c r="I29" s="31">
        <v>131487.98000000001</v>
      </c>
      <c r="J29" s="31">
        <v>145.44999999999999</v>
      </c>
      <c r="K29" s="30">
        <v>2615</v>
      </c>
      <c r="L29" s="31">
        <v>421643.54</v>
      </c>
      <c r="M29" s="31">
        <v>161.24</v>
      </c>
    </row>
    <row r="30" spans="1:16" x14ac:dyDescent="0.25">
      <c r="A30" s="14" t="s">
        <v>452</v>
      </c>
      <c r="B30" s="30">
        <v>11472</v>
      </c>
      <c r="C30" s="31">
        <v>2841376.68</v>
      </c>
      <c r="D30" s="31">
        <v>247.68</v>
      </c>
      <c r="E30" s="30">
        <v>15983</v>
      </c>
      <c r="F30" s="31">
        <v>3769200.46</v>
      </c>
      <c r="G30" s="31">
        <v>235.83</v>
      </c>
      <c r="H30" s="30">
        <v>2319</v>
      </c>
      <c r="I30" s="31">
        <v>614843.56000000006</v>
      </c>
      <c r="J30" s="31">
        <v>265.13</v>
      </c>
      <c r="K30" s="30">
        <v>2241</v>
      </c>
      <c r="L30" s="31">
        <v>555064.93999999994</v>
      </c>
      <c r="M30" s="31">
        <v>247.69</v>
      </c>
    </row>
    <row r="31" spans="1:16" x14ac:dyDescent="0.25">
      <c r="A31" s="14" t="s">
        <v>453</v>
      </c>
      <c r="B31" s="30">
        <v>24099</v>
      </c>
      <c r="C31" s="31">
        <v>8874696.3900000006</v>
      </c>
      <c r="D31" s="31">
        <v>368.26</v>
      </c>
      <c r="E31" s="30">
        <v>8760</v>
      </c>
      <c r="F31" s="31">
        <v>3162727.93</v>
      </c>
      <c r="G31" s="31">
        <v>361.04</v>
      </c>
      <c r="H31" s="30">
        <v>10915</v>
      </c>
      <c r="I31" s="31">
        <v>3912982.76</v>
      </c>
      <c r="J31" s="31">
        <v>358.5</v>
      </c>
      <c r="K31" s="30">
        <v>1924</v>
      </c>
      <c r="L31" s="31">
        <v>644423.4</v>
      </c>
      <c r="M31" s="31">
        <v>334.94</v>
      </c>
    </row>
    <row r="32" spans="1:16" x14ac:dyDescent="0.25">
      <c r="A32" s="14" t="s">
        <v>454</v>
      </c>
      <c r="B32" s="30">
        <v>107887</v>
      </c>
      <c r="C32" s="31">
        <v>48371236.780000001</v>
      </c>
      <c r="D32" s="31">
        <v>448.35</v>
      </c>
      <c r="E32" s="30">
        <v>76004</v>
      </c>
      <c r="F32" s="31">
        <v>33577661.189999998</v>
      </c>
      <c r="G32" s="31">
        <v>441.79</v>
      </c>
      <c r="H32" s="30">
        <v>42037</v>
      </c>
      <c r="I32" s="31">
        <v>18498003.050000001</v>
      </c>
      <c r="J32" s="31">
        <v>440.04</v>
      </c>
      <c r="K32" s="30">
        <v>14191</v>
      </c>
      <c r="L32" s="31">
        <v>5807808.1699999999</v>
      </c>
      <c r="M32" s="31">
        <v>409.26</v>
      </c>
    </row>
    <row r="33" spans="1:13" x14ac:dyDescent="0.25">
      <c r="A33" s="14" t="s">
        <v>455</v>
      </c>
      <c r="B33" s="30">
        <v>152201</v>
      </c>
      <c r="C33" s="31">
        <v>83642175.340000004</v>
      </c>
      <c r="D33" s="31">
        <v>549.54999999999995</v>
      </c>
      <c r="E33" s="30">
        <v>58896</v>
      </c>
      <c r="F33" s="31">
        <v>32279993.260000002</v>
      </c>
      <c r="G33" s="31">
        <v>548.08000000000004</v>
      </c>
      <c r="H33" s="30">
        <v>27370</v>
      </c>
      <c r="I33" s="31">
        <v>15013098.65</v>
      </c>
      <c r="J33" s="31">
        <v>548.52</v>
      </c>
      <c r="K33" s="30">
        <v>3</v>
      </c>
      <c r="L33" s="31">
        <v>1745.43</v>
      </c>
      <c r="M33" s="31">
        <v>581.80999999999995</v>
      </c>
    </row>
    <row r="34" spans="1:13" x14ac:dyDescent="0.25">
      <c r="A34" s="14" t="s">
        <v>456</v>
      </c>
      <c r="B34" s="30">
        <v>168844</v>
      </c>
      <c r="C34" s="31">
        <v>108975308.98</v>
      </c>
      <c r="D34" s="31">
        <v>645.41999999999996</v>
      </c>
      <c r="E34" s="30">
        <v>35217</v>
      </c>
      <c r="F34" s="31">
        <v>22822672.940000001</v>
      </c>
      <c r="G34" s="31">
        <v>648.05999999999995</v>
      </c>
      <c r="H34" s="30">
        <v>21814</v>
      </c>
      <c r="I34" s="31">
        <v>14041389.029999999</v>
      </c>
      <c r="J34" s="31">
        <v>643.69000000000005</v>
      </c>
      <c r="K34" s="30">
        <v>13</v>
      </c>
      <c r="L34" s="31">
        <v>7918.69</v>
      </c>
      <c r="M34" s="31">
        <v>609.13</v>
      </c>
    </row>
    <row r="35" spans="1:13" x14ac:dyDescent="0.25">
      <c r="A35" s="14" t="s">
        <v>457</v>
      </c>
      <c r="B35" s="30">
        <v>128878</v>
      </c>
      <c r="C35" s="31">
        <v>96482311.359999999</v>
      </c>
      <c r="D35" s="31">
        <v>748.63</v>
      </c>
      <c r="E35" s="30">
        <v>29000</v>
      </c>
      <c r="F35" s="31">
        <v>21710443.23</v>
      </c>
      <c r="G35" s="31">
        <v>748.64</v>
      </c>
      <c r="H35" s="30">
        <v>11651</v>
      </c>
      <c r="I35" s="31">
        <v>8689770</v>
      </c>
      <c r="J35" s="31">
        <v>745.84</v>
      </c>
      <c r="K35" s="30">
        <v>0</v>
      </c>
      <c r="L35" s="31">
        <v>0</v>
      </c>
      <c r="M35" s="31">
        <v>0</v>
      </c>
    </row>
    <row r="36" spans="1:13" x14ac:dyDescent="0.25">
      <c r="A36" s="14" t="s">
        <v>458</v>
      </c>
      <c r="B36" s="30">
        <v>107350</v>
      </c>
      <c r="C36" s="31">
        <v>91157929.150000006</v>
      </c>
      <c r="D36" s="31">
        <v>849.17</v>
      </c>
      <c r="E36" s="30">
        <v>27416</v>
      </c>
      <c r="F36" s="31">
        <v>23279244.920000002</v>
      </c>
      <c r="G36" s="31">
        <v>849.11</v>
      </c>
      <c r="H36" s="30">
        <v>14782</v>
      </c>
      <c r="I36" s="31">
        <v>12548837.27</v>
      </c>
      <c r="J36" s="31">
        <v>848.93</v>
      </c>
      <c r="K36" s="30">
        <v>5654</v>
      </c>
      <c r="L36" s="31">
        <v>4788065.7</v>
      </c>
      <c r="M36" s="31">
        <v>846.85</v>
      </c>
    </row>
    <row r="37" spans="1:13" x14ac:dyDescent="0.25">
      <c r="A37" s="14" t="s">
        <v>459</v>
      </c>
      <c r="B37" s="30">
        <v>109403</v>
      </c>
      <c r="C37" s="31">
        <v>104154683.42</v>
      </c>
      <c r="D37" s="31">
        <v>952.03</v>
      </c>
      <c r="E37" s="30">
        <v>25975</v>
      </c>
      <c r="F37" s="31">
        <v>24742979.07</v>
      </c>
      <c r="G37" s="31">
        <v>952.57</v>
      </c>
      <c r="H37" s="30">
        <v>8355</v>
      </c>
      <c r="I37" s="31">
        <v>7950480.8899999997</v>
      </c>
      <c r="J37" s="31">
        <v>951.58</v>
      </c>
      <c r="K37" s="30">
        <v>5</v>
      </c>
      <c r="L37" s="31">
        <v>4666.07</v>
      </c>
      <c r="M37" s="31">
        <v>933.21</v>
      </c>
    </row>
    <row r="38" spans="1:13" x14ac:dyDescent="0.25">
      <c r="A38" s="14" t="s">
        <v>460</v>
      </c>
      <c r="B38" s="30">
        <v>107653</v>
      </c>
      <c r="C38" s="31">
        <v>113048257.58</v>
      </c>
      <c r="D38" s="31">
        <v>1050.1199999999999</v>
      </c>
      <c r="E38" s="30">
        <v>22510</v>
      </c>
      <c r="F38" s="31">
        <v>23568937.280000001</v>
      </c>
      <c r="G38" s="31">
        <v>1047.04</v>
      </c>
      <c r="H38" s="30">
        <v>8596</v>
      </c>
      <c r="I38" s="31">
        <v>9054081.6500000004</v>
      </c>
      <c r="J38" s="31">
        <v>1053.29</v>
      </c>
      <c r="K38" s="30">
        <v>0</v>
      </c>
      <c r="L38" s="31">
        <v>0</v>
      </c>
      <c r="M38" s="31">
        <v>0</v>
      </c>
    </row>
    <row r="39" spans="1:13" x14ac:dyDescent="0.25">
      <c r="A39" s="14" t="s">
        <v>461</v>
      </c>
      <c r="B39" s="30">
        <v>109054</v>
      </c>
      <c r="C39" s="31">
        <v>125338177.34999999</v>
      </c>
      <c r="D39" s="31">
        <v>1149.32</v>
      </c>
      <c r="E39" s="30">
        <v>15583</v>
      </c>
      <c r="F39" s="31">
        <v>17875186.109999999</v>
      </c>
      <c r="G39" s="31">
        <v>1147.0999999999999</v>
      </c>
      <c r="H39" s="30">
        <v>3807</v>
      </c>
      <c r="I39" s="31">
        <v>4367719.5199999996</v>
      </c>
      <c r="J39" s="31">
        <v>1147.29</v>
      </c>
      <c r="K39" s="30">
        <v>1</v>
      </c>
      <c r="L39" s="31">
        <v>1126.55</v>
      </c>
      <c r="M39" s="31">
        <v>1126.55</v>
      </c>
    </row>
    <row r="40" spans="1:13" x14ac:dyDescent="0.25">
      <c r="A40" s="14" t="s">
        <v>462</v>
      </c>
      <c r="B40" s="30">
        <v>107887</v>
      </c>
      <c r="C40" s="31">
        <v>134942392.30000001</v>
      </c>
      <c r="D40" s="31">
        <v>1250.78</v>
      </c>
      <c r="E40" s="30">
        <v>15199</v>
      </c>
      <c r="F40" s="31">
        <v>18996201.699999999</v>
      </c>
      <c r="G40" s="31">
        <v>1249.83</v>
      </c>
      <c r="H40" s="30">
        <v>5504</v>
      </c>
      <c r="I40" s="31">
        <v>6897276.9500000002</v>
      </c>
      <c r="J40" s="31">
        <v>1253.1400000000001</v>
      </c>
      <c r="K40" s="30">
        <v>2</v>
      </c>
      <c r="L40" s="31">
        <v>2549.0100000000002</v>
      </c>
      <c r="M40" s="31">
        <v>1274.51</v>
      </c>
    </row>
    <row r="41" spans="1:13" x14ac:dyDescent="0.25">
      <c r="A41" s="14" t="s">
        <v>463</v>
      </c>
      <c r="B41" s="30">
        <v>111188</v>
      </c>
      <c r="C41" s="31">
        <v>150372454.63999999</v>
      </c>
      <c r="D41" s="31">
        <v>1352.42</v>
      </c>
      <c r="E41" s="30">
        <v>10849</v>
      </c>
      <c r="F41" s="31">
        <v>14636366.060000001</v>
      </c>
      <c r="G41" s="31">
        <v>1349.1</v>
      </c>
      <c r="H41" s="30">
        <v>4291</v>
      </c>
      <c r="I41" s="31">
        <v>5790443.75</v>
      </c>
      <c r="J41" s="31">
        <v>1349.44</v>
      </c>
      <c r="K41" s="30">
        <v>0</v>
      </c>
      <c r="L41" s="31">
        <v>0</v>
      </c>
      <c r="M41" s="31">
        <v>0</v>
      </c>
    </row>
    <row r="42" spans="1:13" x14ac:dyDescent="0.25">
      <c r="A42" s="14" t="s">
        <v>464</v>
      </c>
      <c r="B42" s="30">
        <v>115770</v>
      </c>
      <c r="C42" s="31">
        <v>167474284.78999999</v>
      </c>
      <c r="D42" s="31">
        <v>1446.61</v>
      </c>
      <c r="E42" s="30">
        <v>7991</v>
      </c>
      <c r="F42" s="31">
        <v>11541473.119999999</v>
      </c>
      <c r="G42" s="31">
        <v>1444.31</v>
      </c>
      <c r="H42" s="30">
        <v>3830</v>
      </c>
      <c r="I42" s="31">
        <v>5548174.3300000001</v>
      </c>
      <c r="J42" s="31">
        <v>1448.61</v>
      </c>
      <c r="K42" s="30">
        <v>0</v>
      </c>
      <c r="L42" s="31">
        <v>0</v>
      </c>
      <c r="M42" s="31">
        <v>0</v>
      </c>
    </row>
    <row r="43" spans="1:13" x14ac:dyDescent="0.25">
      <c r="A43" s="14" t="s">
        <v>465</v>
      </c>
      <c r="B43" s="30">
        <v>98783</v>
      </c>
      <c r="C43" s="31">
        <v>153048175.59</v>
      </c>
      <c r="D43" s="31">
        <v>1549.34</v>
      </c>
      <c r="E43" s="30">
        <v>5592</v>
      </c>
      <c r="F43" s="31">
        <v>8655524.5899999999</v>
      </c>
      <c r="G43" s="31">
        <v>1547.84</v>
      </c>
      <c r="H43" s="30">
        <v>2117</v>
      </c>
      <c r="I43" s="31">
        <v>3273099.66</v>
      </c>
      <c r="J43" s="31">
        <v>1546.1</v>
      </c>
      <c r="K43" s="30">
        <v>0</v>
      </c>
      <c r="L43" s="31">
        <v>0</v>
      </c>
      <c r="M43" s="31">
        <v>0</v>
      </c>
    </row>
    <row r="44" spans="1:13" x14ac:dyDescent="0.25">
      <c r="A44" s="14" t="s">
        <v>466</v>
      </c>
      <c r="B44" s="30">
        <v>80382</v>
      </c>
      <c r="C44" s="31">
        <v>132496497.37</v>
      </c>
      <c r="D44" s="31">
        <v>1648.34</v>
      </c>
      <c r="E44" s="30">
        <v>3597</v>
      </c>
      <c r="F44" s="31">
        <v>5923282.5</v>
      </c>
      <c r="G44" s="31">
        <v>1646.73</v>
      </c>
      <c r="H44" s="30">
        <v>1234</v>
      </c>
      <c r="I44" s="31">
        <v>2034604.01</v>
      </c>
      <c r="J44" s="31">
        <v>1648.79</v>
      </c>
      <c r="K44" s="30">
        <v>0</v>
      </c>
      <c r="L44" s="31">
        <v>0</v>
      </c>
      <c r="M44" s="31">
        <v>0</v>
      </c>
    </row>
    <row r="45" spans="1:13" x14ac:dyDescent="0.25">
      <c r="A45" s="14" t="s">
        <v>467</v>
      </c>
      <c r="B45" s="30">
        <v>62607</v>
      </c>
      <c r="C45" s="31">
        <v>109467983.54000001</v>
      </c>
      <c r="D45" s="31">
        <v>1748.49</v>
      </c>
      <c r="E45" s="30">
        <v>2723</v>
      </c>
      <c r="F45" s="31">
        <v>4757164.72</v>
      </c>
      <c r="G45" s="31">
        <v>1747.03</v>
      </c>
      <c r="H45" s="30">
        <v>1090</v>
      </c>
      <c r="I45" s="31">
        <v>1904506.73</v>
      </c>
      <c r="J45" s="31">
        <v>1747.25</v>
      </c>
      <c r="K45" s="30">
        <v>14</v>
      </c>
      <c r="L45" s="31">
        <v>24438.400000000001</v>
      </c>
      <c r="M45" s="31">
        <v>1745.6</v>
      </c>
    </row>
    <row r="46" spans="1:13" x14ac:dyDescent="0.25">
      <c r="A46" s="14" t="s">
        <v>468</v>
      </c>
      <c r="B46" s="30">
        <v>52128</v>
      </c>
      <c r="C46" s="31">
        <v>96294519.730000004</v>
      </c>
      <c r="D46" s="31">
        <v>1847.27</v>
      </c>
      <c r="E46" s="30">
        <v>1945</v>
      </c>
      <c r="F46" s="31">
        <v>3590591.29</v>
      </c>
      <c r="G46" s="31">
        <v>1846.06</v>
      </c>
      <c r="H46" s="30">
        <v>826</v>
      </c>
      <c r="I46" s="31">
        <v>1527253.94</v>
      </c>
      <c r="J46" s="31">
        <v>1848.98</v>
      </c>
      <c r="K46" s="30">
        <v>0</v>
      </c>
      <c r="L46" s="31">
        <v>0</v>
      </c>
      <c r="M46" s="31">
        <v>0</v>
      </c>
    </row>
    <row r="47" spans="1:13" x14ac:dyDescent="0.25">
      <c r="A47" s="14" t="s">
        <v>469</v>
      </c>
      <c r="B47" s="30">
        <v>39079</v>
      </c>
      <c r="C47" s="31">
        <v>76118957.489999995</v>
      </c>
      <c r="D47" s="31">
        <v>1947.82</v>
      </c>
      <c r="E47" s="30">
        <v>1362</v>
      </c>
      <c r="F47" s="31">
        <v>2651686.84</v>
      </c>
      <c r="G47" s="31">
        <v>1946.91</v>
      </c>
      <c r="H47" s="30">
        <v>666</v>
      </c>
      <c r="I47" s="31">
        <v>1294074.97</v>
      </c>
      <c r="J47" s="31">
        <v>1943.06</v>
      </c>
      <c r="K47" s="30">
        <v>0</v>
      </c>
      <c r="L47" s="31">
        <v>0</v>
      </c>
      <c r="M47" s="31">
        <v>0</v>
      </c>
    </row>
    <row r="48" spans="1:13" x14ac:dyDescent="0.25">
      <c r="A48" s="14" t="s">
        <v>470</v>
      </c>
      <c r="B48" s="30">
        <v>68347</v>
      </c>
      <c r="C48" s="31">
        <v>144572171.69</v>
      </c>
      <c r="D48" s="31">
        <v>2115.27</v>
      </c>
      <c r="E48" s="30">
        <v>2071</v>
      </c>
      <c r="F48" s="31">
        <v>4370904.13</v>
      </c>
      <c r="G48" s="31">
        <v>2110.5300000000002</v>
      </c>
      <c r="H48" s="30">
        <v>815</v>
      </c>
      <c r="I48" s="31">
        <v>1719520.12</v>
      </c>
      <c r="J48" s="31">
        <v>2109.84</v>
      </c>
      <c r="K48" s="30">
        <v>0</v>
      </c>
      <c r="L48" s="31">
        <v>0</v>
      </c>
      <c r="M48" s="31">
        <v>0</v>
      </c>
    </row>
    <row r="49" spans="1:17" x14ac:dyDescent="0.25">
      <c r="A49" s="14" t="s">
        <v>471</v>
      </c>
      <c r="B49" s="30">
        <v>42192</v>
      </c>
      <c r="C49" s="31">
        <v>99821573.909999996</v>
      </c>
      <c r="D49" s="31">
        <v>2365.89</v>
      </c>
      <c r="E49" s="30">
        <v>1029</v>
      </c>
      <c r="F49" s="31">
        <v>2430733.48</v>
      </c>
      <c r="G49" s="31">
        <v>2362.23</v>
      </c>
      <c r="H49" s="30">
        <v>388</v>
      </c>
      <c r="I49" s="31">
        <v>916615.29</v>
      </c>
      <c r="J49" s="31">
        <v>2362.41</v>
      </c>
      <c r="K49" s="30">
        <v>0</v>
      </c>
      <c r="L49" s="31">
        <v>0</v>
      </c>
      <c r="M49" s="31">
        <v>0</v>
      </c>
    </row>
    <row r="50" spans="1:17" x14ac:dyDescent="0.25">
      <c r="A50" s="14" t="s">
        <v>472</v>
      </c>
      <c r="B50" s="30">
        <v>29045</v>
      </c>
      <c r="C50" s="31">
        <v>76047725.319999993</v>
      </c>
      <c r="D50" s="31">
        <v>2618.27</v>
      </c>
      <c r="E50" s="30">
        <v>521</v>
      </c>
      <c r="F50" s="31">
        <v>1361097.42</v>
      </c>
      <c r="G50" s="31">
        <v>2612.4699999999998</v>
      </c>
      <c r="H50" s="30">
        <v>199</v>
      </c>
      <c r="I50" s="31">
        <v>519279.13</v>
      </c>
      <c r="J50" s="31">
        <v>2609.44</v>
      </c>
      <c r="K50" s="30">
        <v>0</v>
      </c>
      <c r="L50" s="31">
        <v>0</v>
      </c>
      <c r="M50" s="31">
        <v>0</v>
      </c>
    </row>
    <row r="51" spans="1:17" x14ac:dyDescent="0.25">
      <c r="A51" s="14" t="s">
        <v>473</v>
      </c>
      <c r="B51" s="30">
        <v>19353</v>
      </c>
      <c r="C51" s="31">
        <v>55408365.810000002</v>
      </c>
      <c r="D51" s="31">
        <v>2863.04</v>
      </c>
      <c r="E51" s="30">
        <v>281</v>
      </c>
      <c r="F51" s="31">
        <v>802895.21</v>
      </c>
      <c r="G51" s="31">
        <v>2857.28</v>
      </c>
      <c r="H51" s="30">
        <v>129</v>
      </c>
      <c r="I51" s="31">
        <v>369695.87</v>
      </c>
      <c r="J51" s="31">
        <v>2865.86</v>
      </c>
      <c r="K51" s="30">
        <v>0</v>
      </c>
      <c r="L51" s="31">
        <v>0</v>
      </c>
      <c r="M51" s="31">
        <v>0</v>
      </c>
    </row>
    <row r="52" spans="1:17" x14ac:dyDescent="0.25">
      <c r="A52" s="14" t="s">
        <v>474</v>
      </c>
      <c r="B52" s="30">
        <v>12524</v>
      </c>
      <c r="C52" s="31">
        <v>39048305.770000003</v>
      </c>
      <c r="D52" s="31">
        <v>3117.88</v>
      </c>
      <c r="E52" s="30">
        <v>163</v>
      </c>
      <c r="F52" s="31">
        <v>507684.1</v>
      </c>
      <c r="G52" s="31">
        <v>3114.63</v>
      </c>
      <c r="H52" s="30">
        <v>74</v>
      </c>
      <c r="I52" s="31">
        <v>229807.02</v>
      </c>
      <c r="J52" s="31">
        <v>3105.5</v>
      </c>
      <c r="K52" s="30">
        <v>0</v>
      </c>
      <c r="L52" s="31">
        <v>0</v>
      </c>
      <c r="M52" s="31">
        <v>0</v>
      </c>
    </row>
    <row r="53" spans="1:17" x14ac:dyDescent="0.25">
      <c r="A53" s="14" t="s">
        <v>475</v>
      </c>
      <c r="B53" s="30">
        <v>8459</v>
      </c>
      <c r="C53" s="31">
        <v>28477792.760000002</v>
      </c>
      <c r="D53" s="31">
        <v>3366.57</v>
      </c>
      <c r="E53" s="30">
        <v>89</v>
      </c>
      <c r="F53" s="31">
        <v>299828.06</v>
      </c>
      <c r="G53" s="31">
        <v>3368.85</v>
      </c>
      <c r="H53" s="30">
        <v>29</v>
      </c>
      <c r="I53" s="31">
        <v>97944.51</v>
      </c>
      <c r="J53" s="31">
        <v>3377.4</v>
      </c>
      <c r="K53" s="30">
        <v>0</v>
      </c>
      <c r="L53" s="31">
        <v>0</v>
      </c>
      <c r="M53" s="31">
        <v>0</v>
      </c>
    </row>
    <row r="54" spans="1:17" x14ac:dyDescent="0.25">
      <c r="A54" s="14" t="s">
        <v>476</v>
      </c>
      <c r="B54" s="30">
        <v>5605</v>
      </c>
      <c r="C54" s="31">
        <v>20280792.32</v>
      </c>
      <c r="D54" s="31">
        <v>3618.34</v>
      </c>
      <c r="E54" s="30">
        <v>78</v>
      </c>
      <c r="F54" s="31">
        <v>282067.09000000003</v>
      </c>
      <c r="G54" s="31">
        <v>3616.24</v>
      </c>
      <c r="H54" s="30">
        <v>23</v>
      </c>
      <c r="I54" s="31">
        <v>83480.850000000006</v>
      </c>
      <c r="J54" s="31">
        <v>3629.6</v>
      </c>
      <c r="K54" s="30">
        <v>0</v>
      </c>
      <c r="L54" s="31">
        <v>0</v>
      </c>
      <c r="M54" s="31">
        <v>0</v>
      </c>
    </row>
    <row r="55" spans="1:17" x14ac:dyDescent="0.25">
      <c r="A55" s="14" t="s">
        <v>477</v>
      </c>
      <c r="B55" s="30">
        <v>4107</v>
      </c>
      <c r="C55" s="31">
        <v>15882197.27</v>
      </c>
      <c r="D55" s="31">
        <v>3867.1</v>
      </c>
      <c r="E55" s="30">
        <v>54</v>
      </c>
      <c r="F55" s="31">
        <v>207804.69</v>
      </c>
      <c r="G55" s="31">
        <v>3848.24</v>
      </c>
      <c r="H55" s="30">
        <v>9</v>
      </c>
      <c r="I55" s="31">
        <v>34821.58</v>
      </c>
      <c r="J55" s="31">
        <v>3869.06</v>
      </c>
      <c r="K55" s="30">
        <v>0</v>
      </c>
      <c r="L55" s="31">
        <v>0</v>
      </c>
      <c r="M55" s="31">
        <v>0</v>
      </c>
    </row>
    <row r="56" spans="1:17" x14ac:dyDescent="0.25">
      <c r="A56" s="14" t="s">
        <v>478</v>
      </c>
      <c r="B56" s="30">
        <v>2667</v>
      </c>
      <c r="C56" s="31">
        <v>10977374.279999999</v>
      </c>
      <c r="D56" s="31">
        <v>4116</v>
      </c>
      <c r="E56" s="30">
        <v>30</v>
      </c>
      <c r="F56" s="31">
        <v>122938.45</v>
      </c>
      <c r="G56" s="31">
        <v>4097.95</v>
      </c>
      <c r="H56" s="30">
        <v>4</v>
      </c>
      <c r="I56" s="31">
        <v>16549.02</v>
      </c>
      <c r="J56" s="31">
        <v>4137.26</v>
      </c>
      <c r="K56" s="30">
        <v>0</v>
      </c>
      <c r="L56" s="31">
        <v>0</v>
      </c>
      <c r="M56" s="31">
        <v>0</v>
      </c>
    </row>
    <row r="57" spans="1:17" x14ac:dyDescent="0.25">
      <c r="A57" s="14" t="s">
        <v>479</v>
      </c>
      <c r="B57" s="30">
        <v>1893</v>
      </c>
      <c r="C57" s="31">
        <v>8282383.1500000004</v>
      </c>
      <c r="D57" s="31">
        <v>4375.2700000000004</v>
      </c>
      <c r="E57" s="30">
        <v>12</v>
      </c>
      <c r="F57" s="31">
        <v>52801.279999999999</v>
      </c>
      <c r="G57" s="31">
        <v>4400.1099999999997</v>
      </c>
      <c r="H57" s="30">
        <v>6</v>
      </c>
      <c r="I57" s="31">
        <v>25946.07</v>
      </c>
      <c r="J57" s="31">
        <v>4324.3500000000004</v>
      </c>
      <c r="K57" s="30">
        <v>0</v>
      </c>
      <c r="L57" s="31">
        <v>0</v>
      </c>
      <c r="M57" s="31">
        <v>0</v>
      </c>
    </row>
    <row r="58" spans="1:17" x14ac:dyDescent="0.25">
      <c r="A58" s="14" t="s">
        <v>480</v>
      </c>
      <c r="B58" s="30">
        <v>1355</v>
      </c>
      <c r="C58" s="31">
        <v>6252419.9900000002</v>
      </c>
      <c r="D58" s="31">
        <v>4614.33</v>
      </c>
      <c r="E58" s="30">
        <v>5</v>
      </c>
      <c r="F58" s="31">
        <v>22932.38</v>
      </c>
      <c r="G58" s="31">
        <v>4586.4799999999996</v>
      </c>
      <c r="H58" s="30">
        <v>2</v>
      </c>
      <c r="I58" s="31">
        <v>9318.7800000000007</v>
      </c>
      <c r="J58" s="31">
        <v>4659.3900000000003</v>
      </c>
      <c r="K58" s="30">
        <v>0</v>
      </c>
      <c r="L58" s="31">
        <v>0</v>
      </c>
      <c r="M58" s="31">
        <v>0</v>
      </c>
    </row>
    <row r="59" spans="1:17" x14ac:dyDescent="0.25">
      <c r="A59" s="14" t="s">
        <v>481</v>
      </c>
      <c r="B59" s="30">
        <v>953</v>
      </c>
      <c r="C59" s="31">
        <v>4641648.1900000004</v>
      </c>
      <c r="D59" s="31">
        <v>4870.5600000000004</v>
      </c>
      <c r="E59" s="30">
        <v>4</v>
      </c>
      <c r="F59" s="31">
        <v>19303.830000000002</v>
      </c>
      <c r="G59" s="31">
        <v>4825.96</v>
      </c>
      <c r="H59" s="30">
        <v>1</v>
      </c>
      <c r="I59" s="31">
        <v>4874.74</v>
      </c>
      <c r="J59" s="31">
        <v>4874.74</v>
      </c>
      <c r="K59" s="30">
        <v>0</v>
      </c>
      <c r="L59" s="31">
        <v>0</v>
      </c>
      <c r="M59" s="31">
        <v>0</v>
      </c>
    </row>
    <row r="60" spans="1:17" x14ac:dyDescent="0.25">
      <c r="A60" s="14" t="s">
        <v>482</v>
      </c>
      <c r="B60" s="30">
        <v>876</v>
      </c>
      <c r="C60" s="31">
        <v>4509047.84</v>
      </c>
      <c r="D60" s="31">
        <v>5147.3100000000004</v>
      </c>
      <c r="E60" s="30">
        <v>4</v>
      </c>
      <c r="F60" s="31">
        <v>20206.11</v>
      </c>
      <c r="G60" s="31">
        <v>5051.53</v>
      </c>
      <c r="H60" s="30">
        <v>1</v>
      </c>
      <c r="I60" s="31">
        <v>5002.96</v>
      </c>
      <c r="J60" s="31">
        <v>5002.96</v>
      </c>
      <c r="K60" s="30">
        <v>0</v>
      </c>
      <c r="L60" s="31">
        <v>0</v>
      </c>
      <c r="M60" s="31">
        <v>0</v>
      </c>
    </row>
    <row r="61" spans="1:17" x14ac:dyDescent="0.25">
      <c r="A61" s="14" t="s">
        <v>483</v>
      </c>
      <c r="B61" s="30">
        <v>635</v>
      </c>
      <c r="C61" s="31">
        <v>3403246.3</v>
      </c>
      <c r="D61" s="31">
        <v>5359.44</v>
      </c>
      <c r="E61" s="30">
        <v>0</v>
      </c>
      <c r="F61" s="31">
        <v>0</v>
      </c>
      <c r="G61" s="31">
        <v>0</v>
      </c>
      <c r="H61" s="30">
        <v>2</v>
      </c>
      <c r="I61" s="31">
        <v>10800.02</v>
      </c>
      <c r="J61" s="31">
        <v>5400.01</v>
      </c>
      <c r="K61" s="30">
        <v>0</v>
      </c>
      <c r="L61" s="31">
        <v>0</v>
      </c>
      <c r="M61" s="31">
        <v>0</v>
      </c>
    </row>
    <row r="62" spans="1:17" x14ac:dyDescent="0.25">
      <c r="A62" s="34" t="s">
        <v>484</v>
      </c>
      <c r="B62" s="30">
        <v>954</v>
      </c>
      <c r="C62" s="31">
        <v>5700235.7599999998</v>
      </c>
      <c r="D62" s="31">
        <v>5975.09</v>
      </c>
      <c r="E62" s="30">
        <v>5</v>
      </c>
      <c r="F62" s="31">
        <v>30892.86</v>
      </c>
      <c r="G62" s="31">
        <v>6178.57</v>
      </c>
      <c r="H62" s="30">
        <v>1</v>
      </c>
      <c r="I62" s="31">
        <v>6537.91</v>
      </c>
      <c r="J62" s="31">
        <v>6537.91</v>
      </c>
      <c r="K62" s="30">
        <v>0</v>
      </c>
      <c r="L62" s="31">
        <v>0</v>
      </c>
      <c r="M62" s="31">
        <v>0</v>
      </c>
    </row>
    <row r="63" spans="1:17" ht="15.75" x14ac:dyDescent="0.25">
      <c r="A63" s="45" t="s">
        <v>10</v>
      </c>
      <c r="B63" s="47">
        <f>SUM(B28:B62)</f>
        <v>1932225</v>
      </c>
      <c r="C63" s="48">
        <f>SUM(C28:C62)</f>
        <v>2330188996.2400012</v>
      </c>
      <c r="D63" s="47"/>
      <c r="E63" s="47">
        <f>SUM(E28:E62)</f>
        <v>382773</v>
      </c>
      <c r="F63" s="48">
        <f>SUM(F28:F62)</f>
        <v>289629140.46999997</v>
      </c>
      <c r="G63" s="47"/>
      <c r="H63" s="47">
        <f>SUM(H28:H62)</f>
        <v>174811</v>
      </c>
      <c r="I63" s="48">
        <f>SUM(I28:I62)</f>
        <v>127203886.62999998</v>
      </c>
      <c r="J63" s="47"/>
      <c r="K63" s="47">
        <f>SUM(K28:K62)</f>
        <v>27603</v>
      </c>
      <c r="L63" s="48">
        <f>SUM(L28:L62)</f>
        <v>12329937.390000001</v>
      </c>
      <c r="M63" s="47"/>
      <c r="O63" s="8"/>
      <c r="P63" s="8"/>
      <c r="Q63" s="9"/>
    </row>
    <row r="66" spans="2:6" x14ac:dyDescent="0.25">
      <c r="B66" s="8"/>
      <c r="C66" s="9"/>
    </row>
    <row r="67" spans="2:6" x14ac:dyDescent="0.25">
      <c r="B67" s="8"/>
      <c r="C67" s="9"/>
      <c r="E67" s="8"/>
      <c r="F67" s="9"/>
    </row>
    <row r="68" spans="2:6" x14ac:dyDescent="0.25">
      <c r="B68" s="8"/>
      <c r="C68" s="9"/>
      <c r="E68" s="8"/>
      <c r="F68" s="9"/>
    </row>
    <row r="69" spans="2:6" x14ac:dyDescent="0.25">
      <c r="B69" s="8"/>
      <c r="C69" s="9"/>
    </row>
  </sheetData>
  <mergeCells count="11">
    <mergeCell ref="A1:M1"/>
    <mergeCell ref="A26:A27"/>
    <mergeCell ref="A3:A4"/>
    <mergeCell ref="B26:D26"/>
    <mergeCell ref="E26:G26"/>
    <mergeCell ref="H26:J26"/>
    <mergeCell ref="K26:M26"/>
    <mergeCell ref="B3:D3"/>
    <mergeCell ref="E3:G3"/>
    <mergeCell ref="H3:J3"/>
    <mergeCell ref="K3:M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U77"/>
  <sheetViews>
    <sheetView topLeftCell="A39" workbookViewId="0">
      <selection activeCell="B73" sqref="B73"/>
    </sheetView>
  </sheetViews>
  <sheetFormatPr defaultColWidth="9.140625" defaultRowHeight="15" x14ac:dyDescent="0.25"/>
  <cols>
    <col min="1" max="1" width="14" customWidth="1"/>
    <col min="2" max="2" width="11.7109375" bestFit="1" customWidth="1"/>
    <col min="3" max="3" width="17.5703125" bestFit="1" customWidth="1"/>
    <col min="4" max="4" width="9.28515625" bestFit="1" customWidth="1"/>
    <col min="5" max="5" width="9.7109375" bestFit="1" customWidth="1"/>
    <col min="6" max="6" width="10.140625" customWidth="1"/>
    <col min="7" max="7" width="15.7109375" bestFit="1" customWidth="1"/>
    <col min="8" max="8" width="8.42578125" bestFit="1" customWidth="1"/>
    <col min="9" max="9" width="9.7109375" bestFit="1" customWidth="1"/>
    <col min="10" max="10" width="10.5703125" customWidth="1"/>
    <col min="11" max="11" width="15.7109375" bestFit="1" customWidth="1"/>
    <col min="12" max="12" width="8.42578125" bestFit="1" customWidth="1"/>
    <col min="13" max="13" width="9.7109375" bestFit="1" customWidth="1"/>
    <col min="14" max="14" width="10.140625" customWidth="1"/>
    <col min="15" max="15" width="13.85546875" customWidth="1"/>
    <col min="16" max="16" width="8.28515625" bestFit="1" customWidth="1"/>
    <col min="17" max="17" width="10.7109375" customWidth="1"/>
    <col min="19" max="19" width="15.42578125" bestFit="1" customWidth="1"/>
  </cols>
  <sheetData>
    <row r="1" spans="1:20" ht="15.75" x14ac:dyDescent="0.25">
      <c r="A1" s="261" t="s">
        <v>735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</row>
    <row r="2" spans="1:20" ht="15.75" x14ac:dyDescent="0.25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8"/>
    </row>
    <row r="3" spans="1:20" x14ac:dyDescent="0.25">
      <c r="A3" s="262" t="s">
        <v>18</v>
      </c>
      <c r="B3" s="263" t="s">
        <v>5</v>
      </c>
      <c r="C3" s="263"/>
      <c r="D3" s="263"/>
      <c r="E3" s="263"/>
      <c r="F3" s="263" t="s">
        <v>6</v>
      </c>
      <c r="G3" s="263"/>
      <c r="H3" s="263"/>
      <c r="I3" s="263"/>
      <c r="J3" s="263" t="s">
        <v>19</v>
      </c>
      <c r="K3" s="263"/>
      <c r="L3" s="263"/>
      <c r="M3" s="263"/>
      <c r="N3" s="263" t="s">
        <v>20</v>
      </c>
      <c r="O3" s="263"/>
      <c r="P3" s="263"/>
      <c r="Q3" s="263"/>
    </row>
    <row r="4" spans="1:20" x14ac:dyDescent="0.25">
      <c r="A4" s="262"/>
      <c r="B4" s="191" t="s">
        <v>1</v>
      </c>
      <c r="C4" s="192" t="s">
        <v>50</v>
      </c>
      <c r="D4" s="192" t="s">
        <v>21</v>
      </c>
      <c r="E4" s="192" t="s">
        <v>432</v>
      </c>
      <c r="F4" s="191" t="s">
        <v>1</v>
      </c>
      <c r="G4" s="192" t="s">
        <v>50</v>
      </c>
      <c r="H4" s="192" t="s">
        <v>21</v>
      </c>
      <c r="I4" s="192" t="s">
        <v>432</v>
      </c>
      <c r="J4" s="191" t="s">
        <v>1</v>
      </c>
      <c r="K4" s="192" t="s">
        <v>50</v>
      </c>
      <c r="L4" s="192" t="s">
        <v>21</v>
      </c>
      <c r="M4" s="192" t="s">
        <v>432</v>
      </c>
      <c r="N4" s="191" t="s">
        <v>1</v>
      </c>
      <c r="O4" s="192" t="s">
        <v>50</v>
      </c>
      <c r="P4" s="192" t="s">
        <v>21</v>
      </c>
      <c r="Q4" s="192" t="s">
        <v>432</v>
      </c>
    </row>
    <row r="5" spans="1:20" x14ac:dyDescent="0.25">
      <c r="A5" s="193" t="s">
        <v>450</v>
      </c>
      <c r="B5" s="194">
        <v>21023</v>
      </c>
      <c r="C5" s="195">
        <v>1209966.78</v>
      </c>
      <c r="D5" s="195">
        <v>57.55</v>
      </c>
      <c r="E5" s="195">
        <v>57.14</v>
      </c>
      <c r="F5" s="194">
        <v>5710</v>
      </c>
      <c r="G5" s="195">
        <v>367295.62</v>
      </c>
      <c r="H5" s="195">
        <v>64.319999999999993</v>
      </c>
      <c r="I5" s="195">
        <v>71.11</v>
      </c>
      <c r="J5" s="194">
        <v>1020</v>
      </c>
      <c r="K5" s="195">
        <v>61564.06</v>
      </c>
      <c r="L5" s="195">
        <v>60.36</v>
      </c>
      <c r="M5" s="195">
        <v>62.11</v>
      </c>
      <c r="N5" s="194">
        <v>940</v>
      </c>
      <c r="O5" s="195">
        <v>70487.490000000005</v>
      </c>
      <c r="P5" s="193">
        <v>74.989999999999995</v>
      </c>
      <c r="Q5" s="193">
        <v>71.13</v>
      </c>
    </row>
    <row r="6" spans="1:20" x14ac:dyDescent="0.25">
      <c r="A6" s="193" t="s">
        <v>451</v>
      </c>
      <c r="B6" s="194">
        <v>17572</v>
      </c>
      <c r="C6" s="195">
        <v>2572330.62</v>
      </c>
      <c r="D6" s="195">
        <v>146.38999999999999</v>
      </c>
      <c r="E6" s="195">
        <v>144.72999999999999</v>
      </c>
      <c r="F6" s="194">
        <v>8115</v>
      </c>
      <c r="G6" s="195">
        <v>1188418.55</v>
      </c>
      <c r="H6" s="195">
        <v>146.44999999999999</v>
      </c>
      <c r="I6" s="195">
        <v>145.44999999999999</v>
      </c>
      <c r="J6" s="194">
        <v>904</v>
      </c>
      <c r="K6" s="195">
        <v>131487.98000000001</v>
      </c>
      <c r="L6" s="195">
        <v>145.44999999999999</v>
      </c>
      <c r="M6" s="195">
        <v>141.9</v>
      </c>
      <c r="N6" s="194">
        <v>2615</v>
      </c>
      <c r="O6" s="195">
        <v>421643.54</v>
      </c>
      <c r="P6" s="193">
        <v>161.24</v>
      </c>
      <c r="Q6" s="193">
        <v>163.72999999999999</v>
      </c>
    </row>
    <row r="7" spans="1:20" x14ac:dyDescent="0.25">
      <c r="A7" s="193" t="s">
        <v>452</v>
      </c>
      <c r="B7" s="194">
        <v>11472</v>
      </c>
      <c r="C7" s="195">
        <v>2841376.68</v>
      </c>
      <c r="D7" s="195">
        <v>247.68</v>
      </c>
      <c r="E7" s="195">
        <v>246.64</v>
      </c>
      <c r="F7" s="194">
        <v>15983</v>
      </c>
      <c r="G7" s="195">
        <v>3769200.46</v>
      </c>
      <c r="H7" s="195">
        <v>235.83</v>
      </c>
      <c r="I7" s="195">
        <v>225.66</v>
      </c>
      <c r="J7" s="194">
        <v>2319</v>
      </c>
      <c r="K7" s="195">
        <v>614843.56000000006</v>
      </c>
      <c r="L7" s="195">
        <v>265.13</v>
      </c>
      <c r="M7" s="195">
        <v>271.58999999999997</v>
      </c>
      <c r="N7" s="194">
        <v>2241</v>
      </c>
      <c r="O7" s="195">
        <v>555064.93999999994</v>
      </c>
      <c r="P7" s="193">
        <v>247.69</v>
      </c>
      <c r="Q7" s="193">
        <v>245.48</v>
      </c>
    </row>
    <row r="8" spans="1:20" x14ac:dyDescent="0.25">
      <c r="A8" s="193" t="s">
        <v>453</v>
      </c>
      <c r="B8" s="194">
        <v>24099</v>
      </c>
      <c r="C8" s="195">
        <v>8874696.3900000006</v>
      </c>
      <c r="D8" s="195">
        <v>368.26</v>
      </c>
      <c r="E8" s="195">
        <v>376.43</v>
      </c>
      <c r="F8" s="194">
        <v>8760</v>
      </c>
      <c r="G8" s="195">
        <v>3162727.93</v>
      </c>
      <c r="H8" s="195">
        <v>361.04</v>
      </c>
      <c r="I8" s="195">
        <v>377.12</v>
      </c>
      <c r="J8" s="194">
        <v>10915</v>
      </c>
      <c r="K8" s="195">
        <v>3912982.76</v>
      </c>
      <c r="L8" s="195">
        <v>358.5</v>
      </c>
      <c r="M8" s="195">
        <v>362.74</v>
      </c>
      <c r="N8" s="194">
        <v>1924</v>
      </c>
      <c r="O8" s="195">
        <v>644423.4</v>
      </c>
      <c r="P8" s="193">
        <v>334.94</v>
      </c>
      <c r="Q8" s="193">
        <v>339.13</v>
      </c>
    </row>
    <row r="9" spans="1:20" x14ac:dyDescent="0.25">
      <c r="A9" s="193" t="s">
        <v>454</v>
      </c>
      <c r="B9" s="194">
        <v>107887</v>
      </c>
      <c r="C9" s="195">
        <v>48371236.780000001</v>
      </c>
      <c r="D9" s="195">
        <v>448.35</v>
      </c>
      <c r="E9" s="195">
        <v>446.72</v>
      </c>
      <c r="F9" s="194">
        <v>76004</v>
      </c>
      <c r="G9" s="195">
        <v>33577661.189999998</v>
      </c>
      <c r="H9" s="195">
        <v>441.79</v>
      </c>
      <c r="I9" s="195">
        <v>436.4</v>
      </c>
      <c r="J9" s="194">
        <v>42037</v>
      </c>
      <c r="K9" s="195">
        <v>18498003.050000001</v>
      </c>
      <c r="L9" s="195">
        <v>440.04</v>
      </c>
      <c r="M9" s="195">
        <v>428.6</v>
      </c>
      <c r="N9" s="194">
        <v>14191</v>
      </c>
      <c r="O9" s="195">
        <v>5807808.1699999999</v>
      </c>
      <c r="P9" s="193">
        <v>409.26</v>
      </c>
      <c r="Q9" s="193">
        <v>409.13</v>
      </c>
    </row>
    <row r="10" spans="1:20" x14ac:dyDescent="0.25">
      <c r="A10" s="193" t="s">
        <v>455</v>
      </c>
      <c r="B10" s="194">
        <v>152201</v>
      </c>
      <c r="C10" s="195">
        <v>83642175.340000004</v>
      </c>
      <c r="D10" s="195">
        <v>549.54999999999995</v>
      </c>
      <c r="E10" s="195">
        <v>548.36</v>
      </c>
      <c r="F10" s="194">
        <v>58896</v>
      </c>
      <c r="G10" s="195">
        <v>32279993.260000002</v>
      </c>
      <c r="H10" s="195">
        <v>548.08000000000004</v>
      </c>
      <c r="I10" s="195">
        <v>544.91</v>
      </c>
      <c r="J10" s="194">
        <v>27370</v>
      </c>
      <c r="K10" s="195">
        <v>15013098.65</v>
      </c>
      <c r="L10" s="195">
        <v>548.52</v>
      </c>
      <c r="M10" s="195">
        <v>550.63</v>
      </c>
      <c r="N10" s="194">
        <v>3</v>
      </c>
      <c r="O10" s="195">
        <v>1745.43</v>
      </c>
      <c r="P10" s="193">
        <v>581.80999999999995</v>
      </c>
      <c r="Q10" s="193">
        <v>581.80999999999995</v>
      </c>
    </row>
    <row r="11" spans="1:20" x14ac:dyDescent="0.25">
      <c r="A11" s="193" t="s">
        <v>456</v>
      </c>
      <c r="B11" s="194">
        <v>168844</v>
      </c>
      <c r="C11" s="195">
        <v>108975308.98</v>
      </c>
      <c r="D11" s="195">
        <v>645.41999999999996</v>
      </c>
      <c r="E11" s="195">
        <v>642.76</v>
      </c>
      <c r="F11" s="194">
        <v>35217</v>
      </c>
      <c r="G11" s="195">
        <v>22822672.940000001</v>
      </c>
      <c r="H11" s="195">
        <v>648.05999999999995</v>
      </c>
      <c r="I11" s="195">
        <v>647.27</v>
      </c>
      <c r="J11" s="194">
        <v>21814</v>
      </c>
      <c r="K11" s="195">
        <v>14041389.029999999</v>
      </c>
      <c r="L11" s="195">
        <v>643.69000000000005</v>
      </c>
      <c r="M11" s="195">
        <v>639.52</v>
      </c>
      <c r="N11" s="194">
        <v>13</v>
      </c>
      <c r="O11" s="195">
        <v>7918.69</v>
      </c>
      <c r="P11" s="193">
        <v>609.13</v>
      </c>
      <c r="Q11" s="193">
        <v>609.13</v>
      </c>
    </row>
    <row r="12" spans="1:20" x14ac:dyDescent="0.25">
      <c r="A12" s="193" t="s">
        <v>457</v>
      </c>
      <c r="B12" s="194">
        <v>128878</v>
      </c>
      <c r="C12" s="195">
        <v>96482311.359999999</v>
      </c>
      <c r="D12" s="195">
        <v>748.63</v>
      </c>
      <c r="E12" s="195">
        <v>748.35</v>
      </c>
      <c r="F12" s="194">
        <v>29000</v>
      </c>
      <c r="G12" s="195">
        <v>21710443.23</v>
      </c>
      <c r="H12" s="195">
        <v>748.64</v>
      </c>
      <c r="I12" s="195">
        <v>747.8</v>
      </c>
      <c r="J12" s="194">
        <v>11651</v>
      </c>
      <c r="K12" s="195">
        <v>8689770</v>
      </c>
      <c r="L12" s="195">
        <v>745.84</v>
      </c>
      <c r="M12" s="195">
        <v>743.94</v>
      </c>
      <c r="N12" s="194">
        <v>0</v>
      </c>
      <c r="O12" s="195">
        <v>0</v>
      </c>
      <c r="P12" s="193">
        <v>0</v>
      </c>
      <c r="Q12" s="193" t="s">
        <v>430</v>
      </c>
      <c r="T12" s="8"/>
    </row>
    <row r="13" spans="1:20" x14ac:dyDescent="0.25">
      <c r="A13" s="193" t="s">
        <v>458</v>
      </c>
      <c r="B13" s="194">
        <v>107350</v>
      </c>
      <c r="C13" s="195">
        <v>91157929.150000006</v>
      </c>
      <c r="D13" s="195">
        <v>849.17</v>
      </c>
      <c r="E13" s="195">
        <v>848.67</v>
      </c>
      <c r="F13" s="194">
        <v>27416</v>
      </c>
      <c r="G13" s="195">
        <v>23279244.920000002</v>
      </c>
      <c r="H13" s="195">
        <v>849.11</v>
      </c>
      <c r="I13" s="195">
        <v>849.82</v>
      </c>
      <c r="J13" s="194">
        <v>14782</v>
      </c>
      <c r="K13" s="195">
        <v>12548837.27</v>
      </c>
      <c r="L13" s="195">
        <v>848.93</v>
      </c>
      <c r="M13" s="195">
        <v>846</v>
      </c>
      <c r="N13" s="194">
        <v>5654</v>
      </c>
      <c r="O13" s="195">
        <v>4788065.7</v>
      </c>
      <c r="P13" s="193">
        <v>846.85</v>
      </c>
      <c r="Q13" s="193">
        <v>846</v>
      </c>
    </row>
    <row r="14" spans="1:20" x14ac:dyDescent="0.25">
      <c r="A14" s="193" t="s">
        <v>459</v>
      </c>
      <c r="B14" s="194">
        <v>109403</v>
      </c>
      <c r="C14" s="195">
        <v>104154683.42</v>
      </c>
      <c r="D14" s="195">
        <v>952.03</v>
      </c>
      <c r="E14" s="195">
        <v>952.83</v>
      </c>
      <c r="F14" s="194">
        <v>25975</v>
      </c>
      <c r="G14" s="195">
        <v>24742979.07</v>
      </c>
      <c r="H14" s="195">
        <v>952.57</v>
      </c>
      <c r="I14" s="195">
        <v>954.79</v>
      </c>
      <c r="J14" s="194">
        <v>8355</v>
      </c>
      <c r="K14" s="195">
        <v>7950480.8899999997</v>
      </c>
      <c r="L14" s="195">
        <v>951.58</v>
      </c>
      <c r="M14" s="195">
        <v>951.7</v>
      </c>
      <c r="N14" s="194">
        <v>5</v>
      </c>
      <c r="O14" s="195">
        <v>4666.07</v>
      </c>
      <c r="P14" s="193">
        <v>933.21</v>
      </c>
      <c r="Q14" s="193">
        <v>924.15</v>
      </c>
    </row>
    <row r="15" spans="1:20" x14ac:dyDescent="0.25">
      <c r="A15" s="193" t="s">
        <v>437</v>
      </c>
      <c r="B15" s="194">
        <v>551552</v>
      </c>
      <c r="C15" s="195">
        <v>691175566.65999997</v>
      </c>
      <c r="D15" s="195">
        <v>1253.1500000000001</v>
      </c>
      <c r="E15" s="195">
        <v>1256.5899999999999</v>
      </c>
      <c r="F15" s="194">
        <v>72132</v>
      </c>
      <c r="G15" s="195">
        <v>86618164.269999996</v>
      </c>
      <c r="H15" s="195">
        <v>1200.83</v>
      </c>
      <c r="I15" s="195">
        <v>1185.2</v>
      </c>
      <c r="J15" s="194">
        <v>26028</v>
      </c>
      <c r="K15" s="195">
        <v>31657696.199999999</v>
      </c>
      <c r="L15" s="195">
        <v>1216.29</v>
      </c>
      <c r="M15" s="195">
        <v>1216.23</v>
      </c>
      <c r="N15" s="194">
        <v>3</v>
      </c>
      <c r="O15" s="195">
        <v>3675.56</v>
      </c>
      <c r="P15" s="193">
        <v>1225.19</v>
      </c>
      <c r="Q15" s="193">
        <v>1255.1300000000001</v>
      </c>
    </row>
    <row r="16" spans="1:20" x14ac:dyDescent="0.25">
      <c r="A16" s="193" t="s">
        <v>438</v>
      </c>
      <c r="B16" s="194">
        <v>332979</v>
      </c>
      <c r="C16" s="195">
        <v>567426133.72000003</v>
      </c>
      <c r="D16" s="195">
        <v>1704.09</v>
      </c>
      <c r="E16" s="195">
        <v>1682.67</v>
      </c>
      <c r="F16" s="194">
        <v>15219</v>
      </c>
      <c r="G16" s="195">
        <v>25578249.940000001</v>
      </c>
      <c r="H16" s="195">
        <v>1680.68</v>
      </c>
      <c r="I16" s="195">
        <v>1650.91</v>
      </c>
      <c r="J16" s="194">
        <v>5933</v>
      </c>
      <c r="K16" s="195">
        <v>10033539.310000001</v>
      </c>
      <c r="L16" s="195">
        <v>1691.14</v>
      </c>
      <c r="M16" s="195">
        <v>1668.48</v>
      </c>
      <c r="N16" s="194">
        <v>14</v>
      </c>
      <c r="O16" s="195">
        <v>24438.400000000001</v>
      </c>
      <c r="P16" s="193">
        <v>1745.6</v>
      </c>
      <c r="Q16" s="193">
        <v>1745.6</v>
      </c>
      <c r="S16" s="8"/>
      <c r="T16" s="8"/>
    </row>
    <row r="17" spans="1:19" x14ac:dyDescent="0.25">
      <c r="A17" s="193" t="s">
        <v>439</v>
      </c>
      <c r="B17" s="194">
        <v>110539</v>
      </c>
      <c r="C17" s="195">
        <v>244393745.59999999</v>
      </c>
      <c r="D17" s="195">
        <v>2210.9299999999998</v>
      </c>
      <c r="E17" s="195">
        <v>2193.48</v>
      </c>
      <c r="F17" s="194">
        <v>3100</v>
      </c>
      <c r="G17" s="195">
        <v>6801637.6100000003</v>
      </c>
      <c r="H17" s="195">
        <v>2194.08</v>
      </c>
      <c r="I17" s="195">
        <v>2168.9899999999998</v>
      </c>
      <c r="J17" s="194">
        <v>1203</v>
      </c>
      <c r="K17" s="195">
        <v>2636135.41</v>
      </c>
      <c r="L17" s="195">
        <v>2191.3000000000002</v>
      </c>
      <c r="M17" s="195">
        <v>2159.12</v>
      </c>
      <c r="N17" s="194">
        <v>0</v>
      </c>
      <c r="O17" s="195">
        <v>0</v>
      </c>
      <c r="P17" s="193">
        <v>0</v>
      </c>
      <c r="Q17" s="193" t="s">
        <v>430</v>
      </c>
      <c r="S17" s="8"/>
    </row>
    <row r="18" spans="1:19" x14ac:dyDescent="0.25">
      <c r="A18" s="193" t="s">
        <v>486</v>
      </c>
      <c r="B18" s="194">
        <v>48398</v>
      </c>
      <c r="C18" s="195">
        <v>131456091.13</v>
      </c>
      <c r="D18" s="195">
        <v>2716.15</v>
      </c>
      <c r="E18" s="195">
        <v>2702.18</v>
      </c>
      <c r="F18" s="194">
        <v>802</v>
      </c>
      <c r="G18" s="195">
        <v>2163992.63</v>
      </c>
      <c r="H18" s="195">
        <v>2698.25</v>
      </c>
      <c r="I18" s="195">
        <v>2680.21</v>
      </c>
      <c r="J18" s="194">
        <v>328</v>
      </c>
      <c r="K18" s="195">
        <v>888975</v>
      </c>
      <c r="L18" s="195">
        <v>2710.29</v>
      </c>
      <c r="M18" s="195">
        <v>2691.84</v>
      </c>
      <c r="N18" s="194">
        <v>0</v>
      </c>
      <c r="O18" s="195">
        <v>0</v>
      </c>
      <c r="P18" s="193">
        <v>0</v>
      </c>
      <c r="Q18" s="193" t="s">
        <v>430</v>
      </c>
    </row>
    <row r="19" spans="1:19" x14ac:dyDescent="0.25">
      <c r="A19" s="193" t="s">
        <v>487</v>
      </c>
      <c r="B19" s="194">
        <v>20983</v>
      </c>
      <c r="C19" s="195">
        <v>67526098.530000001</v>
      </c>
      <c r="D19" s="195">
        <v>3218.13</v>
      </c>
      <c r="E19" s="195">
        <v>3203.51</v>
      </c>
      <c r="F19" s="194">
        <v>252</v>
      </c>
      <c r="G19" s="195">
        <v>807512.16</v>
      </c>
      <c r="H19" s="195">
        <v>3204.41</v>
      </c>
      <c r="I19" s="195">
        <v>3173.9</v>
      </c>
      <c r="J19" s="194">
        <v>103</v>
      </c>
      <c r="K19" s="195">
        <v>327751.53000000003</v>
      </c>
      <c r="L19" s="195">
        <v>3182.05</v>
      </c>
      <c r="M19" s="195">
        <v>3133.31</v>
      </c>
      <c r="N19" s="194">
        <v>0</v>
      </c>
      <c r="O19" s="195">
        <v>0</v>
      </c>
      <c r="P19" s="193">
        <v>0</v>
      </c>
      <c r="Q19" s="193" t="s">
        <v>430</v>
      </c>
    </row>
    <row r="20" spans="1:19" x14ac:dyDescent="0.25">
      <c r="A20" s="193" t="s">
        <v>488</v>
      </c>
      <c r="B20" s="194">
        <v>9712</v>
      </c>
      <c r="C20" s="195">
        <v>36162989.590000004</v>
      </c>
      <c r="D20" s="195">
        <v>3723.54</v>
      </c>
      <c r="E20" s="195">
        <v>3712.08</v>
      </c>
      <c r="F20" s="194">
        <v>132</v>
      </c>
      <c r="G20" s="195">
        <v>489871.78</v>
      </c>
      <c r="H20" s="195">
        <v>3711.15</v>
      </c>
      <c r="I20" s="195">
        <v>3683.56</v>
      </c>
      <c r="J20" s="194">
        <v>32</v>
      </c>
      <c r="K20" s="195">
        <v>118302.43</v>
      </c>
      <c r="L20" s="195">
        <v>3696.95</v>
      </c>
      <c r="M20" s="195">
        <v>3678.11</v>
      </c>
      <c r="N20" s="194">
        <v>0</v>
      </c>
      <c r="O20" s="195">
        <v>0</v>
      </c>
      <c r="P20" s="193">
        <v>0</v>
      </c>
      <c r="Q20" s="193" t="s">
        <v>430</v>
      </c>
      <c r="S20" s="8"/>
    </row>
    <row r="21" spans="1:19" x14ac:dyDescent="0.25">
      <c r="A21" s="193" t="s">
        <v>489</v>
      </c>
      <c r="B21" s="194">
        <v>9333</v>
      </c>
      <c r="C21" s="195">
        <v>43766355.509999998</v>
      </c>
      <c r="D21" s="195">
        <v>4689.42</v>
      </c>
      <c r="E21" s="195">
        <v>4518.07</v>
      </c>
      <c r="F21" s="194">
        <v>60</v>
      </c>
      <c r="G21" s="195">
        <v>269074.90999999997</v>
      </c>
      <c r="H21" s="195">
        <v>4484.58</v>
      </c>
      <c r="I21" s="195">
        <v>4259.5</v>
      </c>
      <c r="J21" s="194">
        <v>17</v>
      </c>
      <c r="K21" s="195">
        <v>79029.5</v>
      </c>
      <c r="L21" s="195">
        <v>4648.79</v>
      </c>
      <c r="M21" s="195">
        <v>4341.67</v>
      </c>
      <c r="N21" s="194">
        <v>0</v>
      </c>
      <c r="O21" s="195">
        <v>0</v>
      </c>
      <c r="P21" s="193">
        <v>0</v>
      </c>
      <c r="Q21" s="193" t="s">
        <v>430</v>
      </c>
    </row>
    <row r="22" spans="1:19" ht="15.75" x14ac:dyDescent="0.25">
      <c r="A22" s="196" t="s">
        <v>527</v>
      </c>
      <c r="B22" s="197">
        <v>1932225</v>
      </c>
      <c r="C22" s="198">
        <v>2330188996.2399998</v>
      </c>
      <c r="D22" s="198">
        <v>1205.96</v>
      </c>
      <c r="E22" s="198">
        <v>1108.83</v>
      </c>
      <c r="F22" s="197">
        <v>382773</v>
      </c>
      <c r="G22" s="198">
        <v>289629140.47000003</v>
      </c>
      <c r="H22" s="198">
        <v>756.66</v>
      </c>
      <c r="I22" s="198">
        <v>648.04</v>
      </c>
      <c r="J22" s="197">
        <v>174811</v>
      </c>
      <c r="K22" s="198">
        <v>127203886.63</v>
      </c>
      <c r="L22" s="198">
        <v>727.67</v>
      </c>
      <c r="M22" s="198">
        <v>609.75</v>
      </c>
      <c r="N22" s="197">
        <v>27603</v>
      </c>
      <c r="O22" s="198">
        <v>12329937.390000001</v>
      </c>
      <c r="P22" s="196">
        <v>446.69</v>
      </c>
      <c r="Q22" s="199">
        <v>409.13</v>
      </c>
      <c r="S22" s="9"/>
    </row>
    <row r="23" spans="1:19" x14ac:dyDescent="0.25"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</row>
    <row r="24" spans="1:19" ht="15.75" x14ac:dyDescent="0.25">
      <c r="A24" s="261" t="s">
        <v>736</v>
      </c>
      <c r="B24" s="261"/>
      <c r="C24" s="261"/>
      <c r="D24" s="261"/>
      <c r="E24" s="261"/>
      <c r="F24" s="261"/>
      <c r="G24" s="261"/>
      <c r="H24" s="261"/>
      <c r="I24" s="261"/>
      <c r="J24" s="261"/>
      <c r="K24" s="261"/>
      <c r="L24" s="261"/>
      <c r="M24" s="261"/>
      <c r="N24" s="261"/>
      <c r="O24" s="261"/>
      <c r="P24" s="261"/>
      <c r="Q24" s="261"/>
    </row>
    <row r="25" spans="1:19" ht="15.75" x14ac:dyDescent="0.25">
      <c r="A25" s="89"/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8"/>
    </row>
    <row r="26" spans="1:19" x14ac:dyDescent="0.25">
      <c r="A26" s="262" t="s">
        <v>18</v>
      </c>
      <c r="B26" s="263" t="s">
        <v>5</v>
      </c>
      <c r="C26" s="263"/>
      <c r="D26" s="263"/>
      <c r="E26" s="263"/>
      <c r="F26" s="263" t="s">
        <v>6</v>
      </c>
      <c r="G26" s="263"/>
      <c r="H26" s="263"/>
      <c r="I26" s="263"/>
      <c r="J26" s="263" t="s">
        <v>19</v>
      </c>
      <c r="K26" s="263"/>
      <c r="L26" s="263"/>
      <c r="M26" s="263"/>
      <c r="N26" s="263" t="s">
        <v>20</v>
      </c>
      <c r="O26" s="263"/>
      <c r="P26" s="263"/>
      <c r="Q26" s="263"/>
      <c r="S26" s="8"/>
    </row>
    <row r="27" spans="1:19" x14ac:dyDescent="0.25">
      <c r="A27" s="262"/>
      <c r="B27" s="191" t="s">
        <v>1</v>
      </c>
      <c r="C27" s="192" t="s">
        <v>50</v>
      </c>
      <c r="D27" s="192" t="s">
        <v>21</v>
      </c>
      <c r="E27" s="192" t="s">
        <v>432</v>
      </c>
      <c r="F27" s="191" t="s">
        <v>1</v>
      </c>
      <c r="G27" s="192" t="s">
        <v>50</v>
      </c>
      <c r="H27" s="192" t="s">
        <v>21</v>
      </c>
      <c r="I27" s="192" t="s">
        <v>432</v>
      </c>
      <c r="J27" s="191" t="s">
        <v>1</v>
      </c>
      <c r="K27" s="192" t="s">
        <v>50</v>
      </c>
      <c r="L27" s="192" t="s">
        <v>21</v>
      </c>
      <c r="M27" s="192" t="s">
        <v>432</v>
      </c>
      <c r="N27" s="191" t="s">
        <v>1</v>
      </c>
      <c r="O27" s="192" t="s">
        <v>50</v>
      </c>
      <c r="P27" s="192" t="s">
        <v>21</v>
      </c>
      <c r="Q27" s="192" t="s">
        <v>432</v>
      </c>
    </row>
    <row r="28" spans="1:19" x14ac:dyDescent="0.25">
      <c r="A28" s="193" t="s">
        <v>450</v>
      </c>
      <c r="B28" s="194">
        <v>12426</v>
      </c>
      <c r="C28" s="195">
        <v>688300.19</v>
      </c>
      <c r="D28" s="195">
        <v>55.39</v>
      </c>
      <c r="E28" s="195">
        <v>54.35</v>
      </c>
      <c r="F28" s="194">
        <v>900</v>
      </c>
      <c r="G28" s="195">
        <v>56909.54</v>
      </c>
      <c r="H28" s="195">
        <v>63.23</v>
      </c>
      <c r="I28" s="195">
        <v>69.56</v>
      </c>
      <c r="J28" s="194">
        <v>667</v>
      </c>
      <c r="K28" s="195">
        <v>39569.620000000003</v>
      </c>
      <c r="L28" s="195">
        <v>59.32</v>
      </c>
      <c r="M28" s="195">
        <v>60.72</v>
      </c>
      <c r="N28" s="194">
        <v>420</v>
      </c>
      <c r="O28" s="195">
        <v>31066.639999999999</v>
      </c>
      <c r="P28" s="193">
        <v>73.97</v>
      </c>
      <c r="Q28" s="193">
        <v>71.13</v>
      </c>
      <c r="S28" s="8"/>
    </row>
    <row r="29" spans="1:19" x14ac:dyDescent="0.25">
      <c r="A29" s="193" t="s">
        <v>451</v>
      </c>
      <c r="B29" s="194">
        <v>8120</v>
      </c>
      <c r="C29" s="195">
        <v>1173158.7</v>
      </c>
      <c r="D29" s="195">
        <v>144.47999999999999</v>
      </c>
      <c r="E29" s="195">
        <v>141.82</v>
      </c>
      <c r="F29" s="194">
        <v>3767</v>
      </c>
      <c r="G29" s="195">
        <v>611499.07999999996</v>
      </c>
      <c r="H29" s="195">
        <v>162.33000000000001</v>
      </c>
      <c r="I29" s="195">
        <v>162.43</v>
      </c>
      <c r="J29" s="194">
        <v>576</v>
      </c>
      <c r="K29" s="195">
        <v>83819.199999999997</v>
      </c>
      <c r="L29" s="195">
        <v>145.52000000000001</v>
      </c>
      <c r="M29" s="195">
        <v>140.96</v>
      </c>
      <c r="N29" s="194">
        <v>838</v>
      </c>
      <c r="O29" s="195">
        <v>137147.25</v>
      </c>
      <c r="P29" s="193">
        <v>163.66</v>
      </c>
      <c r="Q29" s="193">
        <v>172.65</v>
      </c>
    </row>
    <row r="30" spans="1:19" x14ac:dyDescent="0.25">
      <c r="A30" s="193" t="s">
        <v>452</v>
      </c>
      <c r="B30" s="194">
        <v>5058</v>
      </c>
      <c r="C30" s="195">
        <v>1257610.6200000001</v>
      </c>
      <c r="D30" s="195">
        <v>248.64</v>
      </c>
      <c r="E30" s="195">
        <v>247.48</v>
      </c>
      <c r="F30" s="194">
        <v>5298</v>
      </c>
      <c r="G30" s="195">
        <v>1212894.24</v>
      </c>
      <c r="H30" s="195">
        <v>228.93</v>
      </c>
      <c r="I30" s="195">
        <v>220.94</v>
      </c>
      <c r="J30" s="194">
        <v>1409</v>
      </c>
      <c r="K30" s="195">
        <v>373217.37</v>
      </c>
      <c r="L30" s="195">
        <v>264.88</v>
      </c>
      <c r="M30" s="195">
        <v>269.77</v>
      </c>
      <c r="N30" s="194">
        <v>670</v>
      </c>
      <c r="O30" s="195">
        <v>166431.26999999999</v>
      </c>
      <c r="P30" s="193">
        <v>248.4</v>
      </c>
      <c r="Q30" s="193">
        <v>245.48</v>
      </c>
    </row>
    <row r="31" spans="1:19" x14ac:dyDescent="0.25">
      <c r="A31" s="193" t="s">
        <v>453</v>
      </c>
      <c r="B31" s="194">
        <v>15309</v>
      </c>
      <c r="C31" s="195">
        <v>5682485.3799999999</v>
      </c>
      <c r="D31" s="195">
        <v>371.19</v>
      </c>
      <c r="E31" s="195">
        <v>383.76</v>
      </c>
      <c r="F31" s="194">
        <v>4124</v>
      </c>
      <c r="G31" s="195">
        <v>1563239.55</v>
      </c>
      <c r="H31" s="195">
        <v>379.06</v>
      </c>
      <c r="I31" s="195">
        <v>384.58</v>
      </c>
      <c r="J31" s="194">
        <v>14430</v>
      </c>
      <c r="K31" s="195">
        <v>5387425.8099999996</v>
      </c>
      <c r="L31" s="195">
        <v>373.35</v>
      </c>
      <c r="M31" s="195">
        <v>384.58</v>
      </c>
      <c r="N31" s="194">
        <v>734</v>
      </c>
      <c r="O31" s="195">
        <v>250655.54</v>
      </c>
      <c r="P31" s="193">
        <v>341.49</v>
      </c>
      <c r="Q31" s="193">
        <v>339.13</v>
      </c>
    </row>
    <row r="32" spans="1:19" x14ac:dyDescent="0.25">
      <c r="A32" s="193" t="s">
        <v>454</v>
      </c>
      <c r="B32" s="194">
        <v>36720</v>
      </c>
      <c r="C32" s="195">
        <v>16770376.810000001</v>
      </c>
      <c r="D32" s="195">
        <v>456.71</v>
      </c>
      <c r="E32" s="195">
        <v>459.46</v>
      </c>
      <c r="F32" s="194">
        <v>10255</v>
      </c>
      <c r="G32" s="195">
        <v>4457380.07</v>
      </c>
      <c r="H32" s="195">
        <v>434.65</v>
      </c>
      <c r="I32" s="195">
        <v>421.5</v>
      </c>
      <c r="J32" s="194">
        <v>15951</v>
      </c>
      <c r="K32" s="195">
        <v>7255022.5899999999</v>
      </c>
      <c r="L32" s="195">
        <v>454.83</v>
      </c>
      <c r="M32" s="195">
        <v>457.63</v>
      </c>
      <c r="N32" s="194">
        <v>6300</v>
      </c>
      <c r="O32" s="195">
        <v>2577643.46</v>
      </c>
      <c r="P32" s="193">
        <v>409.15</v>
      </c>
      <c r="Q32" s="193">
        <v>409.13</v>
      </c>
    </row>
    <row r="33" spans="1:21" x14ac:dyDescent="0.25">
      <c r="A33" s="193" t="s">
        <v>455</v>
      </c>
      <c r="B33" s="194">
        <v>61926</v>
      </c>
      <c r="C33" s="195">
        <v>34293392.899999999</v>
      </c>
      <c r="D33" s="195">
        <v>553.78</v>
      </c>
      <c r="E33" s="195">
        <v>557.75</v>
      </c>
      <c r="F33" s="194">
        <v>2470</v>
      </c>
      <c r="G33" s="195">
        <v>1339984.8</v>
      </c>
      <c r="H33" s="195">
        <v>542.5</v>
      </c>
      <c r="I33" s="195">
        <v>537.52</v>
      </c>
      <c r="J33" s="194">
        <v>15521</v>
      </c>
      <c r="K33" s="195">
        <v>8546922.2899999991</v>
      </c>
      <c r="L33" s="195">
        <v>550.66999999999996</v>
      </c>
      <c r="M33" s="195">
        <v>551.32000000000005</v>
      </c>
      <c r="N33" s="194">
        <v>2</v>
      </c>
      <c r="O33" s="195">
        <v>1093.8</v>
      </c>
      <c r="P33" s="193">
        <v>546.9</v>
      </c>
      <c r="Q33" s="193">
        <v>546.9</v>
      </c>
    </row>
    <row r="34" spans="1:21" x14ac:dyDescent="0.25">
      <c r="A34" s="193" t="s">
        <v>456</v>
      </c>
      <c r="B34" s="194">
        <v>63376</v>
      </c>
      <c r="C34" s="195">
        <v>41186419.789999999</v>
      </c>
      <c r="D34" s="195">
        <v>649.87</v>
      </c>
      <c r="E34" s="195">
        <v>650.28</v>
      </c>
      <c r="F34" s="194">
        <v>1391</v>
      </c>
      <c r="G34" s="195">
        <v>899044.95</v>
      </c>
      <c r="H34" s="195">
        <v>646.33000000000004</v>
      </c>
      <c r="I34" s="195">
        <v>643</v>
      </c>
      <c r="J34" s="194">
        <v>12113</v>
      </c>
      <c r="K34" s="195">
        <v>7805298.96</v>
      </c>
      <c r="L34" s="195">
        <v>644.37</v>
      </c>
      <c r="M34" s="195">
        <v>642.4</v>
      </c>
      <c r="N34" s="194">
        <v>13</v>
      </c>
      <c r="O34" s="195">
        <v>7918.69</v>
      </c>
      <c r="P34" s="193">
        <v>609.13</v>
      </c>
      <c r="Q34" s="193">
        <v>609.13</v>
      </c>
      <c r="S34" s="8"/>
    </row>
    <row r="35" spans="1:21" x14ac:dyDescent="0.25">
      <c r="A35" s="193" t="s">
        <v>457</v>
      </c>
      <c r="B35" s="194">
        <v>64059</v>
      </c>
      <c r="C35" s="195">
        <v>47968582.420000002</v>
      </c>
      <c r="D35" s="195">
        <v>748.82</v>
      </c>
      <c r="E35" s="195">
        <v>748.05</v>
      </c>
      <c r="F35" s="194">
        <v>1053</v>
      </c>
      <c r="G35" s="195">
        <v>787595.07</v>
      </c>
      <c r="H35" s="195">
        <v>747.95</v>
      </c>
      <c r="I35" s="195">
        <v>746</v>
      </c>
      <c r="J35" s="194">
        <v>10199</v>
      </c>
      <c r="K35" s="195">
        <v>7746945.6500000004</v>
      </c>
      <c r="L35" s="195">
        <v>759.58</v>
      </c>
      <c r="M35" s="195">
        <v>763.64</v>
      </c>
      <c r="N35" s="194">
        <v>2189</v>
      </c>
      <c r="O35" s="195">
        <v>1740780.36</v>
      </c>
      <c r="P35" s="193">
        <v>795.24</v>
      </c>
      <c r="Q35" s="193">
        <v>795.24</v>
      </c>
    </row>
    <row r="36" spans="1:21" x14ac:dyDescent="0.25">
      <c r="A36" s="193" t="s">
        <v>458</v>
      </c>
      <c r="B36" s="194">
        <v>59168</v>
      </c>
      <c r="C36" s="195">
        <v>50304868.280000001</v>
      </c>
      <c r="D36" s="195">
        <v>850.2</v>
      </c>
      <c r="E36" s="195">
        <v>850.14</v>
      </c>
      <c r="F36" s="194">
        <v>982</v>
      </c>
      <c r="G36" s="195">
        <v>833961.77</v>
      </c>
      <c r="H36" s="195">
        <v>849.25</v>
      </c>
      <c r="I36" s="195">
        <v>846.27</v>
      </c>
      <c r="J36" s="194">
        <v>7365</v>
      </c>
      <c r="K36" s="195">
        <v>6231418.46</v>
      </c>
      <c r="L36" s="195">
        <v>846.09</v>
      </c>
      <c r="M36" s="195">
        <v>843.46</v>
      </c>
      <c r="N36" s="194">
        <v>203</v>
      </c>
      <c r="O36" s="195">
        <v>170613.09</v>
      </c>
      <c r="P36" s="193">
        <v>840.46</v>
      </c>
      <c r="Q36" s="193">
        <v>846</v>
      </c>
    </row>
    <row r="37" spans="1:21" x14ac:dyDescent="0.25">
      <c r="A37" s="193" t="s">
        <v>459</v>
      </c>
      <c r="B37" s="194">
        <v>63896</v>
      </c>
      <c r="C37" s="195">
        <v>60677000</v>
      </c>
      <c r="D37" s="195">
        <v>949.62</v>
      </c>
      <c r="E37" s="195">
        <v>947.82</v>
      </c>
      <c r="F37" s="194">
        <v>904</v>
      </c>
      <c r="G37" s="195">
        <v>857194.42</v>
      </c>
      <c r="H37" s="195">
        <v>948.22</v>
      </c>
      <c r="I37" s="195">
        <v>947.52</v>
      </c>
      <c r="J37" s="194">
        <v>6855</v>
      </c>
      <c r="K37" s="195">
        <v>6494990.2400000002</v>
      </c>
      <c r="L37" s="195">
        <v>947.48</v>
      </c>
      <c r="M37" s="195">
        <v>942.3</v>
      </c>
      <c r="N37" s="194">
        <v>1</v>
      </c>
      <c r="O37" s="195">
        <v>917.77</v>
      </c>
      <c r="P37" s="193">
        <v>917.77</v>
      </c>
      <c r="Q37" s="193">
        <v>917.77</v>
      </c>
      <c r="S37" s="8"/>
    </row>
    <row r="38" spans="1:21" x14ac:dyDescent="0.25">
      <c r="A38" s="193" t="s">
        <v>437</v>
      </c>
      <c r="B38" s="194">
        <v>344951</v>
      </c>
      <c r="C38" s="195">
        <v>433075167.24000001</v>
      </c>
      <c r="D38" s="195">
        <v>1255.47</v>
      </c>
      <c r="E38" s="195">
        <v>1264.3800000000001</v>
      </c>
      <c r="F38" s="194">
        <v>2644</v>
      </c>
      <c r="G38" s="195">
        <v>3205858.21</v>
      </c>
      <c r="H38" s="195">
        <v>1212.5</v>
      </c>
      <c r="I38" s="195">
        <v>1216.8900000000001</v>
      </c>
      <c r="J38" s="194">
        <v>15772</v>
      </c>
      <c r="K38" s="195">
        <v>19175609.57</v>
      </c>
      <c r="L38" s="195">
        <v>1215.8</v>
      </c>
      <c r="M38" s="195">
        <v>1219.7</v>
      </c>
      <c r="N38" s="194">
        <v>2</v>
      </c>
      <c r="O38" s="195">
        <v>2420.62</v>
      </c>
      <c r="P38" s="193">
        <v>1210.31</v>
      </c>
      <c r="Q38" s="193">
        <v>1210.31</v>
      </c>
    </row>
    <row r="39" spans="1:21" x14ac:dyDescent="0.25">
      <c r="A39" s="193" t="s">
        <v>438</v>
      </c>
      <c r="B39" s="194">
        <v>202745</v>
      </c>
      <c r="C39" s="195">
        <v>343595365.23000002</v>
      </c>
      <c r="D39" s="195">
        <v>1694.72</v>
      </c>
      <c r="E39" s="195">
        <v>1671.39</v>
      </c>
      <c r="F39" s="194">
        <v>655</v>
      </c>
      <c r="G39" s="195">
        <v>1112729.19</v>
      </c>
      <c r="H39" s="195">
        <v>1698.82</v>
      </c>
      <c r="I39" s="195">
        <v>1673.24</v>
      </c>
      <c r="J39" s="194">
        <v>3921</v>
      </c>
      <c r="K39" s="195">
        <v>6639453.0700000003</v>
      </c>
      <c r="L39" s="195">
        <v>1693.31</v>
      </c>
      <c r="M39" s="195">
        <v>1669.45</v>
      </c>
      <c r="N39" s="194">
        <v>8</v>
      </c>
      <c r="O39" s="195">
        <v>13126.88</v>
      </c>
      <c r="P39" s="193">
        <v>1640.86</v>
      </c>
      <c r="Q39" s="193">
        <v>1640.86</v>
      </c>
    </row>
    <row r="40" spans="1:21" x14ac:dyDescent="0.25">
      <c r="A40" s="193" t="s">
        <v>439</v>
      </c>
      <c r="B40" s="194">
        <v>57998</v>
      </c>
      <c r="C40" s="195">
        <v>128421102.68000001</v>
      </c>
      <c r="D40" s="195">
        <v>2214.23</v>
      </c>
      <c r="E40" s="195">
        <v>2196.83</v>
      </c>
      <c r="F40" s="194">
        <v>139</v>
      </c>
      <c r="G40" s="195">
        <v>305646.88</v>
      </c>
      <c r="H40" s="195">
        <v>2198.9</v>
      </c>
      <c r="I40" s="195">
        <v>2177.9499999999998</v>
      </c>
      <c r="J40" s="194">
        <v>715</v>
      </c>
      <c r="K40" s="195">
        <v>1565849.96</v>
      </c>
      <c r="L40" s="195">
        <v>2190</v>
      </c>
      <c r="M40" s="195">
        <v>2160.83</v>
      </c>
      <c r="N40" s="194">
        <v>0</v>
      </c>
      <c r="O40" s="195">
        <v>0</v>
      </c>
      <c r="P40" s="193">
        <v>0</v>
      </c>
      <c r="Q40" s="193" t="s">
        <v>430</v>
      </c>
    </row>
    <row r="41" spans="1:21" x14ac:dyDescent="0.25">
      <c r="A41" s="193" t="s">
        <v>486</v>
      </c>
      <c r="B41" s="194">
        <v>21116</v>
      </c>
      <c r="C41" s="195">
        <v>57258175.82</v>
      </c>
      <c r="D41" s="195">
        <v>2711.6</v>
      </c>
      <c r="E41" s="195">
        <v>2694.77</v>
      </c>
      <c r="F41" s="194">
        <v>33</v>
      </c>
      <c r="G41" s="195">
        <v>90630.18</v>
      </c>
      <c r="H41" s="195">
        <v>2746.37</v>
      </c>
      <c r="I41" s="195">
        <v>2782.41</v>
      </c>
      <c r="J41" s="194">
        <v>187</v>
      </c>
      <c r="K41" s="195">
        <v>506198.01</v>
      </c>
      <c r="L41" s="195">
        <v>2706.94</v>
      </c>
      <c r="M41" s="195">
        <v>2694.12</v>
      </c>
      <c r="N41" s="194">
        <v>0</v>
      </c>
      <c r="O41" s="195">
        <v>0</v>
      </c>
      <c r="P41" s="193">
        <v>0</v>
      </c>
      <c r="Q41" s="193" t="s">
        <v>430</v>
      </c>
    </row>
    <row r="42" spans="1:21" x14ac:dyDescent="0.25">
      <c r="A42" s="193" t="s">
        <v>487</v>
      </c>
      <c r="B42" s="194">
        <v>7701</v>
      </c>
      <c r="C42" s="195">
        <v>24704550.760000002</v>
      </c>
      <c r="D42" s="195">
        <v>3207.97</v>
      </c>
      <c r="E42" s="195">
        <v>3188.81</v>
      </c>
      <c r="F42" s="194">
        <v>8</v>
      </c>
      <c r="G42" s="195">
        <v>25288.41</v>
      </c>
      <c r="H42" s="195">
        <v>3161.05</v>
      </c>
      <c r="I42" s="195">
        <v>3142.43</v>
      </c>
      <c r="J42" s="194">
        <v>66</v>
      </c>
      <c r="K42" s="195">
        <v>209995.73</v>
      </c>
      <c r="L42" s="195">
        <v>3181.75</v>
      </c>
      <c r="M42" s="195">
        <v>3163.78</v>
      </c>
      <c r="N42" s="194">
        <v>0</v>
      </c>
      <c r="O42" s="195">
        <v>0</v>
      </c>
      <c r="P42" s="193">
        <v>0</v>
      </c>
      <c r="Q42" s="193" t="s">
        <v>430</v>
      </c>
    </row>
    <row r="43" spans="1:21" x14ac:dyDescent="0.25">
      <c r="A43" s="193" t="s">
        <v>488</v>
      </c>
      <c r="B43" s="194">
        <v>2735</v>
      </c>
      <c r="C43" s="195">
        <v>10158653.310000001</v>
      </c>
      <c r="D43" s="195">
        <v>3714.32</v>
      </c>
      <c r="E43" s="195">
        <v>3699.97</v>
      </c>
      <c r="F43" s="194">
        <v>3</v>
      </c>
      <c r="G43" s="195">
        <v>10897.7</v>
      </c>
      <c r="H43" s="195">
        <v>3632.57</v>
      </c>
      <c r="I43" s="195">
        <v>3594.79</v>
      </c>
      <c r="J43" s="194">
        <v>9</v>
      </c>
      <c r="K43" s="195">
        <v>32662</v>
      </c>
      <c r="L43" s="195">
        <v>3629.11</v>
      </c>
      <c r="M43" s="195">
        <v>3632.81</v>
      </c>
      <c r="N43" s="194">
        <v>0</v>
      </c>
      <c r="O43" s="195">
        <v>0</v>
      </c>
      <c r="P43" s="193">
        <v>0</v>
      </c>
      <c r="Q43" s="193" t="s">
        <v>430</v>
      </c>
      <c r="S43" s="8"/>
      <c r="U43" s="8"/>
    </row>
    <row r="44" spans="1:21" x14ac:dyDescent="0.25">
      <c r="A44" s="193" t="s">
        <v>489</v>
      </c>
      <c r="B44" s="194">
        <v>2174</v>
      </c>
      <c r="C44" s="195">
        <v>9618107.2599999998</v>
      </c>
      <c r="D44" s="195">
        <v>4424.1499999999996</v>
      </c>
      <c r="E44" s="195">
        <v>4266.95</v>
      </c>
      <c r="F44" s="194">
        <v>3</v>
      </c>
      <c r="G44" s="195">
        <v>14664.26</v>
      </c>
      <c r="H44" s="195">
        <v>4888.09</v>
      </c>
      <c r="I44" s="195">
        <v>4526.95</v>
      </c>
      <c r="J44" s="194">
        <v>7</v>
      </c>
      <c r="K44" s="195">
        <v>31895.11</v>
      </c>
      <c r="L44" s="195">
        <v>4556.4399999999996</v>
      </c>
      <c r="M44" s="195">
        <v>4503.6499999999996</v>
      </c>
      <c r="N44" s="194">
        <v>0</v>
      </c>
      <c r="O44" s="195">
        <v>0</v>
      </c>
      <c r="P44" s="193">
        <v>0</v>
      </c>
      <c r="Q44" s="193" t="s">
        <v>430</v>
      </c>
    </row>
    <row r="45" spans="1:21" ht="15.75" x14ac:dyDescent="0.25">
      <c r="A45" s="196" t="s">
        <v>527</v>
      </c>
      <c r="B45" s="197">
        <v>1029478</v>
      </c>
      <c r="C45" s="198">
        <v>1266833317.3900001</v>
      </c>
      <c r="D45" s="198">
        <v>1230.56</v>
      </c>
      <c r="E45" s="198">
        <v>1194.73</v>
      </c>
      <c r="F45" s="197">
        <v>34629</v>
      </c>
      <c r="G45" s="198">
        <v>17385418.32</v>
      </c>
      <c r="H45" s="198">
        <v>502.05</v>
      </c>
      <c r="I45" s="198">
        <v>410.22</v>
      </c>
      <c r="J45" s="197">
        <v>105763</v>
      </c>
      <c r="K45" s="198">
        <v>78126293.640000001</v>
      </c>
      <c r="L45" s="198">
        <v>738.69</v>
      </c>
      <c r="M45" s="198">
        <v>627.9</v>
      </c>
      <c r="N45" s="197">
        <v>11380</v>
      </c>
      <c r="O45" s="198">
        <v>5099815.37</v>
      </c>
      <c r="P45" s="196">
        <v>448.14</v>
      </c>
      <c r="Q45" s="199">
        <v>409.13</v>
      </c>
      <c r="S45" s="8"/>
    </row>
    <row r="46" spans="1:21" x14ac:dyDescent="0.25">
      <c r="B46" s="107"/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</row>
    <row r="47" spans="1:21" ht="15.75" x14ac:dyDescent="0.25">
      <c r="A47" s="258" t="s">
        <v>737</v>
      </c>
      <c r="B47" s="258"/>
      <c r="C47" s="258"/>
      <c r="D47" s="258"/>
      <c r="E47" s="258"/>
      <c r="F47" s="258"/>
      <c r="G47" s="258"/>
      <c r="H47" s="258"/>
      <c r="I47" s="258"/>
      <c r="J47" s="258"/>
      <c r="K47" s="258"/>
      <c r="L47" s="258"/>
      <c r="M47" s="258"/>
      <c r="N47" s="258"/>
      <c r="O47" s="258"/>
      <c r="P47" s="258"/>
      <c r="Q47" s="258"/>
      <c r="U47" s="8"/>
    </row>
    <row r="49" spans="1:19" x14ac:dyDescent="0.25">
      <c r="A49" s="259" t="s">
        <v>18</v>
      </c>
      <c r="B49" s="260" t="s">
        <v>5</v>
      </c>
      <c r="C49" s="260"/>
      <c r="D49" s="260"/>
      <c r="E49" s="260"/>
      <c r="F49" s="260" t="s">
        <v>6</v>
      </c>
      <c r="G49" s="260"/>
      <c r="H49" s="260"/>
      <c r="I49" s="260"/>
      <c r="J49" s="260" t="s">
        <v>19</v>
      </c>
      <c r="K49" s="260"/>
      <c r="L49" s="260"/>
      <c r="M49" s="260"/>
      <c r="N49" s="260" t="s">
        <v>20</v>
      </c>
      <c r="O49" s="260"/>
      <c r="P49" s="260"/>
      <c r="Q49" s="260"/>
    </row>
    <row r="50" spans="1:19" x14ac:dyDescent="0.25">
      <c r="A50" s="259"/>
      <c r="B50" s="200" t="s">
        <v>1</v>
      </c>
      <c r="C50" s="201" t="s">
        <v>50</v>
      </c>
      <c r="D50" s="201" t="s">
        <v>21</v>
      </c>
      <c r="E50" s="201" t="s">
        <v>432</v>
      </c>
      <c r="F50" s="200" t="s">
        <v>1</v>
      </c>
      <c r="G50" s="201" t="s">
        <v>50</v>
      </c>
      <c r="H50" s="201" t="s">
        <v>21</v>
      </c>
      <c r="I50" s="201" t="s">
        <v>432</v>
      </c>
      <c r="J50" s="200" t="s">
        <v>1</v>
      </c>
      <c r="K50" s="201" t="s">
        <v>50</v>
      </c>
      <c r="L50" s="201" t="s">
        <v>21</v>
      </c>
      <c r="M50" s="201" t="s">
        <v>432</v>
      </c>
      <c r="N50" s="200" t="s">
        <v>1</v>
      </c>
      <c r="O50" s="201" t="s">
        <v>50</v>
      </c>
      <c r="P50" s="201" t="s">
        <v>21</v>
      </c>
      <c r="Q50" s="201" t="s">
        <v>432</v>
      </c>
    </row>
    <row r="51" spans="1:19" x14ac:dyDescent="0.25">
      <c r="A51" s="202" t="s">
        <v>450</v>
      </c>
      <c r="B51" s="203">
        <v>9610</v>
      </c>
      <c r="C51" s="204">
        <v>562199.29</v>
      </c>
      <c r="D51" s="204">
        <v>58.5</v>
      </c>
      <c r="E51" s="204">
        <v>60.09</v>
      </c>
      <c r="F51" s="203">
        <v>5223</v>
      </c>
      <c r="G51" s="204">
        <v>331572.87</v>
      </c>
      <c r="H51" s="204">
        <v>63.48</v>
      </c>
      <c r="I51" s="204">
        <v>67.38</v>
      </c>
      <c r="J51" s="203">
        <v>406</v>
      </c>
      <c r="K51" s="204">
        <v>24050.87</v>
      </c>
      <c r="L51" s="204">
        <v>59.24</v>
      </c>
      <c r="M51" s="204">
        <v>61.74</v>
      </c>
      <c r="N51" s="203">
        <v>520</v>
      </c>
      <c r="O51" s="204">
        <v>39420.85</v>
      </c>
      <c r="P51" s="202">
        <v>75.81</v>
      </c>
      <c r="Q51" s="202">
        <v>71.13</v>
      </c>
    </row>
    <row r="52" spans="1:19" x14ac:dyDescent="0.25">
      <c r="A52" s="202" t="s">
        <v>451</v>
      </c>
      <c r="B52" s="203">
        <v>9943</v>
      </c>
      <c r="C52" s="204">
        <v>1466491.88</v>
      </c>
      <c r="D52" s="204">
        <v>147.49</v>
      </c>
      <c r="E52" s="204">
        <v>145.94999999999999</v>
      </c>
      <c r="F52" s="203">
        <v>7218</v>
      </c>
      <c r="G52" s="204">
        <v>1109268.2</v>
      </c>
      <c r="H52" s="204">
        <v>153.68</v>
      </c>
      <c r="I52" s="204">
        <v>150.4</v>
      </c>
      <c r="J52" s="203">
        <v>354</v>
      </c>
      <c r="K52" s="204">
        <v>51437.56</v>
      </c>
      <c r="L52" s="204">
        <v>145.30000000000001</v>
      </c>
      <c r="M52" s="204">
        <v>142.04</v>
      </c>
      <c r="N52" s="203">
        <v>1777</v>
      </c>
      <c r="O52" s="204">
        <v>284496.28999999998</v>
      </c>
      <c r="P52" s="202">
        <v>160.1</v>
      </c>
      <c r="Q52" s="202">
        <v>163.5</v>
      </c>
    </row>
    <row r="53" spans="1:19" x14ac:dyDescent="0.25">
      <c r="A53" s="202" t="s">
        <v>452</v>
      </c>
      <c r="B53" s="203">
        <v>6782</v>
      </c>
      <c r="C53" s="204">
        <v>1686373.73</v>
      </c>
      <c r="D53" s="204">
        <v>248.65</v>
      </c>
      <c r="E53" s="204">
        <v>247.35</v>
      </c>
      <c r="F53" s="203">
        <v>8840</v>
      </c>
      <c r="G53" s="204">
        <v>2117504.44</v>
      </c>
      <c r="H53" s="204">
        <v>239.54</v>
      </c>
      <c r="I53" s="204">
        <v>235.28</v>
      </c>
      <c r="J53" s="203">
        <v>1973</v>
      </c>
      <c r="K53" s="204">
        <v>524148.39</v>
      </c>
      <c r="L53" s="204">
        <v>265.66000000000003</v>
      </c>
      <c r="M53" s="204">
        <v>271.98</v>
      </c>
      <c r="N53" s="203">
        <v>1571</v>
      </c>
      <c r="O53" s="204">
        <v>388633.67</v>
      </c>
      <c r="P53" s="202">
        <v>247.38</v>
      </c>
      <c r="Q53" s="202">
        <v>245.48</v>
      </c>
    </row>
    <row r="54" spans="1:19" x14ac:dyDescent="0.25">
      <c r="A54" s="202" t="s">
        <v>453</v>
      </c>
      <c r="B54" s="203">
        <v>41205</v>
      </c>
      <c r="C54" s="204">
        <v>15379701.52</v>
      </c>
      <c r="D54" s="204">
        <v>373.25</v>
      </c>
      <c r="E54" s="204">
        <v>384.58</v>
      </c>
      <c r="F54" s="203">
        <v>22968</v>
      </c>
      <c r="G54" s="204">
        <v>8681366.5299999993</v>
      </c>
      <c r="H54" s="204">
        <v>377.98</v>
      </c>
      <c r="I54" s="204">
        <v>384.58</v>
      </c>
      <c r="J54" s="203">
        <v>15269</v>
      </c>
      <c r="K54" s="204">
        <v>5656003.8600000003</v>
      </c>
      <c r="L54" s="204">
        <v>370.42</v>
      </c>
      <c r="M54" s="204">
        <v>384.58</v>
      </c>
      <c r="N54" s="203">
        <v>1312</v>
      </c>
      <c r="O54" s="204">
        <v>442255.72</v>
      </c>
      <c r="P54" s="202">
        <v>337.09</v>
      </c>
      <c r="Q54" s="202">
        <v>339.13</v>
      </c>
      <c r="S54" s="8"/>
    </row>
    <row r="55" spans="1:19" x14ac:dyDescent="0.25">
      <c r="A55" s="202" t="s">
        <v>454</v>
      </c>
      <c r="B55" s="203">
        <v>84758</v>
      </c>
      <c r="C55" s="204">
        <v>38670109.530000001</v>
      </c>
      <c r="D55" s="204">
        <v>456.24</v>
      </c>
      <c r="E55" s="204">
        <v>459.45</v>
      </c>
      <c r="F55" s="203">
        <v>67587</v>
      </c>
      <c r="G55" s="204">
        <v>30057587.48</v>
      </c>
      <c r="H55" s="204">
        <v>444.72</v>
      </c>
      <c r="I55" s="204">
        <v>437.2</v>
      </c>
      <c r="J55" s="203">
        <v>15097</v>
      </c>
      <c r="K55" s="204">
        <v>6797970.3200000003</v>
      </c>
      <c r="L55" s="204">
        <v>450.29</v>
      </c>
      <c r="M55" s="204">
        <v>453.46</v>
      </c>
      <c r="N55" s="203">
        <v>7769</v>
      </c>
      <c r="O55" s="204">
        <v>3178558.71</v>
      </c>
      <c r="P55" s="202">
        <v>409.13</v>
      </c>
      <c r="Q55" s="202">
        <v>409.13</v>
      </c>
    </row>
    <row r="56" spans="1:19" x14ac:dyDescent="0.25">
      <c r="A56" s="202" t="s">
        <v>455</v>
      </c>
      <c r="B56" s="203">
        <v>119228</v>
      </c>
      <c r="C56" s="204">
        <v>65813136.18</v>
      </c>
      <c r="D56" s="204">
        <v>551.99</v>
      </c>
      <c r="E56" s="204">
        <v>555.51</v>
      </c>
      <c r="F56" s="203">
        <v>48707</v>
      </c>
      <c r="G56" s="204">
        <v>26558147.989999998</v>
      </c>
      <c r="H56" s="204">
        <v>545.26</v>
      </c>
      <c r="I56" s="204">
        <v>542.95000000000005</v>
      </c>
      <c r="J56" s="203">
        <v>12957</v>
      </c>
      <c r="K56" s="204">
        <v>7082548.6299999999</v>
      </c>
      <c r="L56" s="204">
        <v>546.62</v>
      </c>
      <c r="M56" s="204">
        <v>545.37</v>
      </c>
      <c r="N56" s="203">
        <v>1</v>
      </c>
      <c r="O56" s="204">
        <v>546.9</v>
      </c>
      <c r="P56" s="202">
        <v>546.9</v>
      </c>
      <c r="Q56" s="202">
        <v>546.9</v>
      </c>
    </row>
    <row r="57" spans="1:19" x14ac:dyDescent="0.25">
      <c r="A57" s="202" t="s">
        <v>456</v>
      </c>
      <c r="B57" s="203">
        <v>87907</v>
      </c>
      <c r="C57" s="204">
        <v>56878906.380000003</v>
      </c>
      <c r="D57" s="204">
        <v>647.04</v>
      </c>
      <c r="E57" s="204">
        <v>646.17999999999995</v>
      </c>
      <c r="F57" s="203">
        <v>32319</v>
      </c>
      <c r="G57" s="204">
        <v>20939133.91</v>
      </c>
      <c r="H57" s="204">
        <v>647.89</v>
      </c>
      <c r="I57" s="204">
        <v>646.92999999999995</v>
      </c>
      <c r="J57" s="203">
        <v>5316</v>
      </c>
      <c r="K57" s="204">
        <v>3417088.85</v>
      </c>
      <c r="L57" s="204">
        <v>642.79</v>
      </c>
      <c r="M57" s="204">
        <v>639.35</v>
      </c>
      <c r="N57" s="203">
        <v>0</v>
      </c>
      <c r="O57" s="204">
        <v>0</v>
      </c>
      <c r="P57" s="202">
        <v>0</v>
      </c>
      <c r="Q57" s="202" t="s">
        <v>430</v>
      </c>
      <c r="S57" s="8"/>
    </row>
    <row r="58" spans="1:19" x14ac:dyDescent="0.25">
      <c r="A58" s="202" t="s">
        <v>457</v>
      </c>
      <c r="B58" s="203">
        <v>61087</v>
      </c>
      <c r="C58" s="204">
        <v>45637939.189999998</v>
      </c>
      <c r="D58" s="204">
        <v>747.1</v>
      </c>
      <c r="E58" s="204">
        <v>745.33</v>
      </c>
      <c r="F58" s="203">
        <v>28726</v>
      </c>
      <c r="G58" s="204">
        <v>21491509.57</v>
      </c>
      <c r="H58" s="204">
        <v>748.16</v>
      </c>
      <c r="I58" s="204">
        <v>748.65</v>
      </c>
      <c r="J58" s="203">
        <v>4999</v>
      </c>
      <c r="K58" s="204">
        <v>3850345.85</v>
      </c>
      <c r="L58" s="204">
        <v>770.22</v>
      </c>
      <c r="M58" s="204">
        <v>795.24</v>
      </c>
      <c r="N58" s="203">
        <v>2961</v>
      </c>
      <c r="O58" s="204">
        <v>2354705.64</v>
      </c>
      <c r="P58" s="202">
        <v>795.24</v>
      </c>
      <c r="Q58" s="202">
        <v>795.24</v>
      </c>
    </row>
    <row r="59" spans="1:19" x14ac:dyDescent="0.25">
      <c r="A59" s="202" t="s">
        <v>458</v>
      </c>
      <c r="B59" s="203">
        <v>51651</v>
      </c>
      <c r="C59" s="204">
        <v>43898957.5</v>
      </c>
      <c r="D59" s="204">
        <v>849.91</v>
      </c>
      <c r="E59" s="204">
        <v>849.9</v>
      </c>
      <c r="F59" s="203">
        <v>25843</v>
      </c>
      <c r="G59" s="204">
        <v>21908546.440000001</v>
      </c>
      <c r="H59" s="204">
        <v>847.76</v>
      </c>
      <c r="I59" s="204">
        <v>845.61</v>
      </c>
      <c r="J59" s="203">
        <v>2258</v>
      </c>
      <c r="K59" s="204">
        <v>1906814.22</v>
      </c>
      <c r="L59" s="204">
        <v>844.47</v>
      </c>
      <c r="M59" s="204">
        <v>840.75</v>
      </c>
      <c r="N59" s="203">
        <v>305</v>
      </c>
      <c r="O59" s="204">
        <v>256944.81</v>
      </c>
      <c r="P59" s="202">
        <v>842.44</v>
      </c>
      <c r="Q59" s="202">
        <v>846</v>
      </c>
    </row>
    <row r="60" spans="1:19" x14ac:dyDescent="0.25">
      <c r="A60" s="202" t="s">
        <v>459</v>
      </c>
      <c r="B60" s="203">
        <v>53945</v>
      </c>
      <c r="C60" s="204">
        <v>51226955.780000001</v>
      </c>
      <c r="D60" s="204">
        <v>949.61</v>
      </c>
      <c r="E60" s="204">
        <v>947.95</v>
      </c>
      <c r="F60" s="203">
        <v>26553</v>
      </c>
      <c r="G60" s="204">
        <v>25145717.25</v>
      </c>
      <c r="H60" s="204">
        <v>947</v>
      </c>
      <c r="I60" s="204">
        <v>944.14</v>
      </c>
      <c r="J60" s="203">
        <v>1644</v>
      </c>
      <c r="K60" s="204">
        <v>1555831.19</v>
      </c>
      <c r="L60" s="204">
        <v>946.37</v>
      </c>
      <c r="M60" s="204">
        <v>943.58</v>
      </c>
      <c r="N60" s="203">
        <v>0</v>
      </c>
      <c r="O60" s="204">
        <v>0</v>
      </c>
      <c r="P60" s="202">
        <v>0</v>
      </c>
      <c r="Q60" s="202" t="s">
        <v>430</v>
      </c>
    </row>
    <row r="61" spans="1:19" x14ac:dyDescent="0.25">
      <c r="A61" s="202" t="s">
        <v>437</v>
      </c>
      <c r="B61" s="203">
        <v>235898</v>
      </c>
      <c r="C61" s="204">
        <v>293609502.99000001</v>
      </c>
      <c r="D61" s="204">
        <v>1244.6500000000001</v>
      </c>
      <c r="E61" s="204">
        <v>1246.6400000000001</v>
      </c>
      <c r="F61" s="203">
        <v>60739</v>
      </c>
      <c r="G61" s="204">
        <v>72766268.810000002</v>
      </c>
      <c r="H61" s="204">
        <v>1198.02</v>
      </c>
      <c r="I61" s="204">
        <v>1179.8900000000001</v>
      </c>
      <c r="J61" s="203">
        <v>7542</v>
      </c>
      <c r="K61" s="204">
        <v>9267664.5099999998</v>
      </c>
      <c r="L61" s="204">
        <v>1228.81</v>
      </c>
      <c r="M61" s="204">
        <v>1230.58</v>
      </c>
      <c r="N61" s="203">
        <v>1</v>
      </c>
      <c r="O61" s="204">
        <v>1075.79</v>
      </c>
      <c r="P61" s="202">
        <v>1075.79</v>
      </c>
      <c r="Q61" s="202">
        <v>1075.79</v>
      </c>
    </row>
    <row r="62" spans="1:19" x14ac:dyDescent="0.25">
      <c r="A62" s="202" t="s">
        <v>438</v>
      </c>
      <c r="B62" s="203">
        <v>98606</v>
      </c>
      <c r="C62" s="204">
        <v>166513072.43000001</v>
      </c>
      <c r="D62" s="204">
        <v>1688.67</v>
      </c>
      <c r="E62" s="204">
        <v>1661.89</v>
      </c>
      <c r="F62" s="203">
        <v>10983</v>
      </c>
      <c r="G62" s="204">
        <v>18431967.399999999</v>
      </c>
      <c r="H62" s="204">
        <v>1678.23</v>
      </c>
      <c r="I62" s="204">
        <v>1654.52</v>
      </c>
      <c r="J62" s="203">
        <v>1040</v>
      </c>
      <c r="K62" s="204">
        <v>1734313.28</v>
      </c>
      <c r="L62" s="204">
        <v>1667.61</v>
      </c>
      <c r="M62" s="204">
        <v>1638.54</v>
      </c>
      <c r="N62" s="203">
        <v>6</v>
      </c>
      <c r="O62" s="204">
        <v>9845.16</v>
      </c>
      <c r="P62" s="202">
        <v>1640.86</v>
      </c>
      <c r="Q62" s="202">
        <v>1640.86</v>
      </c>
    </row>
    <row r="63" spans="1:19" x14ac:dyDescent="0.25">
      <c r="A63" s="202" t="s">
        <v>439</v>
      </c>
      <c r="B63" s="203">
        <v>27838</v>
      </c>
      <c r="C63" s="204">
        <v>61537360.329999998</v>
      </c>
      <c r="D63" s="204">
        <v>2210.5500000000002</v>
      </c>
      <c r="E63" s="204">
        <v>2193.4299999999998</v>
      </c>
      <c r="F63" s="203">
        <v>1874</v>
      </c>
      <c r="G63" s="204">
        <v>4096254.5</v>
      </c>
      <c r="H63" s="204">
        <v>2185.83</v>
      </c>
      <c r="I63" s="204">
        <v>2157.4299999999998</v>
      </c>
      <c r="J63" s="203">
        <v>151</v>
      </c>
      <c r="K63" s="204">
        <v>327417.01</v>
      </c>
      <c r="L63" s="204">
        <v>2168.3200000000002</v>
      </c>
      <c r="M63" s="204">
        <v>2142.08</v>
      </c>
      <c r="N63" s="203">
        <v>0</v>
      </c>
      <c r="O63" s="204">
        <v>0</v>
      </c>
      <c r="P63" s="202">
        <v>0</v>
      </c>
      <c r="Q63" s="202" t="s">
        <v>430</v>
      </c>
    </row>
    <row r="64" spans="1:19" x14ac:dyDescent="0.25">
      <c r="A64" s="202" t="s">
        <v>486</v>
      </c>
      <c r="B64" s="203">
        <v>9365</v>
      </c>
      <c r="C64" s="204">
        <v>25283296.460000001</v>
      </c>
      <c r="D64" s="204">
        <v>2699.76</v>
      </c>
      <c r="E64" s="204">
        <v>2677.33</v>
      </c>
      <c r="F64" s="203">
        <v>414</v>
      </c>
      <c r="G64" s="204">
        <v>1124764.07</v>
      </c>
      <c r="H64" s="204">
        <v>2716.82</v>
      </c>
      <c r="I64" s="204">
        <v>2697.2</v>
      </c>
      <c r="J64" s="203">
        <v>33</v>
      </c>
      <c r="K64" s="204">
        <v>89485.31</v>
      </c>
      <c r="L64" s="204">
        <v>2711.68</v>
      </c>
      <c r="M64" s="204">
        <v>2712.62</v>
      </c>
      <c r="N64" s="203">
        <v>0</v>
      </c>
      <c r="O64" s="204">
        <v>0</v>
      </c>
      <c r="P64" s="202">
        <v>0</v>
      </c>
      <c r="Q64" s="202" t="s">
        <v>430</v>
      </c>
    </row>
    <row r="65" spans="1:17" x14ac:dyDescent="0.25">
      <c r="A65" s="202" t="s">
        <v>487</v>
      </c>
      <c r="B65" s="203">
        <v>3003</v>
      </c>
      <c r="C65" s="204">
        <v>9630025.25</v>
      </c>
      <c r="D65" s="204">
        <v>3206.8</v>
      </c>
      <c r="E65" s="204">
        <v>3184.79</v>
      </c>
      <c r="F65" s="203">
        <v>113</v>
      </c>
      <c r="G65" s="204">
        <v>359038.88</v>
      </c>
      <c r="H65" s="204">
        <v>3177.34</v>
      </c>
      <c r="I65" s="204">
        <v>3149.6</v>
      </c>
      <c r="J65" s="203">
        <v>5</v>
      </c>
      <c r="K65" s="204">
        <v>15881.8</v>
      </c>
      <c r="L65" s="204">
        <v>3176.36</v>
      </c>
      <c r="M65" s="204">
        <v>3149.35</v>
      </c>
      <c r="N65" s="203">
        <v>0</v>
      </c>
      <c r="O65" s="204">
        <v>0</v>
      </c>
      <c r="P65" s="202">
        <v>0</v>
      </c>
      <c r="Q65" s="202" t="s">
        <v>430</v>
      </c>
    </row>
    <row r="66" spans="1:17" x14ac:dyDescent="0.25">
      <c r="A66" s="202" t="s">
        <v>488</v>
      </c>
      <c r="B66" s="203">
        <v>1103</v>
      </c>
      <c r="C66" s="204">
        <v>4080389.17</v>
      </c>
      <c r="D66" s="204">
        <v>3699.36</v>
      </c>
      <c r="E66" s="204">
        <v>3677.24</v>
      </c>
      <c r="F66" s="203">
        <v>26</v>
      </c>
      <c r="G66" s="204">
        <v>95888.02</v>
      </c>
      <c r="H66" s="204">
        <v>3688</v>
      </c>
      <c r="I66" s="204">
        <v>3696.96</v>
      </c>
      <c r="J66" s="203">
        <v>3</v>
      </c>
      <c r="K66" s="204">
        <v>11317.65</v>
      </c>
      <c r="L66" s="204">
        <v>3772.55</v>
      </c>
      <c r="M66" s="204">
        <v>3862.01</v>
      </c>
      <c r="N66" s="203">
        <v>0</v>
      </c>
      <c r="O66" s="204">
        <v>0</v>
      </c>
      <c r="P66" s="202">
        <v>0</v>
      </c>
      <c r="Q66" s="202" t="s">
        <v>430</v>
      </c>
    </row>
    <row r="67" spans="1:17" x14ac:dyDescent="0.25">
      <c r="A67" s="202" t="s">
        <v>489</v>
      </c>
      <c r="B67" s="203">
        <v>818</v>
      </c>
      <c r="C67" s="204">
        <v>3646421.68</v>
      </c>
      <c r="D67" s="204">
        <v>4457.7299999999996</v>
      </c>
      <c r="E67" s="204">
        <v>4353.18</v>
      </c>
      <c r="F67" s="203">
        <v>11</v>
      </c>
      <c r="G67" s="204">
        <v>48941.61</v>
      </c>
      <c r="H67" s="204">
        <v>4449.24</v>
      </c>
      <c r="I67" s="204">
        <v>4261.8</v>
      </c>
      <c r="J67" s="203">
        <v>1</v>
      </c>
      <c r="K67" s="204">
        <v>4034.15</v>
      </c>
      <c r="L67" s="204">
        <v>4034.15</v>
      </c>
      <c r="M67" s="204">
        <v>4034.15</v>
      </c>
      <c r="N67" s="203">
        <v>0</v>
      </c>
      <c r="O67" s="204">
        <v>0</v>
      </c>
      <c r="P67" s="202">
        <v>0</v>
      </c>
      <c r="Q67" s="202" t="s">
        <v>430</v>
      </c>
    </row>
    <row r="68" spans="1:17" ht="15.75" x14ac:dyDescent="0.25">
      <c r="A68" s="205" t="s">
        <v>527</v>
      </c>
      <c r="B68" s="206">
        <v>902747</v>
      </c>
      <c r="C68" s="207">
        <v>885520839.28999996</v>
      </c>
      <c r="D68" s="207">
        <v>980.92</v>
      </c>
      <c r="E68" s="207">
        <v>859.96</v>
      </c>
      <c r="F68" s="206">
        <v>348144</v>
      </c>
      <c r="G68" s="207">
        <v>255263477.97</v>
      </c>
      <c r="H68" s="207">
        <v>733.21</v>
      </c>
      <c r="I68" s="207">
        <v>638.62</v>
      </c>
      <c r="J68" s="206">
        <v>69048</v>
      </c>
      <c r="K68" s="207">
        <v>42316353.450000003</v>
      </c>
      <c r="L68" s="207">
        <v>612.85</v>
      </c>
      <c r="M68" s="207">
        <v>511.43</v>
      </c>
      <c r="N68" s="206">
        <v>16223</v>
      </c>
      <c r="O68" s="207">
        <v>6956483.54</v>
      </c>
      <c r="P68" s="205">
        <v>428.8</v>
      </c>
      <c r="Q68" s="208">
        <v>409.13</v>
      </c>
    </row>
    <row r="70" spans="1:17" x14ac:dyDescent="0.25">
      <c r="B70" s="8"/>
      <c r="C70" s="8"/>
      <c r="D70" s="8"/>
    </row>
    <row r="71" spans="1:17" x14ac:dyDescent="0.25">
      <c r="B71" s="8"/>
    </row>
    <row r="73" spans="1:17" x14ac:dyDescent="0.25">
      <c r="B73" s="8"/>
    </row>
    <row r="74" spans="1:17" x14ac:dyDescent="0.25">
      <c r="B74" s="8"/>
      <c r="C74" s="8"/>
      <c r="D74" s="8"/>
      <c r="F74" s="8"/>
    </row>
    <row r="75" spans="1:17" x14ac:dyDescent="0.25">
      <c r="C75" s="8"/>
      <c r="D75" s="8"/>
    </row>
    <row r="77" spans="1:17" x14ac:dyDescent="0.25">
      <c r="B77" s="8"/>
    </row>
  </sheetData>
  <mergeCells count="18">
    <mergeCell ref="A24:Q24"/>
    <mergeCell ref="A49:A50"/>
    <mergeCell ref="B49:E49"/>
    <mergeCell ref="F49:I49"/>
    <mergeCell ref="J49:M49"/>
    <mergeCell ref="N49:Q49"/>
    <mergeCell ref="A47:Q47"/>
    <mergeCell ref="N26:Q26"/>
    <mergeCell ref="J26:M26"/>
    <mergeCell ref="F26:I26"/>
    <mergeCell ref="B26:E26"/>
    <mergeCell ref="A26:A27"/>
    <mergeCell ref="B3:E3"/>
    <mergeCell ref="F3:I3"/>
    <mergeCell ref="J3:M3"/>
    <mergeCell ref="N3:Q3"/>
    <mergeCell ref="A1:Q1"/>
    <mergeCell ref="A3:A4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/>
  </sheetPr>
  <dimension ref="A1:F26"/>
  <sheetViews>
    <sheetView workbookViewId="0">
      <selection activeCell="C26" sqref="C26"/>
    </sheetView>
  </sheetViews>
  <sheetFormatPr defaultRowHeight="15" x14ac:dyDescent="0.25"/>
  <cols>
    <col min="1" max="1" width="5.5703125" customWidth="1"/>
    <col min="2" max="2" width="20.28515625" customWidth="1"/>
    <col min="3" max="3" width="26.140625" customWidth="1"/>
  </cols>
  <sheetData>
    <row r="1" spans="1:6" s="38" customFormat="1" ht="15.75" x14ac:dyDescent="0.25">
      <c r="A1" s="264" t="s">
        <v>738</v>
      </c>
      <c r="B1" s="264"/>
      <c r="C1" s="264"/>
    </row>
    <row r="2" spans="1:6" x14ac:dyDescent="0.25">
      <c r="B2" s="39"/>
    </row>
    <row r="3" spans="1:6" s="42" customFormat="1" ht="15.75" x14ac:dyDescent="0.25">
      <c r="A3" s="59" t="s">
        <v>52</v>
      </c>
      <c r="B3" s="59" t="s">
        <v>307</v>
      </c>
      <c r="C3" s="59" t="s">
        <v>1</v>
      </c>
    </row>
    <row r="4" spans="1:6" x14ac:dyDescent="0.25">
      <c r="A4" s="35">
        <v>1</v>
      </c>
      <c r="B4" s="7" t="s">
        <v>76</v>
      </c>
      <c r="C4" s="184">
        <v>35377</v>
      </c>
      <c r="F4" s="96"/>
    </row>
    <row r="5" spans="1:6" x14ac:dyDescent="0.25">
      <c r="A5" s="35">
        <v>2</v>
      </c>
      <c r="B5" s="7" t="s">
        <v>77</v>
      </c>
      <c r="C5" s="17">
        <v>40231</v>
      </c>
      <c r="D5" s="8"/>
    </row>
    <row r="6" spans="1:6" x14ac:dyDescent="0.25">
      <c r="A6" s="35">
        <v>3</v>
      </c>
      <c r="B6" s="77" t="s">
        <v>308</v>
      </c>
      <c r="C6" s="17">
        <v>5939</v>
      </c>
    </row>
    <row r="7" spans="1:6" x14ac:dyDescent="0.25">
      <c r="A7" s="35">
        <v>4</v>
      </c>
      <c r="B7" s="77" t="s">
        <v>309</v>
      </c>
      <c r="C7" s="17">
        <v>6608</v>
      </c>
    </row>
    <row r="8" spans="1:6" x14ac:dyDescent="0.25">
      <c r="A8" s="35">
        <v>5</v>
      </c>
      <c r="B8" s="77" t="s">
        <v>310</v>
      </c>
      <c r="C8" s="17">
        <v>7593</v>
      </c>
    </row>
    <row r="9" spans="1:6" x14ac:dyDescent="0.25">
      <c r="A9" s="35">
        <v>6</v>
      </c>
      <c r="B9" s="77" t="s">
        <v>311</v>
      </c>
      <c r="C9" s="17">
        <v>8988</v>
      </c>
    </row>
    <row r="10" spans="1:6" x14ac:dyDescent="0.25">
      <c r="A10" s="35">
        <v>7</v>
      </c>
      <c r="B10" s="77" t="s">
        <v>312</v>
      </c>
      <c r="C10" s="17">
        <v>10670</v>
      </c>
    </row>
    <row r="11" spans="1:6" x14ac:dyDescent="0.25">
      <c r="A11" s="35">
        <v>8</v>
      </c>
      <c r="B11" s="77" t="s">
        <v>313</v>
      </c>
      <c r="C11" s="17">
        <v>13644</v>
      </c>
    </row>
    <row r="12" spans="1:6" x14ac:dyDescent="0.25">
      <c r="A12" s="35">
        <v>9</v>
      </c>
      <c r="B12" s="77" t="s">
        <v>314</v>
      </c>
      <c r="C12" s="17">
        <v>15835</v>
      </c>
    </row>
    <row r="13" spans="1:6" x14ac:dyDescent="0.25">
      <c r="A13" s="35">
        <v>10</v>
      </c>
      <c r="B13" s="77" t="s">
        <v>170</v>
      </c>
      <c r="C13" s="17">
        <v>17851</v>
      </c>
    </row>
    <row r="14" spans="1:6" x14ac:dyDescent="0.25">
      <c r="A14" s="35">
        <v>11</v>
      </c>
      <c r="B14" s="77" t="s">
        <v>315</v>
      </c>
      <c r="C14" s="17">
        <v>23621</v>
      </c>
    </row>
    <row r="15" spans="1:6" x14ac:dyDescent="0.25">
      <c r="A15" s="35">
        <v>12</v>
      </c>
      <c r="B15" s="77" t="s">
        <v>316</v>
      </c>
      <c r="C15" s="17">
        <v>29149</v>
      </c>
    </row>
    <row r="16" spans="1:6" x14ac:dyDescent="0.25">
      <c r="A16" s="35">
        <v>13</v>
      </c>
      <c r="B16" s="77" t="s">
        <v>317</v>
      </c>
      <c r="C16" s="17">
        <v>34483</v>
      </c>
    </row>
    <row r="17" spans="1:5" x14ac:dyDescent="0.25">
      <c r="A17" s="35">
        <v>14</v>
      </c>
      <c r="B17" s="77" t="s">
        <v>118</v>
      </c>
      <c r="C17" s="17">
        <v>44667</v>
      </c>
    </row>
    <row r="18" spans="1:5" x14ac:dyDescent="0.25">
      <c r="A18" s="35">
        <v>15</v>
      </c>
      <c r="B18" s="77" t="s">
        <v>318</v>
      </c>
      <c r="C18" s="17">
        <v>64110</v>
      </c>
    </row>
    <row r="19" spans="1:5" x14ac:dyDescent="0.25">
      <c r="A19" s="35">
        <v>16</v>
      </c>
      <c r="B19" s="77" t="s">
        <v>319</v>
      </c>
      <c r="C19" s="17">
        <v>67949</v>
      </c>
    </row>
    <row r="20" spans="1:5" x14ac:dyDescent="0.25">
      <c r="A20" s="35">
        <v>17</v>
      </c>
      <c r="B20" s="77" t="s">
        <v>123</v>
      </c>
      <c r="C20" s="17">
        <v>74962</v>
      </c>
    </row>
    <row r="21" spans="1:5" x14ac:dyDescent="0.25">
      <c r="A21" s="35">
        <v>18</v>
      </c>
      <c r="B21" s="77" t="s">
        <v>320</v>
      </c>
      <c r="C21" s="17">
        <v>77513</v>
      </c>
    </row>
    <row r="22" spans="1:5" x14ac:dyDescent="0.25">
      <c r="A22" s="35">
        <v>19</v>
      </c>
      <c r="B22" s="77" t="s">
        <v>321</v>
      </c>
      <c r="C22" s="17">
        <v>82217</v>
      </c>
    </row>
    <row r="23" spans="1:5" x14ac:dyDescent="0.25">
      <c r="A23" s="35">
        <v>20</v>
      </c>
      <c r="B23" s="77" t="s">
        <v>121</v>
      </c>
      <c r="C23" s="17">
        <v>98507</v>
      </c>
    </row>
    <row r="24" spans="1:5" x14ac:dyDescent="0.25">
      <c r="A24" s="35">
        <v>21</v>
      </c>
      <c r="B24" s="77" t="s">
        <v>322</v>
      </c>
      <c r="C24" s="17">
        <v>103533</v>
      </c>
    </row>
    <row r="25" spans="1:5" x14ac:dyDescent="0.25">
      <c r="A25" s="35">
        <v>22</v>
      </c>
      <c r="B25" s="7" t="s">
        <v>78</v>
      </c>
      <c r="C25" s="17">
        <v>1653965</v>
      </c>
      <c r="E25" s="8"/>
    </row>
    <row r="26" spans="1:5" s="42" customFormat="1" ht="15.75" x14ac:dyDescent="0.25">
      <c r="A26" s="185"/>
      <c r="B26" s="45" t="s">
        <v>10</v>
      </c>
      <c r="C26" s="47">
        <f>SUM(C4:C25)</f>
        <v>2517412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61"/>
  <sheetViews>
    <sheetView topLeftCell="A18" workbookViewId="0">
      <selection activeCell="F33" sqref="F33"/>
    </sheetView>
  </sheetViews>
  <sheetFormatPr defaultColWidth="9.140625" defaultRowHeight="15" x14ac:dyDescent="0.25"/>
  <cols>
    <col min="1" max="1" width="4.42578125" customWidth="1"/>
    <col min="2" max="2" width="9.28515625" bestFit="1" customWidth="1"/>
    <col min="3" max="3" width="10.140625" style="8" bestFit="1" customWidth="1"/>
    <col min="4" max="4" width="18.7109375" style="15" customWidth="1"/>
    <col min="5" max="5" width="9" style="15" bestFit="1" customWidth="1"/>
    <col min="6" max="6" width="10.28515625" style="8" bestFit="1" customWidth="1"/>
    <col min="7" max="7" width="8.42578125" style="15" bestFit="1" customWidth="1"/>
    <col min="8" max="8" width="17" style="15" customWidth="1"/>
    <col min="9" max="9" width="9.140625" style="15" bestFit="1" customWidth="1"/>
    <col min="10" max="10" width="10.5703125" style="8" customWidth="1"/>
    <col min="11" max="11" width="9.42578125" style="15" customWidth="1"/>
    <col min="12" max="12" width="17.42578125" style="15" bestFit="1" customWidth="1"/>
    <col min="13" max="13" width="9.140625" style="15" bestFit="1" customWidth="1"/>
    <col min="14" max="14" width="9.5703125" style="8" customWidth="1"/>
    <col min="15" max="15" width="8.42578125" style="15" bestFit="1" customWidth="1"/>
    <col min="16" max="16" width="15.85546875" style="15" customWidth="1"/>
    <col min="17" max="17" width="9.140625" style="15" bestFit="1" customWidth="1"/>
    <col min="18" max="18" width="10.28515625" style="8" customWidth="1"/>
    <col min="19" max="19" width="10.140625" style="15" bestFit="1" customWidth="1"/>
    <col min="20" max="20" width="19.140625" style="15" bestFit="1" customWidth="1"/>
    <col min="21" max="21" width="10.85546875" style="15" bestFit="1" customWidth="1"/>
    <col min="22" max="22" width="12.28515625" customWidth="1"/>
    <col min="23" max="23" width="9.85546875" customWidth="1"/>
  </cols>
  <sheetData>
    <row r="1" spans="1:23" s="38" customFormat="1" ht="15.75" x14ac:dyDescent="0.25">
      <c r="A1" s="264" t="s">
        <v>739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</row>
    <row r="2" spans="1:23" ht="15.75" customHeight="1" x14ac:dyDescent="0.25">
      <c r="C2" s="39"/>
    </row>
    <row r="3" spans="1:23" s="38" customFormat="1" ht="14.25" customHeight="1" x14ac:dyDescent="0.25">
      <c r="A3" s="265" t="s">
        <v>52</v>
      </c>
      <c r="B3" s="265" t="s">
        <v>102</v>
      </c>
      <c r="C3" s="266" t="s">
        <v>105</v>
      </c>
      <c r="D3" s="266"/>
      <c r="E3" s="266"/>
      <c r="F3" s="266"/>
      <c r="G3" s="266" t="s">
        <v>106</v>
      </c>
      <c r="H3" s="266"/>
      <c r="I3" s="266"/>
      <c r="J3" s="266"/>
      <c r="K3" s="266" t="s">
        <v>107</v>
      </c>
      <c r="L3" s="266"/>
      <c r="M3" s="266"/>
      <c r="N3" s="266"/>
      <c r="O3" s="266" t="s">
        <v>108</v>
      </c>
      <c r="P3" s="266"/>
      <c r="Q3" s="266"/>
      <c r="R3" s="266"/>
      <c r="S3" s="266" t="s">
        <v>104</v>
      </c>
      <c r="T3" s="266"/>
      <c r="U3" s="266"/>
      <c r="V3" s="266"/>
      <c r="W3" s="266"/>
    </row>
    <row r="4" spans="1:23" s="38" customFormat="1" ht="15.75" x14ac:dyDescent="0.25">
      <c r="A4" s="265"/>
      <c r="B4" s="265"/>
      <c r="C4" s="61" t="s">
        <v>1</v>
      </c>
      <c r="D4" s="182" t="s">
        <v>103</v>
      </c>
      <c r="E4" s="182" t="s">
        <v>21</v>
      </c>
      <c r="F4" s="182" t="s">
        <v>432</v>
      </c>
      <c r="G4" s="61" t="s">
        <v>1</v>
      </c>
      <c r="H4" s="182" t="s">
        <v>103</v>
      </c>
      <c r="I4" s="182" t="s">
        <v>21</v>
      </c>
      <c r="J4" s="182" t="s">
        <v>432</v>
      </c>
      <c r="K4" s="61" t="s">
        <v>1</v>
      </c>
      <c r="L4" s="182" t="s">
        <v>103</v>
      </c>
      <c r="M4" s="182" t="s">
        <v>21</v>
      </c>
      <c r="N4" s="182" t="s">
        <v>432</v>
      </c>
      <c r="O4" s="61" t="s">
        <v>1</v>
      </c>
      <c r="P4" s="182" t="s">
        <v>103</v>
      </c>
      <c r="Q4" s="182" t="s">
        <v>21</v>
      </c>
      <c r="R4" s="182" t="s">
        <v>432</v>
      </c>
      <c r="S4" s="61" t="s">
        <v>1</v>
      </c>
      <c r="T4" s="182" t="s">
        <v>103</v>
      </c>
      <c r="U4" s="182" t="s">
        <v>21</v>
      </c>
      <c r="V4" s="182" t="s">
        <v>432</v>
      </c>
      <c r="W4" s="182" t="s">
        <v>528</v>
      </c>
    </row>
    <row r="5" spans="1:23" x14ac:dyDescent="0.25">
      <c r="A5" s="35">
        <v>1</v>
      </c>
      <c r="B5" s="130" t="s">
        <v>76</v>
      </c>
      <c r="C5" s="130">
        <v>0</v>
      </c>
      <c r="D5" s="137">
        <v>0</v>
      </c>
      <c r="E5" s="136">
        <v>0</v>
      </c>
      <c r="F5" s="137" t="s">
        <v>430</v>
      </c>
      <c r="G5" s="136">
        <v>32720</v>
      </c>
      <c r="H5" s="137">
        <v>11393871.32</v>
      </c>
      <c r="I5" s="130">
        <v>348.22</v>
      </c>
      <c r="J5" s="137">
        <v>309.39999999999998</v>
      </c>
      <c r="K5" s="136">
        <v>1299</v>
      </c>
      <c r="L5" s="137">
        <v>1067987.02</v>
      </c>
      <c r="M5" s="130">
        <v>822.16</v>
      </c>
      <c r="N5" s="137">
        <v>846</v>
      </c>
      <c r="O5" s="136">
        <v>1358</v>
      </c>
      <c r="P5" s="137">
        <v>1148989.47</v>
      </c>
      <c r="Q5" s="183">
        <v>846.09</v>
      </c>
      <c r="R5" s="137">
        <v>846</v>
      </c>
      <c r="S5" s="184">
        <v>35377</v>
      </c>
      <c r="T5" s="137">
        <v>13610847.810000001</v>
      </c>
      <c r="U5" s="137">
        <v>384.74</v>
      </c>
      <c r="V5" s="137">
        <v>409.12</v>
      </c>
      <c r="W5" s="138">
        <v>1.41</v>
      </c>
    </row>
    <row r="6" spans="1:23" x14ac:dyDescent="0.25">
      <c r="A6" s="35">
        <v>2</v>
      </c>
      <c r="B6" s="130" t="s">
        <v>77</v>
      </c>
      <c r="C6" s="136">
        <v>3062</v>
      </c>
      <c r="D6" s="137">
        <v>4403427.46</v>
      </c>
      <c r="E6" s="137">
        <v>1438.09</v>
      </c>
      <c r="F6" s="137">
        <v>1503.51</v>
      </c>
      <c r="G6" s="136">
        <v>16437</v>
      </c>
      <c r="H6" s="137">
        <v>9526881.9299999997</v>
      </c>
      <c r="I6" s="130">
        <v>579.6</v>
      </c>
      <c r="J6" s="137">
        <v>484.12</v>
      </c>
      <c r="K6" s="136">
        <v>18990</v>
      </c>
      <c r="L6" s="137">
        <v>12361464.619999999</v>
      </c>
      <c r="M6" s="130">
        <v>650.95000000000005</v>
      </c>
      <c r="N6" s="137">
        <v>523.21</v>
      </c>
      <c r="O6" s="136">
        <v>1742</v>
      </c>
      <c r="P6" s="137">
        <v>1462863.09</v>
      </c>
      <c r="Q6" s="130">
        <v>839.76</v>
      </c>
      <c r="R6" s="137">
        <v>846</v>
      </c>
      <c r="S6" s="136">
        <v>40231</v>
      </c>
      <c r="T6" s="137">
        <v>27754637.100000001</v>
      </c>
      <c r="U6" s="137">
        <v>689.88</v>
      </c>
      <c r="V6" s="137">
        <v>543.92999999999995</v>
      </c>
      <c r="W6" s="138">
        <v>1.6</v>
      </c>
    </row>
    <row r="7" spans="1:23" x14ac:dyDescent="0.25">
      <c r="A7" s="35">
        <v>3</v>
      </c>
      <c r="B7" s="130" t="s">
        <v>95</v>
      </c>
      <c r="C7" s="136">
        <v>9503</v>
      </c>
      <c r="D7" s="137">
        <v>14698615.67</v>
      </c>
      <c r="E7" s="137">
        <v>1546.73</v>
      </c>
      <c r="F7" s="137">
        <v>1530.68</v>
      </c>
      <c r="G7" s="136">
        <v>15293</v>
      </c>
      <c r="H7" s="137">
        <v>9722591.3900000006</v>
      </c>
      <c r="I7" s="130">
        <v>635.75</v>
      </c>
      <c r="J7" s="137">
        <v>538.88</v>
      </c>
      <c r="K7" s="136">
        <v>14552</v>
      </c>
      <c r="L7" s="137">
        <v>10068252.039999999</v>
      </c>
      <c r="M7" s="130">
        <v>691.88</v>
      </c>
      <c r="N7" s="137">
        <v>575.96</v>
      </c>
      <c r="O7" s="136">
        <v>450</v>
      </c>
      <c r="P7" s="137">
        <v>374435.93</v>
      </c>
      <c r="Q7" s="130">
        <v>832.08</v>
      </c>
      <c r="R7" s="137">
        <v>846</v>
      </c>
      <c r="S7" s="136">
        <v>39798</v>
      </c>
      <c r="T7" s="137">
        <v>34863895.030000001</v>
      </c>
      <c r="U7" s="137">
        <v>876.02</v>
      </c>
      <c r="V7" s="137">
        <v>676.54</v>
      </c>
      <c r="W7" s="138">
        <v>1.58</v>
      </c>
    </row>
    <row r="8" spans="1:23" x14ac:dyDescent="0.25">
      <c r="A8" s="35">
        <v>4</v>
      </c>
      <c r="B8" s="130" t="s">
        <v>96</v>
      </c>
      <c r="C8" s="136">
        <v>51103</v>
      </c>
      <c r="D8" s="137">
        <v>75010933.689999998</v>
      </c>
      <c r="E8" s="137">
        <v>1467.84</v>
      </c>
      <c r="F8" s="137">
        <v>1431.08</v>
      </c>
      <c r="G8" s="136">
        <v>26344</v>
      </c>
      <c r="H8" s="137">
        <v>18339451.530000001</v>
      </c>
      <c r="I8" s="130">
        <v>696.15</v>
      </c>
      <c r="J8" s="137">
        <v>584.82000000000005</v>
      </c>
      <c r="K8" s="136">
        <v>22214</v>
      </c>
      <c r="L8" s="137">
        <v>16506277.369999999</v>
      </c>
      <c r="M8" s="130">
        <v>743.06</v>
      </c>
      <c r="N8" s="137">
        <v>615.65</v>
      </c>
      <c r="O8" s="136">
        <v>439</v>
      </c>
      <c r="P8" s="137">
        <v>365775.4</v>
      </c>
      <c r="Q8" s="130">
        <v>833.2</v>
      </c>
      <c r="R8" s="137">
        <v>846</v>
      </c>
      <c r="S8" s="136">
        <v>100100</v>
      </c>
      <c r="T8" s="137">
        <v>110222437.98999999</v>
      </c>
      <c r="U8" s="137">
        <v>1101.1199999999999</v>
      </c>
      <c r="V8" s="137">
        <v>987.55</v>
      </c>
      <c r="W8" s="138">
        <v>3.98</v>
      </c>
    </row>
    <row r="9" spans="1:23" x14ac:dyDescent="0.25">
      <c r="A9" s="35">
        <v>5</v>
      </c>
      <c r="B9" s="130" t="s">
        <v>97</v>
      </c>
      <c r="C9" s="136">
        <v>224759</v>
      </c>
      <c r="D9" s="137">
        <v>304397298.82999998</v>
      </c>
      <c r="E9" s="137">
        <v>1354.33</v>
      </c>
      <c r="F9" s="137">
        <v>1230.6300000000001</v>
      </c>
      <c r="G9" s="136">
        <v>34479</v>
      </c>
      <c r="H9" s="137">
        <v>25930122.34</v>
      </c>
      <c r="I9" s="130">
        <v>752.06</v>
      </c>
      <c r="J9" s="137">
        <v>654.54999999999995</v>
      </c>
      <c r="K9" s="136">
        <v>26551</v>
      </c>
      <c r="L9" s="137">
        <v>20175738.98</v>
      </c>
      <c r="M9" s="130">
        <v>759.89</v>
      </c>
      <c r="N9" s="137">
        <v>626.16</v>
      </c>
      <c r="O9" s="136">
        <v>382</v>
      </c>
      <c r="P9" s="137">
        <v>315121.2</v>
      </c>
      <c r="Q9" s="130">
        <v>824.92</v>
      </c>
      <c r="R9" s="137">
        <v>846</v>
      </c>
      <c r="S9" s="136">
        <v>286171</v>
      </c>
      <c r="T9" s="137">
        <v>350818281.35000002</v>
      </c>
      <c r="U9" s="137">
        <v>1225.9000000000001</v>
      </c>
      <c r="V9" s="137">
        <v>1112.8699999999999</v>
      </c>
      <c r="W9" s="138">
        <v>11.37</v>
      </c>
    </row>
    <row r="10" spans="1:23" x14ac:dyDescent="0.25">
      <c r="A10" s="35">
        <v>6</v>
      </c>
      <c r="B10" s="130" t="s">
        <v>98</v>
      </c>
      <c r="C10" s="136">
        <v>393644</v>
      </c>
      <c r="D10" s="137">
        <v>499921150.19</v>
      </c>
      <c r="E10" s="137">
        <v>1269.98</v>
      </c>
      <c r="F10" s="137">
        <v>1169.8699999999999</v>
      </c>
      <c r="G10" s="136">
        <v>38940</v>
      </c>
      <c r="H10" s="137">
        <v>32289416.469999999</v>
      </c>
      <c r="I10" s="130">
        <v>829.21</v>
      </c>
      <c r="J10" s="137">
        <v>750.87</v>
      </c>
      <c r="K10" s="136">
        <v>26655</v>
      </c>
      <c r="L10" s="137">
        <v>20362976.57</v>
      </c>
      <c r="M10" s="130">
        <v>763.95</v>
      </c>
      <c r="N10" s="137">
        <v>634.66999999999996</v>
      </c>
      <c r="O10" s="136">
        <v>4787</v>
      </c>
      <c r="P10" s="137">
        <v>1939013.17</v>
      </c>
      <c r="Q10" s="130">
        <v>405.06</v>
      </c>
      <c r="R10" s="137">
        <v>409.13</v>
      </c>
      <c r="S10" s="136">
        <v>464026</v>
      </c>
      <c r="T10" s="137">
        <v>554512556.39999998</v>
      </c>
      <c r="U10" s="137">
        <v>1195</v>
      </c>
      <c r="V10" s="137">
        <v>1084.46</v>
      </c>
      <c r="W10" s="138">
        <v>18.43</v>
      </c>
    </row>
    <row r="11" spans="1:23" x14ac:dyDescent="0.25">
      <c r="A11" s="35">
        <v>7</v>
      </c>
      <c r="B11" s="130" t="s">
        <v>99</v>
      </c>
      <c r="C11" s="136">
        <v>401929</v>
      </c>
      <c r="D11" s="137">
        <v>500001526.75999999</v>
      </c>
      <c r="E11" s="137">
        <v>1244</v>
      </c>
      <c r="F11" s="137">
        <v>1167.0899999999999</v>
      </c>
      <c r="G11" s="136">
        <v>40887</v>
      </c>
      <c r="H11" s="137">
        <v>34749895.280000001</v>
      </c>
      <c r="I11" s="130">
        <v>849.9</v>
      </c>
      <c r="J11" s="137">
        <v>779.28</v>
      </c>
      <c r="K11" s="136">
        <v>21634</v>
      </c>
      <c r="L11" s="137">
        <v>16247098.76</v>
      </c>
      <c r="M11" s="130">
        <v>751</v>
      </c>
      <c r="N11" s="137">
        <v>631.28</v>
      </c>
      <c r="O11" s="136">
        <v>10697</v>
      </c>
      <c r="P11" s="137">
        <v>3952892.03</v>
      </c>
      <c r="Q11" s="130">
        <v>369.53</v>
      </c>
      <c r="R11" s="137">
        <v>409.13</v>
      </c>
      <c r="S11" s="136">
        <v>475147</v>
      </c>
      <c r="T11" s="137">
        <v>554951412.83000004</v>
      </c>
      <c r="U11" s="137">
        <v>1167.96</v>
      </c>
      <c r="V11" s="137">
        <v>1051.54</v>
      </c>
      <c r="W11" s="138">
        <v>18.87</v>
      </c>
    </row>
    <row r="12" spans="1:23" x14ac:dyDescent="0.25">
      <c r="A12" s="35">
        <v>8</v>
      </c>
      <c r="B12" s="130" t="s">
        <v>100</v>
      </c>
      <c r="C12" s="136">
        <v>349718</v>
      </c>
      <c r="D12" s="137">
        <v>413942689.85000002</v>
      </c>
      <c r="E12" s="137">
        <v>1183.6500000000001</v>
      </c>
      <c r="F12" s="137">
        <v>1090.71</v>
      </c>
      <c r="G12" s="136">
        <v>55751</v>
      </c>
      <c r="H12" s="137">
        <v>46639713.770000003</v>
      </c>
      <c r="I12" s="130">
        <v>836.57</v>
      </c>
      <c r="J12" s="137">
        <v>752.57</v>
      </c>
      <c r="K12" s="136">
        <v>18424</v>
      </c>
      <c r="L12" s="137">
        <v>13263434.449999999</v>
      </c>
      <c r="M12" s="130">
        <v>719.9</v>
      </c>
      <c r="N12" s="137">
        <v>616.70000000000005</v>
      </c>
      <c r="O12" s="136">
        <v>5234</v>
      </c>
      <c r="P12" s="137">
        <v>1906788.02</v>
      </c>
      <c r="Q12" s="130">
        <v>364.31</v>
      </c>
      <c r="R12" s="137">
        <v>409.13</v>
      </c>
      <c r="S12" s="136">
        <v>429127</v>
      </c>
      <c r="T12" s="137">
        <v>475752626.08999997</v>
      </c>
      <c r="U12" s="137">
        <v>1108.6500000000001</v>
      </c>
      <c r="V12" s="137">
        <v>988.53</v>
      </c>
      <c r="W12" s="138">
        <v>17.05</v>
      </c>
    </row>
    <row r="13" spans="1:23" x14ac:dyDescent="0.25">
      <c r="A13" s="35">
        <v>9</v>
      </c>
      <c r="B13" s="130" t="s">
        <v>101</v>
      </c>
      <c r="C13" s="136">
        <v>233581</v>
      </c>
      <c r="D13" s="137">
        <v>252602916.41</v>
      </c>
      <c r="E13" s="137">
        <v>1081.44</v>
      </c>
      <c r="F13" s="137">
        <v>950.58</v>
      </c>
      <c r="G13" s="136">
        <v>48401</v>
      </c>
      <c r="H13" s="137">
        <v>39857434.369999997</v>
      </c>
      <c r="I13" s="130">
        <v>823.48</v>
      </c>
      <c r="J13" s="137">
        <v>724.83</v>
      </c>
      <c r="K13" s="136">
        <v>12400</v>
      </c>
      <c r="L13" s="137">
        <v>8658937.7599999998</v>
      </c>
      <c r="M13" s="130">
        <v>698.3</v>
      </c>
      <c r="N13" s="137">
        <v>600.48</v>
      </c>
      <c r="O13" s="136">
        <v>1389</v>
      </c>
      <c r="P13" s="137">
        <v>481171.54</v>
      </c>
      <c r="Q13" s="130">
        <v>346.42</v>
      </c>
      <c r="R13" s="137">
        <v>233.79</v>
      </c>
      <c r="S13" s="136">
        <v>295771</v>
      </c>
      <c r="T13" s="137">
        <v>301600460.07999998</v>
      </c>
      <c r="U13" s="137">
        <v>1019.71</v>
      </c>
      <c r="V13" s="137">
        <v>872.8</v>
      </c>
      <c r="W13" s="138">
        <v>11.75</v>
      </c>
    </row>
    <row r="14" spans="1:23" x14ac:dyDescent="0.25">
      <c r="A14" s="35">
        <v>10</v>
      </c>
      <c r="B14" s="130" t="s">
        <v>109</v>
      </c>
      <c r="C14" s="136">
        <v>175279</v>
      </c>
      <c r="D14" s="137">
        <v>179172637.52000001</v>
      </c>
      <c r="E14" s="137">
        <v>1022.21</v>
      </c>
      <c r="F14" s="137">
        <v>839.42</v>
      </c>
      <c r="G14" s="136">
        <v>44582</v>
      </c>
      <c r="H14" s="137">
        <v>36885513.210000001</v>
      </c>
      <c r="I14" s="130">
        <v>827.36</v>
      </c>
      <c r="J14" s="137">
        <v>720.73</v>
      </c>
      <c r="K14" s="136">
        <v>8160</v>
      </c>
      <c r="L14" s="137">
        <v>5638287.5800000001</v>
      </c>
      <c r="M14" s="130">
        <v>690.97</v>
      </c>
      <c r="N14" s="137">
        <v>566.92999999999995</v>
      </c>
      <c r="O14" s="136">
        <v>790</v>
      </c>
      <c r="P14" s="137">
        <v>266568.44</v>
      </c>
      <c r="Q14" s="130">
        <v>337.43</v>
      </c>
      <c r="R14" s="137">
        <v>210.41</v>
      </c>
      <c r="S14" s="136">
        <v>228811</v>
      </c>
      <c r="T14" s="137">
        <v>221963006.75</v>
      </c>
      <c r="U14" s="137">
        <v>970.07</v>
      </c>
      <c r="V14" s="137">
        <v>794.37</v>
      </c>
      <c r="W14" s="138">
        <v>9.09</v>
      </c>
    </row>
    <row r="15" spans="1:23" x14ac:dyDescent="0.25">
      <c r="A15" s="35">
        <v>11</v>
      </c>
      <c r="B15" s="130" t="s">
        <v>110</v>
      </c>
      <c r="C15" s="136">
        <v>73770</v>
      </c>
      <c r="D15" s="137">
        <v>71561643.099999994</v>
      </c>
      <c r="E15" s="137">
        <v>970.06</v>
      </c>
      <c r="F15" s="137">
        <v>769.48</v>
      </c>
      <c r="G15" s="136">
        <v>22700</v>
      </c>
      <c r="H15" s="137">
        <v>19022743.879999999</v>
      </c>
      <c r="I15" s="130">
        <v>838.01</v>
      </c>
      <c r="J15" s="137">
        <v>724.13</v>
      </c>
      <c r="K15" s="136">
        <v>3060</v>
      </c>
      <c r="L15" s="137">
        <v>2228955.0299999998</v>
      </c>
      <c r="M15" s="130">
        <v>728.42</v>
      </c>
      <c r="N15" s="137">
        <v>600.26</v>
      </c>
      <c r="O15" s="136">
        <v>282</v>
      </c>
      <c r="P15" s="137">
        <v>102700.73</v>
      </c>
      <c r="Q15" s="130">
        <v>364.19</v>
      </c>
      <c r="R15" s="137">
        <v>222.1</v>
      </c>
      <c r="S15" s="136">
        <v>99812</v>
      </c>
      <c r="T15" s="137">
        <v>92916042.739999995</v>
      </c>
      <c r="U15" s="137">
        <v>930.91</v>
      </c>
      <c r="V15" s="137">
        <v>749.32</v>
      </c>
      <c r="W15" s="138">
        <v>3.96</v>
      </c>
    </row>
    <row r="16" spans="1:23" x14ac:dyDescent="0.25">
      <c r="A16" s="35">
        <v>12</v>
      </c>
      <c r="B16" s="130" t="s">
        <v>111</v>
      </c>
      <c r="C16" s="136">
        <v>15877</v>
      </c>
      <c r="D16" s="137">
        <v>14476156.76</v>
      </c>
      <c r="E16" s="137">
        <v>911.76902185551421</v>
      </c>
      <c r="F16" s="137">
        <v>677.96</v>
      </c>
      <c r="G16" s="136">
        <v>6239</v>
      </c>
      <c r="H16" s="137">
        <v>5271504.9800000004</v>
      </c>
      <c r="I16" s="183">
        <v>844.92786985093767</v>
      </c>
      <c r="J16" s="137">
        <v>719.78</v>
      </c>
      <c r="K16" s="136">
        <v>872</v>
      </c>
      <c r="L16" s="137">
        <v>624476.44999999995</v>
      </c>
      <c r="M16" s="137">
        <v>716.14271788990823</v>
      </c>
      <c r="N16" s="137">
        <v>627.57000000000005</v>
      </c>
      <c r="O16" s="136">
        <v>53</v>
      </c>
      <c r="P16" s="137">
        <v>13618.37</v>
      </c>
      <c r="Q16" s="137">
        <v>256.95037735849058</v>
      </c>
      <c r="R16" s="137">
        <v>186.11</v>
      </c>
      <c r="S16" s="136">
        <v>23041</v>
      </c>
      <c r="T16" s="137">
        <v>20385756.559999999</v>
      </c>
      <c r="U16" s="137">
        <v>884.76006076125168</v>
      </c>
      <c r="V16" s="137">
        <v>681.07</v>
      </c>
      <c r="W16" s="138">
        <v>0.91526535982191237</v>
      </c>
    </row>
    <row r="17" spans="1:23" s="42" customFormat="1" ht="15.75" x14ac:dyDescent="0.25">
      <c r="A17" s="185"/>
      <c r="B17" s="186" t="s">
        <v>527</v>
      </c>
      <c r="C17" s="187">
        <v>1932225</v>
      </c>
      <c r="D17" s="188">
        <v>2330188996.2400002</v>
      </c>
      <c r="E17" s="188">
        <v>1205.9615190984489</v>
      </c>
      <c r="F17" s="188">
        <v>1108.83</v>
      </c>
      <c r="G17" s="187">
        <v>382773</v>
      </c>
      <c r="H17" s="188">
        <v>289629140.47000003</v>
      </c>
      <c r="I17" s="188">
        <v>756.66031948439422</v>
      </c>
      <c r="J17" s="188">
        <v>648.04</v>
      </c>
      <c r="K17" s="187">
        <v>174811</v>
      </c>
      <c r="L17" s="188">
        <v>127203886.63000001</v>
      </c>
      <c r="M17" s="188">
        <v>727.66523062049873</v>
      </c>
      <c r="N17" s="188">
        <v>609.75</v>
      </c>
      <c r="O17" s="187">
        <v>27603</v>
      </c>
      <c r="P17" s="188">
        <v>12329937.389999997</v>
      </c>
      <c r="Q17" s="188">
        <v>446.6883088794695</v>
      </c>
      <c r="R17" s="188">
        <v>409.13</v>
      </c>
      <c r="S17" s="187">
        <v>2517412</v>
      </c>
      <c r="T17" s="188">
        <v>2759351960.7299995</v>
      </c>
      <c r="U17" s="188">
        <v>1096.106620898764</v>
      </c>
      <c r="V17" s="186">
        <v>968.34</v>
      </c>
      <c r="W17" s="48">
        <v>100</v>
      </c>
    </row>
    <row r="18" spans="1:23" x14ac:dyDescent="0.25">
      <c r="C18" s="15"/>
    </row>
    <row r="19" spans="1:23" ht="15" customHeight="1" x14ac:dyDescent="0.25">
      <c r="A19" s="264" t="s">
        <v>740</v>
      </c>
      <c r="B19" s="264"/>
      <c r="C19" s="264"/>
      <c r="D19" s="264"/>
      <c r="E19" s="264"/>
      <c r="F19" s="264"/>
      <c r="G19" s="264"/>
      <c r="H19" s="264"/>
      <c r="I19" s="264"/>
      <c r="J19" s="264"/>
      <c r="K19" s="264"/>
      <c r="L19" s="264"/>
      <c r="M19" s="264"/>
      <c r="N19" s="264"/>
      <c r="O19" s="264"/>
      <c r="P19" s="264"/>
      <c r="Q19" s="264"/>
      <c r="R19" s="264"/>
      <c r="S19" s="264"/>
      <c r="T19" s="264"/>
      <c r="U19" s="264"/>
      <c r="V19" s="264"/>
      <c r="W19" s="264"/>
    </row>
    <row r="21" spans="1:23" ht="15.75" x14ac:dyDescent="0.25">
      <c r="A21" s="265" t="s">
        <v>52</v>
      </c>
      <c r="B21" s="265" t="s">
        <v>102</v>
      </c>
      <c r="C21" s="266" t="s">
        <v>105</v>
      </c>
      <c r="D21" s="266"/>
      <c r="E21" s="266"/>
      <c r="F21" s="266"/>
      <c r="G21" s="266" t="s">
        <v>106</v>
      </c>
      <c r="H21" s="266"/>
      <c r="I21" s="266"/>
      <c r="J21" s="266"/>
      <c r="K21" s="266" t="s">
        <v>107</v>
      </c>
      <c r="L21" s="266"/>
      <c r="M21" s="266"/>
      <c r="N21" s="266"/>
      <c r="O21" s="266" t="s">
        <v>108</v>
      </c>
      <c r="P21" s="266"/>
      <c r="Q21" s="266"/>
      <c r="R21" s="266"/>
      <c r="S21" s="266" t="s">
        <v>104</v>
      </c>
      <c r="T21" s="266"/>
      <c r="U21" s="266"/>
      <c r="V21" s="266"/>
      <c r="W21" s="266"/>
    </row>
    <row r="22" spans="1:23" ht="15.75" x14ac:dyDescent="0.25">
      <c r="A22" s="265"/>
      <c r="B22" s="265"/>
      <c r="C22" s="61" t="s">
        <v>1</v>
      </c>
      <c r="D22" s="182" t="s">
        <v>103</v>
      </c>
      <c r="E22" s="182" t="s">
        <v>21</v>
      </c>
      <c r="F22" s="182" t="s">
        <v>432</v>
      </c>
      <c r="G22" s="61" t="s">
        <v>1</v>
      </c>
      <c r="H22" s="182" t="s">
        <v>103</v>
      </c>
      <c r="I22" s="182" t="s">
        <v>21</v>
      </c>
      <c r="J22" s="182" t="s">
        <v>432</v>
      </c>
      <c r="K22" s="61" t="s">
        <v>1</v>
      </c>
      <c r="L22" s="182" t="s">
        <v>103</v>
      </c>
      <c r="M22" s="182" t="s">
        <v>21</v>
      </c>
      <c r="N22" s="182" t="s">
        <v>432</v>
      </c>
      <c r="O22" s="61" t="s">
        <v>1</v>
      </c>
      <c r="P22" s="182" t="s">
        <v>103</v>
      </c>
      <c r="Q22" s="182" t="s">
        <v>21</v>
      </c>
      <c r="R22" s="182" t="s">
        <v>432</v>
      </c>
      <c r="S22" s="61" t="s">
        <v>1</v>
      </c>
      <c r="T22" s="182" t="s">
        <v>103</v>
      </c>
      <c r="U22" s="182" t="s">
        <v>21</v>
      </c>
      <c r="V22" s="182" t="s">
        <v>432</v>
      </c>
      <c r="W22" s="182" t="s">
        <v>528</v>
      </c>
    </row>
    <row r="23" spans="1:23" x14ac:dyDescent="0.25">
      <c r="A23" s="35">
        <v>1</v>
      </c>
      <c r="B23" s="130" t="s">
        <v>76</v>
      </c>
      <c r="C23" s="130">
        <v>0</v>
      </c>
      <c r="D23" s="137">
        <v>0</v>
      </c>
      <c r="E23" s="130">
        <v>0</v>
      </c>
      <c r="F23" s="137" t="s">
        <v>430</v>
      </c>
      <c r="G23" s="136">
        <v>16722</v>
      </c>
      <c r="H23" s="137">
        <v>5820671.3700000001</v>
      </c>
      <c r="I23" s="130">
        <v>348.08</v>
      </c>
      <c r="J23" s="137">
        <v>305.92</v>
      </c>
      <c r="K23" s="136">
        <v>731</v>
      </c>
      <c r="L23" s="137">
        <v>601392.88</v>
      </c>
      <c r="M23" s="130">
        <v>822.7</v>
      </c>
      <c r="N23" s="137">
        <v>846</v>
      </c>
      <c r="O23" s="136">
        <v>794</v>
      </c>
      <c r="P23" s="137">
        <v>670607.46</v>
      </c>
      <c r="Q23" s="130">
        <v>844.59</v>
      </c>
      <c r="R23" s="137">
        <v>846</v>
      </c>
      <c r="S23" s="184">
        <v>18247</v>
      </c>
      <c r="T23" s="137">
        <v>7092671.71</v>
      </c>
      <c r="U23" s="137">
        <v>388.7</v>
      </c>
      <c r="V23" s="137">
        <v>409.13</v>
      </c>
      <c r="W23" s="138">
        <v>1.54</v>
      </c>
    </row>
    <row r="24" spans="1:23" x14ac:dyDescent="0.25">
      <c r="A24" s="35">
        <v>2</v>
      </c>
      <c r="B24" s="130" t="s">
        <v>77</v>
      </c>
      <c r="C24" s="136">
        <v>2341</v>
      </c>
      <c r="D24" s="137">
        <v>3411515.7</v>
      </c>
      <c r="E24" s="137">
        <v>1457.29</v>
      </c>
      <c r="F24" s="137">
        <v>1487.68</v>
      </c>
      <c r="G24" s="136">
        <v>3632</v>
      </c>
      <c r="H24" s="137">
        <v>2284786.36</v>
      </c>
      <c r="I24" s="130">
        <v>629.07000000000005</v>
      </c>
      <c r="J24" s="137">
        <v>489.74</v>
      </c>
      <c r="K24" s="136">
        <v>11213</v>
      </c>
      <c r="L24" s="137">
        <v>7509522.5800000001</v>
      </c>
      <c r="M24" s="130">
        <v>669.72</v>
      </c>
      <c r="N24" s="137">
        <v>544.65</v>
      </c>
      <c r="O24" s="136">
        <v>929</v>
      </c>
      <c r="P24" s="137">
        <v>777990.69</v>
      </c>
      <c r="Q24" s="183">
        <v>837.45</v>
      </c>
      <c r="R24" s="137">
        <v>846</v>
      </c>
      <c r="S24" s="136">
        <v>18115</v>
      </c>
      <c r="T24" s="137">
        <v>13983815.33</v>
      </c>
      <c r="U24" s="137">
        <v>771.95</v>
      </c>
      <c r="V24" s="137">
        <v>606.91</v>
      </c>
      <c r="W24" s="138">
        <v>1.53</v>
      </c>
    </row>
    <row r="25" spans="1:23" x14ac:dyDescent="0.25">
      <c r="A25" s="35">
        <v>3</v>
      </c>
      <c r="B25" s="130" t="s">
        <v>95</v>
      </c>
      <c r="C25" s="136">
        <v>6595</v>
      </c>
      <c r="D25" s="137">
        <v>10777878.02</v>
      </c>
      <c r="E25" s="137">
        <v>1634.25</v>
      </c>
      <c r="F25" s="137">
        <v>1606.27</v>
      </c>
      <c r="G25" s="136">
        <v>2113</v>
      </c>
      <c r="H25" s="137">
        <v>1322003.81</v>
      </c>
      <c r="I25" s="130">
        <v>625.65</v>
      </c>
      <c r="J25" s="137">
        <v>489.61</v>
      </c>
      <c r="K25" s="136">
        <v>8465</v>
      </c>
      <c r="L25" s="137">
        <v>6123843.6699999999</v>
      </c>
      <c r="M25" s="130">
        <v>723.43</v>
      </c>
      <c r="N25" s="137">
        <v>608.89</v>
      </c>
      <c r="O25" s="136">
        <v>207</v>
      </c>
      <c r="P25" s="137">
        <v>170045.13</v>
      </c>
      <c r="Q25" s="130">
        <v>821.47</v>
      </c>
      <c r="R25" s="137">
        <v>846</v>
      </c>
      <c r="S25" s="136">
        <v>17380</v>
      </c>
      <c r="T25" s="137">
        <v>18393770.629999999</v>
      </c>
      <c r="U25" s="137">
        <v>1058.33</v>
      </c>
      <c r="V25" s="137">
        <v>873.31</v>
      </c>
      <c r="W25" s="138">
        <v>1.47</v>
      </c>
    </row>
    <row r="26" spans="1:23" x14ac:dyDescent="0.25">
      <c r="A26" s="35">
        <v>4</v>
      </c>
      <c r="B26" s="189" t="s">
        <v>96</v>
      </c>
      <c r="C26" s="184">
        <v>23764</v>
      </c>
      <c r="D26" s="190">
        <v>40599548.189999998</v>
      </c>
      <c r="E26" s="137">
        <v>1708.45</v>
      </c>
      <c r="F26" s="137">
        <v>1629.61</v>
      </c>
      <c r="G26" s="136">
        <v>2916</v>
      </c>
      <c r="H26" s="137">
        <v>1868105.62</v>
      </c>
      <c r="I26" s="130">
        <v>640.64</v>
      </c>
      <c r="J26" s="137">
        <v>507.39</v>
      </c>
      <c r="K26" s="136">
        <v>13350</v>
      </c>
      <c r="L26" s="137">
        <v>10483964.369999999</v>
      </c>
      <c r="M26" s="130">
        <v>785.32</v>
      </c>
      <c r="N26" s="137">
        <v>655.28</v>
      </c>
      <c r="O26" s="136">
        <v>204</v>
      </c>
      <c r="P26" s="137">
        <v>168343.8</v>
      </c>
      <c r="Q26" s="130">
        <v>825.21</v>
      </c>
      <c r="R26" s="137">
        <v>846</v>
      </c>
      <c r="S26" s="136">
        <v>40234</v>
      </c>
      <c r="T26" s="137">
        <v>53119961.979999997</v>
      </c>
      <c r="U26" s="137">
        <v>1320.28</v>
      </c>
      <c r="V26" s="137">
        <v>1362.85</v>
      </c>
      <c r="W26" s="138">
        <v>3.41</v>
      </c>
    </row>
    <row r="27" spans="1:23" x14ac:dyDescent="0.25">
      <c r="A27" s="35">
        <v>5</v>
      </c>
      <c r="B27" s="130" t="s">
        <v>97</v>
      </c>
      <c r="C27" s="136">
        <v>120855</v>
      </c>
      <c r="D27" s="137">
        <v>181664687.56</v>
      </c>
      <c r="E27" s="137">
        <v>1503.16</v>
      </c>
      <c r="F27" s="137">
        <v>1357.86</v>
      </c>
      <c r="G27" s="136">
        <v>2638</v>
      </c>
      <c r="H27" s="137">
        <v>1770019.77</v>
      </c>
      <c r="I27" s="130">
        <v>670.97</v>
      </c>
      <c r="J27" s="137">
        <v>529.47</v>
      </c>
      <c r="K27" s="136">
        <v>16720</v>
      </c>
      <c r="L27" s="137">
        <v>13726507.550000001</v>
      </c>
      <c r="M27" s="130">
        <v>820.96</v>
      </c>
      <c r="N27" s="137">
        <v>690.61</v>
      </c>
      <c r="O27" s="136">
        <v>152</v>
      </c>
      <c r="P27" s="137">
        <v>123406.6</v>
      </c>
      <c r="Q27" s="130">
        <v>811.89</v>
      </c>
      <c r="R27" s="137">
        <v>846</v>
      </c>
      <c r="S27" s="136">
        <v>140365</v>
      </c>
      <c r="T27" s="137">
        <v>197284621.47999999</v>
      </c>
      <c r="U27" s="137">
        <v>1405.51</v>
      </c>
      <c r="V27" s="137">
        <v>1262.26</v>
      </c>
      <c r="W27" s="138">
        <v>11.88</v>
      </c>
    </row>
    <row r="28" spans="1:23" x14ac:dyDescent="0.25">
      <c r="A28" s="35">
        <v>6</v>
      </c>
      <c r="B28" s="130" t="s">
        <v>98</v>
      </c>
      <c r="C28" s="136">
        <v>217198</v>
      </c>
      <c r="D28" s="137">
        <v>305191742.83999997</v>
      </c>
      <c r="E28" s="137">
        <v>1405.13</v>
      </c>
      <c r="F28" s="137">
        <v>1286.83</v>
      </c>
      <c r="G28" s="136">
        <v>1861</v>
      </c>
      <c r="H28" s="137">
        <v>1428272.61</v>
      </c>
      <c r="I28" s="130">
        <v>767.48</v>
      </c>
      <c r="J28" s="137">
        <v>582.66</v>
      </c>
      <c r="K28" s="136">
        <v>16977</v>
      </c>
      <c r="L28" s="137">
        <v>14128410.689999999</v>
      </c>
      <c r="M28" s="130">
        <v>832.21</v>
      </c>
      <c r="N28" s="137">
        <v>716.5</v>
      </c>
      <c r="O28" s="136">
        <v>2000</v>
      </c>
      <c r="P28" s="137">
        <v>799762.79</v>
      </c>
      <c r="Q28" s="130">
        <v>399.88</v>
      </c>
      <c r="R28" s="137">
        <v>409.13</v>
      </c>
      <c r="S28" s="136">
        <v>238036</v>
      </c>
      <c r="T28" s="137">
        <v>321548188.93000001</v>
      </c>
      <c r="U28" s="137">
        <v>1350.84</v>
      </c>
      <c r="V28" s="137">
        <v>1234.8599999999999</v>
      </c>
      <c r="W28" s="138">
        <v>20.149999999999999</v>
      </c>
    </row>
    <row r="29" spans="1:23" x14ac:dyDescent="0.25">
      <c r="A29" s="35">
        <v>7</v>
      </c>
      <c r="B29" s="130" t="s">
        <v>99</v>
      </c>
      <c r="C29" s="136">
        <v>219884</v>
      </c>
      <c r="D29" s="137">
        <v>302521100.26999998</v>
      </c>
      <c r="E29" s="137">
        <v>1375.82</v>
      </c>
      <c r="F29" s="137">
        <v>1325.3</v>
      </c>
      <c r="G29" s="136">
        <v>1229</v>
      </c>
      <c r="H29" s="137">
        <v>1057651.98</v>
      </c>
      <c r="I29" s="130">
        <v>860.58</v>
      </c>
      <c r="J29" s="137">
        <v>710.68</v>
      </c>
      <c r="K29" s="136">
        <v>13878</v>
      </c>
      <c r="L29" s="137">
        <v>11356224.689999999</v>
      </c>
      <c r="M29" s="130">
        <v>818.29</v>
      </c>
      <c r="N29" s="137">
        <v>717.4</v>
      </c>
      <c r="O29" s="136">
        <v>4460</v>
      </c>
      <c r="P29" s="137">
        <v>1645823.51</v>
      </c>
      <c r="Q29" s="130">
        <v>369.02</v>
      </c>
      <c r="R29" s="137">
        <v>409.13</v>
      </c>
      <c r="S29" s="136">
        <v>239451</v>
      </c>
      <c r="T29" s="137">
        <v>316580800.44999999</v>
      </c>
      <c r="U29" s="137">
        <v>1322.11</v>
      </c>
      <c r="V29" s="137">
        <v>1276.94</v>
      </c>
      <c r="W29" s="138">
        <v>20.27</v>
      </c>
    </row>
    <row r="30" spans="1:23" x14ac:dyDescent="0.25">
      <c r="A30" s="35">
        <v>8</v>
      </c>
      <c r="B30" s="130" t="s">
        <v>100</v>
      </c>
      <c r="C30" s="136">
        <v>190284</v>
      </c>
      <c r="D30" s="137">
        <v>249368068.86000001</v>
      </c>
      <c r="E30" s="137">
        <v>1310.5</v>
      </c>
      <c r="F30" s="137">
        <v>1266.48</v>
      </c>
      <c r="G30" s="136">
        <v>1144</v>
      </c>
      <c r="H30" s="137">
        <v>1003028.79</v>
      </c>
      <c r="I30" s="130">
        <v>876.77</v>
      </c>
      <c r="J30" s="137">
        <v>785.59</v>
      </c>
      <c r="K30" s="136">
        <v>11411</v>
      </c>
      <c r="L30" s="137">
        <v>8920351.8900000006</v>
      </c>
      <c r="M30" s="130">
        <v>781.73</v>
      </c>
      <c r="N30" s="137">
        <v>686.98</v>
      </c>
      <c r="O30" s="136">
        <v>1925</v>
      </c>
      <c r="P30" s="137">
        <v>675595.59</v>
      </c>
      <c r="Q30" s="130">
        <v>350.96</v>
      </c>
      <c r="R30" s="137">
        <v>409.13</v>
      </c>
      <c r="S30" s="136">
        <v>204764</v>
      </c>
      <c r="T30" s="137">
        <v>259967045.13</v>
      </c>
      <c r="U30" s="137">
        <v>1269.5899999999999</v>
      </c>
      <c r="V30" s="137">
        <v>1227.6500000000001</v>
      </c>
      <c r="W30" s="138">
        <v>17.329999999999998</v>
      </c>
    </row>
    <row r="31" spans="1:23" x14ac:dyDescent="0.25">
      <c r="A31" s="35">
        <v>9</v>
      </c>
      <c r="B31" s="130" t="s">
        <v>101</v>
      </c>
      <c r="C31" s="136">
        <v>121713</v>
      </c>
      <c r="D31" s="137">
        <v>144392728.74000001</v>
      </c>
      <c r="E31" s="137">
        <v>1186.3399999999999</v>
      </c>
      <c r="F31" s="137">
        <v>1097.1199999999999</v>
      </c>
      <c r="G31" s="136">
        <v>928</v>
      </c>
      <c r="H31" s="137">
        <v>773819.51</v>
      </c>
      <c r="I31" s="130">
        <v>833.86</v>
      </c>
      <c r="J31" s="137">
        <v>692.28</v>
      </c>
      <c r="K31" s="136">
        <v>7085</v>
      </c>
      <c r="L31" s="137">
        <v>5351444.99</v>
      </c>
      <c r="M31" s="130">
        <v>755.32</v>
      </c>
      <c r="N31" s="137">
        <v>659.72</v>
      </c>
      <c r="O31" s="136">
        <v>431</v>
      </c>
      <c r="P31" s="137">
        <v>121298.86</v>
      </c>
      <c r="Q31" s="130">
        <v>281.44</v>
      </c>
      <c r="R31" s="137">
        <v>233.79</v>
      </c>
      <c r="S31" s="136">
        <v>130157</v>
      </c>
      <c r="T31" s="137">
        <v>150639292.09999999</v>
      </c>
      <c r="U31" s="137">
        <v>1157.3699999999999</v>
      </c>
      <c r="V31" s="137">
        <v>1056.4100000000001</v>
      </c>
      <c r="W31" s="138">
        <v>11.02</v>
      </c>
    </row>
    <row r="32" spans="1:23" x14ac:dyDescent="0.25">
      <c r="A32" s="35">
        <v>10</v>
      </c>
      <c r="B32" s="130" t="s">
        <v>109</v>
      </c>
      <c r="C32" s="136">
        <v>85762</v>
      </c>
      <c r="D32" s="137">
        <v>95981595.140000001</v>
      </c>
      <c r="E32" s="137">
        <v>1119.1600000000001</v>
      </c>
      <c r="F32" s="137">
        <v>986.32</v>
      </c>
      <c r="G32" s="136">
        <v>802</v>
      </c>
      <c r="H32" s="137">
        <v>628167.43000000005</v>
      </c>
      <c r="I32" s="130">
        <v>783.25</v>
      </c>
      <c r="J32" s="137">
        <v>616.66999999999996</v>
      </c>
      <c r="K32" s="136">
        <v>4168</v>
      </c>
      <c r="L32" s="137">
        <v>3065744.8</v>
      </c>
      <c r="M32" s="183">
        <v>735.54</v>
      </c>
      <c r="N32" s="137">
        <v>636.91999999999996</v>
      </c>
      <c r="O32" s="136">
        <v>211</v>
      </c>
      <c r="P32" s="137">
        <v>48992.85</v>
      </c>
      <c r="Q32" s="130">
        <v>232.19</v>
      </c>
      <c r="R32" s="137">
        <v>186.88</v>
      </c>
      <c r="S32" s="136">
        <v>90943</v>
      </c>
      <c r="T32" s="137">
        <v>99724500.219999999</v>
      </c>
      <c r="U32" s="137">
        <v>1096.56</v>
      </c>
      <c r="V32" s="137">
        <v>958.47</v>
      </c>
      <c r="W32" s="138">
        <v>7.7</v>
      </c>
    </row>
    <row r="33" spans="1:23" x14ac:dyDescent="0.25">
      <c r="A33" s="35">
        <v>11</v>
      </c>
      <c r="B33" s="130" t="s">
        <v>110</v>
      </c>
      <c r="C33" s="136">
        <v>34295</v>
      </c>
      <c r="D33" s="137">
        <v>36486261.030000001</v>
      </c>
      <c r="E33" s="137">
        <v>1063.8900000000001</v>
      </c>
      <c r="F33" s="137">
        <v>917.34</v>
      </c>
      <c r="G33" s="136">
        <v>509</v>
      </c>
      <c r="H33" s="137">
        <v>382451.46</v>
      </c>
      <c r="I33" s="130">
        <v>751.38</v>
      </c>
      <c r="J33" s="137">
        <v>499.95</v>
      </c>
      <c r="K33" s="136">
        <v>1422</v>
      </c>
      <c r="L33" s="137">
        <v>1081179.26</v>
      </c>
      <c r="M33" s="130">
        <v>760.32</v>
      </c>
      <c r="N33" s="137">
        <v>684.27</v>
      </c>
      <c r="O33" s="136">
        <v>61</v>
      </c>
      <c r="P33" s="137">
        <v>14355.55</v>
      </c>
      <c r="Q33" s="130">
        <v>235.34</v>
      </c>
      <c r="R33" s="137">
        <v>187.03</v>
      </c>
      <c r="S33" s="136">
        <v>36287</v>
      </c>
      <c r="T33" s="137">
        <v>37964247.299999997</v>
      </c>
      <c r="U33" s="137">
        <v>1046.22</v>
      </c>
      <c r="V33" s="137">
        <v>892.66</v>
      </c>
      <c r="W33" s="138">
        <v>3.07</v>
      </c>
    </row>
    <row r="34" spans="1:23" x14ac:dyDescent="0.25">
      <c r="A34" s="35">
        <v>12</v>
      </c>
      <c r="B34" s="7" t="s">
        <v>111</v>
      </c>
      <c r="C34" s="6">
        <v>6787</v>
      </c>
      <c r="D34" s="22">
        <v>6869156.8800000008</v>
      </c>
      <c r="E34" s="22">
        <v>1012.1050360984236</v>
      </c>
      <c r="F34" s="137">
        <v>846.13</v>
      </c>
      <c r="G34" s="6">
        <v>135</v>
      </c>
      <c r="H34" s="22">
        <v>89446.28</v>
      </c>
      <c r="I34" s="22">
        <v>662.56503703703697</v>
      </c>
      <c r="J34" s="137">
        <v>463.16</v>
      </c>
      <c r="K34" s="6">
        <v>343</v>
      </c>
      <c r="L34" s="22">
        <v>246887.99</v>
      </c>
      <c r="M34" s="22">
        <v>719.79005830903782</v>
      </c>
      <c r="N34" s="137">
        <v>634.04999999999995</v>
      </c>
      <c r="O34" s="6">
        <v>6</v>
      </c>
      <c r="P34" s="22">
        <v>1846.42</v>
      </c>
      <c r="Q34" s="22">
        <v>307.73666666666668</v>
      </c>
      <c r="R34" s="137">
        <v>181.04</v>
      </c>
      <c r="S34" s="6">
        <v>7271</v>
      </c>
      <c r="T34" s="22">
        <v>7207337.5700000003</v>
      </c>
      <c r="U34" s="22">
        <v>991.24433640489622</v>
      </c>
      <c r="V34" s="137">
        <v>824.98</v>
      </c>
      <c r="W34" s="22">
        <v>0.61553439153439149</v>
      </c>
    </row>
    <row r="35" spans="1:23" ht="15.75" x14ac:dyDescent="0.25">
      <c r="A35" s="185"/>
      <c r="B35" s="186" t="s">
        <v>527</v>
      </c>
      <c r="C35" s="47">
        <v>1029478</v>
      </c>
      <c r="D35" s="48">
        <v>1377264283.2300003</v>
      </c>
      <c r="E35" s="48">
        <v>1337.8277954749885</v>
      </c>
      <c r="F35" s="188">
        <v>1263.96</v>
      </c>
      <c r="G35" s="47">
        <v>34629</v>
      </c>
      <c r="H35" s="48">
        <v>18428424.990000002</v>
      </c>
      <c r="I35" s="48">
        <v>532.16740275491645</v>
      </c>
      <c r="J35" s="188">
        <v>436.4</v>
      </c>
      <c r="K35" s="47">
        <v>105763</v>
      </c>
      <c r="L35" s="48">
        <v>82595475.359999985</v>
      </c>
      <c r="M35" s="48">
        <v>780.94868110775963</v>
      </c>
      <c r="N35" s="188">
        <v>666.72</v>
      </c>
      <c r="O35" s="47">
        <v>11380</v>
      </c>
      <c r="P35" s="48">
        <v>5218069.2499999991</v>
      </c>
      <c r="Q35" s="48">
        <v>458.52981107205613</v>
      </c>
      <c r="R35" s="188">
        <v>409.13</v>
      </c>
      <c r="S35" s="47">
        <v>1181250</v>
      </c>
      <c r="T35" s="48">
        <v>1483506252.8299997</v>
      </c>
      <c r="U35" s="48">
        <v>1255.8783092740739</v>
      </c>
      <c r="V35" s="188">
        <v>1171.27</v>
      </c>
      <c r="W35" s="48">
        <v>100</v>
      </c>
    </row>
    <row r="36" spans="1:23" x14ac:dyDescent="0.25">
      <c r="D36" s="107"/>
    </row>
    <row r="37" spans="1:23" ht="15.75" x14ac:dyDescent="0.25">
      <c r="A37" s="264" t="s">
        <v>741</v>
      </c>
      <c r="B37" s="264"/>
      <c r="C37" s="264"/>
      <c r="D37" s="264"/>
      <c r="E37" s="264"/>
      <c r="F37" s="264"/>
      <c r="G37" s="264"/>
      <c r="H37" s="264"/>
      <c r="I37" s="264"/>
      <c r="J37" s="264"/>
      <c r="K37" s="264"/>
      <c r="L37" s="264"/>
      <c r="M37" s="264"/>
      <c r="N37" s="264"/>
      <c r="O37" s="264"/>
      <c r="P37" s="264"/>
      <c r="Q37" s="264"/>
      <c r="R37" s="264"/>
      <c r="S37" s="264"/>
      <c r="T37" s="264"/>
      <c r="U37" s="264"/>
      <c r="V37" s="264"/>
      <c r="W37" s="264"/>
    </row>
    <row r="39" spans="1:23" ht="15.75" x14ac:dyDescent="0.25">
      <c r="A39" s="265" t="s">
        <v>52</v>
      </c>
      <c r="B39" s="265" t="s">
        <v>102</v>
      </c>
      <c r="C39" s="266" t="s">
        <v>105</v>
      </c>
      <c r="D39" s="266"/>
      <c r="E39" s="266"/>
      <c r="F39" s="266"/>
      <c r="G39" s="266" t="s">
        <v>106</v>
      </c>
      <c r="H39" s="266"/>
      <c r="I39" s="266"/>
      <c r="J39" s="266"/>
      <c r="K39" s="266" t="s">
        <v>107</v>
      </c>
      <c r="L39" s="266"/>
      <c r="M39" s="266"/>
      <c r="N39" s="266"/>
      <c r="O39" s="266" t="s">
        <v>108</v>
      </c>
      <c r="P39" s="266"/>
      <c r="Q39" s="266"/>
      <c r="R39" s="266"/>
      <c r="S39" s="266" t="s">
        <v>104</v>
      </c>
      <c r="T39" s="266"/>
      <c r="U39" s="266"/>
      <c r="V39" s="266"/>
      <c r="W39" s="266"/>
    </row>
    <row r="40" spans="1:23" ht="15.75" x14ac:dyDescent="0.25">
      <c r="A40" s="265"/>
      <c r="B40" s="265"/>
      <c r="C40" s="61" t="s">
        <v>1</v>
      </c>
      <c r="D40" s="182" t="s">
        <v>103</v>
      </c>
      <c r="E40" s="182" t="s">
        <v>21</v>
      </c>
      <c r="F40" s="182" t="s">
        <v>432</v>
      </c>
      <c r="G40" s="61" t="s">
        <v>1</v>
      </c>
      <c r="H40" s="182" t="s">
        <v>103</v>
      </c>
      <c r="I40" s="182" t="s">
        <v>21</v>
      </c>
      <c r="J40" s="182" t="s">
        <v>432</v>
      </c>
      <c r="K40" s="61" t="s">
        <v>1</v>
      </c>
      <c r="L40" s="182" t="s">
        <v>103</v>
      </c>
      <c r="M40" s="182" t="s">
        <v>21</v>
      </c>
      <c r="N40" s="182" t="s">
        <v>432</v>
      </c>
      <c r="O40" s="61" t="s">
        <v>1</v>
      </c>
      <c r="P40" s="182" t="s">
        <v>103</v>
      </c>
      <c r="Q40" s="182" t="s">
        <v>21</v>
      </c>
      <c r="R40" s="182" t="s">
        <v>432</v>
      </c>
      <c r="S40" s="61" t="s">
        <v>1</v>
      </c>
      <c r="T40" s="182" t="s">
        <v>103</v>
      </c>
      <c r="U40" s="182" t="s">
        <v>21</v>
      </c>
      <c r="V40" s="182" t="s">
        <v>432</v>
      </c>
      <c r="W40" s="182" t="s">
        <v>528</v>
      </c>
    </row>
    <row r="41" spans="1:23" x14ac:dyDescent="0.25">
      <c r="A41" s="35">
        <v>1</v>
      </c>
      <c r="B41" s="130" t="s">
        <v>76</v>
      </c>
      <c r="C41" s="130">
        <v>0</v>
      </c>
      <c r="D41" s="137">
        <v>0</v>
      </c>
      <c r="E41" s="130">
        <v>0</v>
      </c>
      <c r="F41" s="137" t="s">
        <v>430</v>
      </c>
      <c r="G41" s="136">
        <v>15998</v>
      </c>
      <c r="H41" s="137">
        <v>5573199.9500000002</v>
      </c>
      <c r="I41" s="130">
        <v>348.37</v>
      </c>
      <c r="J41" s="137">
        <v>312.92</v>
      </c>
      <c r="K41" s="136">
        <v>568</v>
      </c>
      <c r="L41" s="137">
        <v>466594.14</v>
      </c>
      <c r="M41" s="183">
        <v>821.47</v>
      </c>
      <c r="N41" s="137">
        <v>846</v>
      </c>
      <c r="O41" s="136">
        <v>564</v>
      </c>
      <c r="P41" s="137">
        <v>478382.01</v>
      </c>
      <c r="Q41" s="183">
        <v>848.2</v>
      </c>
      <c r="R41" s="137">
        <v>846</v>
      </c>
      <c r="S41" s="184">
        <v>17130</v>
      </c>
      <c r="T41" s="137">
        <v>6518176.0999999996</v>
      </c>
      <c r="U41" s="137">
        <v>380.51</v>
      </c>
      <c r="V41" s="130">
        <v>409.12</v>
      </c>
      <c r="W41" s="138">
        <v>1.28</v>
      </c>
    </row>
    <row r="42" spans="1:23" x14ac:dyDescent="0.25">
      <c r="A42" s="35">
        <v>2</v>
      </c>
      <c r="B42" s="130" t="s">
        <v>77</v>
      </c>
      <c r="C42" s="136">
        <v>721</v>
      </c>
      <c r="D42" s="137">
        <v>991911.76</v>
      </c>
      <c r="E42" s="137">
        <v>1375.74</v>
      </c>
      <c r="F42" s="137">
        <v>1535.72</v>
      </c>
      <c r="G42" s="136">
        <v>12805</v>
      </c>
      <c r="H42" s="137">
        <v>7242095.5700000003</v>
      </c>
      <c r="I42" s="130">
        <v>565.57000000000005</v>
      </c>
      <c r="J42" s="137">
        <v>482.3</v>
      </c>
      <c r="K42" s="136">
        <v>7777</v>
      </c>
      <c r="L42" s="137">
        <v>4851942.04</v>
      </c>
      <c r="M42" s="130">
        <v>623.88</v>
      </c>
      <c r="N42" s="137">
        <v>496.13</v>
      </c>
      <c r="O42" s="136">
        <v>813</v>
      </c>
      <c r="P42" s="137">
        <v>684872.4</v>
      </c>
      <c r="Q42" s="183">
        <v>842.4</v>
      </c>
      <c r="R42" s="137">
        <v>846</v>
      </c>
      <c r="S42" s="136">
        <v>22116</v>
      </c>
      <c r="T42" s="137">
        <v>13770821.77</v>
      </c>
      <c r="U42" s="137">
        <v>622.66</v>
      </c>
      <c r="V42" s="130">
        <v>508.21</v>
      </c>
      <c r="W42" s="138">
        <v>1.66</v>
      </c>
    </row>
    <row r="43" spans="1:23" x14ac:dyDescent="0.25">
      <c r="A43" s="35">
        <v>3</v>
      </c>
      <c r="B43" s="130" t="s">
        <v>95</v>
      </c>
      <c r="C43" s="136">
        <v>2908</v>
      </c>
      <c r="D43" s="137">
        <v>3920737.65</v>
      </c>
      <c r="E43" s="137">
        <v>1348.26</v>
      </c>
      <c r="F43" s="137">
        <v>1277.81</v>
      </c>
      <c r="G43" s="136">
        <v>13180</v>
      </c>
      <c r="H43" s="137">
        <v>8400587.5800000001</v>
      </c>
      <c r="I43" s="130">
        <v>637.37</v>
      </c>
      <c r="J43" s="137">
        <v>548.12</v>
      </c>
      <c r="K43" s="136">
        <v>6087</v>
      </c>
      <c r="L43" s="137">
        <v>3944408.37</v>
      </c>
      <c r="M43" s="130">
        <v>648.01</v>
      </c>
      <c r="N43" s="137">
        <v>534.35</v>
      </c>
      <c r="O43" s="136">
        <v>243</v>
      </c>
      <c r="P43" s="137">
        <v>204390.8</v>
      </c>
      <c r="Q43" s="130">
        <v>841.11</v>
      </c>
      <c r="R43" s="137">
        <v>846</v>
      </c>
      <c r="S43" s="136">
        <v>22418</v>
      </c>
      <c r="T43" s="137">
        <v>16470124.4</v>
      </c>
      <c r="U43" s="137">
        <v>734.68</v>
      </c>
      <c r="V43" s="183">
        <v>593.78</v>
      </c>
      <c r="W43" s="138">
        <v>1.68</v>
      </c>
    </row>
    <row r="44" spans="1:23" x14ac:dyDescent="0.25">
      <c r="A44" s="35">
        <v>4</v>
      </c>
      <c r="B44" s="189" t="s">
        <v>96</v>
      </c>
      <c r="C44" s="184">
        <v>27339</v>
      </c>
      <c r="D44" s="190">
        <v>34411385.5</v>
      </c>
      <c r="E44" s="137">
        <v>1258.69</v>
      </c>
      <c r="F44" s="137">
        <v>1190.71</v>
      </c>
      <c r="G44" s="136">
        <v>23428</v>
      </c>
      <c r="H44" s="137">
        <v>16471345.91</v>
      </c>
      <c r="I44" s="130">
        <v>703.06</v>
      </c>
      <c r="J44" s="137">
        <v>594.72</v>
      </c>
      <c r="K44" s="136">
        <v>8864</v>
      </c>
      <c r="L44" s="137">
        <v>6022313</v>
      </c>
      <c r="M44" s="130">
        <v>679.41</v>
      </c>
      <c r="N44" s="137">
        <v>552.41</v>
      </c>
      <c r="O44" s="136">
        <v>235</v>
      </c>
      <c r="P44" s="137">
        <v>197431.6</v>
      </c>
      <c r="Q44" s="130">
        <v>840.13</v>
      </c>
      <c r="R44" s="137">
        <v>846</v>
      </c>
      <c r="S44" s="136">
        <v>59866</v>
      </c>
      <c r="T44" s="137">
        <v>57102476.009999998</v>
      </c>
      <c r="U44" s="137">
        <v>953.84</v>
      </c>
      <c r="V44" s="130">
        <v>854.38</v>
      </c>
      <c r="W44" s="138">
        <v>4.4800000000000004</v>
      </c>
    </row>
    <row r="45" spans="1:23" x14ac:dyDescent="0.25">
      <c r="A45" s="35">
        <v>5</v>
      </c>
      <c r="B45" s="130" t="s">
        <v>97</v>
      </c>
      <c r="C45" s="136">
        <v>103904</v>
      </c>
      <c r="D45" s="137">
        <v>122732611.27</v>
      </c>
      <c r="E45" s="137">
        <v>1181.21</v>
      </c>
      <c r="F45" s="137">
        <v>1102.3699999999999</v>
      </c>
      <c r="G45" s="136">
        <v>31841</v>
      </c>
      <c r="H45" s="137">
        <v>24160102.57</v>
      </c>
      <c r="I45" s="130">
        <v>758.77</v>
      </c>
      <c r="J45" s="137">
        <v>665.12</v>
      </c>
      <c r="K45" s="136">
        <v>9831</v>
      </c>
      <c r="L45" s="137">
        <v>6449231.4299999997</v>
      </c>
      <c r="M45" s="130">
        <v>656.01</v>
      </c>
      <c r="N45" s="137">
        <v>540.41</v>
      </c>
      <c r="O45" s="136">
        <v>230</v>
      </c>
      <c r="P45" s="137">
        <v>191714.6</v>
      </c>
      <c r="Q45" s="130">
        <v>833.54</v>
      </c>
      <c r="R45" s="137">
        <v>846</v>
      </c>
      <c r="S45" s="136">
        <v>145806</v>
      </c>
      <c r="T45" s="137">
        <v>153533659.87</v>
      </c>
      <c r="U45" s="137">
        <v>1053</v>
      </c>
      <c r="V45" s="130">
        <v>949.14</v>
      </c>
      <c r="W45" s="138">
        <v>10.91</v>
      </c>
    </row>
    <row r="46" spans="1:23" x14ac:dyDescent="0.25">
      <c r="A46" s="35">
        <v>6</v>
      </c>
      <c r="B46" s="130" t="s">
        <v>98</v>
      </c>
      <c r="C46" s="136">
        <v>176446</v>
      </c>
      <c r="D46" s="137">
        <v>194729407.34999999</v>
      </c>
      <c r="E46" s="137">
        <v>1103.6199999999999</v>
      </c>
      <c r="F46" s="137">
        <v>987.63</v>
      </c>
      <c r="G46" s="136">
        <v>37079</v>
      </c>
      <c r="H46" s="137">
        <v>30861143.859999999</v>
      </c>
      <c r="I46" s="183">
        <v>832.31</v>
      </c>
      <c r="J46" s="137">
        <v>759.59</v>
      </c>
      <c r="K46" s="136">
        <v>9678</v>
      </c>
      <c r="L46" s="137">
        <v>6234565.8799999999</v>
      </c>
      <c r="M46" s="130">
        <v>644.20000000000005</v>
      </c>
      <c r="N46" s="137">
        <v>541.87</v>
      </c>
      <c r="O46" s="136">
        <v>2787</v>
      </c>
      <c r="P46" s="137">
        <v>1139250.3799999999</v>
      </c>
      <c r="Q46" s="130">
        <v>408.77</v>
      </c>
      <c r="R46" s="137">
        <v>409.13</v>
      </c>
      <c r="S46" s="136">
        <v>225990</v>
      </c>
      <c r="T46" s="137">
        <v>232964367.47</v>
      </c>
      <c r="U46" s="137">
        <v>1030.8599999999999</v>
      </c>
      <c r="V46" s="130">
        <v>899.74</v>
      </c>
      <c r="W46" s="138">
        <v>16.91</v>
      </c>
    </row>
    <row r="47" spans="1:23" x14ac:dyDescent="0.25">
      <c r="A47" s="35">
        <v>7</v>
      </c>
      <c r="B47" s="130" t="s">
        <v>99</v>
      </c>
      <c r="C47" s="136">
        <v>182045</v>
      </c>
      <c r="D47" s="137">
        <v>197480426.49000001</v>
      </c>
      <c r="E47" s="137">
        <v>1084.79</v>
      </c>
      <c r="F47" s="137">
        <v>934.58</v>
      </c>
      <c r="G47" s="136">
        <v>39658</v>
      </c>
      <c r="H47" s="137">
        <v>33692243.299999997</v>
      </c>
      <c r="I47" s="130">
        <v>849.57</v>
      </c>
      <c r="J47" s="137">
        <v>780.58</v>
      </c>
      <c r="K47" s="136">
        <v>7756</v>
      </c>
      <c r="L47" s="137">
        <v>4890874.07</v>
      </c>
      <c r="M47" s="130">
        <v>630.59</v>
      </c>
      <c r="N47" s="137">
        <v>550.63</v>
      </c>
      <c r="O47" s="136">
        <v>6237</v>
      </c>
      <c r="P47" s="137">
        <v>2307068.52</v>
      </c>
      <c r="Q47" s="130">
        <v>369.9</v>
      </c>
      <c r="R47" s="137">
        <v>409.13</v>
      </c>
      <c r="S47" s="136">
        <v>235696</v>
      </c>
      <c r="T47" s="137">
        <v>238370612.38</v>
      </c>
      <c r="U47" s="137">
        <v>1011.35</v>
      </c>
      <c r="V47" s="130">
        <v>853.52</v>
      </c>
      <c r="W47" s="138">
        <v>17.64</v>
      </c>
    </row>
    <row r="48" spans="1:23" x14ac:dyDescent="0.25">
      <c r="A48" s="35">
        <v>8</v>
      </c>
      <c r="B48" s="130" t="s">
        <v>100</v>
      </c>
      <c r="C48" s="136">
        <v>159434</v>
      </c>
      <c r="D48" s="137">
        <v>164574620.99000001</v>
      </c>
      <c r="E48" s="137">
        <v>1032.24</v>
      </c>
      <c r="F48" s="137">
        <v>855.26</v>
      </c>
      <c r="G48" s="136">
        <v>54607</v>
      </c>
      <c r="H48" s="137">
        <v>45636684.979999997</v>
      </c>
      <c r="I48" s="130">
        <v>835.73</v>
      </c>
      <c r="J48" s="137">
        <v>752.18</v>
      </c>
      <c r="K48" s="136">
        <v>7013</v>
      </c>
      <c r="L48" s="137">
        <v>4343082.5599999996</v>
      </c>
      <c r="M48" s="130">
        <v>619.29</v>
      </c>
      <c r="N48" s="137">
        <v>551.17999999999995</v>
      </c>
      <c r="O48" s="136">
        <v>3309</v>
      </c>
      <c r="P48" s="137">
        <v>1231192.43</v>
      </c>
      <c r="Q48" s="130">
        <v>372.07</v>
      </c>
      <c r="R48" s="137">
        <v>409.13</v>
      </c>
      <c r="S48" s="136">
        <v>224363</v>
      </c>
      <c r="T48" s="137">
        <v>215785580.96000001</v>
      </c>
      <c r="U48" s="137">
        <v>961.77</v>
      </c>
      <c r="V48" s="130">
        <v>799.62</v>
      </c>
      <c r="W48" s="138">
        <v>16.79</v>
      </c>
    </row>
    <row r="49" spans="1:23" x14ac:dyDescent="0.25">
      <c r="A49" s="35">
        <v>9</v>
      </c>
      <c r="B49" s="130" t="s">
        <v>101</v>
      </c>
      <c r="C49" s="136">
        <v>111868</v>
      </c>
      <c r="D49" s="137">
        <v>108210187.67</v>
      </c>
      <c r="E49" s="137">
        <v>967.3</v>
      </c>
      <c r="F49" s="137">
        <v>756.3</v>
      </c>
      <c r="G49" s="136">
        <v>47473</v>
      </c>
      <c r="H49" s="137">
        <v>39083614.859999999</v>
      </c>
      <c r="I49" s="130">
        <v>823.28</v>
      </c>
      <c r="J49" s="137">
        <v>725.37</v>
      </c>
      <c r="K49" s="136">
        <v>5315</v>
      </c>
      <c r="L49" s="137">
        <v>3307492.77</v>
      </c>
      <c r="M49" s="130">
        <v>622.29</v>
      </c>
      <c r="N49" s="137">
        <v>551.17999999999995</v>
      </c>
      <c r="O49" s="136">
        <v>958</v>
      </c>
      <c r="P49" s="137">
        <v>359872.68</v>
      </c>
      <c r="Q49" s="130">
        <v>375.65</v>
      </c>
      <c r="R49" s="137">
        <v>233.79</v>
      </c>
      <c r="S49" s="136">
        <v>165614</v>
      </c>
      <c r="T49" s="137">
        <v>150961167.97999999</v>
      </c>
      <c r="U49" s="137">
        <v>911.52</v>
      </c>
      <c r="V49" s="130">
        <v>737.07</v>
      </c>
      <c r="W49" s="138">
        <v>12.39</v>
      </c>
    </row>
    <row r="50" spans="1:23" x14ac:dyDescent="0.25">
      <c r="A50" s="35">
        <v>10</v>
      </c>
      <c r="B50" s="130" t="s">
        <v>109</v>
      </c>
      <c r="C50" s="136">
        <v>89517</v>
      </c>
      <c r="D50" s="137">
        <v>83191042.379999995</v>
      </c>
      <c r="E50" s="137">
        <v>929.33</v>
      </c>
      <c r="F50" s="137">
        <v>697.22</v>
      </c>
      <c r="G50" s="136">
        <v>43780</v>
      </c>
      <c r="H50" s="137">
        <v>36257345.780000001</v>
      </c>
      <c r="I50" s="130">
        <v>828.17</v>
      </c>
      <c r="J50" s="137">
        <v>721.07</v>
      </c>
      <c r="K50" s="136">
        <v>3992</v>
      </c>
      <c r="L50" s="137">
        <v>2572542.7799999998</v>
      </c>
      <c r="M50" s="130">
        <v>644.41999999999996</v>
      </c>
      <c r="N50" s="137">
        <v>505.03</v>
      </c>
      <c r="O50" s="136">
        <v>579</v>
      </c>
      <c r="P50" s="137">
        <v>217575.59</v>
      </c>
      <c r="Q50" s="130">
        <v>375.78</v>
      </c>
      <c r="R50" s="137">
        <v>222.1</v>
      </c>
      <c r="S50" s="136">
        <v>137868</v>
      </c>
      <c r="T50" s="137">
        <v>122238506.53</v>
      </c>
      <c r="U50" s="137">
        <v>886.63</v>
      </c>
      <c r="V50" s="130">
        <v>695.3</v>
      </c>
      <c r="W50" s="138">
        <v>10.32</v>
      </c>
    </row>
    <row r="51" spans="1:23" x14ac:dyDescent="0.25">
      <c r="A51" s="35">
        <v>11</v>
      </c>
      <c r="B51" s="130" t="s">
        <v>110</v>
      </c>
      <c r="C51" s="136">
        <v>39475</v>
      </c>
      <c r="D51" s="137">
        <v>35075382.07</v>
      </c>
      <c r="E51" s="137">
        <v>888.55</v>
      </c>
      <c r="F51" s="137">
        <v>608.78</v>
      </c>
      <c r="G51" s="136">
        <v>22191</v>
      </c>
      <c r="H51" s="137">
        <v>18640292.420000002</v>
      </c>
      <c r="I51" s="130">
        <v>839.99</v>
      </c>
      <c r="J51" s="137">
        <v>727.19</v>
      </c>
      <c r="K51" s="136">
        <v>1638</v>
      </c>
      <c r="L51" s="137">
        <v>1147775.77</v>
      </c>
      <c r="M51" s="130">
        <v>700.72</v>
      </c>
      <c r="N51" s="137">
        <v>484.59</v>
      </c>
      <c r="O51" s="136">
        <v>221</v>
      </c>
      <c r="P51" s="137">
        <v>88345.18</v>
      </c>
      <c r="Q51" s="130">
        <v>399.75</v>
      </c>
      <c r="R51" s="137">
        <v>233.79</v>
      </c>
      <c r="S51" s="136">
        <v>63525</v>
      </c>
      <c r="T51" s="137">
        <v>54951795.439999998</v>
      </c>
      <c r="U51" s="137">
        <v>865.04</v>
      </c>
      <c r="V51" s="130">
        <v>650.79999999999995</v>
      </c>
      <c r="W51" s="138">
        <v>4.75</v>
      </c>
    </row>
    <row r="52" spans="1:23" x14ac:dyDescent="0.25">
      <c r="A52" s="35">
        <v>12</v>
      </c>
      <c r="B52" s="7" t="s">
        <v>111</v>
      </c>
      <c r="C52" s="6">
        <v>9090</v>
      </c>
      <c r="D52" s="22">
        <v>7606999.8799999999</v>
      </c>
      <c r="E52" s="22">
        <v>836.8536721672167</v>
      </c>
      <c r="F52" s="137">
        <v>507.04</v>
      </c>
      <c r="G52" s="6">
        <v>6104</v>
      </c>
      <c r="H52" s="22">
        <v>5182058.7</v>
      </c>
      <c r="I52" s="22">
        <v>848.96112385321101</v>
      </c>
      <c r="J52" s="137">
        <v>720.73</v>
      </c>
      <c r="K52" s="6">
        <v>529</v>
      </c>
      <c r="L52" s="22">
        <v>377588.46</v>
      </c>
      <c r="M52" s="22">
        <v>713.77780718336487</v>
      </c>
      <c r="N52" s="22">
        <v>505.03</v>
      </c>
      <c r="O52" s="6">
        <v>47</v>
      </c>
      <c r="P52" s="22">
        <v>11771.95</v>
      </c>
      <c r="Q52" s="22">
        <v>250.46702127659577</v>
      </c>
      <c r="R52" s="137">
        <v>184.11</v>
      </c>
      <c r="S52" s="6">
        <v>15770</v>
      </c>
      <c r="T52" s="22">
        <v>13178418.99</v>
      </c>
      <c r="U52" s="22">
        <v>835.66385478757138</v>
      </c>
      <c r="V52" s="130">
        <v>607.41</v>
      </c>
      <c r="W52" s="22">
        <v>1.180246107882128</v>
      </c>
    </row>
    <row r="53" spans="1:23" ht="15.75" x14ac:dyDescent="0.25">
      <c r="A53" s="185"/>
      <c r="B53" s="186" t="s">
        <v>527</v>
      </c>
      <c r="C53" s="47">
        <v>902747</v>
      </c>
      <c r="D53" s="48">
        <v>952924713.00999999</v>
      </c>
      <c r="E53" s="48">
        <v>1055.5833616838383</v>
      </c>
      <c r="F53" s="188">
        <v>911.68</v>
      </c>
      <c r="G53" s="47">
        <v>348144</v>
      </c>
      <c r="H53" s="48">
        <v>271200715.47999996</v>
      </c>
      <c r="I53" s="48">
        <v>778.99006009007758</v>
      </c>
      <c r="J53" s="188">
        <v>676.6</v>
      </c>
      <c r="K53" s="47">
        <v>69048</v>
      </c>
      <c r="L53" s="48">
        <v>44608411.270000011</v>
      </c>
      <c r="M53" s="48">
        <v>646.04928846599478</v>
      </c>
      <c r="N53" s="188">
        <v>543.63</v>
      </c>
      <c r="O53" s="47">
        <v>16223</v>
      </c>
      <c r="P53" s="48">
        <v>7111868.1399999997</v>
      </c>
      <c r="Q53" s="48">
        <v>438.38181224187878</v>
      </c>
      <c r="R53" s="188">
        <v>409.13</v>
      </c>
      <c r="S53" s="47">
        <v>1336162</v>
      </c>
      <c r="T53" s="48">
        <v>1275845707.9000001</v>
      </c>
      <c r="U53" s="48">
        <v>954.85854851432691</v>
      </c>
      <c r="V53" s="186">
        <v>797.56</v>
      </c>
      <c r="W53" s="48">
        <v>100</v>
      </c>
    </row>
    <row r="58" spans="1:23" x14ac:dyDescent="0.25">
      <c r="B58" s="8"/>
    </row>
    <row r="61" spans="1:23" x14ac:dyDescent="0.25">
      <c r="D61" s="159"/>
    </row>
  </sheetData>
  <mergeCells count="24">
    <mergeCell ref="A39:A40"/>
    <mergeCell ref="A1:W1"/>
    <mergeCell ref="A19:W19"/>
    <mergeCell ref="A3:A4"/>
    <mergeCell ref="B3:B4"/>
    <mergeCell ref="C3:F3"/>
    <mergeCell ref="G3:J3"/>
    <mergeCell ref="K3:N3"/>
    <mergeCell ref="O3:R3"/>
    <mergeCell ref="S3:W3"/>
    <mergeCell ref="A37:W37"/>
    <mergeCell ref="A21:A22"/>
    <mergeCell ref="B21:B22"/>
    <mergeCell ref="C21:F21"/>
    <mergeCell ref="G21:J21"/>
    <mergeCell ref="K21:N21"/>
    <mergeCell ref="O21:R21"/>
    <mergeCell ref="S21:W21"/>
    <mergeCell ref="S39:W39"/>
    <mergeCell ref="B39:B40"/>
    <mergeCell ref="C39:F39"/>
    <mergeCell ref="G39:J39"/>
    <mergeCell ref="K39:N39"/>
    <mergeCell ref="O39:R39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/>
  </sheetPr>
  <dimension ref="A1:N119"/>
  <sheetViews>
    <sheetView zoomScale="115" zoomScaleNormal="115" workbookViewId="0">
      <selection activeCell="L104" sqref="L104"/>
    </sheetView>
  </sheetViews>
  <sheetFormatPr defaultColWidth="9.140625" defaultRowHeight="15" x14ac:dyDescent="0.25"/>
  <cols>
    <col min="1" max="1" width="14" customWidth="1"/>
    <col min="2" max="2" width="22.140625" bestFit="1" customWidth="1"/>
    <col min="3" max="3" width="10" customWidth="1"/>
    <col min="4" max="4" width="22.140625" bestFit="1" customWidth="1"/>
    <col min="5" max="5" width="12.28515625" style="8" customWidth="1"/>
    <col min="6" max="6" width="12.5703125" style="8" customWidth="1"/>
    <col min="7" max="7" width="12.7109375" style="8" customWidth="1"/>
    <col min="8" max="8" width="12" style="134" customWidth="1"/>
    <col min="9" max="9" width="18.28515625" style="9" customWidth="1"/>
    <col min="10" max="10" width="17.140625" style="9" customWidth="1"/>
    <col min="11" max="11" width="18.42578125" style="9" customWidth="1"/>
    <col min="12" max="12" width="17" style="9" customWidth="1"/>
  </cols>
  <sheetData>
    <row r="1" spans="1:14" s="2" customFormat="1" ht="15.75" x14ac:dyDescent="0.25">
      <c r="A1" s="264" t="s">
        <v>742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</row>
    <row r="2" spans="1:14" s="2" customFormat="1" x14ac:dyDescent="0.25">
      <c r="A2" s="131"/>
      <c r="E2" s="36"/>
      <c r="F2" s="36"/>
      <c r="G2" s="36"/>
      <c r="H2" s="133"/>
      <c r="I2" s="132"/>
      <c r="J2" s="132"/>
      <c r="K2" s="132"/>
      <c r="L2" s="132"/>
    </row>
    <row r="3" spans="1:14" s="2" customFormat="1" ht="33" customHeight="1" x14ac:dyDescent="0.25">
      <c r="A3" s="179" t="s">
        <v>367</v>
      </c>
      <c r="B3" s="104" t="s">
        <v>368</v>
      </c>
      <c r="C3" s="104" t="s">
        <v>43</v>
      </c>
      <c r="D3" s="104" t="s">
        <v>44</v>
      </c>
      <c r="E3" s="104" t="s">
        <v>5</v>
      </c>
      <c r="F3" s="104" t="s">
        <v>6</v>
      </c>
      <c r="G3" s="104" t="s">
        <v>45</v>
      </c>
      <c r="H3" s="180" t="s">
        <v>49</v>
      </c>
      <c r="I3" s="181" t="s">
        <v>112</v>
      </c>
      <c r="J3" s="181" t="s">
        <v>497</v>
      </c>
      <c r="K3" s="181" t="s">
        <v>498</v>
      </c>
      <c r="L3" s="181" t="s">
        <v>499</v>
      </c>
    </row>
    <row r="4" spans="1:14" s="42" customFormat="1" ht="15.75" x14ac:dyDescent="0.25">
      <c r="A4" s="3">
        <v>1</v>
      </c>
      <c r="B4" s="116" t="s">
        <v>369</v>
      </c>
      <c r="C4" s="3"/>
      <c r="D4" s="116" t="s">
        <v>369</v>
      </c>
      <c r="E4" s="3">
        <v>362400</v>
      </c>
      <c r="F4" s="3">
        <v>86306</v>
      </c>
      <c r="G4" s="3">
        <v>10051</v>
      </c>
      <c r="H4" s="116">
        <v>2525</v>
      </c>
      <c r="I4" s="4">
        <v>519968901.07999998</v>
      </c>
      <c r="J4" s="4">
        <v>9456647.2899999991</v>
      </c>
      <c r="K4" s="4">
        <v>28915339.870000001</v>
      </c>
      <c r="L4" s="4">
        <v>558340888.24000001</v>
      </c>
    </row>
    <row r="5" spans="1:14" x14ac:dyDescent="0.25">
      <c r="A5" s="6"/>
      <c r="B5" s="115" t="s">
        <v>369</v>
      </c>
      <c r="C5" s="77" t="s">
        <v>258</v>
      </c>
      <c r="D5" s="115" t="s">
        <v>417</v>
      </c>
      <c r="E5" s="6">
        <v>305</v>
      </c>
      <c r="F5" s="6">
        <v>7326</v>
      </c>
      <c r="G5" s="6">
        <v>1846</v>
      </c>
      <c r="H5" s="115">
        <v>0</v>
      </c>
      <c r="I5" s="22">
        <v>5322168.28</v>
      </c>
      <c r="J5" s="22">
        <v>1912.08</v>
      </c>
      <c r="K5" s="22">
        <v>283460.18</v>
      </c>
      <c r="L5" s="22">
        <v>5607540.54</v>
      </c>
    </row>
    <row r="6" spans="1:14" s="42" customFormat="1" ht="15.75" x14ac:dyDescent="0.25">
      <c r="A6" s="6"/>
      <c r="B6" s="115" t="s">
        <v>369</v>
      </c>
      <c r="C6" s="6" t="s">
        <v>634</v>
      </c>
      <c r="D6" s="115" t="s">
        <v>633</v>
      </c>
      <c r="E6" s="6">
        <v>0</v>
      </c>
      <c r="F6" s="6">
        <v>0</v>
      </c>
      <c r="G6" s="6">
        <v>0</v>
      </c>
      <c r="H6" s="115">
        <v>2525</v>
      </c>
      <c r="I6" s="22">
        <v>586044.63</v>
      </c>
      <c r="J6" s="22">
        <v>0</v>
      </c>
      <c r="K6" s="22">
        <v>6074.9</v>
      </c>
      <c r="L6" s="22">
        <v>592119.53</v>
      </c>
    </row>
    <row r="7" spans="1:14" x14ac:dyDescent="0.25">
      <c r="A7" s="6"/>
      <c r="B7" s="6" t="s">
        <v>369</v>
      </c>
      <c r="C7" s="6" t="s">
        <v>500</v>
      </c>
      <c r="D7" s="6" t="s">
        <v>558</v>
      </c>
      <c r="E7" s="6">
        <v>362095</v>
      </c>
      <c r="F7" s="6">
        <v>78980</v>
      </c>
      <c r="G7" s="6">
        <v>8205</v>
      </c>
      <c r="H7" s="115">
        <v>0</v>
      </c>
      <c r="I7" s="22">
        <v>514060688.17000002</v>
      </c>
      <c r="J7" s="22">
        <v>9454735.2100000009</v>
      </c>
      <c r="K7" s="22">
        <v>28625804.789999999</v>
      </c>
      <c r="L7" s="22">
        <v>552141228.16999996</v>
      </c>
    </row>
    <row r="8" spans="1:14" s="42" customFormat="1" ht="15.75" x14ac:dyDescent="0.25">
      <c r="A8" s="3">
        <v>1</v>
      </c>
      <c r="B8" s="3" t="s">
        <v>69</v>
      </c>
      <c r="C8" s="3"/>
      <c r="D8" s="3" t="s">
        <v>69</v>
      </c>
      <c r="E8" s="3">
        <v>13185</v>
      </c>
      <c r="F8" s="3">
        <v>3534</v>
      </c>
      <c r="G8" s="3">
        <v>0</v>
      </c>
      <c r="H8" s="116">
        <v>0</v>
      </c>
      <c r="I8" s="4">
        <v>1417381.42</v>
      </c>
      <c r="J8" s="4">
        <v>0</v>
      </c>
      <c r="K8" s="4">
        <v>0</v>
      </c>
      <c r="L8" s="4">
        <v>1417381.42</v>
      </c>
    </row>
    <row r="9" spans="1:14" x14ac:dyDescent="0.25">
      <c r="A9" s="6"/>
      <c r="B9" s="6" t="s">
        <v>69</v>
      </c>
      <c r="C9" s="6" t="s">
        <v>302</v>
      </c>
      <c r="D9" s="6" t="s">
        <v>69</v>
      </c>
      <c r="E9" s="6">
        <v>13185</v>
      </c>
      <c r="F9" s="6">
        <v>3534</v>
      </c>
      <c r="G9" s="6">
        <v>0</v>
      </c>
      <c r="H9" s="115">
        <v>0</v>
      </c>
      <c r="I9" s="22">
        <v>1417381.42</v>
      </c>
      <c r="J9" s="22">
        <v>0</v>
      </c>
      <c r="K9" s="22">
        <v>0</v>
      </c>
      <c r="L9" s="22">
        <v>1417381.42</v>
      </c>
      <c r="N9" s="8"/>
    </row>
    <row r="10" spans="1:14" s="42" customFormat="1" ht="15.75" x14ac:dyDescent="0.25">
      <c r="A10" s="3">
        <v>1</v>
      </c>
      <c r="B10" s="3" t="s">
        <v>370</v>
      </c>
      <c r="C10" s="3"/>
      <c r="D10" s="3" t="s">
        <v>370</v>
      </c>
      <c r="E10" s="3">
        <v>19225</v>
      </c>
      <c r="F10" s="3">
        <v>6322</v>
      </c>
      <c r="G10" s="3">
        <v>0</v>
      </c>
      <c r="H10" s="116">
        <v>0</v>
      </c>
      <c r="I10" s="4">
        <v>3521057.51</v>
      </c>
      <c r="J10" s="4">
        <v>0</v>
      </c>
      <c r="K10" s="4">
        <v>0</v>
      </c>
      <c r="L10" s="4">
        <v>3521057.51</v>
      </c>
    </row>
    <row r="11" spans="1:14" x14ac:dyDescent="0.25">
      <c r="A11" s="6"/>
      <c r="B11" s="6" t="s">
        <v>370</v>
      </c>
      <c r="C11" s="6" t="s">
        <v>303</v>
      </c>
      <c r="D11" s="6" t="s">
        <v>73</v>
      </c>
      <c r="E11" s="6">
        <v>19225</v>
      </c>
      <c r="F11" s="6">
        <v>6322</v>
      </c>
      <c r="G11" s="6">
        <v>0</v>
      </c>
      <c r="H11" s="115">
        <v>0</v>
      </c>
      <c r="I11" s="22">
        <v>3521057.51</v>
      </c>
      <c r="J11" s="22">
        <v>0</v>
      </c>
      <c r="K11" s="22">
        <v>0</v>
      </c>
      <c r="L11" s="22">
        <v>3521057.51</v>
      </c>
    </row>
    <row r="12" spans="1:14" x14ac:dyDescent="0.25">
      <c r="A12" s="3">
        <v>1</v>
      </c>
      <c r="B12" s="3" t="s">
        <v>371</v>
      </c>
      <c r="C12" s="3"/>
      <c r="D12" s="3" t="s">
        <v>371</v>
      </c>
      <c r="E12" s="3">
        <v>40579</v>
      </c>
      <c r="F12" s="3">
        <v>13818</v>
      </c>
      <c r="G12" s="3">
        <v>1720</v>
      </c>
      <c r="H12" s="116">
        <v>163</v>
      </c>
      <c r="I12" s="4">
        <v>60018990.539999999</v>
      </c>
      <c r="J12" s="4">
        <v>2516987.34</v>
      </c>
      <c r="K12" s="4">
        <v>3211615.03</v>
      </c>
      <c r="L12" s="4">
        <v>65747592.909999996</v>
      </c>
    </row>
    <row r="13" spans="1:14" x14ac:dyDescent="0.25">
      <c r="A13" s="6"/>
      <c r="B13" s="6" t="s">
        <v>371</v>
      </c>
      <c r="C13" s="6" t="s">
        <v>267</v>
      </c>
      <c r="D13" s="6" t="s">
        <v>352</v>
      </c>
      <c r="E13" s="6">
        <v>11747</v>
      </c>
      <c r="F13" s="6">
        <v>3750</v>
      </c>
      <c r="G13" s="6">
        <v>511</v>
      </c>
      <c r="H13" s="115">
        <v>0</v>
      </c>
      <c r="I13" s="22">
        <v>11611305.689999999</v>
      </c>
      <c r="J13" s="22">
        <v>299022.03000000003</v>
      </c>
      <c r="K13" s="22">
        <v>651094.22</v>
      </c>
      <c r="L13" s="22">
        <v>12561421.939999999</v>
      </c>
    </row>
    <row r="14" spans="1:14" x14ac:dyDescent="0.25">
      <c r="A14" s="6"/>
      <c r="B14" s="6" t="s">
        <v>371</v>
      </c>
      <c r="C14" s="6" t="s">
        <v>268</v>
      </c>
      <c r="D14" s="6" t="s">
        <v>62</v>
      </c>
      <c r="E14" s="6">
        <v>12340</v>
      </c>
      <c r="F14" s="6">
        <v>5321</v>
      </c>
      <c r="G14" s="6">
        <v>286</v>
      </c>
      <c r="H14" s="115">
        <v>163</v>
      </c>
      <c r="I14" s="22">
        <v>20841856.59</v>
      </c>
      <c r="J14" s="22">
        <v>1207840.24</v>
      </c>
      <c r="K14" s="22">
        <v>1125327.27</v>
      </c>
      <c r="L14" s="22">
        <v>23175024.100000001</v>
      </c>
    </row>
    <row r="15" spans="1:14" x14ac:dyDescent="0.25">
      <c r="A15" s="6"/>
      <c r="B15" s="6" t="s">
        <v>371</v>
      </c>
      <c r="C15" s="6" t="s">
        <v>269</v>
      </c>
      <c r="D15" s="6" t="s">
        <v>63</v>
      </c>
      <c r="E15" s="6">
        <v>16492</v>
      </c>
      <c r="F15" s="6">
        <v>4747</v>
      </c>
      <c r="G15" s="6">
        <v>923</v>
      </c>
      <c r="H15" s="115">
        <v>0</v>
      </c>
      <c r="I15" s="22">
        <v>27565828.260000002</v>
      </c>
      <c r="J15" s="22">
        <v>1010125.07</v>
      </c>
      <c r="K15" s="22">
        <v>1435193.54</v>
      </c>
      <c r="L15" s="22">
        <v>30011146.870000001</v>
      </c>
    </row>
    <row r="16" spans="1:14" x14ac:dyDescent="0.25">
      <c r="A16" s="3">
        <v>1</v>
      </c>
      <c r="B16" s="3" t="s">
        <v>372</v>
      </c>
      <c r="C16" s="3"/>
      <c r="D16" s="3" t="s">
        <v>372</v>
      </c>
      <c r="E16" s="3">
        <v>3902</v>
      </c>
      <c r="F16" s="3">
        <v>1029</v>
      </c>
      <c r="G16" s="3">
        <v>336</v>
      </c>
      <c r="H16" s="116">
        <v>0</v>
      </c>
      <c r="I16" s="4">
        <v>6983964.1200000001</v>
      </c>
      <c r="J16" s="4">
        <v>298358.26</v>
      </c>
      <c r="K16" s="4">
        <v>152737.51</v>
      </c>
      <c r="L16" s="4">
        <v>7435059.8899999997</v>
      </c>
    </row>
    <row r="17" spans="1:12" s="42" customFormat="1" ht="15.75" x14ac:dyDescent="0.25">
      <c r="A17" s="6"/>
      <c r="B17" s="6" t="s">
        <v>372</v>
      </c>
      <c r="C17" s="6" t="s">
        <v>270</v>
      </c>
      <c r="D17" s="6" t="s">
        <v>353</v>
      </c>
      <c r="E17" s="6">
        <v>2165</v>
      </c>
      <c r="F17" s="6">
        <v>460</v>
      </c>
      <c r="G17" s="6">
        <v>199</v>
      </c>
      <c r="H17" s="115">
        <v>0</v>
      </c>
      <c r="I17" s="22">
        <v>4358876.62</v>
      </c>
      <c r="J17" s="22">
        <v>271263.15999999997</v>
      </c>
      <c r="K17" s="22">
        <v>25631.97</v>
      </c>
      <c r="L17" s="22">
        <v>4655771.75</v>
      </c>
    </row>
    <row r="18" spans="1:12" x14ac:dyDescent="0.25">
      <c r="A18" s="6"/>
      <c r="B18" s="6" t="s">
        <v>372</v>
      </c>
      <c r="C18" s="6" t="s">
        <v>271</v>
      </c>
      <c r="D18" s="6" t="s">
        <v>354</v>
      </c>
      <c r="E18" s="6">
        <v>426</v>
      </c>
      <c r="F18" s="6">
        <v>106</v>
      </c>
      <c r="G18" s="6">
        <v>39</v>
      </c>
      <c r="H18" s="115">
        <v>0</v>
      </c>
      <c r="I18" s="22">
        <v>512428.25</v>
      </c>
      <c r="J18" s="22">
        <v>5461.75</v>
      </c>
      <c r="K18" s="22">
        <v>25653.11</v>
      </c>
      <c r="L18" s="22">
        <v>543543.11</v>
      </c>
    </row>
    <row r="19" spans="1:12" x14ac:dyDescent="0.25">
      <c r="A19" s="6"/>
      <c r="B19" s="6" t="s">
        <v>372</v>
      </c>
      <c r="C19" s="6" t="s">
        <v>397</v>
      </c>
      <c r="D19" s="6" t="s">
        <v>373</v>
      </c>
      <c r="E19" s="6">
        <v>449</v>
      </c>
      <c r="F19" s="6">
        <v>203</v>
      </c>
      <c r="G19" s="6">
        <v>33</v>
      </c>
      <c r="H19" s="115">
        <v>0</v>
      </c>
      <c r="I19" s="22">
        <v>751793.43</v>
      </c>
      <c r="J19" s="22">
        <v>2343.41</v>
      </c>
      <c r="K19" s="22">
        <v>38224.51</v>
      </c>
      <c r="L19" s="22">
        <v>792361.35</v>
      </c>
    </row>
    <row r="20" spans="1:12" x14ac:dyDescent="0.25">
      <c r="A20" s="6"/>
      <c r="B20" s="6" t="s">
        <v>372</v>
      </c>
      <c r="C20" s="6" t="s">
        <v>398</v>
      </c>
      <c r="D20" s="6" t="s">
        <v>374</v>
      </c>
      <c r="E20" s="6">
        <v>36</v>
      </c>
      <c r="F20" s="6">
        <v>20</v>
      </c>
      <c r="G20" s="6">
        <v>7</v>
      </c>
      <c r="H20" s="115">
        <v>0</v>
      </c>
      <c r="I20" s="22">
        <v>68738.960000000006</v>
      </c>
      <c r="J20" s="22">
        <v>532.89</v>
      </c>
      <c r="K20" s="22">
        <v>3400.86</v>
      </c>
      <c r="L20" s="22">
        <v>72672.710000000006</v>
      </c>
    </row>
    <row r="21" spans="1:12" x14ac:dyDescent="0.25">
      <c r="A21" s="6"/>
      <c r="B21" s="6" t="s">
        <v>372</v>
      </c>
      <c r="C21" s="6" t="s">
        <v>394</v>
      </c>
      <c r="D21" s="6" t="s">
        <v>375</v>
      </c>
      <c r="E21" s="6">
        <v>768</v>
      </c>
      <c r="F21" s="6">
        <v>202</v>
      </c>
      <c r="G21" s="6">
        <v>53</v>
      </c>
      <c r="H21" s="115">
        <v>0</v>
      </c>
      <c r="I21" s="22">
        <v>1182055.77</v>
      </c>
      <c r="J21" s="22">
        <v>17089.46</v>
      </c>
      <c r="K21" s="22">
        <v>54390.68</v>
      </c>
      <c r="L21" s="22">
        <v>1253535.9099999999</v>
      </c>
    </row>
    <row r="22" spans="1:12" x14ac:dyDescent="0.25">
      <c r="A22" s="6"/>
      <c r="B22" s="6" t="s">
        <v>372</v>
      </c>
      <c r="C22" s="6" t="s">
        <v>395</v>
      </c>
      <c r="D22" s="6" t="s">
        <v>376</v>
      </c>
      <c r="E22" s="6">
        <v>23</v>
      </c>
      <c r="F22" s="6">
        <v>27</v>
      </c>
      <c r="G22" s="6">
        <v>5</v>
      </c>
      <c r="H22" s="115">
        <v>0</v>
      </c>
      <c r="I22" s="22">
        <v>46296.34</v>
      </c>
      <c r="J22" s="22">
        <v>66.39</v>
      </c>
      <c r="K22" s="22">
        <v>2417.33</v>
      </c>
      <c r="L22" s="22">
        <v>48780.06</v>
      </c>
    </row>
    <row r="23" spans="1:12" x14ac:dyDescent="0.25">
      <c r="A23" s="6"/>
      <c r="B23" s="6" t="s">
        <v>372</v>
      </c>
      <c r="C23" s="6" t="s">
        <v>392</v>
      </c>
      <c r="D23" s="6" t="s">
        <v>377</v>
      </c>
      <c r="E23" s="6">
        <v>27</v>
      </c>
      <c r="F23" s="6">
        <v>8</v>
      </c>
      <c r="G23" s="6">
        <v>0</v>
      </c>
      <c r="H23" s="115">
        <v>0</v>
      </c>
      <c r="I23" s="22">
        <v>40786.1</v>
      </c>
      <c r="J23" s="22">
        <v>272.38</v>
      </c>
      <c r="K23" s="22">
        <v>2002.23</v>
      </c>
      <c r="L23" s="22">
        <v>43060.71</v>
      </c>
    </row>
    <row r="24" spans="1:12" x14ac:dyDescent="0.25">
      <c r="A24" s="6"/>
      <c r="B24" s="6" t="s">
        <v>372</v>
      </c>
      <c r="C24" s="6" t="s">
        <v>393</v>
      </c>
      <c r="D24" s="6" t="s">
        <v>378</v>
      </c>
      <c r="E24" s="6">
        <v>8</v>
      </c>
      <c r="F24" s="6">
        <v>3</v>
      </c>
      <c r="G24" s="6">
        <v>0</v>
      </c>
      <c r="H24" s="115">
        <v>0</v>
      </c>
      <c r="I24" s="22">
        <v>22988.65</v>
      </c>
      <c r="J24" s="22">
        <v>1328.82</v>
      </c>
      <c r="K24" s="22">
        <v>1016.82</v>
      </c>
      <c r="L24" s="22">
        <v>25334.29</v>
      </c>
    </row>
    <row r="25" spans="1:12" x14ac:dyDescent="0.25">
      <c r="A25" s="3">
        <v>1</v>
      </c>
      <c r="B25" s="3" t="s">
        <v>379</v>
      </c>
      <c r="C25" s="3"/>
      <c r="D25" s="3" t="s">
        <v>379</v>
      </c>
      <c r="E25" s="3">
        <v>8992</v>
      </c>
      <c r="F25" s="3">
        <v>89</v>
      </c>
      <c r="G25" s="3">
        <v>21</v>
      </c>
      <c r="H25" s="116">
        <v>0</v>
      </c>
      <c r="I25" s="4">
        <v>5090195.6900000004</v>
      </c>
      <c r="J25" s="4">
        <v>214602.88</v>
      </c>
      <c r="K25" s="4">
        <v>292502.03999999998</v>
      </c>
      <c r="L25" s="4">
        <v>5597300.6100000003</v>
      </c>
    </row>
    <row r="26" spans="1:12" x14ac:dyDescent="0.25">
      <c r="A26" s="6"/>
      <c r="B26" s="6" t="s">
        <v>379</v>
      </c>
      <c r="C26" s="6" t="s">
        <v>401</v>
      </c>
      <c r="D26" s="6" t="s">
        <v>574</v>
      </c>
      <c r="E26" s="6">
        <v>5844</v>
      </c>
      <c r="F26" s="6">
        <v>73</v>
      </c>
      <c r="G26" s="6">
        <v>17</v>
      </c>
      <c r="H26" s="115">
        <v>0</v>
      </c>
      <c r="I26" s="22">
        <v>3421162.05</v>
      </c>
      <c r="J26" s="22">
        <v>150384.35</v>
      </c>
      <c r="K26" s="22">
        <v>196247.28</v>
      </c>
      <c r="L26" s="22">
        <v>3767793.68</v>
      </c>
    </row>
    <row r="27" spans="1:12" x14ac:dyDescent="0.25">
      <c r="A27" s="6"/>
      <c r="B27" s="6" t="s">
        <v>379</v>
      </c>
      <c r="C27" s="6" t="s">
        <v>400</v>
      </c>
      <c r="D27" s="6" t="s">
        <v>323</v>
      </c>
      <c r="E27" s="6">
        <v>2686</v>
      </c>
      <c r="F27" s="6">
        <v>0</v>
      </c>
      <c r="G27" s="6">
        <v>0</v>
      </c>
      <c r="H27" s="115">
        <v>0</v>
      </c>
      <c r="I27" s="22">
        <v>1483419.72</v>
      </c>
      <c r="J27" s="22">
        <v>58740.05</v>
      </c>
      <c r="K27" s="22">
        <v>85446.58</v>
      </c>
      <c r="L27" s="22">
        <v>1627606.35</v>
      </c>
    </row>
    <row r="28" spans="1:12" s="42" customFormat="1" ht="15.75" x14ac:dyDescent="0.25">
      <c r="A28" s="6"/>
      <c r="B28" s="6" t="s">
        <v>379</v>
      </c>
      <c r="C28" s="6" t="s">
        <v>399</v>
      </c>
      <c r="D28" s="6" t="s">
        <v>425</v>
      </c>
      <c r="E28" s="6">
        <v>462</v>
      </c>
      <c r="F28" s="6">
        <v>16</v>
      </c>
      <c r="G28" s="6">
        <v>4</v>
      </c>
      <c r="H28" s="115">
        <v>0</v>
      </c>
      <c r="I28" s="22">
        <v>185613.92</v>
      </c>
      <c r="J28" s="22">
        <v>5478.48</v>
      </c>
      <c r="K28" s="22">
        <v>10808.18</v>
      </c>
      <c r="L28" s="22">
        <v>201900.58</v>
      </c>
    </row>
    <row r="29" spans="1:12" x14ac:dyDescent="0.25">
      <c r="A29" s="3">
        <v>1</v>
      </c>
      <c r="B29" s="3" t="s">
        <v>555</v>
      </c>
      <c r="C29" s="3"/>
      <c r="D29" s="3" t="s">
        <v>555</v>
      </c>
      <c r="E29" s="3">
        <v>998781</v>
      </c>
      <c r="F29" s="3">
        <v>310549</v>
      </c>
      <c r="G29" s="3">
        <v>72076</v>
      </c>
      <c r="H29" s="116">
        <v>1</v>
      </c>
      <c r="I29" s="4">
        <v>269729687.13</v>
      </c>
      <c r="J29" s="4">
        <v>9220183.1600000001</v>
      </c>
      <c r="K29" s="4">
        <v>15392483.460000001</v>
      </c>
      <c r="L29" s="4">
        <v>294342353.75</v>
      </c>
    </row>
    <row r="30" spans="1:12" x14ac:dyDescent="0.25">
      <c r="A30" s="6"/>
      <c r="B30" s="6" t="s">
        <v>555</v>
      </c>
      <c r="C30" s="6" t="s">
        <v>403</v>
      </c>
      <c r="D30" s="6" t="s">
        <v>531</v>
      </c>
      <c r="E30" s="6">
        <v>14</v>
      </c>
      <c r="F30" s="6">
        <v>5</v>
      </c>
      <c r="G30" s="6">
        <v>0</v>
      </c>
      <c r="H30" s="115">
        <v>0</v>
      </c>
      <c r="I30" s="22">
        <v>20654.93</v>
      </c>
      <c r="J30" s="22">
        <v>326.98</v>
      </c>
      <c r="K30" s="22">
        <v>1165.24</v>
      </c>
      <c r="L30" s="22">
        <v>22147.15</v>
      </c>
    </row>
    <row r="31" spans="1:12" x14ac:dyDescent="0.25">
      <c r="A31" s="6"/>
      <c r="B31" s="6" t="s">
        <v>555</v>
      </c>
      <c r="C31" s="6" t="s">
        <v>273</v>
      </c>
      <c r="D31" s="6" t="s">
        <v>503</v>
      </c>
      <c r="E31" s="6">
        <v>4959</v>
      </c>
      <c r="F31" s="6">
        <v>1308</v>
      </c>
      <c r="G31" s="6">
        <v>329</v>
      </c>
      <c r="H31" s="115">
        <v>0</v>
      </c>
      <c r="I31" s="22">
        <v>2583218.12</v>
      </c>
      <c r="J31" s="22">
        <v>238857.29</v>
      </c>
      <c r="K31" s="22">
        <v>139083.09</v>
      </c>
      <c r="L31" s="22">
        <v>2961158.5</v>
      </c>
    </row>
    <row r="32" spans="1:12" s="42" customFormat="1" ht="15.75" x14ac:dyDescent="0.25">
      <c r="A32" s="6"/>
      <c r="B32" s="6" t="s">
        <v>555</v>
      </c>
      <c r="C32" s="6" t="s">
        <v>274</v>
      </c>
      <c r="D32" s="6" t="s">
        <v>504</v>
      </c>
      <c r="E32" s="6">
        <v>27193</v>
      </c>
      <c r="F32" s="6">
        <v>7988</v>
      </c>
      <c r="G32" s="6">
        <v>3129</v>
      </c>
      <c r="H32" s="115">
        <v>0</v>
      </c>
      <c r="I32" s="22">
        <v>9010475.4900000002</v>
      </c>
      <c r="J32" s="22">
        <v>403821.66</v>
      </c>
      <c r="K32" s="22">
        <v>510252.77</v>
      </c>
      <c r="L32" s="22">
        <v>9924549.9199999999</v>
      </c>
    </row>
    <row r="33" spans="1:12" x14ac:dyDescent="0.25">
      <c r="A33" s="6"/>
      <c r="B33" s="6" t="s">
        <v>555</v>
      </c>
      <c r="C33" s="6" t="s">
        <v>638</v>
      </c>
      <c r="D33" s="6" t="s">
        <v>639</v>
      </c>
      <c r="E33" s="6">
        <v>13166</v>
      </c>
      <c r="F33" s="6">
        <v>2605</v>
      </c>
      <c r="G33" s="6">
        <v>354</v>
      </c>
      <c r="H33" s="115">
        <v>0</v>
      </c>
      <c r="I33" s="22">
        <v>6084235.4500000002</v>
      </c>
      <c r="J33" s="22">
        <v>306269.32</v>
      </c>
      <c r="K33" s="22">
        <v>305815.56</v>
      </c>
      <c r="L33" s="22">
        <v>6696320.3300000001</v>
      </c>
    </row>
    <row r="34" spans="1:12" x14ac:dyDescent="0.25">
      <c r="A34" s="6"/>
      <c r="B34" s="6" t="s">
        <v>555</v>
      </c>
      <c r="C34" s="6" t="s">
        <v>350</v>
      </c>
      <c r="D34" s="6" t="s">
        <v>505</v>
      </c>
      <c r="E34" s="6">
        <v>2923</v>
      </c>
      <c r="F34" s="6">
        <v>1342</v>
      </c>
      <c r="G34" s="6">
        <v>278</v>
      </c>
      <c r="H34" s="115">
        <v>0</v>
      </c>
      <c r="I34" s="22">
        <v>975370.23999999999</v>
      </c>
      <c r="J34" s="22">
        <v>21312.58</v>
      </c>
      <c r="K34" s="22">
        <v>57171.199999999997</v>
      </c>
      <c r="L34" s="22">
        <v>1053854.02</v>
      </c>
    </row>
    <row r="35" spans="1:12" x14ac:dyDescent="0.25">
      <c r="A35" s="6"/>
      <c r="B35" s="6" t="s">
        <v>555</v>
      </c>
      <c r="C35" s="6" t="s">
        <v>275</v>
      </c>
      <c r="D35" s="6" t="s">
        <v>506</v>
      </c>
      <c r="E35" s="6">
        <v>2406</v>
      </c>
      <c r="F35" s="6">
        <v>751</v>
      </c>
      <c r="G35" s="6">
        <v>45</v>
      </c>
      <c r="H35" s="115">
        <v>0</v>
      </c>
      <c r="I35" s="22">
        <v>709346.68</v>
      </c>
      <c r="J35" s="22">
        <v>18580.22</v>
      </c>
      <c r="K35" s="22">
        <v>41073.769999999997</v>
      </c>
      <c r="L35" s="22">
        <v>769000.67</v>
      </c>
    </row>
    <row r="36" spans="1:12" x14ac:dyDescent="0.25">
      <c r="A36" s="6"/>
      <c r="B36" s="6" t="s">
        <v>555</v>
      </c>
      <c r="C36" s="6" t="s">
        <v>276</v>
      </c>
      <c r="D36" s="6" t="s">
        <v>507</v>
      </c>
      <c r="E36" s="6">
        <v>23294</v>
      </c>
      <c r="F36" s="6">
        <v>4473</v>
      </c>
      <c r="G36" s="6">
        <v>185</v>
      </c>
      <c r="H36" s="115">
        <v>0</v>
      </c>
      <c r="I36" s="22">
        <v>7052301.2999999998</v>
      </c>
      <c r="J36" s="22">
        <v>302728.76</v>
      </c>
      <c r="K36" s="22">
        <v>382485.73</v>
      </c>
      <c r="L36" s="22">
        <v>7737515.79</v>
      </c>
    </row>
    <row r="37" spans="1:12" x14ac:dyDescent="0.25">
      <c r="A37" s="6"/>
      <c r="B37" s="6" t="s">
        <v>555</v>
      </c>
      <c r="C37" s="6" t="s">
        <v>277</v>
      </c>
      <c r="D37" s="6" t="s">
        <v>508</v>
      </c>
      <c r="E37" s="6">
        <v>28313</v>
      </c>
      <c r="F37" s="6">
        <v>7139</v>
      </c>
      <c r="G37" s="6">
        <v>182</v>
      </c>
      <c r="H37" s="115">
        <v>0</v>
      </c>
      <c r="I37" s="22">
        <v>8154636.4900000002</v>
      </c>
      <c r="J37" s="22">
        <v>258084.55</v>
      </c>
      <c r="K37" s="22">
        <v>467189.27</v>
      </c>
      <c r="L37" s="22">
        <v>8879910.3100000005</v>
      </c>
    </row>
    <row r="38" spans="1:12" x14ac:dyDescent="0.25">
      <c r="A38" s="6"/>
      <c r="B38" s="6" t="s">
        <v>555</v>
      </c>
      <c r="C38" s="6" t="s">
        <v>278</v>
      </c>
      <c r="D38" s="6" t="s">
        <v>509</v>
      </c>
      <c r="E38" s="6">
        <v>3742</v>
      </c>
      <c r="F38" s="6">
        <v>872</v>
      </c>
      <c r="G38" s="6">
        <v>64</v>
      </c>
      <c r="H38" s="115">
        <v>0</v>
      </c>
      <c r="I38" s="22">
        <v>1690034.5</v>
      </c>
      <c r="J38" s="22">
        <v>143001.32999999999</v>
      </c>
      <c r="K38" s="22">
        <v>88344.76</v>
      </c>
      <c r="L38" s="22">
        <v>1921380.59</v>
      </c>
    </row>
    <row r="39" spans="1:12" x14ac:dyDescent="0.25">
      <c r="A39" s="6"/>
      <c r="B39" s="6" t="s">
        <v>555</v>
      </c>
      <c r="C39" s="6" t="s">
        <v>407</v>
      </c>
      <c r="D39" s="6" t="s">
        <v>556</v>
      </c>
      <c r="E39" s="6">
        <v>1861</v>
      </c>
      <c r="F39" s="6">
        <v>993</v>
      </c>
      <c r="G39" s="6">
        <v>273</v>
      </c>
      <c r="H39" s="115">
        <v>0</v>
      </c>
      <c r="I39" s="22">
        <v>374965.49</v>
      </c>
      <c r="J39" s="22">
        <v>1835.84</v>
      </c>
      <c r="K39" s="22">
        <v>22370.12</v>
      </c>
      <c r="L39" s="22">
        <v>399171.45</v>
      </c>
    </row>
    <row r="40" spans="1:12" x14ac:dyDescent="0.25">
      <c r="A40" s="6"/>
      <c r="B40" s="6" t="s">
        <v>555</v>
      </c>
      <c r="C40" s="6" t="s">
        <v>279</v>
      </c>
      <c r="D40" s="6" t="s">
        <v>510</v>
      </c>
      <c r="E40" s="6">
        <v>1342</v>
      </c>
      <c r="F40" s="6">
        <v>411</v>
      </c>
      <c r="G40" s="6">
        <v>6</v>
      </c>
      <c r="H40" s="115">
        <v>0</v>
      </c>
      <c r="I40" s="22">
        <v>812042.06</v>
      </c>
      <c r="J40" s="22">
        <v>57300.79</v>
      </c>
      <c r="K40" s="22">
        <v>45211.94</v>
      </c>
      <c r="L40" s="22">
        <v>914554.79</v>
      </c>
    </row>
    <row r="41" spans="1:12" x14ac:dyDescent="0.25">
      <c r="A41" s="6"/>
      <c r="B41" s="6" t="s">
        <v>555</v>
      </c>
      <c r="C41" s="6" t="s">
        <v>280</v>
      </c>
      <c r="D41" s="6" t="s">
        <v>630</v>
      </c>
      <c r="E41" s="6">
        <v>230403</v>
      </c>
      <c r="F41" s="6">
        <v>33805</v>
      </c>
      <c r="G41" s="6">
        <v>995</v>
      </c>
      <c r="H41" s="115">
        <v>0</v>
      </c>
      <c r="I41" s="22">
        <v>49961217.350000001</v>
      </c>
      <c r="J41" s="22">
        <v>446999.19</v>
      </c>
      <c r="K41" s="22">
        <v>2951072.81</v>
      </c>
      <c r="L41" s="22">
        <v>53359289.350000001</v>
      </c>
    </row>
    <row r="42" spans="1:12" x14ac:dyDescent="0.25">
      <c r="A42" s="6"/>
      <c r="B42" s="6" t="s">
        <v>555</v>
      </c>
      <c r="C42" s="6" t="s">
        <v>281</v>
      </c>
      <c r="D42" s="6" t="s">
        <v>511</v>
      </c>
      <c r="E42" s="6">
        <v>11190</v>
      </c>
      <c r="F42" s="6">
        <v>3554</v>
      </c>
      <c r="G42" s="6">
        <v>87</v>
      </c>
      <c r="H42" s="115">
        <v>0</v>
      </c>
      <c r="I42" s="22">
        <v>1256410.9099999999</v>
      </c>
      <c r="J42" s="22">
        <v>129.41999999999999</v>
      </c>
      <c r="K42" s="22">
        <v>75380.100000000006</v>
      </c>
      <c r="L42" s="22">
        <v>1331920.43</v>
      </c>
    </row>
    <row r="43" spans="1:12" x14ac:dyDescent="0.25">
      <c r="A43" s="6"/>
      <c r="B43" s="6" t="s">
        <v>555</v>
      </c>
      <c r="C43" s="6" t="s">
        <v>282</v>
      </c>
      <c r="D43" s="6" t="s">
        <v>512</v>
      </c>
      <c r="E43" s="6">
        <v>6030</v>
      </c>
      <c r="F43" s="6">
        <v>1573</v>
      </c>
      <c r="G43" s="6">
        <v>87</v>
      </c>
      <c r="H43" s="115">
        <v>0</v>
      </c>
      <c r="I43" s="22">
        <v>848745.73</v>
      </c>
      <c r="J43" s="22">
        <v>139.91</v>
      </c>
      <c r="K43" s="22">
        <v>50911.78</v>
      </c>
      <c r="L43" s="22">
        <v>899797.42</v>
      </c>
    </row>
    <row r="44" spans="1:12" x14ac:dyDescent="0.25">
      <c r="A44" s="6"/>
      <c r="B44" s="6" t="s">
        <v>555</v>
      </c>
      <c r="C44" s="6" t="s">
        <v>283</v>
      </c>
      <c r="D44" s="6" t="s">
        <v>513</v>
      </c>
      <c r="E44" s="6">
        <v>24683</v>
      </c>
      <c r="F44" s="6">
        <v>9979</v>
      </c>
      <c r="G44" s="6">
        <v>588</v>
      </c>
      <c r="H44" s="115">
        <v>1</v>
      </c>
      <c r="I44" s="22">
        <v>3934611.23</v>
      </c>
      <c r="J44" s="22">
        <v>0</v>
      </c>
      <c r="K44" s="22">
        <v>235781.66</v>
      </c>
      <c r="L44" s="22">
        <v>4170392.89</v>
      </c>
    </row>
    <row r="45" spans="1:12" x14ac:dyDescent="0.25">
      <c r="A45" s="6"/>
      <c r="B45" s="6" t="s">
        <v>555</v>
      </c>
      <c r="C45" s="6" t="s">
        <v>284</v>
      </c>
      <c r="D45" s="6" t="s">
        <v>514</v>
      </c>
      <c r="E45" s="6">
        <v>1411</v>
      </c>
      <c r="F45" s="6">
        <v>273</v>
      </c>
      <c r="G45" s="6">
        <v>25</v>
      </c>
      <c r="H45" s="115">
        <v>0</v>
      </c>
      <c r="I45" s="22">
        <v>431046.67</v>
      </c>
      <c r="J45" s="22">
        <v>22631.77</v>
      </c>
      <c r="K45" s="22">
        <v>24422.04</v>
      </c>
      <c r="L45" s="22">
        <v>478100.47999999998</v>
      </c>
    </row>
    <row r="46" spans="1:12" x14ac:dyDescent="0.25">
      <c r="A46" s="6"/>
      <c r="B46" s="6" t="s">
        <v>555</v>
      </c>
      <c r="C46" s="6" t="s">
        <v>285</v>
      </c>
      <c r="D46" s="6" t="s">
        <v>515</v>
      </c>
      <c r="E46" s="6">
        <v>3987</v>
      </c>
      <c r="F46" s="6">
        <v>1032</v>
      </c>
      <c r="G46" s="6">
        <v>89</v>
      </c>
      <c r="H46" s="115">
        <v>0</v>
      </c>
      <c r="I46" s="22">
        <v>2504338.38</v>
      </c>
      <c r="J46" s="22">
        <v>328935.45</v>
      </c>
      <c r="K46" s="22">
        <v>120019.51</v>
      </c>
      <c r="L46" s="22">
        <v>2953293.34</v>
      </c>
    </row>
    <row r="47" spans="1:12" x14ac:dyDescent="0.25">
      <c r="A47" s="6"/>
      <c r="B47" s="6" t="s">
        <v>555</v>
      </c>
      <c r="C47" s="6" t="s">
        <v>286</v>
      </c>
      <c r="D47" s="6" t="s">
        <v>516</v>
      </c>
      <c r="E47" s="6">
        <v>9439</v>
      </c>
      <c r="F47" s="6">
        <v>2982</v>
      </c>
      <c r="G47" s="6">
        <v>350</v>
      </c>
      <c r="H47" s="115">
        <v>0</v>
      </c>
      <c r="I47" s="22">
        <v>2996106.97</v>
      </c>
      <c r="J47" s="22">
        <v>94015.5</v>
      </c>
      <c r="K47" s="22">
        <v>168547.16</v>
      </c>
      <c r="L47" s="22">
        <v>3258669.63</v>
      </c>
    </row>
    <row r="48" spans="1:12" x14ac:dyDescent="0.25">
      <c r="A48" s="6"/>
      <c r="B48" s="6" t="s">
        <v>555</v>
      </c>
      <c r="C48" s="6" t="s">
        <v>287</v>
      </c>
      <c r="D48" s="6" t="s">
        <v>517</v>
      </c>
      <c r="E48" s="6">
        <v>273524</v>
      </c>
      <c r="F48" s="6">
        <v>83805</v>
      </c>
      <c r="G48" s="6">
        <v>37126</v>
      </c>
      <c r="H48" s="115">
        <v>0</v>
      </c>
      <c r="I48" s="22">
        <v>72291605.420000002</v>
      </c>
      <c r="J48" s="22">
        <v>2744073.54</v>
      </c>
      <c r="K48" s="22">
        <v>4128162.55</v>
      </c>
      <c r="L48" s="22">
        <v>79163841.510000005</v>
      </c>
    </row>
    <row r="49" spans="1:12" x14ac:dyDescent="0.25">
      <c r="A49" s="6"/>
      <c r="B49" s="6" t="s">
        <v>555</v>
      </c>
      <c r="C49" s="6" t="s">
        <v>288</v>
      </c>
      <c r="D49" s="6" t="s">
        <v>518</v>
      </c>
      <c r="E49" s="6">
        <v>30750</v>
      </c>
      <c r="F49" s="6">
        <v>11019</v>
      </c>
      <c r="G49" s="6">
        <v>209</v>
      </c>
      <c r="H49" s="115">
        <v>0</v>
      </c>
      <c r="I49" s="22">
        <v>12280337.17</v>
      </c>
      <c r="J49" s="22">
        <v>538034.30000000005</v>
      </c>
      <c r="K49" s="22">
        <v>704161.97</v>
      </c>
      <c r="L49" s="22">
        <v>13522533.439999999</v>
      </c>
    </row>
    <row r="50" spans="1:12" x14ac:dyDescent="0.25">
      <c r="A50" s="6"/>
      <c r="B50" s="6" t="s">
        <v>555</v>
      </c>
      <c r="C50" s="6" t="s">
        <v>406</v>
      </c>
      <c r="D50" s="6" t="s">
        <v>519</v>
      </c>
      <c r="E50" s="6">
        <v>444</v>
      </c>
      <c r="F50" s="6">
        <v>52</v>
      </c>
      <c r="G50" s="6">
        <v>1</v>
      </c>
      <c r="H50" s="115">
        <v>0</v>
      </c>
      <c r="I50" s="22">
        <v>122501.9</v>
      </c>
      <c r="J50" s="22">
        <v>3430.99</v>
      </c>
      <c r="K50" s="22">
        <v>7094.1</v>
      </c>
      <c r="L50" s="22">
        <v>133026.99</v>
      </c>
    </row>
    <row r="51" spans="1:12" x14ac:dyDescent="0.25">
      <c r="A51" s="6"/>
      <c r="B51" s="6" t="s">
        <v>555</v>
      </c>
      <c r="C51" s="6" t="s">
        <v>396</v>
      </c>
      <c r="D51" s="6" t="s">
        <v>557</v>
      </c>
      <c r="E51" s="6">
        <v>791</v>
      </c>
      <c r="F51" s="6">
        <v>287</v>
      </c>
      <c r="G51" s="6">
        <v>63</v>
      </c>
      <c r="H51" s="115">
        <v>0</v>
      </c>
      <c r="I51" s="22">
        <v>245575.21</v>
      </c>
      <c r="J51" s="22">
        <v>4899.32</v>
      </c>
      <c r="K51" s="22">
        <v>14440.96</v>
      </c>
      <c r="L51" s="22">
        <v>264915.49</v>
      </c>
    </row>
    <row r="52" spans="1:12" x14ac:dyDescent="0.25">
      <c r="A52" s="6"/>
      <c r="B52" s="6" t="s">
        <v>555</v>
      </c>
      <c r="C52" s="6" t="s">
        <v>289</v>
      </c>
      <c r="D52" s="6" t="s">
        <v>627</v>
      </c>
      <c r="E52" s="6">
        <v>547</v>
      </c>
      <c r="F52" s="6">
        <v>183</v>
      </c>
      <c r="G52" s="6">
        <v>3</v>
      </c>
      <c r="H52" s="115">
        <v>0</v>
      </c>
      <c r="I52" s="22">
        <v>284399.51</v>
      </c>
      <c r="J52" s="22">
        <v>34152.379999999997</v>
      </c>
      <c r="K52" s="22">
        <v>14771.41</v>
      </c>
      <c r="L52" s="22">
        <v>333323.3</v>
      </c>
    </row>
    <row r="53" spans="1:12" s="42" customFormat="1" ht="15.75" x14ac:dyDescent="0.25">
      <c r="A53" s="6"/>
      <c r="B53" s="6" t="s">
        <v>555</v>
      </c>
      <c r="C53" s="6" t="s">
        <v>290</v>
      </c>
      <c r="D53" s="6" t="s">
        <v>520</v>
      </c>
      <c r="E53" s="6">
        <v>6511</v>
      </c>
      <c r="F53" s="6">
        <v>2281</v>
      </c>
      <c r="G53" s="6">
        <v>496</v>
      </c>
      <c r="H53" s="115">
        <v>0</v>
      </c>
      <c r="I53" s="22">
        <v>1640349.76</v>
      </c>
      <c r="J53" s="22">
        <v>48915.12</v>
      </c>
      <c r="K53" s="22">
        <v>94804.97</v>
      </c>
      <c r="L53" s="22">
        <v>1784069.85</v>
      </c>
    </row>
    <row r="54" spans="1:12" x14ac:dyDescent="0.25">
      <c r="A54" s="6"/>
      <c r="B54" s="6" t="s">
        <v>555</v>
      </c>
      <c r="C54" s="6" t="s">
        <v>291</v>
      </c>
      <c r="D54" s="6" t="s">
        <v>521</v>
      </c>
      <c r="E54" s="6">
        <v>2636</v>
      </c>
      <c r="F54" s="6">
        <v>434</v>
      </c>
      <c r="G54" s="6">
        <v>41</v>
      </c>
      <c r="H54" s="115">
        <v>0</v>
      </c>
      <c r="I54" s="22">
        <v>1545023.58</v>
      </c>
      <c r="J54" s="22">
        <v>223904.54</v>
      </c>
      <c r="K54" s="22">
        <v>77688.990000000005</v>
      </c>
      <c r="L54" s="22">
        <v>1846617.11</v>
      </c>
    </row>
    <row r="55" spans="1:12" x14ac:dyDescent="0.25">
      <c r="A55" s="6"/>
      <c r="B55" s="6" t="s">
        <v>555</v>
      </c>
      <c r="C55" s="6" t="s">
        <v>292</v>
      </c>
      <c r="D55" s="6" t="s">
        <v>522</v>
      </c>
      <c r="E55" s="6">
        <v>26142</v>
      </c>
      <c r="F55" s="6">
        <v>8763</v>
      </c>
      <c r="G55" s="6">
        <v>575</v>
      </c>
      <c r="H55" s="115">
        <v>0</v>
      </c>
      <c r="I55" s="22">
        <v>12488713.17</v>
      </c>
      <c r="J55" s="22">
        <v>1094816.67</v>
      </c>
      <c r="K55" s="22">
        <v>647951.99</v>
      </c>
      <c r="L55" s="22">
        <v>14231481.83</v>
      </c>
    </row>
    <row r="56" spans="1:12" x14ac:dyDescent="0.25">
      <c r="A56" s="6"/>
      <c r="B56" s="6" t="s">
        <v>555</v>
      </c>
      <c r="C56" s="6" t="s">
        <v>293</v>
      </c>
      <c r="D56" s="6" t="s">
        <v>523</v>
      </c>
      <c r="E56" s="6">
        <v>21568</v>
      </c>
      <c r="F56" s="6">
        <v>5822</v>
      </c>
      <c r="G56" s="6">
        <v>417</v>
      </c>
      <c r="H56" s="115">
        <v>0</v>
      </c>
      <c r="I56" s="22">
        <v>6777059.6600000001</v>
      </c>
      <c r="J56" s="22">
        <v>442938.01</v>
      </c>
      <c r="K56" s="22">
        <v>361376.19</v>
      </c>
      <c r="L56" s="22">
        <v>7581373.8600000003</v>
      </c>
    </row>
    <row r="57" spans="1:12" x14ac:dyDescent="0.25">
      <c r="A57" s="6"/>
      <c r="B57" s="6" t="s">
        <v>555</v>
      </c>
      <c r="C57" s="6" t="s">
        <v>294</v>
      </c>
      <c r="D57" s="6" t="s">
        <v>628</v>
      </c>
      <c r="E57" s="6">
        <v>8637</v>
      </c>
      <c r="F57" s="6">
        <v>2478</v>
      </c>
      <c r="G57" s="6">
        <v>296</v>
      </c>
      <c r="H57" s="115">
        <v>0</v>
      </c>
      <c r="I57" s="22">
        <v>2219368.4900000002</v>
      </c>
      <c r="J57" s="22">
        <v>47428.160000000003</v>
      </c>
      <c r="K57" s="22">
        <v>129571.39</v>
      </c>
      <c r="L57" s="22">
        <v>2396368.04</v>
      </c>
    </row>
    <row r="58" spans="1:12" x14ac:dyDescent="0.25">
      <c r="A58" s="6"/>
      <c r="B58" s="6" t="s">
        <v>555</v>
      </c>
      <c r="C58" s="6" t="s">
        <v>351</v>
      </c>
      <c r="D58" s="6" t="s">
        <v>524</v>
      </c>
      <c r="E58" s="6">
        <v>540</v>
      </c>
      <c r="F58" s="6">
        <v>195</v>
      </c>
      <c r="G58" s="6">
        <v>39</v>
      </c>
      <c r="H58" s="115">
        <v>0</v>
      </c>
      <c r="I58" s="22">
        <v>170364.25</v>
      </c>
      <c r="J58" s="22">
        <v>4634.1499999999996</v>
      </c>
      <c r="K58" s="22">
        <v>9910.7199999999993</v>
      </c>
      <c r="L58" s="22">
        <v>184909.12</v>
      </c>
    </row>
    <row r="59" spans="1:12" x14ac:dyDescent="0.25">
      <c r="A59" s="6"/>
      <c r="B59" s="6" t="s">
        <v>555</v>
      </c>
      <c r="C59" s="6" t="s">
        <v>295</v>
      </c>
      <c r="D59" s="6" t="s">
        <v>525</v>
      </c>
      <c r="E59" s="6">
        <v>1745</v>
      </c>
      <c r="F59" s="6">
        <v>479</v>
      </c>
      <c r="G59" s="6">
        <v>35</v>
      </c>
      <c r="H59" s="115">
        <v>0</v>
      </c>
      <c r="I59" s="22">
        <v>951713.74</v>
      </c>
      <c r="J59" s="22">
        <v>106031.49</v>
      </c>
      <c r="K59" s="22">
        <v>50206.89</v>
      </c>
      <c r="L59" s="22">
        <v>1107952.1200000001</v>
      </c>
    </row>
    <row r="60" spans="1:12" x14ac:dyDescent="0.25">
      <c r="A60" s="6"/>
      <c r="B60" s="6" t="s">
        <v>555</v>
      </c>
      <c r="C60" s="6" t="s">
        <v>402</v>
      </c>
      <c r="D60" s="6" t="s">
        <v>380</v>
      </c>
      <c r="E60" s="6">
        <v>224237</v>
      </c>
      <c r="F60" s="6">
        <v>112593</v>
      </c>
      <c r="G60" s="6">
        <v>25427</v>
      </c>
      <c r="H60" s="115">
        <v>0</v>
      </c>
      <c r="I60" s="22">
        <v>58505453.369999997</v>
      </c>
      <c r="J60" s="22">
        <v>1242936.07</v>
      </c>
      <c r="K60" s="22">
        <v>3419983.5</v>
      </c>
      <c r="L60" s="22">
        <v>63168372.939999998</v>
      </c>
    </row>
    <row r="61" spans="1:12" x14ac:dyDescent="0.25">
      <c r="A61" s="6"/>
      <c r="B61" s="6" t="s">
        <v>555</v>
      </c>
      <c r="C61" s="6" t="s">
        <v>391</v>
      </c>
      <c r="D61" s="6" t="s">
        <v>631</v>
      </c>
      <c r="E61" s="6">
        <v>2369</v>
      </c>
      <c r="F61" s="6">
        <v>531</v>
      </c>
      <c r="G61" s="6">
        <v>214</v>
      </c>
      <c r="H61" s="115">
        <v>0</v>
      </c>
      <c r="I61" s="22">
        <v>214899.5</v>
      </c>
      <c r="J61" s="22">
        <v>699.65</v>
      </c>
      <c r="K61" s="22">
        <v>12844.74</v>
      </c>
      <c r="L61" s="22">
        <v>228443.89</v>
      </c>
    </row>
    <row r="62" spans="1:12" x14ac:dyDescent="0.25">
      <c r="A62" s="6"/>
      <c r="B62" s="6" t="s">
        <v>555</v>
      </c>
      <c r="C62" s="6" t="s">
        <v>584</v>
      </c>
      <c r="D62" s="6" t="s">
        <v>585</v>
      </c>
      <c r="E62" s="6">
        <v>628</v>
      </c>
      <c r="F62" s="6">
        <v>162</v>
      </c>
      <c r="G62" s="6">
        <v>0</v>
      </c>
      <c r="H62" s="115">
        <v>0</v>
      </c>
      <c r="I62" s="22">
        <v>26112.03</v>
      </c>
      <c r="J62" s="22">
        <v>0</v>
      </c>
      <c r="K62" s="22">
        <v>1566.87</v>
      </c>
      <c r="L62" s="22">
        <v>27678.9</v>
      </c>
    </row>
    <row r="63" spans="1:12" x14ac:dyDescent="0.25">
      <c r="A63" s="6"/>
      <c r="B63" s="6" t="s">
        <v>555</v>
      </c>
      <c r="C63" s="6" t="s">
        <v>296</v>
      </c>
      <c r="D63" s="6" t="s">
        <v>526</v>
      </c>
      <c r="E63" s="6">
        <v>1196</v>
      </c>
      <c r="F63" s="6">
        <v>314</v>
      </c>
      <c r="G63" s="6">
        <v>68</v>
      </c>
      <c r="H63" s="115">
        <v>0</v>
      </c>
      <c r="I63" s="22">
        <v>484358.62</v>
      </c>
      <c r="J63" s="22">
        <v>34479.300000000003</v>
      </c>
      <c r="K63" s="22">
        <v>26979.4</v>
      </c>
      <c r="L63" s="22">
        <v>545817.31999999995</v>
      </c>
    </row>
    <row r="64" spans="1:12" x14ac:dyDescent="0.25">
      <c r="A64" s="6"/>
      <c r="B64" s="6" t="s">
        <v>555</v>
      </c>
      <c r="C64" s="6" t="s">
        <v>646</v>
      </c>
      <c r="D64" s="6" t="s">
        <v>645</v>
      </c>
      <c r="E64" s="6">
        <v>160</v>
      </c>
      <c r="F64" s="6">
        <v>66</v>
      </c>
      <c r="G64" s="6">
        <v>0</v>
      </c>
      <c r="H64" s="115">
        <v>0</v>
      </c>
      <c r="I64" s="22">
        <v>82093.759999999995</v>
      </c>
      <c r="J64" s="22">
        <v>3838.91</v>
      </c>
      <c r="K64" s="22">
        <v>4668.3100000000004</v>
      </c>
      <c r="L64" s="22">
        <v>90600.98</v>
      </c>
    </row>
    <row r="65" spans="1:12" x14ac:dyDescent="0.25">
      <c r="A65" s="3">
        <v>1</v>
      </c>
      <c r="B65" s="3" t="s">
        <v>635</v>
      </c>
      <c r="C65" s="3"/>
      <c r="D65" s="3" t="s">
        <v>635</v>
      </c>
      <c r="E65" s="3">
        <v>1095172</v>
      </c>
      <c r="F65" s="3">
        <v>458424</v>
      </c>
      <c r="G65" s="3">
        <v>114064</v>
      </c>
      <c r="H65" s="116">
        <v>36050</v>
      </c>
      <c r="I65" s="4">
        <v>1411120917.49</v>
      </c>
      <c r="J65" s="4">
        <v>26733541.18</v>
      </c>
      <c r="K65" s="4">
        <v>79856939.150000006</v>
      </c>
      <c r="L65" s="4">
        <v>1517711397.8199999</v>
      </c>
    </row>
    <row r="66" spans="1:12" x14ac:dyDescent="0.25">
      <c r="A66" s="6"/>
      <c r="B66" s="6" t="s">
        <v>635</v>
      </c>
      <c r="C66" s="6" t="s">
        <v>259</v>
      </c>
      <c r="D66" s="6" t="s">
        <v>55</v>
      </c>
      <c r="E66" s="6">
        <v>399047</v>
      </c>
      <c r="F66" s="6">
        <v>124789</v>
      </c>
      <c r="G66" s="6">
        <v>58740</v>
      </c>
      <c r="H66" s="115">
        <v>0</v>
      </c>
      <c r="I66" s="22">
        <v>430388887.10000002</v>
      </c>
      <c r="J66" s="22">
        <v>4657241.3600000003</v>
      </c>
      <c r="K66" s="22">
        <v>24891065.969999999</v>
      </c>
      <c r="L66" s="22">
        <v>459937194.43000001</v>
      </c>
    </row>
    <row r="67" spans="1:12" s="42" customFormat="1" ht="15.75" x14ac:dyDescent="0.25">
      <c r="A67" s="6"/>
      <c r="B67" s="6" t="s">
        <v>635</v>
      </c>
      <c r="C67" s="6" t="s">
        <v>261</v>
      </c>
      <c r="D67" s="6" t="s">
        <v>56</v>
      </c>
      <c r="E67" s="6">
        <v>8082</v>
      </c>
      <c r="F67" s="6">
        <v>1561</v>
      </c>
      <c r="G67" s="6">
        <v>532</v>
      </c>
      <c r="H67" s="115">
        <v>0</v>
      </c>
      <c r="I67" s="22">
        <v>9609501.2100000009</v>
      </c>
      <c r="J67" s="22">
        <v>40847.85</v>
      </c>
      <c r="K67" s="22">
        <v>565990.09</v>
      </c>
      <c r="L67" s="22">
        <v>10216339.15</v>
      </c>
    </row>
    <row r="68" spans="1:12" x14ac:dyDescent="0.25">
      <c r="A68" s="6"/>
      <c r="B68" s="6" t="s">
        <v>635</v>
      </c>
      <c r="C68" s="6" t="s">
        <v>405</v>
      </c>
      <c r="D68" s="6" t="s">
        <v>381</v>
      </c>
      <c r="E68" s="6">
        <v>943</v>
      </c>
      <c r="F68" s="6">
        <v>314</v>
      </c>
      <c r="G68" s="6">
        <v>90</v>
      </c>
      <c r="H68" s="115">
        <v>0</v>
      </c>
      <c r="I68" s="22">
        <v>3137454.99</v>
      </c>
      <c r="J68" s="22">
        <v>308402.34000000003</v>
      </c>
      <c r="K68" s="22">
        <v>169451.2</v>
      </c>
      <c r="L68" s="22">
        <v>3615308.53</v>
      </c>
    </row>
    <row r="69" spans="1:12" s="42" customFormat="1" ht="15.75" x14ac:dyDescent="0.25">
      <c r="A69" s="6"/>
      <c r="B69" s="6" t="s">
        <v>635</v>
      </c>
      <c r="C69" s="6" t="s">
        <v>349</v>
      </c>
      <c r="D69" s="6" t="s">
        <v>502</v>
      </c>
      <c r="E69" s="6">
        <v>1203</v>
      </c>
      <c r="F69" s="6">
        <v>122</v>
      </c>
      <c r="G69" s="6">
        <v>24</v>
      </c>
      <c r="H69" s="115">
        <v>6</v>
      </c>
      <c r="I69" s="22">
        <v>1875323.54</v>
      </c>
      <c r="J69" s="22">
        <v>64815.11</v>
      </c>
      <c r="K69" s="22">
        <v>102634.03</v>
      </c>
      <c r="L69" s="22">
        <v>2042772.68</v>
      </c>
    </row>
    <row r="70" spans="1:12" x14ac:dyDescent="0.25">
      <c r="A70" s="6"/>
      <c r="B70" s="6" t="s">
        <v>635</v>
      </c>
      <c r="C70" s="6" t="s">
        <v>262</v>
      </c>
      <c r="D70" s="6" t="s">
        <v>57</v>
      </c>
      <c r="E70" s="6">
        <v>10444</v>
      </c>
      <c r="F70" s="6">
        <v>1472</v>
      </c>
      <c r="G70" s="6">
        <v>234</v>
      </c>
      <c r="H70" s="115">
        <v>0</v>
      </c>
      <c r="I70" s="22">
        <v>15969528.4</v>
      </c>
      <c r="J70" s="22">
        <v>564075.55000000005</v>
      </c>
      <c r="K70" s="22">
        <v>791945.85</v>
      </c>
      <c r="L70" s="22">
        <v>17325549.800000001</v>
      </c>
    </row>
    <row r="71" spans="1:12" s="42" customFormat="1" ht="15.75" x14ac:dyDescent="0.25">
      <c r="A71" s="6"/>
      <c r="B71" s="6" t="s">
        <v>635</v>
      </c>
      <c r="C71" s="6" t="s">
        <v>263</v>
      </c>
      <c r="D71" s="6" t="s">
        <v>58</v>
      </c>
      <c r="E71" s="6">
        <v>4451</v>
      </c>
      <c r="F71" s="6">
        <v>1090</v>
      </c>
      <c r="G71" s="6">
        <v>122</v>
      </c>
      <c r="H71" s="115">
        <v>41</v>
      </c>
      <c r="I71" s="22">
        <v>7579461.7000000002</v>
      </c>
      <c r="J71" s="22">
        <v>288164.59000000003</v>
      </c>
      <c r="K71" s="22">
        <v>420806.05</v>
      </c>
      <c r="L71" s="22">
        <v>8288432.3399999999</v>
      </c>
    </row>
    <row r="72" spans="1:12" x14ac:dyDescent="0.25">
      <c r="A72" s="6"/>
      <c r="B72" s="6" t="s">
        <v>635</v>
      </c>
      <c r="C72" s="6" t="s">
        <v>404</v>
      </c>
      <c r="D72" s="6" t="s">
        <v>382</v>
      </c>
      <c r="E72" s="6">
        <v>1958</v>
      </c>
      <c r="F72" s="6">
        <v>283</v>
      </c>
      <c r="G72" s="6">
        <v>86</v>
      </c>
      <c r="H72" s="115">
        <v>0</v>
      </c>
      <c r="I72" s="22">
        <v>3686960.74</v>
      </c>
      <c r="J72" s="22">
        <v>190328.9</v>
      </c>
      <c r="K72" s="22">
        <v>206990.15</v>
      </c>
      <c r="L72" s="22">
        <v>4084279.79</v>
      </c>
    </row>
    <row r="73" spans="1:12" s="42" customFormat="1" ht="15.75" x14ac:dyDescent="0.25">
      <c r="A73" s="6"/>
      <c r="B73" s="6" t="s">
        <v>635</v>
      </c>
      <c r="C73" s="6" t="s">
        <v>264</v>
      </c>
      <c r="D73" s="6" t="s">
        <v>59</v>
      </c>
      <c r="E73" s="6">
        <v>491</v>
      </c>
      <c r="F73" s="6">
        <v>112</v>
      </c>
      <c r="G73" s="6">
        <v>0</v>
      </c>
      <c r="H73" s="115">
        <v>3</v>
      </c>
      <c r="I73" s="22">
        <v>814237.3</v>
      </c>
      <c r="J73" s="22">
        <v>38181.56</v>
      </c>
      <c r="K73" s="22">
        <v>43718.48</v>
      </c>
      <c r="L73" s="22">
        <v>896137.34</v>
      </c>
    </row>
    <row r="74" spans="1:12" x14ac:dyDescent="0.25">
      <c r="A74" s="6"/>
      <c r="B74" s="6" t="s">
        <v>635</v>
      </c>
      <c r="C74" s="6" t="s">
        <v>265</v>
      </c>
      <c r="D74" s="6" t="s">
        <v>60</v>
      </c>
      <c r="E74" s="6">
        <v>34912</v>
      </c>
      <c r="F74" s="6">
        <v>7038</v>
      </c>
      <c r="G74" s="6">
        <v>888</v>
      </c>
      <c r="H74" s="115">
        <v>284</v>
      </c>
      <c r="I74" s="22">
        <v>63197659.109999999</v>
      </c>
      <c r="J74" s="22">
        <v>2583003.61</v>
      </c>
      <c r="K74" s="22">
        <v>3421678.6</v>
      </c>
      <c r="L74" s="22">
        <v>69202341.319999993</v>
      </c>
    </row>
    <row r="75" spans="1:12" s="42" customFormat="1" ht="15.75" x14ac:dyDescent="0.25">
      <c r="A75" s="6"/>
      <c r="B75" s="6" t="s">
        <v>635</v>
      </c>
      <c r="C75" s="6" t="s">
        <v>272</v>
      </c>
      <c r="D75" s="6" t="s">
        <v>355</v>
      </c>
      <c r="E75" s="6">
        <v>19816</v>
      </c>
      <c r="F75" s="6">
        <v>5408</v>
      </c>
      <c r="G75" s="6">
        <v>559</v>
      </c>
      <c r="H75" s="115">
        <v>0</v>
      </c>
      <c r="I75" s="22">
        <v>41075638.780000001</v>
      </c>
      <c r="J75" s="22">
        <v>1716005.28</v>
      </c>
      <c r="K75" s="22">
        <v>2136222.48</v>
      </c>
      <c r="L75" s="22">
        <v>44927866.539999999</v>
      </c>
    </row>
    <row r="76" spans="1:12" x14ac:dyDescent="0.25">
      <c r="A76" s="6"/>
      <c r="B76" s="6" t="s">
        <v>635</v>
      </c>
      <c r="C76" s="6" t="s">
        <v>390</v>
      </c>
      <c r="D76" s="6" t="s">
        <v>383</v>
      </c>
      <c r="E76" s="6">
        <v>100268</v>
      </c>
      <c r="F76" s="6">
        <v>29776</v>
      </c>
      <c r="G76" s="6">
        <v>10264</v>
      </c>
      <c r="H76" s="115">
        <v>353</v>
      </c>
      <c r="I76" s="22">
        <v>113002809.3</v>
      </c>
      <c r="J76" s="22">
        <v>900453.18</v>
      </c>
      <c r="K76" s="22">
        <v>6621566.2400000002</v>
      </c>
      <c r="L76" s="22">
        <v>120524828.72</v>
      </c>
    </row>
    <row r="77" spans="1:12" x14ac:dyDescent="0.25">
      <c r="A77" s="6"/>
      <c r="B77" s="6" t="s">
        <v>635</v>
      </c>
      <c r="C77" s="6" t="s">
        <v>567</v>
      </c>
      <c r="D77" s="6" t="s">
        <v>568</v>
      </c>
      <c r="E77" s="6">
        <v>513478</v>
      </c>
      <c r="F77" s="6">
        <v>286456</v>
      </c>
      <c r="G77" s="6">
        <v>42523</v>
      </c>
      <c r="H77" s="115">
        <v>35363</v>
      </c>
      <c r="I77" s="22">
        <v>720703230.90999997</v>
      </c>
      <c r="J77" s="22">
        <v>15380256.439999999</v>
      </c>
      <c r="K77" s="22">
        <v>40480350.210000001</v>
      </c>
      <c r="L77" s="22">
        <v>776563837.55999994</v>
      </c>
    </row>
    <row r="78" spans="1:12" s="42" customFormat="1" ht="15.75" x14ac:dyDescent="0.25">
      <c r="A78" s="6"/>
      <c r="B78" s="6" t="s">
        <v>635</v>
      </c>
      <c r="C78" s="6" t="s">
        <v>413</v>
      </c>
      <c r="D78" s="6" t="s">
        <v>389</v>
      </c>
      <c r="E78" s="6">
        <v>79</v>
      </c>
      <c r="F78" s="6">
        <v>3</v>
      </c>
      <c r="G78" s="6">
        <v>2</v>
      </c>
      <c r="H78" s="115">
        <v>0</v>
      </c>
      <c r="I78" s="22">
        <v>80224.41</v>
      </c>
      <c r="J78" s="22">
        <v>1765.41</v>
      </c>
      <c r="K78" s="22">
        <v>4519.8</v>
      </c>
      <c r="L78" s="22">
        <v>86509.62</v>
      </c>
    </row>
    <row r="79" spans="1:12" x14ac:dyDescent="0.25">
      <c r="A79" s="3">
        <v>1</v>
      </c>
      <c r="B79" s="3" t="s">
        <v>384</v>
      </c>
      <c r="C79" s="3"/>
      <c r="D79" s="3" t="s">
        <v>384</v>
      </c>
      <c r="E79" s="3">
        <v>12421</v>
      </c>
      <c r="F79" s="3">
        <v>3248</v>
      </c>
      <c r="G79" s="3">
        <v>16</v>
      </c>
      <c r="H79" s="116">
        <v>0</v>
      </c>
      <c r="I79" s="4">
        <v>6654900.1600000001</v>
      </c>
      <c r="J79" s="4">
        <v>0</v>
      </c>
      <c r="K79" s="4">
        <v>137357.14000000001</v>
      </c>
      <c r="L79" s="4">
        <v>6792257.2999999998</v>
      </c>
    </row>
    <row r="80" spans="1:12" x14ac:dyDescent="0.25">
      <c r="A80" s="6"/>
      <c r="B80" s="6" t="s">
        <v>384</v>
      </c>
      <c r="C80" s="6" t="s">
        <v>300</v>
      </c>
      <c r="D80" s="6" t="s">
        <v>67</v>
      </c>
      <c r="E80" s="6">
        <v>12421</v>
      </c>
      <c r="F80" s="6">
        <v>3248</v>
      </c>
      <c r="G80" s="6">
        <v>16</v>
      </c>
      <c r="H80" s="115">
        <v>0</v>
      </c>
      <c r="I80" s="22">
        <v>6654900.1600000001</v>
      </c>
      <c r="J80" s="22">
        <v>0</v>
      </c>
      <c r="K80" s="22">
        <v>137357.14000000001</v>
      </c>
      <c r="L80" s="22">
        <v>6792257.2999999998</v>
      </c>
    </row>
    <row r="81" spans="1:12" x14ac:dyDescent="0.25">
      <c r="A81" s="3">
        <v>1</v>
      </c>
      <c r="B81" s="3" t="s">
        <v>66</v>
      </c>
      <c r="C81" s="3"/>
      <c r="D81" s="3" t="s">
        <v>66</v>
      </c>
      <c r="E81" s="3">
        <v>13185</v>
      </c>
      <c r="F81" s="3">
        <v>3534</v>
      </c>
      <c r="G81" s="3">
        <v>0</v>
      </c>
      <c r="H81" s="116">
        <v>0</v>
      </c>
      <c r="I81" s="4">
        <v>3381675.41</v>
      </c>
      <c r="J81" s="4">
        <v>0</v>
      </c>
      <c r="K81" s="4">
        <v>0</v>
      </c>
      <c r="L81" s="4">
        <v>3381675.41</v>
      </c>
    </row>
    <row r="82" spans="1:12" s="42" customFormat="1" ht="15.75" x14ac:dyDescent="0.25">
      <c r="A82" s="6"/>
      <c r="B82" s="6" t="s">
        <v>66</v>
      </c>
      <c r="C82" s="6" t="s">
        <v>299</v>
      </c>
      <c r="D82" s="6" t="s">
        <v>66</v>
      </c>
      <c r="E82" s="6">
        <v>13185</v>
      </c>
      <c r="F82" s="6">
        <v>3534</v>
      </c>
      <c r="G82" s="6">
        <v>0</v>
      </c>
      <c r="H82" s="115">
        <v>0</v>
      </c>
      <c r="I82" s="22">
        <v>3381675.41</v>
      </c>
      <c r="J82" s="22">
        <v>0</v>
      </c>
      <c r="K82" s="22">
        <v>0</v>
      </c>
      <c r="L82" s="22">
        <v>3381675.41</v>
      </c>
    </row>
    <row r="83" spans="1:12" x14ac:dyDescent="0.25">
      <c r="A83" s="3">
        <v>1</v>
      </c>
      <c r="B83" s="3" t="s">
        <v>68</v>
      </c>
      <c r="C83" s="3"/>
      <c r="D83" s="3" t="s">
        <v>68</v>
      </c>
      <c r="E83" s="3">
        <v>259276</v>
      </c>
      <c r="F83" s="3">
        <v>42602</v>
      </c>
      <c r="G83" s="3">
        <v>0</v>
      </c>
      <c r="H83" s="116">
        <v>0</v>
      </c>
      <c r="I83" s="4">
        <v>27112324.850000001</v>
      </c>
      <c r="J83" s="4">
        <v>811.93</v>
      </c>
      <c r="K83" s="4">
        <v>0</v>
      </c>
      <c r="L83" s="4">
        <v>27113136.780000001</v>
      </c>
    </row>
    <row r="84" spans="1:12" x14ac:dyDescent="0.25">
      <c r="A84" s="6"/>
      <c r="B84" s="6" t="s">
        <v>68</v>
      </c>
      <c r="C84" s="6" t="s">
        <v>301</v>
      </c>
      <c r="D84" s="6" t="s">
        <v>68</v>
      </c>
      <c r="E84" s="6">
        <v>259276</v>
      </c>
      <c r="F84" s="6">
        <v>42602</v>
      </c>
      <c r="G84" s="6">
        <v>0</v>
      </c>
      <c r="H84" s="115">
        <v>0</v>
      </c>
      <c r="I84" s="22">
        <v>27112324.850000001</v>
      </c>
      <c r="J84" s="22">
        <v>811.93</v>
      </c>
      <c r="K84" s="22">
        <v>0</v>
      </c>
      <c r="L84" s="22">
        <v>27113136.780000001</v>
      </c>
    </row>
    <row r="85" spans="1:12" x14ac:dyDescent="0.25">
      <c r="A85" s="3">
        <v>1</v>
      </c>
      <c r="B85" s="3" t="s">
        <v>65</v>
      </c>
      <c r="C85" s="3"/>
      <c r="D85" s="3" t="s">
        <v>65</v>
      </c>
      <c r="E85" s="3">
        <v>44384</v>
      </c>
      <c r="F85" s="3">
        <v>17704</v>
      </c>
      <c r="G85" s="3">
        <v>0</v>
      </c>
      <c r="H85" s="116">
        <v>0</v>
      </c>
      <c r="I85" s="4">
        <v>7795296.7199999997</v>
      </c>
      <c r="J85" s="4">
        <v>0</v>
      </c>
      <c r="K85" s="4">
        <v>210208.58</v>
      </c>
      <c r="L85" s="4">
        <v>8005505.2999999998</v>
      </c>
    </row>
    <row r="86" spans="1:12" x14ac:dyDescent="0.25">
      <c r="A86" s="6"/>
      <c r="B86" s="6" t="s">
        <v>65</v>
      </c>
      <c r="C86" s="6" t="s">
        <v>298</v>
      </c>
      <c r="D86" s="6" t="s">
        <v>65</v>
      </c>
      <c r="E86" s="6">
        <v>44384</v>
      </c>
      <c r="F86" s="6">
        <v>17704</v>
      </c>
      <c r="G86" s="6">
        <v>0</v>
      </c>
      <c r="H86" s="115">
        <v>0</v>
      </c>
      <c r="I86" s="22">
        <v>7795296.7199999997</v>
      </c>
      <c r="J86" s="22">
        <v>0</v>
      </c>
      <c r="K86" s="22">
        <v>210208.58</v>
      </c>
      <c r="L86" s="22">
        <v>8005505.2999999998</v>
      </c>
    </row>
    <row r="87" spans="1:12" x14ac:dyDescent="0.25">
      <c r="A87" s="3">
        <v>1</v>
      </c>
      <c r="B87" s="3" t="s">
        <v>64</v>
      </c>
      <c r="C87" s="3"/>
      <c r="D87" s="3" t="s">
        <v>64</v>
      </c>
      <c r="E87" s="3">
        <v>28657</v>
      </c>
      <c r="F87" s="3">
        <v>14257</v>
      </c>
      <c r="G87" s="3">
        <v>2163</v>
      </c>
      <c r="H87" s="116">
        <v>0</v>
      </c>
      <c r="I87" s="4">
        <v>45285755.979999997</v>
      </c>
      <c r="J87" s="4">
        <v>817593.71</v>
      </c>
      <c r="K87" s="4">
        <v>2551824.2200000002</v>
      </c>
      <c r="L87" s="4">
        <v>48655173.909999996</v>
      </c>
    </row>
    <row r="88" spans="1:12" x14ac:dyDescent="0.25">
      <c r="A88" s="6"/>
      <c r="B88" s="6" t="s">
        <v>64</v>
      </c>
      <c r="C88" s="6" t="s">
        <v>297</v>
      </c>
      <c r="D88" s="6" t="s">
        <v>64</v>
      </c>
      <c r="E88" s="6">
        <v>28657</v>
      </c>
      <c r="F88" s="6">
        <v>14257</v>
      </c>
      <c r="G88" s="6">
        <v>2163</v>
      </c>
      <c r="H88" s="115">
        <v>0</v>
      </c>
      <c r="I88" s="22">
        <v>45285755.979999997</v>
      </c>
      <c r="J88" s="22">
        <v>817593.71</v>
      </c>
      <c r="K88" s="22">
        <v>2551824.2200000002</v>
      </c>
      <c r="L88" s="22">
        <v>48655173.909999996</v>
      </c>
    </row>
    <row r="89" spans="1:12" s="42" customFormat="1" ht="15.75" x14ac:dyDescent="0.25">
      <c r="A89" s="3">
        <v>1</v>
      </c>
      <c r="B89" s="3" t="s">
        <v>385</v>
      </c>
      <c r="C89" s="6"/>
      <c r="D89" s="3" t="s">
        <v>385</v>
      </c>
      <c r="E89" s="3">
        <v>140623</v>
      </c>
      <c r="F89" s="3">
        <v>73778</v>
      </c>
      <c r="G89" s="3">
        <v>19516</v>
      </c>
      <c r="H89" s="116">
        <v>2716</v>
      </c>
      <c r="I89" s="4">
        <v>200317996.27000001</v>
      </c>
      <c r="J89" s="4">
        <v>371433.46</v>
      </c>
      <c r="K89" s="4">
        <v>10088385.48</v>
      </c>
      <c r="L89" s="4">
        <v>210777815.21000001</v>
      </c>
    </row>
    <row r="90" spans="1:12" x14ac:dyDescent="0.25">
      <c r="A90" s="6"/>
      <c r="B90" s="6" t="s">
        <v>385</v>
      </c>
      <c r="C90" s="6" t="s">
        <v>260</v>
      </c>
      <c r="D90" s="6" t="s">
        <v>75</v>
      </c>
      <c r="E90" s="6">
        <v>265</v>
      </c>
      <c r="F90" s="6">
        <v>59</v>
      </c>
      <c r="G90" s="6">
        <v>1</v>
      </c>
      <c r="H90" s="115">
        <v>0</v>
      </c>
      <c r="I90" s="22">
        <v>305858.67</v>
      </c>
      <c r="J90" s="22">
        <v>3444.01</v>
      </c>
      <c r="K90" s="22">
        <v>17118.28</v>
      </c>
      <c r="L90" s="22">
        <v>326420.96000000002</v>
      </c>
    </row>
    <row r="91" spans="1:12" x14ac:dyDescent="0.25">
      <c r="A91" s="3"/>
      <c r="B91" s="6" t="s">
        <v>385</v>
      </c>
      <c r="C91" s="6" t="s">
        <v>266</v>
      </c>
      <c r="D91" s="6" t="s">
        <v>61</v>
      </c>
      <c r="E91" s="6">
        <v>139308</v>
      </c>
      <c r="F91" s="6">
        <v>73322</v>
      </c>
      <c r="G91" s="6">
        <v>19474</v>
      </c>
      <c r="H91" s="115">
        <v>2711</v>
      </c>
      <c r="I91" s="22">
        <v>198866721.58000001</v>
      </c>
      <c r="J91" s="22">
        <v>352602.49</v>
      </c>
      <c r="K91" s="22">
        <v>10005380.07</v>
      </c>
      <c r="L91" s="22">
        <v>209224704.13999999</v>
      </c>
    </row>
    <row r="92" spans="1:12" s="42" customFormat="1" ht="15.75" x14ac:dyDescent="0.25">
      <c r="A92" s="6"/>
      <c r="B92" s="6" t="s">
        <v>385</v>
      </c>
      <c r="C92" s="6" t="s">
        <v>408</v>
      </c>
      <c r="D92" s="6" t="s">
        <v>386</v>
      </c>
      <c r="E92" s="6">
        <v>1050</v>
      </c>
      <c r="F92" s="6">
        <v>397</v>
      </c>
      <c r="G92" s="6">
        <v>41</v>
      </c>
      <c r="H92" s="115">
        <v>5</v>
      </c>
      <c r="I92" s="22">
        <v>1145416.02</v>
      </c>
      <c r="J92" s="22">
        <v>15386.96</v>
      </c>
      <c r="K92" s="22">
        <v>65887.13</v>
      </c>
      <c r="L92" s="22">
        <v>1226690.1100000001</v>
      </c>
    </row>
    <row r="93" spans="1:12" x14ac:dyDescent="0.25">
      <c r="A93" s="3">
        <v>1</v>
      </c>
      <c r="B93" s="3" t="s">
        <v>591</v>
      </c>
      <c r="C93" s="3"/>
      <c r="D93" s="3" t="s">
        <v>591</v>
      </c>
      <c r="E93" s="3">
        <v>268178</v>
      </c>
      <c r="F93" s="3">
        <v>6504</v>
      </c>
      <c r="G93" s="3">
        <v>57330</v>
      </c>
      <c r="H93" s="116">
        <v>5</v>
      </c>
      <c r="I93" s="4">
        <v>169946934.38</v>
      </c>
      <c r="J93" s="4">
        <v>94077.3</v>
      </c>
      <c r="K93" s="4">
        <v>9865900.6899999995</v>
      </c>
      <c r="L93" s="4">
        <v>179906912.37</v>
      </c>
    </row>
    <row r="94" spans="1:12" s="42" customFormat="1" ht="15.75" x14ac:dyDescent="0.25">
      <c r="A94" s="6"/>
      <c r="B94" s="6" t="s">
        <v>591</v>
      </c>
      <c r="C94" s="6" t="s">
        <v>409</v>
      </c>
      <c r="D94" s="6" t="s">
        <v>591</v>
      </c>
      <c r="E94" s="6">
        <v>267747</v>
      </c>
      <c r="F94" s="6">
        <v>0</v>
      </c>
      <c r="G94" s="6">
        <v>57323</v>
      </c>
      <c r="H94" s="115">
        <v>0</v>
      </c>
      <c r="I94" s="22">
        <v>167749192.84999999</v>
      </c>
      <c r="J94" s="22">
        <v>52150.25</v>
      </c>
      <c r="K94" s="22">
        <v>9734272.4800000004</v>
      </c>
      <c r="L94" s="22">
        <v>177535615.58000001</v>
      </c>
    </row>
    <row r="95" spans="1:12" x14ac:dyDescent="0.25">
      <c r="A95" s="6"/>
      <c r="B95" s="6" t="s">
        <v>591</v>
      </c>
      <c r="C95" s="6" t="s">
        <v>415</v>
      </c>
      <c r="D95" s="6" t="s">
        <v>595</v>
      </c>
      <c r="E95" s="6">
        <v>0</v>
      </c>
      <c r="F95" s="6">
        <v>5310</v>
      </c>
      <c r="G95" s="6">
        <v>0</v>
      </c>
      <c r="H95" s="115">
        <v>0</v>
      </c>
      <c r="I95" s="22">
        <v>983227.33</v>
      </c>
      <c r="J95" s="22">
        <v>0</v>
      </c>
      <c r="K95" s="22">
        <v>58995.88</v>
      </c>
      <c r="L95" s="22">
        <v>1042223.21</v>
      </c>
    </row>
    <row r="96" spans="1:12" x14ac:dyDescent="0.25">
      <c r="A96" s="6"/>
      <c r="B96" s="6" t="s">
        <v>591</v>
      </c>
      <c r="C96" s="6" t="s">
        <v>410</v>
      </c>
      <c r="D96" s="6" t="s">
        <v>596</v>
      </c>
      <c r="E96" s="6">
        <v>431</v>
      </c>
      <c r="F96" s="6">
        <v>50</v>
      </c>
      <c r="G96" s="6">
        <v>7</v>
      </c>
      <c r="H96" s="115">
        <v>5</v>
      </c>
      <c r="I96" s="22">
        <v>736937.81</v>
      </c>
      <c r="J96" s="22">
        <v>41223.910000000003</v>
      </c>
      <c r="K96" s="22">
        <v>44020.92</v>
      </c>
      <c r="L96" s="22">
        <v>822182.64</v>
      </c>
    </row>
    <row r="97" spans="1:12" x14ac:dyDescent="0.25">
      <c r="A97" s="3"/>
      <c r="B97" s="115" t="s">
        <v>591</v>
      </c>
      <c r="C97" s="6" t="s">
        <v>581</v>
      </c>
      <c r="D97" s="115" t="s">
        <v>594</v>
      </c>
      <c r="E97" s="6">
        <v>0</v>
      </c>
      <c r="F97" s="6">
        <v>1144</v>
      </c>
      <c r="G97" s="6">
        <v>0</v>
      </c>
      <c r="H97" s="115">
        <v>0</v>
      </c>
      <c r="I97" s="22">
        <v>477576.39</v>
      </c>
      <c r="J97" s="22">
        <v>703.14</v>
      </c>
      <c r="K97" s="22">
        <v>28611.41</v>
      </c>
      <c r="L97" s="22">
        <v>506890.94</v>
      </c>
    </row>
    <row r="98" spans="1:12" s="42" customFormat="1" ht="15.75" x14ac:dyDescent="0.25">
      <c r="A98" s="3">
        <v>1</v>
      </c>
      <c r="B98" s="116" t="s">
        <v>588</v>
      </c>
      <c r="C98" s="6"/>
      <c r="D98" s="116" t="s">
        <v>588</v>
      </c>
      <c r="E98" s="3">
        <v>12867</v>
      </c>
      <c r="F98" s="3">
        <v>0</v>
      </c>
      <c r="G98" s="3">
        <v>0</v>
      </c>
      <c r="H98" s="116">
        <v>22007</v>
      </c>
      <c r="I98" s="4">
        <v>12767866.23</v>
      </c>
      <c r="J98" s="4">
        <v>22.74</v>
      </c>
      <c r="K98" s="4">
        <v>315911.67999999999</v>
      </c>
      <c r="L98" s="4">
        <v>13083800.65</v>
      </c>
    </row>
    <row r="99" spans="1:12" s="42" customFormat="1" ht="15.75" x14ac:dyDescent="0.25">
      <c r="A99" s="6"/>
      <c r="B99" s="115" t="s">
        <v>588</v>
      </c>
      <c r="C99" s="6" t="s">
        <v>587</v>
      </c>
      <c r="D99" s="115" t="s">
        <v>588</v>
      </c>
      <c r="E99" s="6">
        <v>12867</v>
      </c>
      <c r="F99" s="6">
        <v>0</v>
      </c>
      <c r="G99" s="6">
        <v>0</v>
      </c>
      <c r="H99" s="115">
        <v>22007</v>
      </c>
      <c r="I99" s="22">
        <v>12767866.23</v>
      </c>
      <c r="J99" s="22">
        <v>22.74</v>
      </c>
      <c r="K99" s="22">
        <v>315911.67999999999</v>
      </c>
      <c r="L99" s="22">
        <v>13083800.65</v>
      </c>
    </row>
    <row r="100" spans="1:12" s="42" customFormat="1" ht="15.75" x14ac:dyDescent="0.25">
      <c r="A100" s="3">
        <v>1</v>
      </c>
      <c r="B100" s="116" t="s">
        <v>387</v>
      </c>
      <c r="C100" s="6"/>
      <c r="D100" s="116" t="s">
        <v>387</v>
      </c>
      <c r="E100" s="3">
        <v>11</v>
      </c>
      <c r="F100" s="3">
        <v>2</v>
      </c>
      <c r="G100" s="3">
        <v>0</v>
      </c>
      <c r="H100" s="116">
        <v>0</v>
      </c>
      <c r="I100" s="4">
        <v>6240.97</v>
      </c>
      <c r="J100" s="4">
        <v>489.73</v>
      </c>
      <c r="K100" s="4">
        <v>0</v>
      </c>
      <c r="L100" s="4">
        <v>6730.7</v>
      </c>
    </row>
    <row r="101" spans="1:12" x14ac:dyDescent="0.25">
      <c r="A101" s="6"/>
      <c r="B101" s="115" t="s">
        <v>387</v>
      </c>
      <c r="C101" s="6" t="s">
        <v>411</v>
      </c>
      <c r="D101" s="115" t="s">
        <v>387</v>
      </c>
      <c r="E101" s="6">
        <v>11</v>
      </c>
      <c r="F101" s="6">
        <v>2</v>
      </c>
      <c r="G101" s="6">
        <v>0</v>
      </c>
      <c r="H101" s="115">
        <v>0</v>
      </c>
      <c r="I101" s="22">
        <v>6240.97</v>
      </c>
      <c r="J101" s="22">
        <v>489.73</v>
      </c>
      <c r="K101" s="22">
        <v>0</v>
      </c>
      <c r="L101" s="22">
        <v>6730.7</v>
      </c>
    </row>
    <row r="102" spans="1:12" x14ac:dyDescent="0.25">
      <c r="A102" s="1">
        <v>1</v>
      </c>
      <c r="B102" s="1" t="s">
        <v>492</v>
      </c>
      <c r="C102" s="1"/>
      <c r="D102" s="1" t="s">
        <v>492</v>
      </c>
      <c r="E102" s="3">
        <v>2968</v>
      </c>
      <c r="F102" s="3">
        <v>973</v>
      </c>
      <c r="G102" s="3">
        <v>116</v>
      </c>
      <c r="H102" s="116">
        <v>0</v>
      </c>
      <c r="I102" s="4">
        <v>8231874.7800000003</v>
      </c>
      <c r="J102" s="4">
        <v>719434.63</v>
      </c>
      <c r="K102" s="4">
        <v>414573.3</v>
      </c>
      <c r="L102" s="4">
        <v>9365882.7100000009</v>
      </c>
    </row>
    <row r="103" spans="1:12" x14ac:dyDescent="0.25">
      <c r="A103" s="7"/>
      <c r="B103" s="7" t="s">
        <v>492</v>
      </c>
      <c r="C103" s="7" t="s">
        <v>412</v>
      </c>
      <c r="D103" s="7" t="s">
        <v>388</v>
      </c>
      <c r="E103" s="6">
        <v>2968</v>
      </c>
      <c r="F103" s="6">
        <v>973</v>
      </c>
      <c r="G103" s="6">
        <v>116</v>
      </c>
      <c r="H103" s="115">
        <v>0</v>
      </c>
      <c r="I103" s="22">
        <v>8231874.7800000003</v>
      </c>
      <c r="J103" s="22">
        <v>719434.63</v>
      </c>
      <c r="K103" s="22">
        <v>414573.3</v>
      </c>
      <c r="L103" s="22">
        <v>9365882.7100000009</v>
      </c>
    </row>
    <row r="113" spans="12:12" x14ac:dyDescent="0.25">
      <c r="L113" s="108"/>
    </row>
    <row r="119" spans="12:12" x14ac:dyDescent="0.25">
      <c r="L119" s="96"/>
    </row>
  </sheetData>
  <mergeCells count="1">
    <mergeCell ref="A1:L1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0"/>
  </sheetPr>
  <dimension ref="A1:K74"/>
  <sheetViews>
    <sheetView workbookViewId="0">
      <selection activeCell="K74" sqref="K74"/>
    </sheetView>
  </sheetViews>
  <sheetFormatPr defaultRowHeight="15" x14ac:dyDescent="0.25"/>
  <cols>
    <col min="1" max="1" width="12.7109375" customWidth="1"/>
    <col min="2" max="2" width="22.7109375" customWidth="1"/>
    <col min="3" max="3" width="9.28515625" customWidth="1"/>
    <col min="4" max="4" width="14.7109375" customWidth="1"/>
    <col min="5" max="5" width="16" customWidth="1"/>
    <col min="6" max="6" width="11.140625" customWidth="1"/>
    <col min="7" max="7" width="12.7109375" customWidth="1"/>
    <col min="8" max="8" width="13.42578125" customWidth="1"/>
    <col min="9" max="9" width="18.28515625" customWidth="1"/>
    <col min="10" max="10" width="20.28515625" customWidth="1"/>
    <col min="11" max="11" width="16.85546875" customWidth="1"/>
  </cols>
  <sheetData>
    <row r="1" spans="1:11" ht="18.75" x14ac:dyDescent="0.3">
      <c r="A1" s="284" t="s">
        <v>674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</row>
    <row r="2" spans="1:11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</row>
    <row r="3" spans="1:11" ht="39" customHeight="1" x14ac:dyDescent="0.25">
      <c r="A3" s="128" t="s">
        <v>622</v>
      </c>
      <c r="B3" s="129" t="s">
        <v>44</v>
      </c>
      <c r="C3" s="128" t="s">
        <v>307</v>
      </c>
      <c r="D3" s="129" t="s">
        <v>5</v>
      </c>
      <c r="E3" s="129" t="s">
        <v>6</v>
      </c>
      <c r="F3" s="129" t="s">
        <v>45</v>
      </c>
      <c r="G3" s="128" t="s">
        <v>617</v>
      </c>
      <c r="H3" s="128" t="s">
        <v>563</v>
      </c>
      <c r="I3" s="128" t="s">
        <v>623</v>
      </c>
      <c r="J3" s="128" t="s">
        <v>624</v>
      </c>
      <c r="K3" s="128" t="s">
        <v>3</v>
      </c>
    </row>
    <row r="4" spans="1:11" x14ac:dyDescent="0.25">
      <c r="A4" s="79" t="s">
        <v>500</v>
      </c>
      <c r="B4" s="79" t="s">
        <v>501</v>
      </c>
      <c r="C4" s="79" t="s">
        <v>76</v>
      </c>
      <c r="D4" s="80">
        <v>0</v>
      </c>
      <c r="E4" s="80">
        <v>0</v>
      </c>
      <c r="F4" s="80">
        <v>0</v>
      </c>
      <c r="G4" s="80">
        <v>0</v>
      </c>
      <c r="H4" s="80">
        <v>0</v>
      </c>
      <c r="I4" s="56">
        <v>0</v>
      </c>
      <c r="J4" s="56">
        <v>0</v>
      </c>
      <c r="K4" s="112">
        <v>0</v>
      </c>
    </row>
    <row r="5" spans="1:11" x14ac:dyDescent="0.25">
      <c r="A5" s="79" t="s">
        <v>500</v>
      </c>
      <c r="B5" s="79" t="s">
        <v>501</v>
      </c>
      <c r="C5" s="79" t="s">
        <v>77</v>
      </c>
      <c r="D5" s="80">
        <v>0</v>
      </c>
      <c r="E5" s="80">
        <v>0</v>
      </c>
      <c r="F5" s="80">
        <v>2</v>
      </c>
      <c r="G5" s="80">
        <v>0</v>
      </c>
      <c r="H5" s="80">
        <v>2</v>
      </c>
      <c r="I5" s="56">
        <v>5431.42</v>
      </c>
      <c r="J5" s="56">
        <v>767.62</v>
      </c>
      <c r="K5" s="7">
        <v>383.81</v>
      </c>
    </row>
    <row r="6" spans="1:11" x14ac:dyDescent="0.25">
      <c r="A6" s="79" t="s">
        <v>500</v>
      </c>
      <c r="B6" s="79" t="s">
        <v>501</v>
      </c>
      <c r="C6" s="79" t="s">
        <v>95</v>
      </c>
      <c r="D6" s="80">
        <v>0</v>
      </c>
      <c r="E6" s="80">
        <v>0</v>
      </c>
      <c r="F6" s="80">
        <v>0</v>
      </c>
      <c r="G6" s="80">
        <v>0</v>
      </c>
      <c r="H6" s="80">
        <v>0</v>
      </c>
      <c r="I6" s="56">
        <v>0</v>
      </c>
      <c r="J6" s="56">
        <v>0</v>
      </c>
      <c r="K6" s="7">
        <v>0</v>
      </c>
    </row>
    <row r="7" spans="1:11" x14ac:dyDescent="0.25">
      <c r="A7" s="79" t="s">
        <v>500</v>
      </c>
      <c r="B7" s="79" t="s">
        <v>501</v>
      </c>
      <c r="C7" s="79" t="s">
        <v>96</v>
      </c>
      <c r="D7" s="80">
        <v>3</v>
      </c>
      <c r="E7" s="80">
        <v>0</v>
      </c>
      <c r="F7" s="80">
        <v>0</v>
      </c>
      <c r="G7" s="80">
        <v>0</v>
      </c>
      <c r="H7" s="80">
        <v>3</v>
      </c>
      <c r="I7" s="56">
        <v>4204.49</v>
      </c>
      <c r="J7" s="56">
        <v>1578.33</v>
      </c>
      <c r="K7" s="7">
        <v>526.11</v>
      </c>
    </row>
    <row r="8" spans="1:11" x14ac:dyDescent="0.25">
      <c r="A8" s="79" t="s">
        <v>500</v>
      </c>
      <c r="B8" s="79" t="s">
        <v>501</v>
      </c>
      <c r="C8" s="79" t="s">
        <v>97</v>
      </c>
      <c r="D8" s="80">
        <v>6</v>
      </c>
      <c r="E8" s="80">
        <v>0</v>
      </c>
      <c r="F8" s="80">
        <v>0</v>
      </c>
      <c r="G8" s="80">
        <v>0</v>
      </c>
      <c r="H8" s="80">
        <v>6</v>
      </c>
      <c r="I8" s="56">
        <v>14017.68</v>
      </c>
      <c r="J8" s="56">
        <v>3790.49</v>
      </c>
      <c r="K8" s="7">
        <v>631.75</v>
      </c>
    </row>
    <row r="9" spans="1:11" x14ac:dyDescent="0.25">
      <c r="A9" s="79" t="s">
        <v>500</v>
      </c>
      <c r="B9" s="79" t="s">
        <v>501</v>
      </c>
      <c r="C9" s="79" t="s">
        <v>98</v>
      </c>
      <c r="D9" s="80">
        <v>2</v>
      </c>
      <c r="E9" s="80">
        <v>0</v>
      </c>
      <c r="F9" s="80">
        <v>0</v>
      </c>
      <c r="G9" s="80">
        <v>0</v>
      </c>
      <c r="H9" s="80">
        <v>2</v>
      </c>
      <c r="I9" s="56">
        <v>9890.9</v>
      </c>
      <c r="J9" s="56">
        <v>1517.38</v>
      </c>
      <c r="K9" s="7">
        <v>758.69</v>
      </c>
    </row>
    <row r="10" spans="1:11" x14ac:dyDescent="0.25">
      <c r="A10" s="79" t="s">
        <v>500</v>
      </c>
      <c r="B10" s="79" t="s">
        <v>501</v>
      </c>
      <c r="C10" s="79" t="s">
        <v>99</v>
      </c>
      <c r="D10" s="80">
        <v>0</v>
      </c>
      <c r="E10" s="80">
        <v>0</v>
      </c>
      <c r="F10" s="80">
        <v>0</v>
      </c>
      <c r="G10" s="80">
        <v>0</v>
      </c>
      <c r="H10" s="80">
        <v>0</v>
      </c>
      <c r="I10" s="56">
        <v>0</v>
      </c>
      <c r="J10" s="56">
        <v>0</v>
      </c>
      <c r="K10" s="7">
        <v>0</v>
      </c>
    </row>
    <row r="11" spans="1:11" x14ac:dyDescent="0.25">
      <c r="A11" s="79" t="s">
        <v>500</v>
      </c>
      <c r="B11" s="79" t="s">
        <v>501</v>
      </c>
      <c r="C11" s="79" t="s">
        <v>100</v>
      </c>
      <c r="D11" s="80">
        <v>0</v>
      </c>
      <c r="E11" s="80">
        <v>0</v>
      </c>
      <c r="F11" s="80">
        <v>0</v>
      </c>
      <c r="G11" s="80">
        <v>0</v>
      </c>
      <c r="H11" s="80">
        <v>0</v>
      </c>
      <c r="I11" s="56">
        <v>0</v>
      </c>
      <c r="J11" s="56">
        <v>0</v>
      </c>
      <c r="K11" s="7">
        <v>0</v>
      </c>
    </row>
    <row r="12" spans="1:11" x14ac:dyDescent="0.25">
      <c r="A12" s="79" t="s">
        <v>500</v>
      </c>
      <c r="B12" s="79" t="s">
        <v>501</v>
      </c>
      <c r="C12" s="79" t="s">
        <v>101</v>
      </c>
      <c r="D12" s="80">
        <v>0</v>
      </c>
      <c r="E12" s="80">
        <v>0</v>
      </c>
      <c r="F12" s="80">
        <v>0</v>
      </c>
      <c r="G12" s="80">
        <v>0</v>
      </c>
      <c r="H12" s="80">
        <v>0</v>
      </c>
      <c r="I12" s="56">
        <v>0</v>
      </c>
      <c r="J12" s="56">
        <v>0</v>
      </c>
      <c r="K12" s="7">
        <v>0</v>
      </c>
    </row>
    <row r="13" spans="1:11" x14ac:dyDescent="0.25">
      <c r="A13" s="79" t="s">
        <v>500</v>
      </c>
      <c r="B13" s="79" t="s">
        <v>501</v>
      </c>
      <c r="C13" s="79" t="s">
        <v>109</v>
      </c>
      <c r="D13" s="80">
        <v>0</v>
      </c>
      <c r="E13" s="80">
        <v>0</v>
      </c>
      <c r="F13" s="80">
        <v>0</v>
      </c>
      <c r="G13" s="80">
        <v>0</v>
      </c>
      <c r="H13" s="80">
        <v>0</v>
      </c>
      <c r="I13" s="56">
        <v>0</v>
      </c>
      <c r="J13" s="56">
        <v>0</v>
      </c>
      <c r="K13" s="7">
        <v>0</v>
      </c>
    </row>
    <row r="14" spans="1:11" x14ac:dyDescent="0.25">
      <c r="A14" s="79" t="s">
        <v>500</v>
      </c>
      <c r="B14" s="79" t="s">
        <v>501</v>
      </c>
      <c r="C14" s="79" t="s">
        <v>110</v>
      </c>
      <c r="D14" s="80">
        <v>0</v>
      </c>
      <c r="E14" s="80">
        <v>0</v>
      </c>
      <c r="F14" s="80">
        <v>0</v>
      </c>
      <c r="G14" s="80">
        <v>0</v>
      </c>
      <c r="H14" s="80">
        <v>0</v>
      </c>
      <c r="I14" s="56">
        <v>0</v>
      </c>
      <c r="J14" s="56">
        <v>0</v>
      </c>
      <c r="K14" s="7">
        <v>0</v>
      </c>
    </row>
    <row r="15" spans="1:11" x14ac:dyDescent="0.25">
      <c r="A15" s="79" t="s">
        <v>500</v>
      </c>
      <c r="B15" s="79" t="s">
        <v>501</v>
      </c>
      <c r="C15" s="79" t="s">
        <v>111</v>
      </c>
      <c r="D15" s="80">
        <v>0</v>
      </c>
      <c r="E15" s="80">
        <v>0</v>
      </c>
      <c r="F15" s="80">
        <v>0</v>
      </c>
      <c r="G15" s="80">
        <v>0</v>
      </c>
      <c r="H15" s="80">
        <v>0</v>
      </c>
      <c r="I15" s="56">
        <v>0</v>
      </c>
      <c r="J15" s="56">
        <v>0</v>
      </c>
      <c r="K15" s="7">
        <v>0</v>
      </c>
    </row>
    <row r="16" spans="1:11" x14ac:dyDescent="0.25">
      <c r="A16" s="79" t="s">
        <v>500</v>
      </c>
      <c r="B16" s="79" t="s">
        <v>501</v>
      </c>
      <c r="C16" s="79" t="s">
        <v>420</v>
      </c>
      <c r="D16" s="80">
        <v>0</v>
      </c>
      <c r="E16" s="80">
        <v>0</v>
      </c>
      <c r="F16" s="80">
        <v>0</v>
      </c>
      <c r="G16" s="80">
        <v>0</v>
      </c>
      <c r="H16" s="80">
        <v>0</v>
      </c>
      <c r="I16" s="56">
        <v>0</v>
      </c>
      <c r="J16" s="56">
        <v>0</v>
      </c>
      <c r="K16" s="7">
        <v>0</v>
      </c>
    </row>
    <row r="17" spans="1:11" x14ac:dyDescent="0.25">
      <c r="A17" s="79" t="s">
        <v>500</v>
      </c>
      <c r="B17" s="79" t="s">
        <v>501</v>
      </c>
      <c r="C17" s="79" t="s">
        <v>485</v>
      </c>
      <c r="D17" s="80">
        <v>11</v>
      </c>
      <c r="E17" s="80">
        <v>0</v>
      </c>
      <c r="F17" s="80">
        <v>2</v>
      </c>
      <c r="G17" s="80">
        <v>0</v>
      </c>
      <c r="H17" s="80">
        <v>13</v>
      </c>
      <c r="I17" s="56">
        <v>33544.49</v>
      </c>
      <c r="J17" s="56">
        <v>7653.82</v>
      </c>
      <c r="K17" s="7">
        <v>588.76</v>
      </c>
    </row>
    <row r="18" spans="1:11" x14ac:dyDescent="0.25">
      <c r="A18" s="79" t="s">
        <v>608</v>
      </c>
      <c r="B18" s="79" t="s">
        <v>417</v>
      </c>
      <c r="C18" s="79" t="s">
        <v>76</v>
      </c>
      <c r="D18" s="80">
        <v>0</v>
      </c>
      <c r="E18" s="80">
        <v>0</v>
      </c>
      <c r="F18" s="80">
        <v>0</v>
      </c>
      <c r="G18" s="80">
        <v>0</v>
      </c>
      <c r="H18" s="80">
        <v>0</v>
      </c>
      <c r="I18" s="56">
        <v>0</v>
      </c>
      <c r="J18" s="56">
        <v>0</v>
      </c>
      <c r="K18" s="7">
        <v>0</v>
      </c>
    </row>
    <row r="19" spans="1:11" x14ac:dyDescent="0.25">
      <c r="A19" s="79" t="s">
        <v>608</v>
      </c>
      <c r="B19" s="79" t="s">
        <v>417</v>
      </c>
      <c r="C19" s="79" t="s">
        <v>77</v>
      </c>
      <c r="D19" s="80">
        <v>0</v>
      </c>
      <c r="E19" s="80">
        <v>0</v>
      </c>
      <c r="F19" s="80">
        <v>0</v>
      </c>
      <c r="G19" s="80">
        <v>0</v>
      </c>
      <c r="H19" s="80">
        <v>0</v>
      </c>
      <c r="I19" s="56">
        <v>0</v>
      </c>
      <c r="J19" s="56">
        <v>0</v>
      </c>
      <c r="K19" s="7">
        <v>0</v>
      </c>
    </row>
    <row r="20" spans="1:11" x14ac:dyDescent="0.25">
      <c r="A20" s="79" t="s">
        <v>608</v>
      </c>
      <c r="B20" s="79" t="s">
        <v>417</v>
      </c>
      <c r="C20" s="79" t="s">
        <v>95</v>
      </c>
      <c r="D20" s="80">
        <v>0</v>
      </c>
      <c r="E20" s="80">
        <v>0</v>
      </c>
      <c r="F20" s="80">
        <v>0</v>
      </c>
      <c r="G20" s="80">
        <v>0</v>
      </c>
      <c r="H20" s="80">
        <v>0</v>
      </c>
      <c r="I20" s="56">
        <v>0</v>
      </c>
      <c r="J20" s="56">
        <v>0</v>
      </c>
      <c r="K20" s="7">
        <v>0</v>
      </c>
    </row>
    <row r="21" spans="1:11" x14ac:dyDescent="0.25">
      <c r="A21" s="79" t="s">
        <v>608</v>
      </c>
      <c r="B21" s="79" t="s">
        <v>417</v>
      </c>
      <c r="C21" s="79" t="s">
        <v>96</v>
      </c>
      <c r="D21" s="80">
        <v>0</v>
      </c>
      <c r="E21" s="80">
        <v>0</v>
      </c>
      <c r="F21" s="80">
        <v>0</v>
      </c>
      <c r="G21" s="80">
        <v>0</v>
      </c>
      <c r="H21" s="80">
        <v>0</v>
      </c>
      <c r="I21" s="56">
        <v>0</v>
      </c>
      <c r="J21" s="56">
        <v>0</v>
      </c>
      <c r="K21" s="7">
        <v>0</v>
      </c>
    </row>
    <row r="22" spans="1:11" x14ac:dyDescent="0.25">
      <c r="A22" s="79" t="s">
        <v>608</v>
      </c>
      <c r="B22" s="79" t="s">
        <v>417</v>
      </c>
      <c r="C22" s="79" t="s">
        <v>97</v>
      </c>
      <c r="D22" s="80">
        <v>0</v>
      </c>
      <c r="E22" s="80">
        <v>0</v>
      </c>
      <c r="F22" s="80">
        <v>0</v>
      </c>
      <c r="G22" s="80">
        <v>0</v>
      </c>
      <c r="H22" s="80">
        <v>0</v>
      </c>
      <c r="I22" s="56">
        <v>0</v>
      </c>
      <c r="J22" s="56">
        <v>0</v>
      </c>
      <c r="K22" s="7">
        <v>0</v>
      </c>
    </row>
    <row r="23" spans="1:11" x14ac:dyDescent="0.25">
      <c r="A23" s="79" t="s">
        <v>608</v>
      </c>
      <c r="B23" s="79" t="s">
        <v>417</v>
      </c>
      <c r="C23" s="79" t="s">
        <v>98</v>
      </c>
      <c r="D23" s="80">
        <v>0</v>
      </c>
      <c r="E23" s="80">
        <v>0</v>
      </c>
      <c r="F23" s="80">
        <v>0</v>
      </c>
      <c r="G23" s="80">
        <v>0</v>
      </c>
      <c r="H23" s="80">
        <v>0</v>
      </c>
      <c r="I23" s="56">
        <v>0</v>
      </c>
      <c r="J23" s="56">
        <v>0</v>
      </c>
      <c r="K23" s="7">
        <v>0</v>
      </c>
    </row>
    <row r="24" spans="1:11" x14ac:dyDescent="0.25">
      <c r="A24" s="79" t="s">
        <v>608</v>
      </c>
      <c r="B24" s="79" t="s">
        <v>417</v>
      </c>
      <c r="C24" s="79" t="s">
        <v>99</v>
      </c>
      <c r="D24" s="80">
        <v>0</v>
      </c>
      <c r="E24" s="80">
        <v>0</v>
      </c>
      <c r="F24" s="80">
        <v>0</v>
      </c>
      <c r="G24" s="80">
        <v>0</v>
      </c>
      <c r="H24" s="80">
        <v>0</v>
      </c>
      <c r="I24" s="56">
        <v>0</v>
      </c>
      <c r="J24" s="56">
        <v>0</v>
      </c>
      <c r="K24" s="7">
        <v>0</v>
      </c>
    </row>
    <row r="25" spans="1:11" x14ac:dyDescent="0.25">
      <c r="A25" s="79" t="s">
        <v>608</v>
      </c>
      <c r="B25" s="79" t="s">
        <v>417</v>
      </c>
      <c r="C25" s="79" t="s">
        <v>100</v>
      </c>
      <c r="D25" s="80">
        <v>0</v>
      </c>
      <c r="E25" s="80">
        <v>0</v>
      </c>
      <c r="F25" s="80">
        <v>0</v>
      </c>
      <c r="G25" s="80">
        <v>0</v>
      </c>
      <c r="H25" s="80">
        <v>0</v>
      </c>
      <c r="I25" s="56">
        <v>0</v>
      </c>
      <c r="J25" s="56">
        <v>0</v>
      </c>
      <c r="K25" s="7">
        <v>0</v>
      </c>
    </row>
    <row r="26" spans="1:11" x14ac:dyDescent="0.25">
      <c r="A26" s="79" t="s">
        <v>608</v>
      </c>
      <c r="B26" s="79" t="s">
        <v>417</v>
      </c>
      <c r="C26" s="79" t="s">
        <v>101</v>
      </c>
      <c r="D26" s="80">
        <v>0</v>
      </c>
      <c r="E26" s="80">
        <v>0</v>
      </c>
      <c r="F26" s="80">
        <v>0</v>
      </c>
      <c r="G26" s="80">
        <v>0</v>
      </c>
      <c r="H26" s="80">
        <v>0</v>
      </c>
      <c r="I26" s="56">
        <v>0</v>
      </c>
      <c r="J26" s="56">
        <v>0</v>
      </c>
      <c r="K26" s="7">
        <v>0</v>
      </c>
    </row>
    <row r="27" spans="1:11" x14ac:dyDescent="0.25">
      <c r="A27" s="79" t="s">
        <v>608</v>
      </c>
      <c r="B27" s="79" t="s">
        <v>417</v>
      </c>
      <c r="C27" s="79" t="s">
        <v>109</v>
      </c>
      <c r="D27" s="80">
        <v>0</v>
      </c>
      <c r="E27" s="80">
        <v>0</v>
      </c>
      <c r="F27" s="80">
        <v>0</v>
      </c>
      <c r="G27" s="80">
        <v>0</v>
      </c>
      <c r="H27" s="80">
        <v>0</v>
      </c>
      <c r="I27" s="56">
        <v>0</v>
      </c>
      <c r="J27" s="56">
        <v>0</v>
      </c>
      <c r="K27" s="7">
        <v>0</v>
      </c>
    </row>
    <row r="28" spans="1:11" x14ac:dyDescent="0.25">
      <c r="A28" s="79" t="s">
        <v>608</v>
      </c>
      <c r="B28" s="79" t="s">
        <v>417</v>
      </c>
      <c r="C28" s="79" t="s">
        <v>110</v>
      </c>
      <c r="D28" s="80">
        <v>0</v>
      </c>
      <c r="E28" s="80">
        <v>0</v>
      </c>
      <c r="F28" s="80">
        <v>0</v>
      </c>
      <c r="G28" s="80">
        <v>0</v>
      </c>
      <c r="H28" s="80">
        <v>0</v>
      </c>
      <c r="I28" s="56">
        <v>0</v>
      </c>
      <c r="J28" s="56">
        <v>0</v>
      </c>
      <c r="K28" s="7">
        <v>0</v>
      </c>
    </row>
    <row r="29" spans="1:11" x14ac:dyDescent="0.25">
      <c r="A29" s="79" t="s">
        <v>608</v>
      </c>
      <c r="B29" s="79" t="s">
        <v>417</v>
      </c>
      <c r="C29" s="79" t="s">
        <v>111</v>
      </c>
      <c r="D29" s="80">
        <v>0</v>
      </c>
      <c r="E29" s="80">
        <v>0</v>
      </c>
      <c r="F29" s="80">
        <v>0</v>
      </c>
      <c r="G29" s="80">
        <v>0</v>
      </c>
      <c r="H29" s="80">
        <v>0</v>
      </c>
      <c r="I29" s="56">
        <v>0</v>
      </c>
      <c r="J29" s="56">
        <v>0</v>
      </c>
      <c r="K29" s="7">
        <v>0</v>
      </c>
    </row>
    <row r="30" spans="1:11" x14ac:dyDescent="0.25">
      <c r="A30" s="79" t="s">
        <v>608</v>
      </c>
      <c r="B30" s="79" t="s">
        <v>417</v>
      </c>
      <c r="C30" s="79" t="s">
        <v>420</v>
      </c>
      <c r="D30" s="80">
        <v>0</v>
      </c>
      <c r="E30" s="80">
        <v>0</v>
      </c>
      <c r="F30" s="80">
        <v>0</v>
      </c>
      <c r="G30" s="80">
        <v>0</v>
      </c>
      <c r="H30" s="80">
        <v>0</v>
      </c>
      <c r="I30" s="56">
        <v>0</v>
      </c>
      <c r="J30" s="56">
        <v>0</v>
      </c>
      <c r="K30" s="7">
        <v>0</v>
      </c>
    </row>
    <row r="31" spans="1:11" x14ac:dyDescent="0.25">
      <c r="A31" s="79" t="s">
        <v>608</v>
      </c>
      <c r="B31" s="79" t="s">
        <v>417</v>
      </c>
      <c r="C31" s="79" t="s">
        <v>485</v>
      </c>
      <c r="D31" s="80">
        <v>0</v>
      </c>
      <c r="E31" s="80">
        <v>0</v>
      </c>
      <c r="F31" s="80">
        <v>0</v>
      </c>
      <c r="G31" s="80">
        <v>0</v>
      </c>
      <c r="H31" s="80">
        <v>0</v>
      </c>
      <c r="I31" s="56">
        <v>0</v>
      </c>
      <c r="J31" s="56">
        <v>0</v>
      </c>
      <c r="K31" s="7">
        <v>0</v>
      </c>
    </row>
    <row r="32" spans="1:11" x14ac:dyDescent="0.25">
      <c r="A32" s="79" t="s">
        <v>412</v>
      </c>
      <c r="B32" s="79" t="s">
        <v>492</v>
      </c>
      <c r="C32" s="79" t="s">
        <v>76</v>
      </c>
      <c r="D32" s="80">
        <v>0</v>
      </c>
      <c r="E32" s="80">
        <v>0</v>
      </c>
      <c r="F32" s="80">
        <v>0</v>
      </c>
      <c r="G32" s="80">
        <v>0</v>
      </c>
      <c r="H32" s="80">
        <v>0</v>
      </c>
      <c r="I32" s="56">
        <v>0</v>
      </c>
      <c r="J32" s="56">
        <v>0</v>
      </c>
      <c r="K32" s="7">
        <v>0</v>
      </c>
    </row>
    <row r="33" spans="1:11" x14ac:dyDescent="0.25">
      <c r="A33" s="79" t="s">
        <v>412</v>
      </c>
      <c r="B33" s="79" t="s">
        <v>492</v>
      </c>
      <c r="C33" s="79" t="s">
        <v>77</v>
      </c>
      <c r="D33" s="80">
        <v>0</v>
      </c>
      <c r="E33" s="80">
        <v>0</v>
      </c>
      <c r="F33" s="80">
        <v>0</v>
      </c>
      <c r="G33" s="80">
        <v>0</v>
      </c>
      <c r="H33" s="80">
        <v>0</v>
      </c>
      <c r="I33" s="56">
        <v>0</v>
      </c>
      <c r="J33" s="56">
        <v>0</v>
      </c>
      <c r="K33" s="7">
        <v>0</v>
      </c>
    </row>
    <row r="34" spans="1:11" x14ac:dyDescent="0.25">
      <c r="A34" s="79" t="s">
        <v>412</v>
      </c>
      <c r="B34" s="79" t="s">
        <v>492</v>
      </c>
      <c r="C34" s="79" t="s">
        <v>95</v>
      </c>
      <c r="D34" s="80">
        <v>0</v>
      </c>
      <c r="E34" s="80">
        <v>0</v>
      </c>
      <c r="F34" s="80">
        <v>0</v>
      </c>
      <c r="G34" s="80">
        <v>0</v>
      </c>
      <c r="H34" s="80">
        <v>0</v>
      </c>
      <c r="I34" s="56">
        <v>0</v>
      </c>
      <c r="J34" s="56">
        <v>0</v>
      </c>
      <c r="K34" s="7">
        <v>0</v>
      </c>
    </row>
    <row r="35" spans="1:11" x14ac:dyDescent="0.25">
      <c r="A35" s="79" t="s">
        <v>412</v>
      </c>
      <c r="B35" s="79" t="s">
        <v>492</v>
      </c>
      <c r="C35" s="79" t="s">
        <v>96</v>
      </c>
      <c r="D35" s="80">
        <v>0</v>
      </c>
      <c r="E35" s="80">
        <v>0</v>
      </c>
      <c r="F35" s="80">
        <v>0</v>
      </c>
      <c r="G35" s="80">
        <v>0</v>
      </c>
      <c r="H35" s="80">
        <v>0</v>
      </c>
      <c r="I35" s="56">
        <v>0</v>
      </c>
      <c r="J35" s="56">
        <v>0</v>
      </c>
      <c r="K35" s="7">
        <v>0</v>
      </c>
    </row>
    <row r="36" spans="1:11" x14ac:dyDescent="0.25">
      <c r="A36" s="79" t="s">
        <v>412</v>
      </c>
      <c r="B36" s="79" t="s">
        <v>492</v>
      </c>
      <c r="C36" s="79" t="s">
        <v>97</v>
      </c>
      <c r="D36" s="80">
        <v>0</v>
      </c>
      <c r="E36" s="80">
        <v>0</v>
      </c>
      <c r="F36" s="80">
        <v>0</v>
      </c>
      <c r="G36" s="80">
        <v>0</v>
      </c>
      <c r="H36" s="80">
        <v>0</v>
      </c>
      <c r="I36" s="56">
        <v>0</v>
      </c>
      <c r="J36" s="56">
        <v>0</v>
      </c>
      <c r="K36" s="7">
        <v>0</v>
      </c>
    </row>
    <row r="37" spans="1:11" x14ac:dyDescent="0.25">
      <c r="A37" s="79" t="s">
        <v>412</v>
      </c>
      <c r="B37" s="79" t="s">
        <v>492</v>
      </c>
      <c r="C37" s="79" t="s">
        <v>98</v>
      </c>
      <c r="D37" s="80">
        <v>0</v>
      </c>
      <c r="E37" s="80">
        <v>0</v>
      </c>
      <c r="F37" s="80">
        <v>0</v>
      </c>
      <c r="G37" s="80">
        <v>0</v>
      </c>
      <c r="H37" s="80">
        <v>0</v>
      </c>
      <c r="I37" s="56">
        <v>0</v>
      </c>
      <c r="J37" s="56">
        <v>0</v>
      </c>
      <c r="K37" s="7">
        <v>0</v>
      </c>
    </row>
    <row r="38" spans="1:11" x14ac:dyDescent="0.25">
      <c r="A38" s="79" t="s">
        <v>412</v>
      </c>
      <c r="B38" s="79" t="s">
        <v>492</v>
      </c>
      <c r="C38" s="79" t="s">
        <v>99</v>
      </c>
      <c r="D38" s="80">
        <v>0</v>
      </c>
      <c r="E38" s="80">
        <v>0</v>
      </c>
      <c r="F38" s="80">
        <v>0</v>
      </c>
      <c r="G38" s="80">
        <v>0</v>
      </c>
      <c r="H38" s="80">
        <v>0</v>
      </c>
      <c r="I38" s="56">
        <v>0</v>
      </c>
      <c r="J38" s="56">
        <v>0</v>
      </c>
      <c r="K38" s="7">
        <v>0</v>
      </c>
    </row>
    <row r="39" spans="1:11" x14ac:dyDescent="0.25">
      <c r="A39" s="79" t="s">
        <v>412</v>
      </c>
      <c r="B39" s="79" t="s">
        <v>492</v>
      </c>
      <c r="C39" s="79" t="s">
        <v>100</v>
      </c>
      <c r="D39" s="80">
        <v>0</v>
      </c>
      <c r="E39" s="80">
        <v>0</v>
      </c>
      <c r="F39" s="80">
        <v>0</v>
      </c>
      <c r="G39" s="80">
        <v>0</v>
      </c>
      <c r="H39" s="80">
        <v>0</v>
      </c>
      <c r="I39" s="56">
        <v>0</v>
      </c>
      <c r="J39" s="56">
        <v>0</v>
      </c>
      <c r="K39" s="7">
        <v>0</v>
      </c>
    </row>
    <row r="40" spans="1:11" x14ac:dyDescent="0.25">
      <c r="A40" s="79" t="s">
        <v>412</v>
      </c>
      <c r="B40" s="79" t="s">
        <v>492</v>
      </c>
      <c r="C40" s="79" t="s">
        <v>101</v>
      </c>
      <c r="D40" s="80">
        <v>0</v>
      </c>
      <c r="E40" s="80">
        <v>0</v>
      </c>
      <c r="F40" s="80">
        <v>0</v>
      </c>
      <c r="G40" s="80">
        <v>0</v>
      </c>
      <c r="H40" s="80">
        <v>0</v>
      </c>
      <c r="I40" s="56">
        <v>0</v>
      </c>
      <c r="J40" s="56">
        <v>0</v>
      </c>
      <c r="K40" s="7">
        <v>0</v>
      </c>
    </row>
    <row r="41" spans="1:11" x14ac:dyDescent="0.25">
      <c r="A41" s="79" t="s">
        <v>412</v>
      </c>
      <c r="B41" s="79" t="s">
        <v>492</v>
      </c>
      <c r="C41" s="79" t="s">
        <v>109</v>
      </c>
      <c r="D41" s="80">
        <v>0</v>
      </c>
      <c r="E41" s="80">
        <v>0</v>
      </c>
      <c r="F41" s="80">
        <v>0</v>
      </c>
      <c r="G41" s="80">
        <v>0</v>
      </c>
      <c r="H41" s="80">
        <v>0</v>
      </c>
      <c r="I41" s="56">
        <v>0</v>
      </c>
      <c r="J41" s="56">
        <v>0</v>
      </c>
      <c r="K41" s="7">
        <v>0</v>
      </c>
    </row>
    <row r="42" spans="1:11" x14ac:dyDescent="0.25">
      <c r="A42" s="79" t="s">
        <v>412</v>
      </c>
      <c r="B42" s="79" t="s">
        <v>492</v>
      </c>
      <c r="C42" s="79" t="s">
        <v>110</v>
      </c>
      <c r="D42" s="80">
        <v>0</v>
      </c>
      <c r="E42" s="80">
        <v>0</v>
      </c>
      <c r="F42" s="80">
        <v>0</v>
      </c>
      <c r="G42" s="80">
        <v>0</v>
      </c>
      <c r="H42" s="80">
        <v>0</v>
      </c>
      <c r="I42" s="56">
        <v>0</v>
      </c>
      <c r="J42" s="56">
        <v>0</v>
      </c>
      <c r="K42" s="7">
        <v>0</v>
      </c>
    </row>
    <row r="43" spans="1:11" x14ac:dyDescent="0.25">
      <c r="A43" s="79" t="s">
        <v>412</v>
      </c>
      <c r="B43" s="79" t="s">
        <v>492</v>
      </c>
      <c r="C43" s="79" t="s">
        <v>111</v>
      </c>
      <c r="D43" s="80">
        <v>0</v>
      </c>
      <c r="E43" s="80">
        <v>0</v>
      </c>
      <c r="F43" s="80">
        <v>0</v>
      </c>
      <c r="G43" s="80">
        <v>0</v>
      </c>
      <c r="H43" s="80">
        <v>0</v>
      </c>
      <c r="I43" s="56">
        <v>0</v>
      </c>
      <c r="J43" s="56">
        <v>0</v>
      </c>
      <c r="K43" s="7">
        <v>0</v>
      </c>
    </row>
    <row r="44" spans="1:11" x14ac:dyDescent="0.25">
      <c r="A44" s="79" t="s">
        <v>412</v>
      </c>
      <c r="B44" s="79" t="s">
        <v>492</v>
      </c>
      <c r="C44" s="79" t="s">
        <v>420</v>
      </c>
      <c r="D44" s="80">
        <v>0</v>
      </c>
      <c r="E44" s="80">
        <v>0</v>
      </c>
      <c r="F44" s="80">
        <v>0</v>
      </c>
      <c r="G44" s="80">
        <v>0</v>
      </c>
      <c r="H44" s="80">
        <v>0</v>
      </c>
      <c r="I44" s="56">
        <v>0</v>
      </c>
      <c r="J44" s="56">
        <v>0</v>
      </c>
      <c r="K44" s="7">
        <v>0</v>
      </c>
    </row>
    <row r="45" spans="1:11" x14ac:dyDescent="0.25">
      <c r="A45" s="79" t="s">
        <v>412</v>
      </c>
      <c r="B45" s="79" t="s">
        <v>492</v>
      </c>
      <c r="C45" s="79" t="s">
        <v>485</v>
      </c>
      <c r="D45" s="80">
        <v>0</v>
      </c>
      <c r="E45" s="80">
        <v>0</v>
      </c>
      <c r="F45" s="80">
        <v>0</v>
      </c>
      <c r="G45" s="80">
        <v>0</v>
      </c>
      <c r="H45" s="80">
        <v>0</v>
      </c>
      <c r="I45" s="56">
        <v>0</v>
      </c>
      <c r="J45" s="56">
        <v>0</v>
      </c>
      <c r="K45" s="7">
        <v>0</v>
      </c>
    </row>
    <row r="46" spans="1:11" x14ac:dyDescent="0.25">
      <c r="A46" s="79" t="s">
        <v>403</v>
      </c>
      <c r="B46" s="79" t="s">
        <v>555</v>
      </c>
      <c r="C46" s="79" t="s">
        <v>76</v>
      </c>
      <c r="D46" s="80">
        <v>0</v>
      </c>
      <c r="E46" s="80">
        <v>18</v>
      </c>
      <c r="F46" s="80">
        <v>0</v>
      </c>
      <c r="G46" s="80">
        <v>0</v>
      </c>
      <c r="H46" s="80">
        <v>18</v>
      </c>
      <c r="I46" s="56">
        <v>11317</v>
      </c>
      <c r="J46" s="56">
        <v>1306.3499999999999</v>
      </c>
      <c r="K46" s="7">
        <v>72.58</v>
      </c>
    </row>
    <row r="47" spans="1:11" x14ac:dyDescent="0.25">
      <c r="A47" s="79" t="s">
        <v>403</v>
      </c>
      <c r="B47" s="79" t="s">
        <v>555</v>
      </c>
      <c r="C47" s="79" t="s">
        <v>77</v>
      </c>
      <c r="D47" s="80">
        <v>0</v>
      </c>
      <c r="E47" s="80">
        <v>4</v>
      </c>
      <c r="F47" s="80">
        <v>2</v>
      </c>
      <c r="G47" s="80">
        <v>0</v>
      </c>
      <c r="H47" s="80">
        <v>6</v>
      </c>
      <c r="I47" s="56">
        <v>0</v>
      </c>
      <c r="J47" s="56">
        <v>660.17</v>
      </c>
      <c r="K47" s="7">
        <v>110.03</v>
      </c>
    </row>
    <row r="48" spans="1:11" x14ac:dyDescent="0.25">
      <c r="A48" s="79" t="s">
        <v>403</v>
      </c>
      <c r="B48" s="79" t="s">
        <v>555</v>
      </c>
      <c r="C48" s="79" t="s">
        <v>95</v>
      </c>
      <c r="D48" s="80">
        <v>0</v>
      </c>
      <c r="E48" s="80">
        <v>4</v>
      </c>
      <c r="F48" s="80">
        <v>3</v>
      </c>
      <c r="G48" s="80">
        <v>0</v>
      </c>
      <c r="H48" s="80">
        <v>7</v>
      </c>
      <c r="I48" s="56">
        <v>0</v>
      </c>
      <c r="J48" s="56">
        <v>705.17</v>
      </c>
      <c r="K48" s="7">
        <v>100.74</v>
      </c>
    </row>
    <row r="49" spans="1:11" x14ac:dyDescent="0.25">
      <c r="A49" s="79" t="s">
        <v>403</v>
      </c>
      <c r="B49" s="79" t="s">
        <v>555</v>
      </c>
      <c r="C49" s="79" t="s">
        <v>96</v>
      </c>
      <c r="D49" s="80">
        <v>0</v>
      </c>
      <c r="E49" s="80">
        <v>4</v>
      </c>
      <c r="F49" s="80">
        <v>1</v>
      </c>
      <c r="G49" s="80">
        <v>0</v>
      </c>
      <c r="H49" s="80">
        <v>5</v>
      </c>
      <c r="I49" s="56">
        <v>0</v>
      </c>
      <c r="J49" s="56">
        <v>536.74</v>
      </c>
      <c r="K49" s="7">
        <v>107.35</v>
      </c>
    </row>
    <row r="50" spans="1:11" x14ac:dyDescent="0.25">
      <c r="A50" s="79" t="s">
        <v>403</v>
      </c>
      <c r="B50" s="79" t="s">
        <v>555</v>
      </c>
      <c r="C50" s="79" t="s">
        <v>97</v>
      </c>
      <c r="D50" s="80">
        <v>1</v>
      </c>
      <c r="E50" s="80">
        <v>2</v>
      </c>
      <c r="F50" s="80">
        <v>2</v>
      </c>
      <c r="G50" s="80">
        <v>0</v>
      </c>
      <c r="H50" s="80">
        <v>5</v>
      </c>
      <c r="I50" s="56">
        <v>0</v>
      </c>
      <c r="J50" s="56">
        <v>659.93</v>
      </c>
      <c r="K50" s="7">
        <v>131.99</v>
      </c>
    </row>
    <row r="51" spans="1:11" x14ac:dyDescent="0.25">
      <c r="A51" s="79" t="s">
        <v>403</v>
      </c>
      <c r="B51" s="79" t="s">
        <v>555</v>
      </c>
      <c r="C51" s="79" t="s">
        <v>98</v>
      </c>
      <c r="D51" s="80">
        <v>3</v>
      </c>
      <c r="E51" s="80">
        <v>0</v>
      </c>
      <c r="F51" s="80">
        <v>0</v>
      </c>
      <c r="G51" s="80">
        <v>0</v>
      </c>
      <c r="H51" s="80">
        <v>3</v>
      </c>
      <c r="I51" s="56">
        <v>2538.15</v>
      </c>
      <c r="J51" s="56">
        <v>299.62</v>
      </c>
      <c r="K51" s="7">
        <v>99.87</v>
      </c>
    </row>
    <row r="52" spans="1:11" x14ac:dyDescent="0.25">
      <c r="A52" s="79" t="s">
        <v>403</v>
      </c>
      <c r="B52" s="79" t="s">
        <v>555</v>
      </c>
      <c r="C52" s="79" t="s">
        <v>99</v>
      </c>
      <c r="D52" s="80">
        <v>1</v>
      </c>
      <c r="E52" s="80">
        <v>1</v>
      </c>
      <c r="F52" s="80">
        <v>0</v>
      </c>
      <c r="G52" s="80">
        <v>0</v>
      </c>
      <c r="H52" s="80">
        <v>2</v>
      </c>
      <c r="I52" s="56">
        <v>0</v>
      </c>
      <c r="J52" s="56">
        <v>498.05</v>
      </c>
      <c r="K52" s="7">
        <v>249.03</v>
      </c>
    </row>
    <row r="53" spans="1:11" x14ac:dyDescent="0.25">
      <c r="A53" s="79" t="s">
        <v>403</v>
      </c>
      <c r="B53" s="79" t="s">
        <v>555</v>
      </c>
      <c r="C53" s="79" t="s">
        <v>100</v>
      </c>
      <c r="D53" s="80">
        <v>2</v>
      </c>
      <c r="E53" s="80">
        <v>1</v>
      </c>
      <c r="F53" s="80">
        <v>0</v>
      </c>
      <c r="G53" s="80">
        <v>0</v>
      </c>
      <c r="H53" s="80">
        <v>3</v>
      </c>
      <c r="I53" s="56">
        <v>0</v>
      </c>
      <c r="J53" s="56">
        <v>748.35</v>
      </c>
      <c r="K53" s="7">
        <v>249.45</v>
      </c>
    </row>
    <row r="54" spans="1:11" x14ac:dyDescent="0.25">
      <c r="A54" s="7" t="s">
        <v>403</v>
      </c>
      <c r="B54" s="7" t="s">
        <v>555</v>
      </c>
      <c r="C54" s="7" t="s">
        <v>101</v>
      </c>
      <c r="D54" s="7">
        <v>1</v>
      </c>
      <c r="E54" s="7">
        <v>2</v>
      </c>
      <c r="F54" s="7">
        <v>0</v>
      </c>
      <c r="G54" s="7">
        <v>0</v>
      </c>
      <c r="H54" s="7">
        <v>3</v>
      </c>
      <c r="I54" s="7">
        <v>30147.279999999999</v>
      </c>
      <c r="J54" s="7">
        <v>368.04</v>
      </c>
      <c r="K54" s="7">
        <v>122.68</v>
      </c>
    </row>
    <row r="55" spans="1:11" x14ac:dyDescent="0.25">
      <c r="A55" s="7" t="s">
        <v>403</v>
      </c>
      <c r="B55" s="7" t="s">
        <v>555</v>
      </c>
      <c r="C55" s="7" t="s">
        <v>109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</row>
    <row r="56" spans="1:11" x14ac:dyDescent="0.25">
      <c r="A56" s="7" t="s">
        <v>403</v>
      </c>
      <c r="B56" s="7" t="s">
        <v>555</v>
      </c>
      <c r="C56" s="7" t="s">
        <v>110</v>
      </c>
      <c r="D56" s="7">
        <v>0</v>
      </c>
      <c r="E56" s="7">
        <v>1</v>
      </c>
      <c r="F56" s="7">
        <v>0</v>
      </c>
      <c r="G56" s="7">
        <v>0</v>
      </c>
      <c r="H56" s="7">
        <v>1</v>
      </c>
      <c r="I56" s="7">
        <v>0</v>
      </c>
      <c r="J56" s="7">
        <v>92.18</v>
      </c>
      <c r="K56" s="7">
        <v>92.18</v>
      </c>
    </row>
    <row r="57" spans="1:11" x14ac:dyDescent="0.25">
      <c r="A57" s="7" t="s">
        <v>403</v>
      </c>
      <c r="B57" s="7" t="s">
        <v>555</v>
      </c>
      <c r="C57" s="7" t="s">
        <v>111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</row>
    <row r="58" spans="1:11" x14ac:dyDescent="0.25">
      <c r="A58" s="7" t="s">
        <v>403</v>
      </c>
      <c r="B58" s="7" t="s">
        <v>555</v>
      </c>
      <c r="C58" s="7" t="s">
        <v>420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</row>
    <row r="59" spans="1:11" x14ac:dyDescent="0.25">
      <c r="A59" s="7" t="s">
        <v>403</v>
      </c>
      <c r="B59" s="7" t="s">
        <v>555</v>
      </c>
      <c r="C59" s="7" t="s">
        <v>485</v>
      </c>
      <c r="D59" s="7">
        <v>8</v>
      </c>
      <c r="E59" s="7">
        <v>37</v>
      </c>
      <c r="F59" s="7">
        <v>8</v>
      </c>
      <c r="G59" s="7">
        <v>0</v>
      </c>
      <c r="H59" s="7">
        <v>53</v>
      </c>
      <c r="I59" s="7">
        <v>44002.43</v>
      </c>
      <c r="J59" s="7">
        <v>5874.6</v>
      </c>
      <c r="K59" s="7">
        <v>110.84</v>
      </c>
    </row>
    <row r="60" spans="1:11" x14ac:dyDescent="0.25">
      <c r="A60" s="7" t="s">
        <v>587</v>
      </c>
      <c r="B60" s="7" t="s">
        <v>588</v>
      </c>
      <c r="C60" s="7" t="s">
        <v>76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22">
        <v>0</v>
      </c>
      <c r="J60" s="22">
        <v>0</v>
      </c>
      <c r="K60" s="7">
        <v>0</v>
      </c>
    </row>
    <row r="61" spans="1:11" x14ac:dyDescent="0.25">
      <c r="A61" s="7" t="s">
        <v>587</v>
      </c>
      <c r="B61" s="7" t="s">
        <v>588</v>
      </c>
      <c r="C61" s="7" t="s">
        <v>77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22">
        <v>0</v>
      </c>
      <c r="J61" s="22">
        <v>0</v>
      </c>
      <c r="K61" s="7">
        <v>0</v>
      </c>
    </row>
    <row r="62" spans="1:11" x14ac:dyDescent="0.25">
      <c r="A62" s="7" t="s">
        <v>587</v>
      </c>
      <c r="B62" s="7" t="s">
        <v>588</v>
      </c>
      <c r="C62" s="7" t="s">
        <v>95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22">
        <v>0</v>
      </c>
      <c r="J62" s="22">
        <v>0</v>
      </c>
      <c r="K62" s="7">
        <v>0</v>
      </c>
    </row>
    <row r="63" spans="1:11" x14ac:dyDescent="0.25">
      <c r="A63" s="7" t="s">
        <v>587</v>
      </c>
      <c r="B63" s="7" t="s">
        <v>588</v>
      </c>
      <c r="C63" s="7" t="s">
        <v>96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22">
        <v>0</v>
      </c>
      <c r="J63" s="22">
        <v>0</v>
      </c>
      <c r="K63" s="7">
        <v>0</v>
      </c>
    </row>
    <row r="64" spans="1:11" x14ac:dyDescent="0.25">
      <c r="A64" s="7" t="s">
        <v>587</v>
      </c>
      <c r="B64" s="7" t="s">
        <v>588</v>
      </c>
      <c r="C64" s="7" t="s">
        <v>97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22">
        <v>0</v>
      </c>
      <c r="J64" s="22">
        <v>0</v>
      </c>
      <c r="K64" s="7">
        <v>0</v>
      </c>
    </row>
    <row r="65" spans="1:11" x14ac:dyDescent="0.25">
      <c r="A65" s="7" t="s">
        <v>587</v>
      </c>
      <c r="B65" s="7" t="s">
        <v>588</v>
      </c>
      <c r="C65" s="7" t="s">
        <v>98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22">
        <v>0</v>
      </c>
      <c r="J65" s="22">
        <v>0</v>
      </c>
      <c r="K65" s="7">
        <v>0</v>
      </c>
    </row>
    <row r="66" spans="1:11" x14ac:dyDescent="0.25">
      <c r="A66" s="7" t="s">
        <v>587</v>
      </c>
      <c r="B66" s="7" t="s">
        <v>588</v>
      </c>
      <c r="C66" s="7" t="s">
        <v>99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22">
        <v>0</v>
      </c>
      <c r="J66" s="22">
        <v>0</v>
      </c>
      <c r="K66" s="7">
        <v>0</v>
      </c>
    </row>
    <row r="67" spans="1:11" x14ac:dyDescent="0.25">
      <c r="A67" s="7" t="s">
        <v>587</v>
      </c>
      <c r="B67" s="7" t="s">
        <v>588</v>
      </c>
      <c r="C67" s="7" t="s">
        <v>100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22">
        <v>0</v>
      </c>
      <c r="J67" s="22">
        <v>0</v>
      </c>
      <c r="K67" s="7">
        <v>0</v>
      </c>
    </row>
    <row r="68" spans="1:11" x14ac:dyDescent="0.25">
      <c r="A68" s="79" t="s">
        <v>587</v>
      </c>
      <c r="B68" s="79" t="s">
        <v>588</v>
      </c>
      <c r="C68" s="79" t="s">
        <v>101</v>
      </c>
      <c r="D68" s="80">
        <v>0</v>
      </c>
      <c r="E68" s="80">
        <v>0</v>
      </c>
      <c r="F68" s="80">
        <v>0</v>
      </c>
      <c r="G68" s="80">
        <v>0</v>
      </c>
      <c r="H68" s="80">
        <v>0</v>
      </c>
      <c r="I68" s="56">
        <v>0</v>
      </c>
      <c r="J68" s="56">
        <v>0</v>
      </c>
      <c r="K68" s="7">
        <v>0</v>
      </c>
    </row>
    <row r="69" spans="1:11" x14ac:dyDescent="0.25">
      <c r="A69" s="79" t="s">
        <v>587</v>
      </c>
      <c r="B69" s="79" t="s">
        <v>588</v>
      </c>
      <c r="C69" s="79" t="s">
        <v>109</v>
      </c>
      <c r="D69" s="80">
        <v>0</v>
      </c>
      <c r="E69" s="80">
        <v>0</v>
      </c>
      <c r="F69" s="80">
        <v>0</v>
      </c>
      <c r="G69" s="80">
        <v>0</v>
      </c>
      <c r="H69" s="80">
        <v>0</v>
      </c>
      <c r="I69" s="56">
        <v>0</v>
      </c>
      <c r="J69" s="56">
        <v>0</v>
      </c>
      <c r="K69" s="7">
        <v>0</v>
      </c>
    </row>
    <row r="70" spans="1:11" x14ac:dyDescent="0.25">
      <c r="A70" s="79" t="s">
        <v>587</v>
      </c>
      <c r="B70" s="79" t="s">
        <v>588</v>
      </c>
      <c r="C70" s="79" t="s">
        <v>110</v>
      </c>
      <c r="D70" s="80">
        <v>0</v>
      </c>
      <c r="E70" s="80">
        <v>0</v>
      </c>
      <c r="F70" s="80">
        <v>0</v>
      </c>
      <c r="G70" s="80">
        <v>0</v>
      </c>
      <c r="H70" s="80">
        <v>0</v>
      </c>
      <c r="I70" s="56">
        <v>0</v>
      </c>
      <c r="J70" s="56">
        <v>0</v>
      </c>
      <c r="K70" s="7">
        <v>0</v>
      </c>
    </row>
    <row r="71" spans="1:11" x14ac:dyDescent="0.25">
      <c r="A71" s="79" t="s">
        <v>587</v>
      </c>
      <c r="B71" s="79" t="s">
        <v>588</v>
      </c>
      <c r="C71" s="79" t="s">
        <v>111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56">
        <v>0</v>
      </c>
      <c r="J71" s="56">
        <v>0</v>
      </c>
      <c r="K71" s="7">
        <v>0</v>
      </c>
    </row>
    <row r="72" spans="1:11" x14ac:dyDescent="0.25">
      <c r="A72" s="79" t="s">
        <v>587</v>
      </c>
      <c r="B72" s="79" t="s">
        <v>588</v>
      </c>
      <c r="C72" s="79" t="s">
        <v>420</v>
      </c>
      <c r="D72" s="80">
        <v>0</v>
      </c>
      <c r="E72" s="80">
        <v>0</v>
      </c>
      <c r="F72" s="80">
        <v>0</v>
      </c>
      <c r="G72" s="80">
        <v>0</v>
      </c>
      <c r="H72" s="80">
        <v>0</v>
      </c>
      <c r="I72" s="56">
        <v>0</v>
      </c>
      <c r="J72" s="56">
        <v>0</v>
      </c>
      <c r="K72" s="7">
        <v>0</v>
      </c>
    </row>
    <row r="73" spans="1:11" x14ac:dyDescent="0.25">
      <c r="A73" s="79" t="s">
        <v>587</v>
      </c>
      <c r="B73" s="79" t="s">
        <v>588</v>
      </c>
      <c r="C73" s="79" t="s">
        <v>485</v>
      </c>
      <c r="D73" s="80">
        <v>0</v>
      </c>
      <c r="E73" s="80">
        <v>0</v>
      </c>
      <c r="F73" s="80">
        <v>0</v>
      </c>
      <c r="G73" s="80">
        <v>0</v>
      </c>
      <c r="H73" s="80">
        <v>0</v>
      </c>
      <c r="I73" s="56">
        <v>0</v>
      </c>
      <c r="J73" s="56">
        <v>0</v>
      </c>
      <c r="K73" s="7">
        <v>0</v>
      </c>
    </row>
    <row r="74" spans="1:11" x14ac:dyDescent="0.25">
      <c r="J74" s="9"/>
      <c r="K74" s="251"/>
    </row>
  </sheetData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/>
  </sheetPr>
  <dimension ref="A1:K74"/>
  <sheetViews>
    <sheetView topLeftCell="A44" workbookViewId="0">
      <selection activeCell="D74" sqref="D74"/>
    </sheetView>
  </sheetViews>
  <sheetFormatPr defaultColWidth="15.42578125" defaultRowHeight="15" x14ac:dyDescent="0.25"/>
  <cols>
    <col min="1" max="1" width="12.140625" customWidth="1"/>
    <col min="2" max="2" width="22" bestFit="1" customWidth="1"/>
    <col min="3" max="4" width="12.85546875" customWidth="1"/>
    <col min="5" max="5" width="13" customWidth="1"/>
    <col min="6" max="6" width="12.85546875" customWidth="1"/>
    <col min="7" max="7" width="14.85546875" customWidth="1"/>
    <col min="8" max="8" width="13.85546875" customWidth="1"/>
    <col min="9" max="9" width="18.5703125" customWidth="1"/>
    <col min="10" max="10" width="18.85546875" customWidth="1"/>
    <col min="11" max="11" width="15.85546875" customWidth="1"/>
  </cols>
  <sheetData>
    <row r="1" spans="1:11" ht="18.75" x14ac:dyDescent="0.3">
      <c r="A1" s="284" t="s">
        <v>675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</row>
    <row r="2" spans="1:11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</row>
    <row r="3" spans="1:11" ht="39" customHeight="1" x14ac:dyDescent="0.25">
      <c r="A3" s="128" t="s">
        <v>622</v>
      </c>
      <c r="B3" s="129" t="s">
        <v>44</v>
      </c>
      <c r="C3" s="128" t="s">
        <v>307</v>
      </c>
      <c r="D3" s="129" t="s">
        <v>5</v>
      </c>
      <c r="E3" s="129" t="s">
        <v>6</v>
      </c>
      <c r="F3" s="129" t="s">
        <v>45</v>
      </c>
      <c r="G3" s="128" t="s">
        <v>617</v>
      </c>
      <c r="H3" s="128" t="s">
        <v>563</v>
      </c>
      <c r="I3" s="128" t="s">
        <v>623</v>
      </c>
      <c r="J3" s="128" t="s">
        <v>624</v>
      </c>
      <c r="K3" s="128" t="s">
        <v>3</v>
      </c>
    </row>
    <row r="4" spans="1:11" x14ac:dyDescent="0.25">
      <c r="A4" s="79" t="s">
        <v>500</v>
      </c>
      <c r="B4" s="79" t="s">
        <v>501</v>
      </c>
      <c r="C4" s="79" t="s">
        <v>76</v>
      </c>
      <c r="D4" s="113">
        <v>0</v>
      </c>
      <c r="E4" s="113">
        <v>44</v>
      </c>
      <c r="F4" s="113">
        <v>0</v>
      </c>
      <c r="G4" s="113">
        <v>0</v>
      </c>
      <c r="H4" s="113">
        <v>44</v>
      </c>
      <c r="I4" s="56">
        <v>30928.97</v>
      </c>
      <c r="J4" s="56">
        <v>12031.13</v>
      </c>
      <c r="K4" s="7">
        <v>273.43</v>
      </c>
    </row>
    <row r="5" spans="1:11" x14ac:dyDescent="0.25">
      <c r="A5" s="79" t="s">
        <v>500</v>
      </c>
      <c r="B5" s="79" t="s">
        <v>501</v>
      </c>
      <c r="C5" s="79" t="s">
        <v>77</v>
      </c>
      <c r="D5" s="113">
        <v>6</v>
      </c>
      <c r="E5" s="113">
        <v>21</v>
      </c>
      <c r="F5" s="113">
        <v>225</v>
      </c>
      <c r="G5" s="113">
        <v>0</v>
      </c>
      <c r="H5" s="113">
        <v>252</v>
      </c>
      <c r="I5" s="56">
        <v>175824.05</v>
      </c>
      <c r="J5" s="56">
        <v>121421.91</v>
      </c>
      <c r="K5" s="7">
        <v>481.83</v>
      </c>
    </row>
    <row r="6" spans="1:11" x14ac:dyDescent="0.25">
      <c r="A6" s="79" t="s">
        <v>500</v>
      </c>
      <c r="B6" s="79" t="s">
        <v>501</v>
      </c>
      <c r="C6" s="79" t="s">
        <v>95</v>
      </c>
      <c r="D6" s="113">
        <v>13</v>
      </c>
      <c r="E6" s="113">
        <v>21</v>
      </c>
      <c r="F6" s="113">
        <v>193</v>
      </c>
      <c r="G6" s="113">
        <v>0</v>
      </c>
      <c r="H6" s="113">
        <v>227</v>
      </c>
      <c r="I6" s="56">
        <v>174907.83</v>
      </c>
      <c r="J6" s="56">
        <v>138952.07999999999</v>
      </c>
      <c r="K6" s="7">
        <v>612.12</v>
      </c>
    </row>
    <row r="7" spans="1:11" x14ac:dyDescent="0.25">
      <c r="A7" s="79" t="s">
        <v>500</v>
      </c>
      <c r="B7" s="79" t="s">
        <v>501</v>
      </c>
      <c r="C7" s="79" t="s">
        <v>96</v>
      </c>
      <c r="D7" s="113">
        <v>121</v>
      </c>
      <c r="E7" s="113">
        <v>39</v>
      </c>
      <c r="F7" s="113">
        <v>254</v>
      </c>
      <c r="G7" s="113">
        <v>1</v>
      </c>
      <c r="H7" s="113">
        <v>415</v>
      </c>
      <c r="I7" s="56">
        <v>688347.7</v>
      </c>
      <c r="J7" s="56">
        <v>345762.89</v>
      </c>
      <c r="K7" s="7">
        <v>833.16</v>
      </c>
    </row>
    <row r="8" spans="1:11" x14ac:dyDescent="0.25">
      <c r="A8" s="79" t="s">
        <v>500</v>
      </c>
      <c r="B8" s="79" t="s">
        <v>501</v>
      </c>
      <c r="C8" s="79" t="s">
        <v>97</v>
      </c>
      <c r="D8" s="113">
        <v>1536</v>
      </c>
      <c r="E8" s="113">
        <v>35</v>
      </c>
      <c r="F8" s="113">
        <v>194</v>
      </c>
      <c r="G8" s="113">
        <v>3</v>
      </c>
      <c r="H8" s="113">
        <v>1768</v>
      </c>
      <c r="I8" s="56">
        <v>3015481.5</v>
      </c>
      <c r="J8" s="56">
        <v>1942556.27</v>
      </c>
      <c r="K8" s="7">
        <v>1098.73</v>
      </c>
    </row>
    <row r="9" spans="1:11" x14ac:dyDescent="0.25">
      <c r="A9" s="79" t="s">
        <v>500</v>
      </c>
      <c r="B9" s="79" t="s">
        <v>501</v>
      </c>
      <c r="C9" s="79" t="s">
        <v>98</v>
      </c>
      <c r="D9" s="113">
        <v>1656</v>
      </c>
      <c r="E9" s="113">
        <v>32</v>
      </c>
      <c r="F9" s="113">
        <v>92</v>
      </c>
      <c r="G9" s="113">
        <v>2</v>
      </c>
      <c r="H9" s="113">
        <v>1782</v>
      </c>
      <c r="I9" s="56">
        <v>5091290.93</v>
      </c>
      <c r="J9" s="56">
        <v>1761002.07</v>
      </c>
      <c r="K9" s="7">
        <v>988.22</v>
      </c>
    </row>
    <row r="10" spans="1:11" x14ac:dyDescent="0.25">
      <c r="A10" s="79" t="s">
        <v>500</v>
      </c>
      <c r="B10" s="79" t="s">
        <v>501</v>
      </c>
      <c r="C10" s="79" t="s">
        <v>99</v>
      </c>
      <c r="D10" s="113">
        <v>437</v>
      </c>
      <c r="E10" s="113">
        <v>34</v>
      </c>
      <c r="F10" s="113">
        <v>12</v>
      </c>
      <c r="G10" s="113">
        <v>5</v>
      </c>
      <c r="H10" s="113">
        <v>488</v>
      </c>
      <c r="I10" s="56">
        <v>2809010.79</v>
      </c>
      <c r="J10" s="56">
        <v>587978.51</v>
      </c>
      <c r="K10" s="7">
        <v>1204.8699999999999</v>
      </c>
    </row>
    <row r="11" spans="1:11" x14ac:dyDescent="0.25">
      <c r="A11" s="79" t="s">
        <v>500</v>
      </c>
      <c r="B11" s="79" t="s">
        <v>501</v>
      </c>
      <c r="C11" s="79" t="s">
        <v>100</v>
      </c>
      <c r="D11" s="113">
        <v>59</v>
      </c>
      <c r="E11" s="113">
        <v>49</v>
      </c>
      <c r="F11" s="113">
        <v>3</v>
      </c>
      <c r="G11" s="113">
        <v>8</v>
      </c>
      <c r="H11" s="113">
        <v>119</v>
      </c>
      <c r="I11" s="56">
        <v>422636.04</v>
      </c>
      <c r="J11" s="56">
        <v>126643.94</v>
      </c>
      <c r="K11" s="7">
        <v>1064.23</v>
      </c>
    </row>
    <row r="12" spans="1:11" x14ac:dyDescent="0.25">
      <c r="A12" s="79" t="s">
        <v>500</v>
      </c>
      <c r="B12" s="79" t="s">
        <v>501</v>
      </c>
      <c r="C12" s="79" t="s">
        <v>101</v>
      </c>
      <c r="D12" s="113">
        <v>28</v>
      </c>
      <c r="E12" s="113">
        <v>40</v>
      </c>
      <c r="F12" s="113">
        <v>5</v>
      </c>
      <c r="G12" s="113">
        <v>5</v>
      </c>
      <c r="H12" s="113">
        <v>78</v>
      </c>
      <c r="I12" s="56">
        <v>148812.84</v>
      </c>
      <c r="J12" s="56">
        <v>78045.929999999993</v>
      </c>
      <c r="K12" s="7">
        <v>1000.59</v>
      </c>
    </row>
    <row r="13" spans="1:11" x14ac:dyDescent="0.25">
      <c r="A13" s="79" t="s">
        <v>500</v>
      </c>
      <c r="B13" s="79" t="s">
        <v>501</v>
      </c>
      <c r="C13" s="79" t="s">
        <v>109</v>
      </c>
      <c r="D13" s="113">
        <v>8</v>
      </c>
      <c r="E13" s="113">
        <v>41</v>
      </c>
      <c r="F13" s="113">
        <v>2</v>
      </c>
      <c r="G13" s="113">
        <v>7</v>
      </c>
      <c r="H13" s="113">
        <v>58</v>
      </c>
      <c r="I13" s="56">
        <v>163087.09</v>
      </c>
      <c r="J13" s="56">
        <v>47701.46</v>
      </c>
      <c r="K13" s="7">
        <v>822.44</v>
      </c>
    </row>
    <row r="14" spans="1:11" x14ac:dyDescent="0.25">
      <c r="A14" s="79" t="s">
        <v>500</v>
      </c>
      <c r="B14" s="79" t="s">
        <v>501</v>
      </c>
      <c r="C14" s="79" t="s">
        <v>110</v>
      </c>
      <c r="D14" s="113">
        <v>3</v>
      </c>
      <c r="E14" s="113">
        <v>19</v>
      </c>
      <c r="F14" s="113">
        <v>0</v>
      </c>
      <c r="G14" s="113">
        <v>3</v>
      </c>
      <c r="H14" s="113">
        <v>25</v>
      </c>
      <c r="I14" s="56">
        <v>52308.71</v>
      </c>
      <c r="J14" s="56">
        <v>18583.63</v>
      </c>
      <c r="K14" s="7">
        <v>743.35</v>
      </c>
    </row>
    <row r="15" spans="1:11" x14ac:dyDescent="0.25">
      <c r="A15" s="79" t="s">
        <v>500</v>
      </c>
      <c r="B15" s="79" t="s">
        <v>501</v>
      </c>
      <c r="C15" s="79" t="s">
        <v>111</v>
      </c>
      <c r="D15" s="113">
        <v>0</v>
      </c>
      <c r="E15" s="113">
        <v>4</v>
      </c>
      <c r="F15" s="113">
        <v>0</v>
      </c>
      <c r="G15" s="113">
        <v>7</v>
      </c>
      <c r="H15" s="113">
        <v>11</v>
      </c>
      <c r="I15" s="56">
        <v>36805.5</v>
      </c>
      <c r="J15" s="56">
        <v>8516</v>
      </c>
      <c r="K15" s="7">
        <v>774.18</v>
      </c>
    </row>
    <row r="16" spans="1:11" x14ac:dyDescent="0.25">
      <c r="A16" s="79" t="s">
        <v>500</v>
      </c>
      <c r="B16" s="79" t="s">
        <v>501</v>
      </c>
      <c r="C16" s="79" t="s">
        <v>420</v>
      </c>
      <c r="D16" s="113">
        <v>0</v>
      </c>
      <c r="E16" s="113">
        <v>0</v>
      </c>
      <c r="F16" s="113">
        <v>0</v>
      </c>
      <c r="G16" s="113">
        <v>0</v>
      </c>
      <c r="H16" s="113">
        <v>0</v>
      </c>
      <c r="I16" s="56">
        <v>0</v>
      </c>
      <c r="J16" s="56">
        <v>0</v>
      </c>
      <c r="K16" s="7">
        <v>0</v>
      </c>
    </row>
    <row r="17" spans="1:11" x14ac:dyDescent="0.25">
      <c r="A17" s="79" t="s">
        <v>500</v>
      </c>
      <c r="B17" s="79" t="s">
        <v>501</v>
      </c>
      <c r="C17" s="79" t="s">
        <v>485</v>
      </c>
      <c r="D17" s="113">
        <v>3867</v>
      </c>
      <c r="E17" s="113">
        <v>379</v>
      </c>
      <c r="F17" s="113">
        <v>980</v>
      </c>
      <c r="G17" s="113">
        <v>41</v>
      </c>
      <c r="H17" s="113">
        <v>5267</v>
      </c>
      <c r="I17" s="56">
        <v>12809441.949999999</v>
      </c>
      <c r="J17" s="56">
        <v>5189195.82</v>
      </c>
      <c r="K17" s="7">
        <v>985.23</v>
      </c>
    </row>
    <row r="18" spans="1:11" x14ac:dyDescent="0.25">
      <c r="A18" s="79" t="s">
        <v>608</v>
      </c>
      <c r="B18" s="79" t="s">
        <v>417</v>
      </c>
      <c r="C18" s="79" t="s">
        <v>76</v>
      </c>
      <c r="D18" s="113">
        <v>0</v>
      </c>
      <c r="E18" s="113">
        <v>9</v>
      </c>
      <c r="F18" s="113">
        <v>0</v>
      </c>
      <c r="G18" s="113">
        <v>0</v>
      </c>
      <c r="H18" s="113">
        <v>9</v>
      </c>
      <c r="I18" s="56">
        <v>1125.71</v>
      </c>
      <c r="J18" s="56">
        <v>3038.43</v>
      </c>
      <c r="K18" s="7">
        <v>337.6</v>
      </c>
    </row>
    <row r="19" spans="1:11" x14ac:dyDescent="0.25">
      <c r="A19" s="79" t="s">
        <v>608</v>
      </c>
      <c r="B19" s="79" t="s">
        <v>417</v>
      </c>
      <c r="C19" s="79" t="s">
        <v>77</v>
      </c>
      <c r="D19" s="113">
        <v>11</v>
      </c>
      <c r="E19" s="113">
        <v>3</v>
      </c>
      <c r="F19" s="113">
        <v>9</v>
      </c>
      <c r="G19" s="113">
        <v>0</v>
      </c>
      <c r="H19" s="113">
        <v>23</v>
      </c>
      <c r="I19" s="56">
        <v>24275.02</v>
      </c>
      <c r="J19" s="56">
        <v>30881.27</v>
      </c>
      <c r="K19" s="7">
        <v>1342.66</v>
      </c>
    </row>
    <row r="20" spans="1:11" x14ac:dyDescent="0.25">
      <c r="A20" s="79" t="s">
        <v>608</v>
      </c>
      <c r="B20" s="79" t="s">
        <v>417</v>
      </c>
      <c r="C20" s="79" t="s">
        <v>95</v>
      </c>
      <c r="D20" s="113">
        <v>22</v>
      </c>
      <c r="E20" s="113">
        <v>4</v>
      </c>
      <c r="F20" s="113">
        <v>5</v>
      </c>
      <c r="G20" s="113">
        <v>0</v>
      </c>
      <c r="H20" s="113">
        <v>31</v>
      </c>
      <c r="I20" s="56">
        <v>19431.330000000002</v>
      </c>
      <c r="J20" s="56">
        <v>44424.160000000003</v>
      </c>
      <c r="K20" s="7">
        <v>1433.04</v>
      </c>
    </row>
    <row r="21" spans="1:11" x14ac:dyDescent="0.25">
      <c r="A21" s="79" t="s">
        <v>608</v>
      </c>
      <c r="B21" s="79" t="s">
        <v>417</v>
      </c>
      <c r="C21" s="79" t="s">
        <v>96</v>
      </c>
      <c r="D21" s="113">
        <v>120</v>
      </c>
      <c r="E21" s="113">
        <v>11</v>
      </c>
      <c r="F21" s="113">
        <v>3</v>
      </c>
      <c r="G21" s="113">
        <v>0</v>
      </c>
      <c r="H21" s="113">
        <v>134</v>
      </c>
      <c r="I21" s="56">
        <v>133828.07999999999</v>
      </c>
      <c r="J21" s="56">
        <v>177750.78</v>
      </c>
      <c r="K21" s="7">
        <v>1326.5</v>
      </c>
    </row>
    <row r="22" spans="1:11" x14ac:dyDescent="0.25">
      <c r="A22" s="79" t="s">
        <v>608</v>
      </c>
      <c r="B22" s="79" t="s">
        <v>417</v>
      </c>
      <c r="C22" s="79" t="s">
        <v>97</v>
      </c>
      <c r="D22" s="113">
        <v>184</v>
      </c>
      <c r="E22" s="113">
        <v>7</v>
      </c>
      <c r="F22" s="113">
        <v>4</v>
      </c>
      <c r="G22" s="113">
        <v>0</v>
      </c>
      <c r="H22" s="113">
        <v>195</v>
      </c>
      <c r="I22" s="56">
        <v>559265.18999999994</v>
      </c>
      <c r="J22" s="56">
        <v>244107.19</v>
      </c>
      <c r="K22" s="7">
        <v>1251.83</v>
      </c>
    </row>
    <row r="23" spans="1:11" x14ac:dyDescent="0.25">
      <c r="A23" s="79" t="s">
        <v>608</v>
      </c>
      <c r="B23" s="79" t="s">
        <v>417</v>
      </c>
      <c r="C23" s="79" t="s">
        <v>98</v>
      </c>
      <c r="D23" s="113">
        <v>141</v>
      </c>
      <c r="E23" s="113">
        <v>6</v>
      </c>
      <c r="F23" s="113">
        <v>0</v>
      </c>
      <c r="G23" s="113">
        <v>0</v>
      </c>
      <c r="H23" s="113">
        <v>147</v>
      </c>
      <c r="I23" s="56">
        <v>497717.76000000001</v>
      </c>
      <c r="J23" s="56">
        <v>209636.37</v>
      </c>
      <c r="K23" s="7">
        <v>1426.1</v>
      </c>
    </row>
    <row r="24" spans="1:11" x14ac:dyDescent="0.25">
      <c r="A24" s="79" t="s">
        <v>608</v>
      </c>
      <c r="B24" s="79" t="s">
        <v>417</v>
      </c>
      <c r="C24" s="79" t="s">
        <v>99</v>
      </c>
      <c r="D24" s="113">
        <v>32</v>
      </c>
      <c r="E24" s="113">
        <v>0</v>
      </c>
      <c r="F24" s="113">
        <v>1</v>
      </c>
      <c r="G24" s="113">
        <v>0</v>
      </c>
      <c r="H24" s="113">
        <v>33</v>
      </c>
      <c r="I24" s="56">
        <v>217561.19</v>
      </c>
      <c r="J24" s="56">
        <v>44431.39</v>
      </c>
      <c r="K24" s="7">
        <v>1346.41</v>
      </c>
    </row>
    <row r="25" spans="1:11" x14ac:dyDescent="0.25">
      <c r="A25" s="79" t="s">
        <v>608</v>
      </c>
      <c r="B25" s="79" t="s">
        <v>417</v>
      </c>
      <c r="C25" s="79" t="s">
        <v>100</v>
      </c>
      <c r="D25" s="113">
        <v>11</v>
      </c>
      <c r="E25" s="113">
        <v>2</v>
      </c>
      <c r="F25" s="113">
        <v>0</v>
      </c>
      <c r="G25" s="113">
        <v>0</v>
      </c>
      <c r="H25" s="113">
        <v>13</v>
      </c>
      <c r="I25" s="56">
        <v>80861.06</v>
      </c>
      <c r="J25" s="56">
        <v>20474.61</v>
      </c>
      <c r="K25" s="7">
        <v>1574.97</v>
      </c>
    </row>
    <row r="26" spans="1:11" x14ac:dyDescent="0.25">
      <c r="A26" s="79" t="s">
        <v>608</v>
      </c>
      <c r="B26" s="79" t="s">
        <v>417</v>
      </c>
      <c r="C26" s="79" t="s">
        <v>101</v>
      </c>
      <c r="D26" s="113">
        <v>2</v>
      </c>
      <c r="E26" s="113">
        <v>1</v>
      </c>
      <c r="F26" s="113">
        <v>0</v>
      </c>
      <c r="G26" s="113">
        <v>0</v>
      </c>
      <c r="H26" s="113">
        <v>3</v>
      </c>
      <c r="I26" s="56">
        <v>11183.56</v>
      </c>
      <c r="J26" s="56">
        <v>4570.0200000000004</v>
      </c>
      <c r="K26" s="7">
        <v>1523.34</v>
      </c>
    </row>
    <row r="27" spans="1:11" x14ac:dyDescent="0.25">
      <c r="A27" s="79" t="s">
        <v>608</v>
      </c>
      <c r="B27" s="79" t="s">
        <v>417</v>
      </c>
      <c r="C27" s="79" t="s">
        <v>109</v>
      </c>
      <c r="D27" s="113">
        <v>4</v>
      </c>
      <c r="E27" s="113">
        <v>0</v>
      </c>
      <c r="F27" s="113">
        <v>0</v>
      </c>
      <c r="G27" s="113">
        <v>0</v>
      </c>
      <c r="H27" s="113">
        <v>4</v>
      </c>
      <c r="I27" s="56">
        <v>76801</v>
      </c>
      <c r="J27" s="56">
        <v>7583.99</v>
      </c>
      <c r="K27" s="7">
        <v>1896</v>
      </c>
    </row>
    <row r="28" spans="1:11" x14ac:dyDescent="0.25">
      <c r="A28" s="79" t="s">
        <v>608</v>
      </c>
      <c r="B28" s="79" t="s">
        <v>417</v>
      </c>
      <c r="C28" s="79" t="s">
        <v>110</v>
      </c>
      <c r="D28" s="113">
        <v>0</v>
      </c>
      <c r="E28" s="113">
        <v>1</v>
      </c>
      <c r="F28" s="113">
        <v>0</v>
      </c>
      <c r="G28" s="113">
        <v>0</v>
      </c>
      <c r="H28" s="113">
        <v>1</v>
      </c>
      <c r="I28" s="56">
        <v>4070.83</v>
      </c>
      <c r="J28" s="56">
        <v>1329.54</v>
      </c>
      <c r="K28" s="7">
        <v>1329.54</v>
      </c>
    </row>
    <row r="29" spans="1:11" x14ac:dyDescent="0.25">
      <c r="A29" s="79" t="s">
        <v>608</v>
      </c>
      <c r="B29" s="79" t="s">
        <v>417</v>
      </c>
      <c r="C29" s="79" t="s">
        <v>111</v>
      </c>
      <c r="D29" s="113">
        <v>1</v>
      </c>
      <c r="E29" s="113">
        <v>0</v>
      </c>
      <c r="F29" s="113">
        <v>0</v>
      </c>
      <c r="G29" s="113">
        <v>0</v>
      </c>
      <c r="H29" s="113">
        <v>1</v>
      </c>
      <c r="I29" s="56">
        <v>22805.73</v>
      </c>
      <c r="J29" s="56">
        <v>1745.05</v>
      </c>
      <c r="K29" s="7">
        <v>1745.05</v>
      </c>
    </row>
    <row r="30" spans="1:11" x14ac:dyDescent="0.25">
      <c r="A30" s="79" t="s">
        <v>608</v>
      </c>
      <c r="B30" s="79" t="s">
        <v>417</v>
      </c>
      <c r="C30" s="79" t="s">
        <v>420</v>
      </c>
      <c r="D30" s="113">
        <v>0</v>
      </c>
      <c r="E30" s="113">
        <v>0</v>
      </c>
      <c r="F30" s="113">
        <v>0</v>
      </c>
      <c r="G30" s="113">
        <v>0</v>
      </c>
      <c r="H30" s="113">
        <v>0</v>
      </c>
      <c r="I30" s="56">
        <v>0</v>
      </c>
      <c r="J30" s="56">
        <v>0</v>
      </c>
      <c r="K30" s="7">
        <v>0</v>
      </c>
    </row>
    <row r="31" spans="1:11" x14ac:dyDescent="0.25">
      <c r="A31" s="79" t="s">
        <v>608</v>
      </c>
      <c r="B31" s="79" t="s">
        <v>417</v>
      </c>
      <c r="C31" s="79" t="s">
        <v>485</v>
      </c>
      <c r="D31" s="113">
        <v>528</v>
      </c>
      <c r="E31" s="113">
        <v>44</v>
      </c>
      <c r="F31" s="113">
        <v>22</v>
      </c>
      <c r="G31" s="113">
        <v>0</v>
      </c>
      <c r="H31" s="113">
        <v>594</v>
      </c>
      <c r="I31" s="56">
        <v>1648926.46</v>
      </c>
      <c r="J31" s="56">
        <v>789972.8</v>
      </c>
      <c r="K31" s="7">
        <v>1329.92</v>
      </c>
    </row>
    <row r="32" spans="1:11" x14ac:dyDescent="0.25">
      <c r="A32" s="79" t="s">
        <v>412</v>
      </c>
      <c r="B32" s="79" t="s">
        <v>492</v>
      </c>
      <c r="C32" s="79" t="s">
        <v>76</v>
      </c>
      <c r="D32" s="113">
        <v>0</v>
      </c>
      <c r="E32" s="113">
        <v>0</v>
      </c>
      <c r="F32" s="113">
        <v>0</v>
      </c>
      <c r="G32" s="113">
        <v>0</v>
      </c>
      <c r="H32" s="113">
        <v>0</v>
      </c>
      <c r="I32" s="56">
        <v>0</v>
      </c>
      <c r="J32" s="56">
        <v>0</v>
      </c>
      <c r="K32" s="7">
        <v>0</v>
      </c>
    </row>
    <row r="33" spans="1:11" x14ac:dyDescent="0.25">
      <c r="A33" s="79" t="s">
        <v>412</v>
      </c>
      <c r="B33" s="79" t="s">
        <v>492</v>
      </c>
      <c r="C33" s="79" t="s">
        <v>77</v>
      </c>
      <c r="D33" s="113">
        <v>0</v>
      </c>
      <c r="E33" s="113">
        <v>0</v>
      </c>
      <c r="F33" s="113">
        <v>0</v>
      </c>
      <c r="G33" s="113">
        <v>0</v>
      </c>
      <c r="H33" s="113">
        <v>0</v>
      </c>
      <c r="I33" s="56">
        <v>0</v>
      </c>
      <c r="J33" s="56">
        <v>0</v>
      </c>
      <c r="K33" s="7">
        <v>0</v>
      </c>
    </row>
    <row r="34" spans="1:11" x14ac:dyDescent="0.25">
      <c r="A34" s="79" t="s">
        <v>412</v>
      </c>
      <c r="B34" s="79" t="s">
        <v>492</v>
      </c>
      <c r="C34" s="79" t="s">
        <v>95</v>
      </c>
      <c r="D34" s="113">
        <v>0</v>
      </c>
      <c r="E34" s="113">
        <v>0</v>
      </c>
      <c r="F34" s="113">
        <v>0</v>
      </c>
      <c r="G34" s="113">
        <v>0</v>
      </c>
      <c r="H34" s="113">
        <v>0</v>
      </c>
      <c r="I34" s="56">
        <v>0</v>
      </c>
      <c r="J34" s="56">
        <v>0</v>
      </c>
      <c r="K34" s="7">
        <v>0</v>
      </c>
    </row>
    <row r="35" spans="1:11" x14ac:dyDescent="0.25">
      <c r="A35" s="79" t="s">
        <v>412</v>
      </c>
      <c r="B35" s="79" t="s">
        <v>492</v>
      </c>
      <c r="C35" s="79" t="s">
        <v>96</v>
      </c>
      <c r="D35" s="113">
        <v>0</v>
      </c>
      <c r="E35" s="113">
        <v>0</v>
      </c>
      <c r="F35" s="113">
        <v>0</v>
      </c>
      <c r="G35" s="113">
        <v>0</v>
      </c>
      <c r="H35" s="113">
        <v>0</v>
      </c>
      <c r="I35" s="56">
        <v>0</v>
      </c>
      <c r="J35" s="56">
        <v>0</v>
      </c>
      <c r="K35" s="7">
        <v>0</v>
      </c>
    </row>
    <row r="36" spans="1:11" x14ac:dyDescent="0.25">
      <c r="A36" s="79" t="s">
        <v>412</v>
      </c>
      <c r="B36" s="79" t="s">
        <v>492</v>
      </c>
      <c r="C36" s="79" t="s">
        <v>97</v>
      </c>
      <c r="D36" s="113">
        <v>0</v>
      </c>
      <c r="E36" s="113">
        <v>0</v>
      </c>
      <c r="F36" s="113">
        <v>0</v>
      </c>
      <c r="G36" s="113">
        <v>0</v>
      </c>
      <c r="H36" s="113">
        <v>0</v>
      </c>
      <c r="I36" s="56">
        <v>0</v>
      </c>
      <c r="J36" s="56">
        <v>0</v>
      </c>
      <c r="K36" s="7">
        <v>0</v>
      </c>
    </row>
    <row r="37" spans="1:11" x14ac:dyDescent="0.25">
      <c r="A37" s="79" t="s">
        <v>412</v>
      </c>
      <c r="B37" s="79" t="s">
        <v>492</v>
      </c>
      <c r="C37" s="79" t="s">
        <v>98</v>
      </c>
      <c r="D37" s="113">
        <v>0</v>
      </c>
      <c r="E37" s="113">
        <v>0</v>
      </c>
      <c r="F37" s="113">
        <v>0</v>
      </c>
      <c r="G37" s="113">
        <v>0</v>
      </c>
      <c r="H37" s="113">
        <v>0</v>
      </c>
      <c r="I37" s="56">
        <v>0</v>
      </c>
      <c r="J37" s="56">
        <v>0</v>
      </c>
      <c r="K37" s="7">
        <v>0</v>
      </c>
    </row>
    <row r="38" spans="1:11" x14ac:dyDescent="0.25">
      <c r="A38" s="79" t="s">
        <v>412</v>
      </c>
      <c r="B38" s="79" t="s">
        <v>492</v>
      </c>
      <c r="C38" s="79" t="s">
        <v>99</v>
      </c>
      <c r="D38" s="113">
        <v>0</v>
      </c>
      <c r="E38" s="113">
        <v>0</v>
      </c>
      <c r="F38" s="113">
        <v>0</v>
      </c>
      <c r="G38" s="113">
        <v>0</v>
      </c>
      <c r="H38" s="113">
        <v>0</v>
      </c>
      <c r="I38" s="56">
        <v>0</v>
      </c>
      <c r="J38" s="56">
        <v>0</v>
      </c>
      <c r="K38" s="7">
        <v>0</v>
      </c>
    </row>
    <row r="39" spans="1:11" x14ac:dyDescent="0.25">
      <c r="A39" s="79" t="s">
        <v>412</v>
      </c>
      <c r="B39" s="79" t="s">
        <v>492</v>
      </c>
      <c r="C39" s="79" t="s">
        <v>100</v>
      </c>
      <c r="D39" s="113">
        <v>0</v>
      </c>
      <c r="E39" s="113">
        <v>0</v>
      </c>
      <c r="F39" s="113">
        <v>0</v>
      </c>
      <c r="G39" s="113">
        <v>0</v>
      </c>
      <c r="H39" s="113">
        <v>0</v>
      </c>
      <c r="I39" s="56">
        <v>0</v>
      </c>
      <c r="J39" s="56">
        <v>0</v>
      </c>
      <c r="K39" s="7">
        <v>0</v>
      </c>
    </row>
    <row r="40" spans="1:11" x14ac:dyDescent="0.25">
      <c r="A40" s="79" t="s">
        <v>412</v>
      </c>
      <c r="B40" s="79" t="s">
        <v>492</v>
      </c>
      <c r="C40" s="79" t="s">
        <v>101</v>
      </c>
      <c r="D40" s="113">
        <v>0</v>
      </c>
      <c r="E40" s="113">
        <v>0</v>
      </c>
      <c r="F40" s="113">
        <v>0</v>
      </c>
      <c r="G40" s="113">
        <v>0</v>
      </c>
      <c r="H40" s="113">
        <v>0</v>
      </c>
      <c r="I40" s="56">
        <v>0</v>
      </c>
      <c r="J40" s="56">
        <v>0</v>
      </c>
      <c r="K40" s="7">
        <v>0</v>
      </c>
    </row>
    <row r="41" spans="1:11" x14ac:dyDescent="0.25">
      <c r="A41" s="79" t="s">
        <v>412</v>
      </c>
      <c r="B41" s="79" t="s">
        <v>492</v>
      </c>
      <c r="C41" s="79" t="s">
        <v>109</v>
      </c>
      <c r="D41" s="113">
        <v>0</v>
      </c>
      <c r="E41" s="113">
        <v>0</v>
      </c>
      <c r="F41" s="113">
        <v>0</v>
      </c>
      <c r="G41" s="113">
        <v>0</v>
      </c>
      <c r="H41" s="113">
        <v>0</v>
      </c>
      <c r="I41" s="56">
        <v>0</v>
      </c>
      <c r="J41" s="56">
        <v>0</v>
      </c>
      <c r="K41" s="7">
        <v>0</v>
      </c>
    </row>
    <row r="42" spans="1:11" x14ac:dyDescent="0.25">
      <c r="A42" s="79" t="s">
        <v>412</v>
      </c>
      <c r="B42" s="79" t="s">
        <v>492</v>
      </c>
      <c r="C42" s="79" t="s">
        <v>110</v>
      </c>
      <c r="D42" s="113">
        <v>0</v>
      </c>
      <c r="E42" s="113">
        <v>0</v>
      </c>
      <c r="F42" s="113">
        <v>0</v>
      </c>
      <c r="G42" s="113">
        <v>0</v>
      </c>
      <c r="H42" s="113">
        <v>0</v>
      </c>
      <c r="I42" s="56">
        <v>0</v>
      </c>
      <c r="J42" s="56">
        <v>0</v>
      </c>
      <c r="K42" s="7">
        <v>0</v>
      </c>
    </row>
    <row r="43" spans="1:11" x14ac:dyDescent="0.25">
      <c r="A43" s="79" t="s">
        <v>412</v>
      </c>
      <c r="B43" s="79" t="s">
        <v>492</v>
      </c>
      <c r="C43" s="79" t="s">
        <v>111</v>
      </c>
      <c r="D43" s="113">
        <v>0</v>
      </c>
      <c r="E43" s="113">
        <v>0</v>
      </c>
      <c r="F43" s="113">
        <v>0</v>
      </c>
      <c r="G43" s="113">
        <v>0</v>
      </c>
      <c r="H43" s="113">
        <v>0</v>
      </c>
      <c r="I43" s="56">
        <v>0</v>
      </c>
      <c r="J43" s="56">
        <v>0</v>
      </c>
      <c r="K43" s="7">
        <v>0</v>
      </c>
    </row>
    <row r="44" spans="1:11" x14ac:dyDescent="0.25">
      <c r="A44" s="79" t="s">
        <v>412</v>
      </c>
      <c r="B44" s="79" t="s">
        <v>492</v>
      </c>
      <c r="C44" s="79" t="s">
        <v>420</v>
      </c>
      <c r="D44" s="113">
        <v>0</v>
      </c>
      <c r="E44" s="113">
        <v>0</v>
      </c>
      <c r="F44" s="113">
        <v>0</v>
      </c>
      <c r="G44" s="113">
        <v>0</v>
      </c>
      <c r="H44" s="113">
        <v>0</v>
      </c>
      <c r="I44" s="56">
        <v>0</v>
      </c>
      <c r="J44" s="56">
        <v>0</v>
      </c>
      <c r="K44" s="7">
        <v>0</v>
      </c>
    </row>
    <row r="45" spans="1:11" x14ac:dyDescent="0.25">
      <c r="A45" s="7" t="s">
        <v>412</v>
      </c>
      <c r="B45" s="7" t="s">
        <v>492</v>
      </c>
      <c r="C45" s="7" t="s">
        <v>485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7">
        <v>0</v>
      </c>
      <c r="J45" s="7">
        <v>0</v>
      </c>
      <c r="K45" s="7">
        <v>0</v>
      </c>
    </row>
    <row r="46" spans="1:11" x14ac:dyDescent="0.25">
      <c r="A46" s="79" t="s">
        <v>403</v>
      </c>
      <c r="B46" s="79" t="s">
        <v>555</v>
      </c>
      <c r="C46" s="79" t="s">
        <v>76</v>
      </c>
      <c r="D46" s="113">
        <v>0</v>
      </c>
      <c r="E46" s="113">
        <v>11</v>
      </c>
      <c r="F46" s="113">
        <v>0</v>
      </c>
      <c r="G46" s="113">
        <v>0</v>
      </c>
      <c r="H46" s="113">
        <v>11</v>
      </c>
      <c r="I46" s="56">
        <v>0</v>
      </c>
      <c r="J46" s="56">
        <v>1645.28</v>
      </c>
      <c r="K46" s="7">
        <v>149.57</v>
      </c>
    </row>
    <row r="47" spans="1:11" x14ac:dyDescent="0.25">
      <c r="A47" s="79" t="s">
        <v>403</v>
      </c>
      <c r="B47" s="79" t="s">
        <v>555</v>
      </c>
      <c r="C47" s="79" t="s">
        <v>77</v>
      </c>
      <c r="D47" s="113">
        <v>0</v>
      </c>
      <c r="E47" s="113">
        <v>1</v>
      </c>
      <c r="F47" s="113">
        <v>3</v>
      </c>
      <c r="G47" s="113">
        <v>0</v>
      </c>
      <c r="H47" s="113">
        <v>4</v>
      </c>
      <c r="I47" s="56">
        <v>0</v>
      </c>
      <c r="J47" s="56">
        <v>737.26</v>
      </c>
      <c r="K47" s="7">
        <v>184.32</v>
      </c>
    </row>
    <row r="48" spans="1:11" x14ac:dyDescent="0.25">
      <c r="A48" s="79" t="s">
        <v>403</v>
      </c>
      <c r="B48" s="79" t="s">
        <v>555</v>
      </c>
      <c r="C48" s="79" t="s">
        <v>95</v>
      </c>
      <c r="D48" s="113">
        <v>2</v>
      </c>
      <c r="E48" s="113">
        <v>5</v>
      </c>
      <c r="F48" s="113">
        <v>7</v>
      </c>
      <c r="G48" s="113">
        <v>0</v>
      </c>
      <c r="H48" s="113">
        <v>14</v>
      </c>
      <c r="I48" s="56">
        <v>0</v>
      </c>
      <c r="J48" s="56">
        <v>2198</v>
      </c>
      <c r="K48" s="7">
        <v>157</v>
      </c>
    </row>
    <row r="49" spans="1:11" x14ac:dyDescent="0.25">
      <c r="A49" s="79" t="s">
        <v>403</v>
      </c>
      <c r="B49" s="79" t="s">
        <v>555</v>
      </c>
      <c r="C49" s="79" t="s">
        <v>96</v>
      </c>
      <c r="D49" s="113">
        <v>16</v>
      </c>
      <c r="E49" s="113">
        <v>6</v>
      </c>
      <c r="F49" s="113">
        <v>11</v>
      </c>
      <c r="G49" s="113">
        <v>0</v>
      </c>
      <c r="H49" s="113">
        <v>33</v>
      </c>
      <c r="I49" s="56">
        <v>0</v>
      </c>
      <c r="J49" s="56">
        <v>6220.97</v>
      </c>
      <c r="K49" s="7">
        <v>188.51</v>
      </c>
    </row>
    <row r="50" spans="1:11" x14ac:dyDescent="0.25">
      <c r="A50" s="79" t="s">
        <v>403</v>
      </c>
      <c r="B50" s="79" t="s">
        <v>555</v>
      </c>
      <c r="C50" s="79" t="s">
        <v>97</v>
      </c>
      <c r="D50" s="113">
        <v>164</v>
      </c>
      <c r="E50" s="113">
        <v>7</v>
      </c>
      <c r="F50" s="113">
        <v>12</v>
      </c>
      <c r="G50" s="113">
        <v>0</v>
      </c>
      <c r="H50" s="113">
        <v>183</v>
      </c>
      <c r="I50" s="56">
        <v>0</v>
      </c>
      <c r="J50" s="56">
        <v>52234.97</v>
      </c>
      <c r="K50" s="7">
        <v>285.44</v>
      </c>
    </row>
    <row r="51" spans="1:11" x14ac:dyDescent="0.25">
      <c r="A51" s="79" t="s">
        <v>403</v>
      </c>
      <c r="B51" s="79" t="s">
        <v>555</v>
      </c>
      <c r="C51" s="79" t="s">
        <v>98</v>
      </c>
      <c r="D51" s="113">
        <v>241</v>
      </c>
      <c r="E51" s="113">
        <v>6</v>
      </c>
      <c r="F51" s="113">
        <v>11</v>
      </c>
      <c r="G51" s="113">
        <v>0</v>
      </c>
      <c r="H51" s="113">
        <v>258</v>
      </c>
      <c r="I51" s="56">
        <v>204.48</v>
      </c>
      <c r="J51" s="56">
        <v>84427.25</v>
      </c>
      <c r="K51" s="7">
        <v>327.24</v>
      </c>
    </row>
    <row r="52" spans="1:11" x14ac:dyDescent="0.25">
      <c r="A52" s="79" t="s">
        <v>403</v>
      </c>
      <c r="B52" s="79" t="s">
        <v>555</v>
      </c>
      <c r="C52" s="79" t="s">
        <v>99</v>
      </c>
      <c r="D52" s="113">
        <v>299</v>
      </c>
      <c r="E52" s="113">
        <v>4</v>
      </c>
      <c r="F52" s="113">
        <v>6</v>
      </c>
      <c r="G52" s="113">
        <v>0</v>
      </c>
      <c r="H52" s="113">
        <v>309</v>
      </c>
      <c r="I52" s="56">
        <v>0</v>
      </c>
      <c r="J52" s="56">
        <v>107387.15</v>
      </c>
      <c r="K52" s="7">
        <v>347.53</v>
      </c>
    </row>
    <row r="53" spans="1:11" x14ac:dyDescent="0.25">
      <c r="A53" s="79" t="s">
        <v>403</v>
      </c>
      <c r="B53" s="79" t="s">
        <v>555</v>
      </c>
      <c r="C53" s="79" t="s">
        <v>100</v>
      </c>
      <c r="D53" s="113">
        <v>101</v>
      </c>
      <c r="E53" s="113">
        <v>0</v>
      </c>
      <c r="F53" s="113">
        <v>0</v>
      </c>
      <c r="G53" s="113">
        <v>0</v>
      </c>
      <c r="H53" s="113">
        <v>101</v>
      </c>
      <c r="I53" s="56">
        <v>0</v>
      </c>
      <c r="J53" s="56">
        <v>36533.839999999997</v>
      </c>
      <c r="K53" s="7">
        <v>361.72</v>
      </c>
    </row>
    <row r="54" spans="1:11" x14ac:dyDescent="0.25">
      <c r="A54" s="79" t="s">
        <v>403</v>
      </c>
      <c r="B54" s="79" t="s">
        <v>555</v>
      </c>
      <c r="C54" s="79" t="s">
        <v>101</v>
      </c>
      <c r="D54" s="113">
        <v>13</v>
      </c>
      <c r="E54" s="113">
        <v>0</v>
      </c>
      <c r="F54" s="113">
        <v>0</v>
      </c>
      <c r="G54" s="113">
        <v>0</v>
      </c>
      <c r="H54" s="113">
        <v>13</v>
      </c>
      <c r="I54" s="56">
        <v>0</v>
      </c>
      <c r="J54" s="56">
        <v>4452.03</v>
      </c>
      <c r="K54" s="7">
        <v>342.46</v>
      </c>
    </row>
    <row r="55" spans="1:11" x14ac:dyDescent="0.25">
      <c r="A55" s="79" t="s">
        <v>403</v>
      </c>
      <c r="B55" s="79" t="s">
        <v>555</v>
      </c>
      <c r="C55" s="79" t="s">
        <v>109</v>
      </c>
      <c r="D55" s="113">
        <v>3</v>
      </c>
      <c r="E55" s="113">
        <v>0</v>
      </c>
      <c r="F55" s="113">
        <v>0</v>
      </c>
      <c r="G55" s="113">
        <v>0</v>
      </c>
      <c r="H55" s="113">
        <v>3</v>
      </c>
      <c r="I55" s="56">
        <v>0</v>
      </c>
      <c r="J55" s="56">
        <v>770.78</v>
      </c>
      <c r="K55" s="7">
        <v>256.93</v>
      </c>
    </row>
    <row r="56" spans="1:11" x14ac:dyDescent="0.25">
      <c r="A56" s="79" t="s">
        <v>403</v>
      </c>
      <c r="B56" s="79" t="s">
        <v>555</v>
      </c>
      <c r="C56" s="79" t="s">
        <v>110</v>
      </c>
      <c r="D56" s="113">
        <v>0</v>
      </c>
      <c r="E56" s="113">
        <v>0</v>
      </c>
      <c r="F56" s="113">
        <v>0</v>
      </c>
      <c r="G56" s="113">
        <v>0</v>
      </c>
      <c r="H56" s="113">
        <v>0</v>
      </c>
      <c r="I56" s="56">
        <v>0</v>
      </c>
      <c r="J56" s="56">
        <v>0</v>
      </c>
      <c r="K56" s="7">
        <v>0</v>
      </c>
    </row>
    <row r="57" spans="1:11" x14ac:dyDescent="0.25">
      <c r="A57" s="79" t="s">
        <v>403</v>
      </c>
      <c r="B57" s="79" t="s">
        <v>555</v>
      </c>
      <c r="C57" s="79" t="s">
        <v>111</v>
      </c>
      <c r="D57" s="113">
        <v>0</v>
      </c>
      <c r="E57" s="113">
        <v>0</v>
      </c>
      <c r="F57" s="113">
        <v>0</v>
      </c>
      <c r="G57" s="113">
        <v>0</v>
      </c>
      <c r="H57" s="113">
        <v>0</v>
      </c>
      <c r="I57" s="56">
        <v>0</v>
      </c>
      <c r="J57" s="56">
        <v>0</v>
      </c>
      <c r="K57" s="7">
        <v>0</v>
      </c>
    </row>
    <row r="58" spans="1:11" x14ac:dyDescent="0.25">
      <c r="A58" s="79" t="s">
        <v>403</v>
      </c>
      <c r="B58" s="79" t="s">
        <v>555</v>
      </c>
      <c r="C58" s="79" t="s">
        <v>420</v>
      </c>
      <c r="D58" s="113">
        <v>0</v>
      </c>
      <c r="E58" s="113">
        <v>0</v>
      </c>
      <c r="F58" s="113">
        <v>0</v>
      </c>
      <c r="G58" s="113">
        <v>0</v>
      </c>
      <c r="H58" s="113">
        <v>0</v>
      </c>
      <c r="I58" s="56">
        <v>0</v>
      </c>
      <c r="J58" s="56">
        <v>0</v>
      </c>
      <c r="K58" s="7">
        <v>0</v>
      </c>
    </row>
    <row r="59" spans="1:11" x14ac:dyDescent="0.25">
      <c r="A59" s="79" t="s">
        <v>403</v>
      </c>
      <c r="B59" s="79" t="s">
        <v>555</v>
      </c>
      <c r="C59" s="79" t="s">
        <v>485</v>
      </c>
      <c r="D59" s="113">
        <v>839</v>
      </c>
      <c r="E59" s="113">
        <v>40</v>
      </c>
      <c r="F59" s="113">
        <v>50</v>
      </c>
      <c r="G59" s="113">
        <v>0</v>
      </c>
      <c r="H59" s="113">
        <v>929</v>
      </c>
      <c r="I59" s="56">
        <v>204.48</v>
      </c>
      <c r="J59" s="56">
        <v>296607.53000000003</v>
      </c>
      <c r="K59" s="7">
        <v>319.27999999999997</v>
      </c>
    </row>
    <row r="60" spans="1:11" x14ac:dyDescent="0.25">
      <c r="A60" s="79" t="s">
        <v>587</v>
      </c>
      <c r="B60" s="79" t="s">
        <v>588</v>
      </c>
      <c r="C60" s="79" t="s">
        <v>76</v>
      </c>
      <c r="D60" s="113">
        <v>0</v>
      </c>
      <c r="E60" s="113">
        <v>0</v>
      </c>
      <c r="F60" s="113">
        <v>0</v>
      </c>
      <c r="G60" s="113">
        <v>0</v>
      </c>
      <c r="H60" s="113">
        <v>0</v>
      </c>
      <c r="I60" s="56">
        <v>0</v>
      </c>
      <c r="J60" s="56">
        <v>0</v>
      </c>
      <c r="K60" s="7">
        <v>0</v>
      </c>
    </row>
    <row r="61" spans="1:11" x14ac:dyDescent="0.25">
      <c r="A61" s="79" t="s">
        <v>587</v>
      </c>
      <c r="B61" s="79" t="s">
        <v>588</v>
      </c>
      <c r="C61" s="79" t="s">
        <v>77</v>
      </c>
      <c r="D61" s="113">
        <v>0</v>
      </c>
      <c r="E61" s="113">
        <v>0</v>
      </c>
      <c r="F61" s="113">
        <v>0</v>
      </c>
      <c r="G61" s="113">
        <v>0</v>
      </c>
      <c r="H61" s="113">
        <v>0</v>
      </c>
      <c r="I61" s="56">
        <v>0</v>
      </c>
      <c r="J61" s="56">
        <v>0</v>
      </c>
      <c r="K61" s="7">
        <v>0</v>
      </c>
    </row>
    <row r="62" spans="1:11" x14ac:dyDescent="0.25">
      <c r="A62" s="79" t="s">
        <v>587</v>
      </c>
      <c r="B62" s="79" t="s">
        <v>588</v>
      </c>
      <c r="C62" s="79" t="s">
        <v>95</v>
      </c>
      <c r="D62" s="113">
        <v>0</v>
      </c>
      <c r="E62" s="113">
        <v>0</v>
      </c>
      <c r="F62" s="113">
        <v>0</v>
      </c>
      <c r="G62" s="113">
        <v>0</v>
      </c>
      <c r="H62" s="113">
        <v>0</v>
      </c>
      <c r="I62" s="56">
        <v>0</v>
      </c>
      <c r="J62" s="56">
        <v>0</v>
      </c>
      <c r="K62" s="7">
        <v>0</v>
      </c>
    </row>
    <row r="63" spans="1:11" x14ac:dyDescent="0.25">
      <c r="A63" s="79" t="s">
        <v>587</v>
      </c>
      <c r="B63" s="79" t="s">
        <v>588</v>
      </c>
      <c r="C63" s="79" t="s">
        <v>96</v>
      </c>
      <c r="D63" s="113">
        <v>0</v>
      </c>
      <c r="E63" s="113">
        <v>0</v>
      </c>
      <c r="F63" s="113">
        <v>0</v>
      </c>
      <c r="G63" s="113">
        <v>0</v>
      </c>
      <c r="H63" s="113">
        <v>0</v>
      </c>
      <c r="I63" s="56">
        <v>0</v>
      </c>
      <c r="J63" s="56">
        <v>0</v>
      </c>
      <c r="K63" s="7">
        <v>0</v>
      </c>
    </row>
    <row r="64" spans="1:11" x14ac:dyDescent="0.25">
      <c r="A64" s="79" t="s">
        <v>587</v>
      </c>
      <c r="B64" s="79" t="s">
        <v>588</v>
      </c>
      <c r="C64" s="79" t="s">
        <v>97</v>
      </c>
      <c r="D64" s="113">
        <v>0</v>
      </c>
      <c r="E64" s="113">
        <v>0</v>
      </c>
      <c r="F64" s="113">
        <v>0</v>
      </c>
      <c r="G64" s="113">
        <v>0</v>
      </c>
      <c r="H64" s="113">
        <v>0</v>
      </c>
      <c r="I64" s="56">
        <v>0</v>
      </c>
      <c r="J64" s="56">
        <v>0</v>
      </c>
      <c r="K64" s="7">
        <v>0</v>
      </c>
    </row>
    <row r="65" spans="1:11" x14ac:dyDescent="0.25">
      <c r="A65" s="79" t="s">
        <v>587</v>
      </c>
      <c r="B65" s="79" t="s">
        <v>588</v>
      </c>
      <c r="C65" s="79" t="s">
        <v>98</v>
      </c>
      <c r="D65" s="113">
        <v>0</v>
      </c>
      <c r="E65" s="113">
        <v>0</v>
      </c>
      <c r="F65" s="113">
        <v>0</v>
      </c>
      <c r="G65" s="113">
        <v>0</v>
      </c>
      <c r="H65" s="113">
        <v>0</v>
      </c>
      <c r="I65" s="56">
        <v>0</v>
      </c>
      <c r="J65" s="56">
        <v>0</v>
      </c>
      <c r="K65" s="7">
        <v>0</v>
      </c>
    </row>
    <row r="66" spans="1:11" x14ac:dyDescent="0.25">
      <c r="A66" s="79" t="s">
        <v>587</v>
      </c>
      <c r="B66" s="79" t="s">
        <v>588</v>
      </c>
      <c r="C66" s="79" t="s">
        <v>99</v>
      </c>
      <c r="D66" s="113">
        <v>0</v>
      </c>
      <c r="E66" s="113">
        <v>0</v>
      </c>
      <c r="F66" s="113">
        <v>0</v>
      </c>
      <c r="G66" s="113">
        <v>0</v>
      </c>
      <c r="H66" s="113">
        <v>0</v>
      </c>
      <c r="I66" s="56">
        <v>0</v>
      </c>
      <c r="J66" s="56">
        <v>0</v>
      </c>
      <c r="K66" s="7">
        <v>0</v>
      </c>
    </row>
    <row r="67" spans="1:11" x14ac:dyDescent="0.25">
      <c r="A67" s="79" t="s">
        <v>587</v>
      </c>
      <c r="B67" s="79" t="s">
        <v>588</v>
      </c>
      <c r="C67" s="79" t="s">
        <v>100</v>
      </c>
      <c r="D67" s="113">
        <v>0</v>
      </c>
      <c r="E67" s="113">
        <v>0</v>
      </c>
      <c r="F67" s="113">
        <v>0</v>
      </c>
      <c r="G67" s="113">
        <v>0</v>
      </c>
      <c r="H67" s="113">
        <v>0</v>
      </c>
      <c r="I67" s="56">
        <v>0</v>
      </c>
      <c r="J67" s="56">
        <v>0</v>
      </c>
      <c r="K67" s="7">
        <v>0</v>
      </c>
    </row>
    <row r="68" spans="1:11" x14ac:dyDescent="0.25">
      <c r="A68" s="79" t="s">
        <v>587</v>
      </c>
      <c r="B68" s="79" t="s">
        <v>588</v>
      </c>
      <c r="C68" s="79" t="s">
        <v>101</v>
      </c>
      <c r="D68" s="113">
        <v>0</v>
      </c>
      <c r="E68" s="113">
        <v>0</v>
      </c>
      <c r="F68" s="113">
        <v>0</v>
      </c>
      <c r="G68" s="113">
        <v>0</v>
      </c>
      <c r="H68" s="113">
        <v>0</v>
      </c>
      <c r="I68" s="56">
        <v>0</v>
      </c>
      <c r="J68" s="56">
        <v>0</v>
      </c>
      <c r="K68" s="7">
        <v>0</v>
      </c>
    </row>
    <row r="69" spans="1:11" x14ac:dyDescent="0.25">
      <c r="A69" s="79" t="s">
        <v>587</v>
      </c>
      <c r="B69" s="79" t="s">
        <v>588</v>
      </c>
      <c r="C69" s="79" t="s">
        <v>109</v>
      </c>
      <c r="D69" s="113">
        <v>0</v>
      </c>
      <c r="E69" s="113">
        <v>0</v>
      </c>
      <c r="F69" s="113">
        <v>0</v>
      </c>
      <c r="G69" s="113">
        <v>0</v>
      </c>
      <c r="H69" s="113">
        <v>0</v>
      </c>
      <c r="I69" s="56">
        <v>0</v>
      </c>
      <c r="J69" s="56">
        <v>0</v>
      </c>
      <c r="K69" s="7">
        <v>0</v>
      </c>
    </row>
    <row r="70" spans="1:11" x14ac:dyDescent="0.25">
      <c r="A70" s="79" t="s">
        <v>587</v>
      </c>
      <c r="B70" s="79" t="s">
        <v>588</v>
      </c>
      <c r="C70" s="79" t="s">
        <v>110</v>
      </c>
      <c r="D70" s="113">
        <v>0</v>
      </c>
      <c r="E70" s="113">
        <v>0</v>
      </c>
      <c r="F70" s="113">
        <v>0</v>
      </c>
      <c r="G70" s="113">
        <v>0</v>
      </c>
      <c r="H70" s="113">
        <v>0</v>
      </c>
      <c r="I70" s="56">
        <v>0</v>
      </c>
      <c r="J70" s="56">
        <v>0</v>
      </c>
      <c r="K70" s="7">
        <v>0</v>
      </c>
    </row>
    <row r="71" spans="1:11" x14ac:dyDescent="0.25">
      <c r="A71" s="79" t="s">
        <v>587</v>
      </c>
      <c r="B71" s="79" t="s">
        <v>588</v>
      </c>
      <c r="C71" s="79" t="s">
        <v>111</v>
      </c>
      <c r="D71" s="113">
        <v>0</v>
      </c>
      <c r="E71" s="113">
        <v>0</v>
      </c>
      <c r="F71" s="113">
        <v>0</v>
      </c>
      <c r="G71" s="113">
        <v>0</v>
      </c>
      <c r="H71" s="113">
        <v>0</v>
      </c>
      <c r="I71" s="56">
        <v>0</v>
      </c>
      <c r="J71" s="56">
        <v>0</v>
      </c>
      <c r="K71" s="7">
        <v>0</v>
      </c>
    </row>
    <row r="72" spans="1:11" x14ac:dyDescent="0.25">
      <c r="A72" s="79" t="s">
        <v>587</v>
      </c>
      <c r="B72" s="79" t="s">
        <v>588</v>
      </c>
      <c r="C72" s="79" t="s">
        <v>420</v>
      </c>
      <c r="D72" s="113">
        <v>0</v>
      </c>
      <c r="E72" s="113">
        <v>0</v>
      </c>
      <c r="F72" s="113">
        <v>0</v>
      </c>
      <c r="G72" s="113">
        <v>0</v>
      </c>
      <c r="H72" s="113">
        <v>0</v>
      </c>
      <c r="I72" s="56">
        <v>0</v>
      </c>
      <c r="J72" s="56">
        <v>0</v>
      </c>
      <c r="K72" s="7">
        <v>0</v>
      </c>
    </row>
    <row r="73" spans="1:11" x14ac:dyDescent="0.25">
      <c r="A73" s="79" t="s">
        <v>587</v>
      </c>
      <c r="B73" s="79" t="s">
        <v>588</v>
      </c>
      <c r="C73" s="79" t="s">
        <v>485</v>
      </c>
      <c r="D73" s="113">
        <v>0</v>
      </c>
      <c r="E73" s="113">
        <v>0</v>
      </c>
      <c r="F73" s="113">
        <v>0</v>
      </c>
      <c r="G73" s="113">
        <v>0</v>
      </c>
      <c r="H73" s="113">
        <v>0</v>
      </c>
      <c r="I73" s="56">
        <v>0</v>
      </c>
      <c r="J73" s="56">
        <v>0</v>
      </c>
      <c r="K73" s="7">
        <v>0</v>
      </c>
    </row>
    <row r="74" spans="1:11" x14ac:dyDescent="0.25">
      <c r="D74" s="8"/>
      <c r="E74" s="8"/>
      <c r="F74" s="8"/>
      <c r="G74" s="8"/>
      <c r="H74" s="8"/>
      <c r="I74" s="9"/>
      <c r="J74" s="9"/>
      <c r="K74" s="9"/>
    </row>
  </sheetData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/>
  </sheetPr>
  <dimension ref="A1:U34"/>
  <sheetViews>
    <sheetView workbookViewId="0">
      <selection activeCell="C11" sqref="C11"/>
    </sheetView>
  </sheetViews>
  <sheetFormatPr defaultColWidth="9.140625" defaultRowHeight="15" x14ac:dyDescent="0.25"/>
  <cols>
    <col min="1" max="1" width="4.5703125" style="63" customWidth="1"/>
    <col min="2" max="2" width="21" customWidth="1"/>
    <col min="3" max="3" width="10.5703125" bestFit="1" customWidth="1"/>
    <col min="4" max="4" width="14.42578125" customWidth="1"/>
    <col min="5" max="5" width="13" customWidth="1"/>
    <col min="6" max="6" width="9.5703125" customWidth="1"/>
    <col min="7" max="7" width="14.28515625" customWidth="1"/>
    <col min="8" max="8" width="12.85546875" customWidth="1"/>
    <col min="9" max="9" width="9.5703125" bestFit="1" customWidth="1"/>
    <col min="10" max="10" width="14.140625" customWidth="1"/>
    <col min="11" max="11" width="13.28515625" customWidth="1"/>
    <col min="12" max="12" width="9.5703125" bestFit="1" customWidth="1"/>
    <col min="13" max="13" width="15" customWidth="1"/>
    <col min="14" max="14" width="13.5703125" customWidth="1"/>
    <col min="15" max="15" width="11.7109375" customWidth="1"/>
    <col min="16" max="16" width="17.28515625" customWidth="1"/>
    <col min="17" max="17" width="15.7109375" customWidth="1"/>
    <col min="18" max="18" width="15.140625" customWidth="1"/>
  </cols>
  <sheetData>
    <row r="1" spans="1:21" s="38" customFormat="1" ht="15" customHeight="1" x14ac:dyDescent="0.25">
      <c r="A1" s="264" t="s">
        <v>743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</row>
    <row r="3" spans="1:21" s="40" customFormat="1" ht="23.25" customHeight="1" x14ac:dyDescent="0.25">
      <c r="A3" s="268" t="s">
        <v>17</v>
      </c>
      <c r="B3" s="268" t="s">
        <v>419</v>
      </c>
      <c r="C3" s="268" t="s">
        <v>5</v>
      </c>
      <c r="D3" s="268"/>
      <c r="E3" s="268"/>
      <c r="F3" s="268" t="s">
        <v>6</v>
      </c>
      <c r="G3" s="268"/>
      <c r="H3" s="268"/>
      <c r="I3" s="268" t="s">
        <v>45</v>
      </c>
      <c r="J3" s="268"/>
      <c r="K3" s="268"/>
      <c r="L3" s="268" t="s">
        <v>8</v>
      </c>
      <c r="M3" s="268"/>
      <c r="N3" s="268"/>
      <c r="O3" s="267" t="s">
        <v>491</v>
      </c>
      <c r="P3" s="267" t="s">
        <v>572</v>
      </c>
      <c r="Q3" s="267" t="s">
        <v>573</v>
      </c>
      <c r="R3" s="267" t="s">
        <v>580</v>
      </c>
    </row>
    <row r="4" spans="1:21" s="40" customFormat="1" ht="52.5" customHeight="1" x14ac:dyDescent="0.25">
      <c r="A4" s="268"/>
      <c r="B4" s="268"/>
      <c r="C4" s="174" t="s">
        <v>1</v>
      </c>
      <c r="D4" s="175" t="s">
        <v>578</v>
      </c>
      <c r="E4" s="175" t="s">
        <v>579</v>
      </c>
      <c r="F4" s="174" t="s">
        <v>1</v>
      </c>
      <c r="G4" s="175" t="s">
        <v>578</v>
      </c>
      <c r="H4" s="175" t="s">
        <v>579</v>
      </c>
      <c r="I4" s="174" t="s">
        <v>1</v>
      </c>
      <c r="J4" s="175" t="s">
        <v>578</v>
      </c>
      <c r="K4" s="175" t="s">
        <v>579</v>
      </c>
      <c r="L4" s="174" t="s">
        <v>1</v>
      </c>
      <c r="M4" s="175" t="s">
        <v>578</v>
      </c>
      <c r="N4" s="175" t="s">
        <v>579</v>
      </c>
      <c r="O4" s="267"/>
      <c r="P4" s="267"/>
      <c r="Q4" s="267"/>
      <c r="R4" s="267"/>
      <c r="T4"/>
      <c r="U4"/>
    </row>
    <row r="5" spans="1:21" x14ac:dyDescent="0.25">
      <c r="A5" s="176">
        <v>1</v>
      </c>
      <c r="B5" s="163" t="s">
        <v>501</v>
      </c>
      <c r="C5" s="90">
        <v>7781</v>
      </c>
      <c r="D5" s="138">
        <v>38464750.960000001</v>
      </c>
      <c r="E5" s="138">
        <v>6949953.4199999999</v>
      </c>
      <c r="F5" s="90">
        <v>4359</v>
      </c>
      <c r="G5" s="138">
        <v>12258596.93</v>
      </c>
      <c r="H5" s="138">
        <v>2866608.17</v>
      </c>
      <c r="I5" s="90">
        <v>3211</v>
      </c>
      <c r="J5" s="138">
        <v>7711509.5599999996</v>
      </c>
      <c r="K5" s="138">
        <v>1853737.24</v>
      </c>
      <c r="L5" s="90">
        <v>2087</v>
      </c>
      <c r="M5" s="138">
        <v>13414814.23</v>
      </c>
      <c r="N5" s="138">
        <v>1760949</v>
      </c>
      <c r="O5" s="90">
        <v>17438</v>
      </c>
      <c r="P5" s="138">
        <v>71849671.680000007</v>
      </c>
      <c r="Q5" s="138">
        <v>13431247.83</v>
      </c>
      <c r="R5" s="138">
        <v>770.23</v>
      </c>
    </row>
    <row r="6" spans="1:21" x14ac:dyDescent="0.25">
      <c r="A6" s="176">
        <v>2</v>
      </c>
      <c r="B6" s="163" t="s">
        <v>417</v>
      </c>
      <c r="C6" s="90">
        <v>1052</v>
      </c>
      <c r="D6" s="138">
        <v>2922245.53</v>
      </c>
      <c r="E6" s="138">
        <v>1561018.48</v>
      </c>
      <c r="F6" s="90">
        <v>143</v>
      </c>
      <c r="G6" s="138">
        <v>453479.76</v>
      </c>
      <c r="H6" s="138">
        <v>76287.22</v>
      </c>
      <c r="I6" s="90">
        <v>46</v>
      </c>
      <c r="J6" s="138">
        <v>196056.68</v>
      </c>
      <c r="K6" s="138">
        <v>49891.59</v>
      </c>
      <c r="L6" s="90" t="s">
        <v>430</v>
      </c>
      <c r="M6" s="138" t="s">
        <v>430</v>
      </c>
      <c r="N6" s="138" t="s">
        <v>430</v>
      </c>
      <c r="O6" s="90">
        <v>1241</v>
      </c>
      <c r="P6" s="138">
        <v>3571781.97</v>
      </c>
      <c r="Q6" s="138">
        <v>1687197.29</v>
      </c>
      <c r="R6" s="138">
        <v>1359.55</v>
      </c>
    </row>
    <row r="7" spans="1:21" x14ac:dyDescent="0.25">
      <c r="A7" s="176">
        <v>3</v>
      </c>
      <c r="B7" s="163" t="s">
        <v>588</v>
      </c>
      <c r="C7" s="90" t="s">
        <v>430</v>
      </c>
      <c r="D7" s="138" t="s">
        <v>430</v>
      </c>
      <c r="E7" s="138" t="s">
        <v>430</v>
      </c>
      <c r="F7" s="90" t="s">
        <v>430</v>
      </c>
      <c r="G7" s="138" t="s">
        <v>430</v>
      </c>
      <c r="H7" s="138" t="s">
        <v>430</v>
      </c>
      <c r="I7" s="90" t="s">
        <v>430</v>
      </c>
      <c r="J7" s="138" t="s">
        <v>430</v>
      </c>
      <c r="K7" s="138" t="s">
        <v>430</v>
      </c>
      <c r="L7" s="90">
        <v>292</v>
      </c>
      <c r="M7" s="138">
        <v>1419926.64</v>
      </c>
      <c r="N7" s="138">
        <v>104422.51</v>
      </c>
      <c r="O7" s="90">
        <v>292</v>
      </c>
      <c r="P7" s="138">
        <v>1419926.64</v>
      </c>
      <c r="Q7" s="138">
        <v>104422.51</v>
      </c>
      <c r="R7" s="138">
        <v>357.61</v>
      </c>
    </row>
    <row r="8" spans="1:21" x14ac:dyDescent="0.25">
      <c r="A8" s="176">
        <v>4</v>
      </c>
      <c r="B8" s="163" t="s">
        <v>492</v>
      </c>
      <c r="C8" s="90">
        <v>1</v>
      </c>
      <c r="D8" s="138" t="s">
        <v>430</v>
      </c>
      <c r="E8" s="138">
        <v>3719.05</v>
      </c>
      <c r="F8" s="90">
        <v>5</v>
      </c>
      <c r="G8" s="138">
        <v>20050.86</v>
      </c>
      <c r="H8" s="138">
        <v>7970.01</v>
      </c>
      <c r="I8" s="90" t="s">
        <v>430</v>
      </c>
      <c r="J8" s="138" t="s">
        <v>430</v>
      </c>
      <c r="K8" s="138" t="s">
        <v>430</v>
      </c>
      <c r="L8" s="90" t="s">
        <v>430</v>
      </c>
      <c r="M8" s="138" t="s">
        <v>430</v>
      </c>
      <c r="N8" s="138" t="s">
        <v>430</v>
      </c>
      <c r="O8" s="90">
        <v>6</v>
      </c>
      <c r="P8" s="138">
        <v>20050.86</v>
      </c>
      <c r="Q8" s="138">
        <v>11689.06</v>
      </c>
      <c r="R8" s="138">
        <v>1948.18</v>
      </c>
    </row>
    <row r="9" spans="1:21" x14ac:dyDescent="0.25">
      <c r="A9" s="176">
        <v>5</v>
      </c>
      <c r="B9" s="163" t="s">
        <v>555</v>
      </c>
      <c r="C9" s="90">
        <v>4123</v>
      </c>
      <c r="D9" s="138">
        <v>10320033.68</v>
      </c>
      <c r="E9" s="138">
        <v>836483.82</v>
      </c>
      <c r="F9" s="90">
        <v>2079</v>
      </c>
      <c r="G9" s="138">
        <v>914245.01</v>
      </c>
      <c r="H9" s="138">
        <v>285796.02</v>
      </c>
      <c r="I9" s="90">
        <v>1229</v>
      </c>
      <c r="J9" s="138">
        <v>508912.88</v>
      </c>
      <c r="K9" s="138">
        <v>227324.28</v>
      </c>
      <c r="L9" s="90" t="s">
        <v>430</v>
      </c>
      <c r="M9" s="138" t="s">
        <v>430</v>
      </c>
      <c r="N9" s="138" t="s">
        <v>430</v>
      </c>
      <c r="O9" s="90">
        <v>7431</v>
      </c>
      <c r="P9" s="138">
        <v>11743191.57</v>
      </c>
      <c r="Q9" s="138">
        <v>1349604.12</v>
      </c>
      <c r="R9" s="138">
        <v>181.62</v>
      </c>
    </row>
    <row r="10" spans="1:21" x14ac:dyDescent="0.25">
      <c r="A10" s="176">
        <v>6</v>
      </c>
      <c r="B10" s="163" t="s">
        <v>490</v>
      </c>
      <c r="C10" s="90">
        <v>1798</v>
      </c>
      <c r="D10" s="138">
        <v>1154694.06</v>
      </c>
      <c r="E10" s="138">
        <v>362602.91</v>
      </c>
      <c r="F10" s="90">
        <v>412</v>
      </c>
      <c r="G10" s="138">
        <v>167381.04</v>
      </c>
      <c r="H10" s="138">
        <v>43519.66</v>
      </c>
      <c r="I10" s="90" t="s">
        <v>430</v>
      </c>
      <c r="J10" s="138" t="s">
        <v>430</v>
      </c>
      <c r="K10" s="138" t="s">
        <v>430</v>
      </c>
      <c r="L10" s="90" t="s">
        <v>430</v>
      </c>
      <c r="M10" s="138" t="s">
        <v>430</v>
      </c>
      <c r="N10" s="138" t="s">
        <v>430</v>
      </c>
      <c r="O10" s="90">
        <v>2210</v>
      </c>
      <c r="P10" s="138">
        <v>1322075.1000000001</v>
      </c>
      <c r="Q10" s="138">
        <v>406122.57</v>
      </c>
      <c r="R10" s="138">
        <v>183.77</v>
      </c>
    </row>
    <row r="11" spans="1:21" x14ac:dyDescent="0.25">
      <c r="A11" s="177"/>
      <c r="B11" s="1" t="s">
        <v>10</v>
      </c>
      <c r="C11" s="3">
        <f t="shared" ref="C11:Q11" si="0">SUM(C5:C10)</f>
        <v>14755</v>
      </c>
      <c r="D11" s="4">
        <f t="shared" si="0"/>
        <v>52861724.230000004</v>
      </c>
      <c r="E11" s="4">
        <f t="shared" si="0"/>
        <v>9713777.6800000016</v>
      </c>
      <c r="F11" s="3">
        <f t="shared" si="0"/>
        <v>6998</v>
      </c>
      <c r="G11" s="4">
        <f t="shared" si="0"/>
        <v>13813753.599999998</v>
      </c>
      <c r="H11" s="4">
        <f t="shared" si="0"/>
        <v>3280181.08</v>
      </c>
      <c r="I11" s="3">
        <f t="shared" si="0"/>
        <v>4486</v>
      </c>
      <c r="J11" s="4">
        <f t="shared" si="0"/>
        <v>8416479.1199999992</v>
      </c>
      <c r="K11" s="4">
        <f t="shared" si="0"/>
        <v>2130953.11</v>
      </c>
      <c r="L11" s="3">
        <f t="shared" si="0"/>
        <v>2379</v>
      </c>
      <c r="M11" s="4">
        <f t="shared" si="0"/>
        <v>14834740.870000001</v>
      </c>
      <c r="N11" s="4">
        <f t="shared" si="0"/>
        <v>1865371.51</v>
      </c>
      <c r="O11" s="3">
        <f t="shared" si="0"/>
        <v>28618</v>
      </c>
      <c r="P11" s="4">
        <f t="shared" si="0"/>
        <v>89926697.819999993</v>
      </c>
      <c r="Q11" s="4">
        <f t="shared" si="0"/>
        <v>16990283.380000003</v>
      </c>
      <c r="R11" s="178"/>
    </row>
    <row r="12" spans="1:21" x14ac:dyDescent="0.25">
      <c r="O12" s="8"/>
      <c r="Q12" s="9"/>
    </row>
    <row r="13" spans="1:21" x14ac:dyDescent="0.25">
      <c r="C13" s="8"/>
      <c r="O13" s="8"/>
      <c r="Q13" s="9"/>
    </row>
    <row r="14" spans="1:21" x14ac:dyDescent="0.25">
      <c r="N14" s="8"/>
      <c r="O14" s="8"/>
      <c r="Q14" s="9"/>
    </row>
    <row r="15" spans="1:21" x14ac:dyDescent="0.25">
      <c r="O15" s="8"/>
      <c r="P15" s="9"/>
      <c r="Q15" s="9"/>
    </row>
    <row r="16" spans="1:21" x14ac:dyDescent="0.25">
      <c r="N16" s="8"/>
      <c r="O16" s="8"/>
      <c r="P16" s="9"/>
      <c r="Q16" s="9"/>
    </row>
    <row r="17" spans="10:17" x14ac:dyDescent="0.25">
      <c r="J17" s="8"/>
      <c r="N17" s="8"/>
      <c r="O17" s="8"/>
      <c r="P17" s="9"/>
      <c r="Q17" s="9"/>
    </row>
    <row r="18" spans="10:17" x14ac:dyDescent="0.25">
      <c r="M18" s="8"/>
      <c r="O18" s="8"/>
      <c r="Q18" s="9"/>
    </row>
    <row r="19" spans="10:17" x14ac:dyDescent="0.25">
      <c r="L19" s="9"/>
      <c r="M19" s="8"/>
      <c r="O19" s="8"/>
    </row>
    <row r="20" spans="10:17" x14ac:dyDescent="0.25">
      <c r="P20" s="9"/>
    </row>
    <row r="21" spans="10:17" x14ac:dyDescent="0.25">
      <c r="O21" s="8"/>
    </row>
    <row r="22" spans="10:17" x14ac:dyDescent="0.25">
      <c r="N22" s="8"/>
    </row>
    <row r="23" spans="10:17" x14ac:dyDescent="0.25">
      <c r="P23" s="9"/>
    </row>
    <row r="24" spans="10:17" x14ac:dyDescent="0.25">
      <c r="K24" s="9"/>
    </row>
    <row r="34" spans="3:3" x14ac:dyDescent="0.25">
      <c r="C34" s="8"/>
    </row>
  </sheetData>
  <mergeCells count="11">
    <mergeCell ref="A1:R1"/>
    <mergeCell ref="I3:K3"/>
    <mergeCell ref="L3:N3"/>
    <mergeCell ref="A3:A4"/>
    <mergeCell ref="B3:B4"/>
    <mergeCell ref="C3:E3"/>
    <mergeCell ref="F3:H3"/>
    <mergeCell ref="Q3:Q4"/>
    <mergeCell ref="R3:R4"/>
    <mergeCell ref="O3:O4"/>
    <mergeCell ref="P3:P4"/>
  </mergeCells>
  <pageMargins left="0.22" right="0.2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X75"/>
  <sheetViews>
    <sheetView workbookViewId="0">
      <selection activeCell="C61" sqref="C61"/>
    </sheetView>
  </sheetViews>
  <sheetFormatPr defaultRowHeight="15" x14ac:dyDescent="0.25"/>
  <cols>
    <col min="1" max="1" width="4.28515625" customWidth="1"/>
    <col min="2" max="2" width="10.7109375" customWidth="1"/>
    <col min="3" max="3" width="10.140625" bestFit="1" customWidth="1"/>
    <col min="4" max="4" width="18.42578125" customWidth="1"/>
    <col min="5" max="5" width="17.28515625" customWidth="1"/>
    <col min="6" max="6" width="10" customWidth="1"/>
    <col min="7" max="7" width="8.42578125" bestFit="1" customWidth="1"/>
    <col min="8" max="8" width="17.28515625" customWidth="1"/>
    <col min="9" max="9" width="15.42578125" bestFit="1" customWidth="1"/>
    <col min="10" max="10" width="10.85546875" customWidth="1"/>
    <col min="11" max="11" width="8.42578125" bestFit="1" customWidth="1"/>
    <col min="12" max="12" width="16.85546875" customWidth="1"/>
    <col min="13" max="13" width="15.42578125" bestFit="1" customWidth="1"/>
    <col min="14" max="14" width="11" customWidth="1"/>
    <col min="15" max="15" width="8.42578125" bestFit="1" customWidth="1"/>
    <col min="16" max="16" width="16" bestFit="1" customWidth="1"/>
    <col min="17" max="17" width="14.28515625" bestFit="1" customWidth="1"/>
    <col min="18" max="18" width="10.7109375" customWidth="1"/>
    <col min="19" max="19" width="10.5703125" customWidth="1"/>
    <col min="20" max="20" width="18.5703125" customWidth="1"/>
    <col min="21" max="21" width="10.7109375" bestFit="1" customWidth="1"/>
    <col min="22" max="22" width="10" customWidth="1"/>
    <col min="23" max="23" width="9.5703125" customWidth="1"/>
    <col min="24" max="24" width="15.42578125" bestFit="1" customWidth="1"/>
  </cols>
  <sheetData>
    <row r="1" spans="1:23" ht="15.75" x14ac:dyDescent="0.25">
      <c r="A1" s="264" t="s">
        <v>680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</row>
    <row r="2" spans="1:23" x14ac:dyDescent="0.25">
      <c r="C2" s="39"/>
      <c r="D2" s="15"/>
      <c r="E2" s="15"/>
      <c r="F2" s="8"/>
      <c r="G2" s="15"/>
      <c r="H2" s="15"/>
      <c r="I2" s="15"/>
      <c r="J2" s="8"/>
      <c r="K2" s="15"/>
      <c r="L2" s="15"/>
      <c r="M2" s="15"/>
      <c r="N2" s="8"/>
      <c r="O2" s="15"/>
      <c r="P2" s="15"/>
      <c r="Q2" s="15"/>
      <c r="R2" s="8"/>
      <c r="S2" s="15"/>
      <c r="T2" s="15"/>
      <c r="U2" s="15"/>
    </row>
    <row r="3" spans="1:23" ht="15.75" x14ac:dyDescent="0.25">
      <c r="A3" s="265" t="s">
        <v>52</v>
      </c>
      <c r="B3" s="265" t="s">
        <v>102</v>
      </c>
      <c r="C3" s="266" t="s">
        <v>105</v>
      </c>
      <c r="D3" s="266"/>
      <c r="E3" s="266"/>
      <c r="F3" s="266"/>
      <c r="G3" s="266" t="s">
        <v>106</v>
      </c>
      <c r="H3" s="266"/>
      <c r="I3" s="266"/>
      <c r="J3" s="266"/>
      <c r="K3" s="266" t="s">
        <v>107</v>
      </c>
      <c r="L3" s="266"/>
      <c r="M3" s="266"/>
      <c r="N3" s="266"/>
      <c r="O3" s="266" t="s">
        <v>108</v>
      </c>
      <c r="P3" s="266"/>
      <c r="Q3" s="266"/>
      <c r="R3" s="266"/>
      <c r="S3" s="266" t="s">
        <v>104</v>
      </c>
      <c r="T3" s="266"/>
      <c r="U3" s="266"/>
      <c r="V3" s="266"/>
      <c r="W3" s="266"/>
    </row>
    <row r="4" spans="1:23" ht="15.75" x14ac:dyDescent="0.25">
      <c r="A4" s="265"/>
      <c r="B4" s="265"/>
      <c r="C4" s="61" t="s">
        <v>1</v>
      </c>
      <c r="D4" s="182" t="s">
        <v>103</v>
      </c>
      <c r="E4" s="182" t="s">
        <v>21</v>
      </c>
      <c r="F4" s="182" t="s">
        <v>432</v>
      </c>
      <c r="G4" s="61" t="s">
        <v>1</v>
      </c>
      <c r="H4" s="182" t="s">
        <v>103</v>
      </c>
      <c r="I4" s="182" t="s">
        <v>21</v>
      </c>
      <c r="J4" s="182" t="s">
        <v>432</v>
      </c>
      <c r="K4" s="61" t="s">
        <v>1</v>
      </c>
      <c r="L4" s="182" t="s">
        <v>103</v>
      </c>
      <c r="M4" s="182" t="s">
        <v>21</v>
      </c>
      <c r="N4" s="182" t="s">
        <v>432</v>
      </c>
      <c r="O4" s="61" t="s">
        <v>1</v>
      </c>
      <c r="P4" s="182" t="s">
        <v>103</v>
      </c>
      <c r="Q4" s="182" t="s">
        <v>21</v>
      </c>
      <c r="R4" s="182" t="s">
        <v>432</v>
      </c>
      <c r="S4" s="61" t="s">
        <v>1</v>
      </c>
      <c r="T4" s="182" t="s">
        <v>103</v>
      </c>
      <c r="U4" s="182" t="s">
        <v>21</v>
      </c>
      <c r="V4" s="182" t="s">
        <v>432</v>
      </c>
      <c r="W4" s="182" t="s">
        <v>528</v>
      </c>
    </row>
    <row r="5" spans="1:23" x14ac:dyDescent="0.25">
      <c r="A5" s="35">
        <v>1</v>
      </c>
      <c r="B5" s="130" t="s">
        <v>76</v>
      </c>
      <c r="C5" s="130">
        <v>0</v>
      </c>
      <c r="D5" s="137">
        <v>0</v>
      </c>
      <c r="E5" s="130">
        <v>0</v>
      </c>
      <c r="F5" s="137" t="s">
        <v>430</v>
      </c>
      <c r="G5" s="136">
        <v>32720</v>
      </c>
      <c r="H5" s="137">
        <v>10731248.26</v>
      </c>
      <c r="I5" s="130">
        <v>327.97</v>
      </c>
      <c r="J5" s="137">
        <v>292.02</v>
      </c>
      <c r="K5" s="136">
        <v>1299</v>
      </c>
      <c r="L5" s="137">
        <v>1005816</v>
      </c>
      <c r="M5" s="130">
        <v>774.3</v>
      </c>
      <c r="N5" s="137">
        <v>795.24</v>
      </c>
      <c r="O5" s="136">
        <v>1358</v>
      </c>
      <c r="P5" s="137">
        <v>1082131.24</v>
      </c>
      <c r="Q5" s="130">
        <v>796.86</v>
      </c>
      <c r="R5" s="137">
        <v>795.24</v>
      </c>
      <c r="S5" s="136">
        <v>35377</v>
      </c>
      <c r="T5" s="137">
        <v>12819195.5</v>
      </c>
      <c r="U5" s="130">
        <v>362.36</v>
      </c>
      <c r="V5" s="137">
        <v>384.57</v>
      </c>
      <c r="W5" s="138">
        <v>1.41</v>
      </c>
    </row>
    <row r="6" spans="1:23" x14ac:dyDescent="0.25">
      <c r="A6" s="35">
        <v>2</v>
      </c>
      <c r="B6" s="130" t="s">
        <v>77</v>
      </c>
      <c r="C6" s="136">
        <v>3062</v>
      </c>
      <c r="D6" s="137">
        <v>4092296.28</v>
      </c>
      <c r="E6" s="130">
        <v>1336.48</v>
      </c>
      <c r="F6" s="137">
        <v>1422.79</v>
      </c>
      <c r="G6" s="136">
        <v>16437</v>
      </c>
      <c r="H6" s="137">
        <v>8993255.5399999991</v>
      </c>
      <c r="I6" s="130">
        <v>547.13</v>
      </c>
      <c r="J6" s="137">
        <v>455.4</v>
      </c>
      <c r="K6" s="136">
        <v>18990</v>
      </c>
      <c r="L6" s="137">
        <v>11756219.960000001</v>
      </c>
      <c r="M6" s="130">
        <v>619.07000000000005</v>
      </c>
      <c r="N6" s="137">
        <v>492.54</v>
      </c>
      <c r="O6" s="136">
        <v>1742</v>
      </c>
      <c r="P6" s="137">
        <v>1378275.75</v>
      </c>
      <c r="Q6" s="130">
        <v>791.2</v>
      </c>
      <c r="R6" s="137">
        <v>795.24</v>
      </c>
      <c r="S6" s="136">
        <v>40231</v>
      </c>
      <c r="T6" s="137">
        <v>26220047.530000001</v>
      </c>
      <c r="U6" s="130">
        <v>651.74</v>
      </c>
      <c r="V6" s="137">
        <v>512.09</v>
      </c>
      <c r="W6" s="138">
        <v>1.6</v>
      </c>
    </row>
    <row r="7" spans="1:23" x14ac:dyDescent="0.25">
      <c r="A7" s="35">
        <v>3</v>
      </c>
      <c r="B7" s="130" t="s">
        <v>95</v>
      </c>
      <c r="C7" s="136">
        <v>9503</v>
      </c>
      <c r="D7" s="137">
        <v>13680169.869999999</v>
      </c>
      <c r="E7" s="130">
        <v>1439.56</v>
      </c>
      <c r="F7" s="137">
        <v>1446.55</v>
      </c>
      <c r="G7" s="136">
        <v>15293</v>
      </c>
      <c r="H7" s="137">
        <v>9144473.9900000002</v>
      </c>
      <c r="I7" s="130">
        <v>597.95000000000005</v>
      </c>
      <c r="J7" s="137">
        <v>508.03</v>
      </c>
      <c r="K7" s="136">
        <v>14552</v>
      </c>
      <c r="L7" s="137">
        <v>9551919.6199999992</v>
      </c>
      <c r="M7" s="130">
        <v>656.4</v>
      </c>
      <c r="N7" s="137">
        <v>541.91</v>
      </c>
      <c r="O7" s="136">
        <v>450</v>
      </c>
      <c r="P7" s="137">
        <v>353288.66</v>
      </c>
      <c r="Q7" s="130">
        <v>785.09</v>
      </c>
      <c r="R7" s="137">
        <v>795.24</v>
      </c>
      <c r="S7" s="136">
        <v>39798</v>
      </c>
      <c r="T7" s="137">
        <v>32729852.140000001</v>
      </c>
      <c r="U7" s="130">
        <v>822.4</v>
      </c>
      <c r="V7" s="137">
        <v>637.71</v>
      </c>
      <c r="W7" s="138">
        <v>1.58</v>
      </c>
    </row>
    <row r="8" spans="1:23" x14ac:dyDescent="0.25">
      <c r="A8" s="35">
        <v>4</v>
      </c>
      <c r="B8" s="130" t="s">
        <v>96</v>
      </c>
      <c r="C8" s="136">
        <v>51103</v>
      </c>
      <c r="D8" s="137">
        <v>69309954.659999996</v>
      </c>
      <c r="E8" s="130">
        <v>1356.28</v>
      </c>
      <c r="F8" s="137">
        <v>1350.27</v>
      </c>
      <c r="G8" s="136">
        <v>26344</v>
      </c>
      <c r="H8" s="137">
        <v>17216536.670000002</v>
      </c>
      <c r="I8" s="130">
        <v>653.53</v>
      </c>
      <c r="J8" s="137">
        <v>551.1</v>
      </c>
      <c r="K8" s="136">
        <v>22214</v>
      </c>
      <c r="L8" s="137">
        <v>15604431.130000001</v>
      </c>
      <c r="M8" s="130">
        <v>702.46</v>
      </c>
      <c r="N8" s="137">
        <v>579.65</v>
      </c>
      <c r="O8" s="136">
        <v>439</v>
      </c>
      <c r="P8" s="137">
        <v>345580.07</v>
      </c>
      <c r="Q8" s="130">
        <v>787.2</v>
      </c>
      <c r="R8" s="137">
        <v>795.24</v>
      </c>
      <c r="S8" s="136">
        <v>100100</v>
      </c>
      <c r="T8" s="137">
        <v>102476502.53</v>
      </c>
      <c r="U8" s="130">
        <v>1023.74</v>
      </c>
      <c r="V8" s="137">
        <v>930.46</v>
      </c>
      <c r="W8" s="138">
        <v>3.98</v>
      </c>
    </row>
    <row r="9" spans="1:23" x14ac:dyDescent="0.25">
      <c r="A9" s="35">
        <v>5</v>
      </c>
      <c r="B9" s="130" t="s">
        <v>97</v>
      </c>
      <c r="C9" s="136">
        <v>224759</v>
      </c>
      <c r="D9" s="137">
        <v>280222014.69</v>
      </c>
      <c r="E9" s="130">
        <v>1246.77</v>
      </c>
      <c r="F9" s="137">
        <v>1157.99</v>
      </c>
      <c r="G9" s="136">
        <v>34479</v>
      </c>
      <c r="H9" s="137">
        <v>24373785.449999999</v>
      </c>
      <c r="I9" s="130">
        <v>706.92</v>
      </c>
      <c r="J9" s="137">
        <v>617.29999999999995</v>
      </c>
      <c r="K9" s="136">
        <v>26551</v>
      </c>
      <c r="L9" s="137">
        <v>19057363.300000001</v>
      </c>
      <c r="M9" s="130">
        <v>717.76</v>
      </c>
      <c r="N9" s="137">
        <v>589.55999999999995</v>
      </c>
      <c r="O9" s="136">
        <v>382</v>
      </c>
      <c r="P9" s="137">
        <v>298472.73</v>
      </c>
      <c r="Q9" s="130">
        <v>781.34</v>
      </c>
      <c r="R9" s="137">
        <v>795.24</v>
      </c>
      <c r="S9" s="136">
        <v>286171</v>
      </c>
      <c r="T9" s="137">
        <v>323951636.17000002</v>
      </c>
      <c r="U9" s="130">
        <v>1132.02</v>
      </c>
      <c r="V9" s="137">
        <v>1048.03</v>
      </c>
      <c r="W9" s="138">
        <v>11.37</v>
      </c>
    </row>
    <row r="10" spans="1:23" x14ac:dyDescent="0.25">
      <c r="A10" s="35">
        <v>6</v>
      </c>
      <c r="B10" s="130" t="s">
        <v>98</v>
      </c>
      <c r="C10" s="136">
        <v>393644</v>
      </c>
      <c r="D10" s="137">
        <v>460048553.83999997</v>
      </c>
      <c r="E10" s="130">
        <v>1168.69</v>
      </c>
      <c r="F10" s="137">
        <v>1099.97</v>
      </c>
      <c r="G10" s="136">
        <v>38940</v>
      </c>
      <c r="H10" s="137">
        <v>30363213.109999999</v>
      </c>
      <c r="I10" s="130">
        <v>779.74</v>
      </c>
      <c r="J10" s="137">
        <v>709.1</v>
      </c>
      <c r="K10" s="136">
        <v>26655</v>
      </c>
      <c r="L10" s="137">
        <v>19251086.07</v>
      </c>
      <c r="M10" s="130">
        <v>722.23</v>
      </c>
      <c r="N10" s="137">
        <v>597.85</v>
      </c>
      <c r="O10" s="136">
        <v>4787</v>
      </c>
      <c r="P10" s="137">
        <v>1923880.95</v>
      </c>
      <c r="Q10" s="130">
        <v>401.9</v>
      </c>
      <c r="R10" s="137">
        <v>409.13</v>
      </c>
      <c r="S10" s="136">
        <v>464026</v>
      </c>
      <c r="T10" s="137">
        <v>511586733.97000003</v>
      </c>
      <c r="U10" s="130">
        <v>1102.5</v>
      </c>
      <c r="V10" s="137">
        <v>1021.01</v>
      </c>
      <c r="W10" s="138">
        <v>18.43</v>
      </c>
    </row>
    <row r="11" spans="1:23" x14ac:dyDescent="0.25">
      <c r="A11" s="35">
        <v>7</v>
      </c>
      <c r="B11" s="130" t="s">
        <v>99</v>
      </c>
      <c r="C11" s="136">
        <v>401929</v>
      </c>
      <c r="D11" s="137">
        <v>460656043.82999998</v>
      </c>
      <c r="E11" s="130">
        <v>1146.1099999999999</v>
      </c>
      <c r="F11" s="137">
        <v>1097.1600000000001</v>
      </c>
      <c r="G11" s="136">
        <v>40887</v>
      </c>
      <c r="H11" s="137">
        <v>32682331.32</v>
      </c>
      <c r="I11" s="130">
        <v>799.33</v>
      </c>
      <c r="J11" s="137">
        <v>734.93</v>
      </c>
      <c r="K11" s="136">
        <v>21634</v>
      </c>
      <c r="L11" s="137">
        <v>15366869.609999999</v>
      </c>
      <c r="M11" s="130">
        <v>710.31</v>
      </c>
      <c r="N11" s="137">
        <v>594.53</v>
      </c>
      <c r="O11" s="136">
        <v>10697</v>
      </c>
      <c r="P11" s="137">
        <v>3939308.69</v>
      </c>
      <c r="Q11" s="130">
        <v>368.26</v>
      </c>
      <c r="R11" s="137">
        <v>409.13</v>
      </c>
      <c r="S11" s="136">
        <v>475147</v>
      </c>
      <c r="T11" s="137">
        <v>512644553.44999999</v>
      </c>
      <c r="U11" s="130">
        <v>1078.92</v>
      </c>
      <c r="V11" s="137">
        <v>988.38</v>
      </c>
      <c r="W11" s="138">
        <v>18.87</v>
      </c>
    </row>
    <row r="12" spans="1:23" x14ac:dyDescent="0.25">
      <c r="A12" s="35">
        <v>8</v>
      </c>
      <c r="B12" s="130" t="s">
        <v>100</v>
      </c>
      <c r="C12" s="136">
        <v>349718</v>
      </c>
      <c r="D12" s="137">
        <v>382700798.64999998</v>
      </c>
      <c r="E12" s="130">
        <v>1094.31</v>
      </c>
      <c r="F12" s="137">
        <v>1026.78</v>
      </c>
      <c r="G12" s="136">
        <v>55751</v>
      </c>
      <c r="H12" s="137">
        <v>43884703.899999999</v>
      </c>
      <c r="I12" s="130">
        <v>787.16</v>
      </c>
      <c r="J12" s="137">
        <v>710.37</v>
      </c>
      <c r="K12" s="136">
        <v>18424</v>
      </c>
      <c r="L12" s="137">
        <v>12548322.449999999</v>
      </c>
      <c r="M12" s="130">
        <v>681.09</v>
      </c>
      <c r="N12" s="137">
        <v>580.5</v>
      </c>
      <c r="O12" s="136">
        <v>5234</v>
      </c>
      <c r="P12" s="137">
        <v>1891732.64</v>
      </c>
      <c r="Q12" s="130">
        <v>361.43</v>
      </c>
      <c r="R12" s="137">
        <v>409.13</v>
      </c>
      <c r="S12" s="136">
        <v>429127</v>
      </c>
      <c r="T12" s="137">
        <v>441025557.63999999</v>
      </c>
      <c r="U12" s="130">
        <v>1027.73</v>
      </c>
      <c r="V12" s="137">
        <v>934.21</v>
      </c>
      <c r="W12" s="138">
        <v>17.05</v>
      </c>
    </row>
    <row r="13" spans="1:23" x14ac:dyDescent="0.25">
      <c r="A13" s="35">
        <v>9</v>
      </c>
      <c r="B13" s="130" t="s">
        <v>101</v>
      </c>
      <c r="C13" s="136">
        <v>233581</v>
      </c>
      <c r="D13" s="137">
        <v>234490141.08000001</v>
      </c>
      <c r="E13" s="130">
        <v>1003.89</v>
      </c>
      <c r="F13" s="137">
        <v>895.56</v>
      </c>
      <c r="G13" s="136">
        <v>48401</v>
      </c>
      <c r="H13" s="137">
        <v>37521828.469999999</v>
      </c>
      <c r="I13" s="130">
        <v>775.23</v>
      </c>
      <c r="J13" s="137">
        <v>683.62</v>
      </c>
      <c r="K13" s="136">
        <v>12400</v>
      </c>
      <c r="L13" s="137">
        <v>8204489.4699999997</v>
      </c>
      <c r="M13" s="130">
        <v>661.65</v>
      </c>
      <c r="N13" s="137">
        <v>565.96</v>
      </c>
      <c r="O13" s="136">
        <v>1389</v>
      </c>
      <c r="P13" s="137">
        <v>470461.18</v>
      </c>
      <c r="Q13" s="130">
        <v>338.7</v>
      </c>
      <c r="R13" s="137">
        <v>233.79</v>
      </c>
      <c r="S13" s="136">
        <v>295771</v>
      </c>
      <c r="T13" s="137">
        <v>280686920.19999999</v>
      </c>
      <c r="U13" s="130">
        <v>949</v>
      </c>
      <c r="V13" s="137">
        <v>821.78</v>
      </c>
      <c r="W13" s="138">
        <v>11.75</v>
      </c>
    </row>
    <row r="14" spans="1:23" x14ac:dyDescent="0.25">
      <c r="A14" s="35">
        <v>10</v>
      </c>
      <c r="B14" s="130" t="s">
        <v>109</v>
      </c>
      <c r="C14" s="136">
        <v>175279</v>
      </c>
      <c r="D14" s="137">
        <v>166829747.84</v>
      </c>
      <c r="E14" s="130">
        <v>951.8</v>
      </c>
      <c r="F14" s="137">
        <v>790.18</v>
      </c>
      <c r="G14" s="136">
        <v>44582</v>
      </c>
      <c r="H14" s="137">
        <v>34775850.079999998</v>
      </c>
      <c r="I14" s="130">
        <v>780.04</v>
      </c>
      <c r="J14" s="137">
        <v>679.39</v>
      </c>
      <c r="K14" s="136">
        <v>8160</v>
      </c>
      <c r="L14" s="137">
        <v>5364050.9800000004</v>
      </c>
      <c r="M14" s="130">
        <v>657.36</v>
      </c>
      <c r="N14" s="137">
        <v>533.01</v>
      </c>
      <c r="O14" s="136">
        <v>790</v>
      </c>
      <c r="P14" s="137">
        <v>259741.22</v>
      </c>
      <c r="Q14" s="130">
        <v>328.79</v>
      </c>
      <c r="R14" s="137">
        <v>210.41</v>
      </c>
      <c r="S14" s="136">
        <v>228811</v>
      </c>
      <c r="T14" s="137">
        <v>207229390.12</v>
      </c>
      <c r="U14" s="130">
        <v>905.68</v>
      </c>
      <c r="V14" s="137">
        <v>748.16</v>
      </c>
      <c r="W14" s="138">
        <v>9.09</v>
      </c>
    </row>
    <row r="15" spans="1:23" x14ac:dyDescent="0.25">
      <c r="A15" s="35">
        <v>11</v>
      </c>
      <c r="B15" s="130" t="s">
        <v>110</v>
      </c>
      <c r="C15" s="136">
        <v>73770</v>
      </c>
      <c r="D15" s="137">
        <v>66793014</v>
      </c>
      <c r="E15" s="130">
        <v>905.42</v>
      </c>
      <c r="F15" s="137">
        <v>724.14</v>
      </c>
      <c r="G15" s="136">
        <v>22700</v>
      </c>
      <c r="H15" s="137">
        <v>17976064.780000001</v>
      </c>
      <c r="I15" s="130">
        <v>791.9</v>
      </c>
      <c r="J15" s="137">
        <v>683.21</v>
      </c>
      <c r="K15" s="136">
        <v>3060</v>
      </c>
      <c r="L15" s="137">
        <v>2131809.1800000002</v>
      </c>
      <c r="M15" s="130">
        <v>696.67</v>
      </c>
      <c r="N15" s="137">
        <v>565.96</v>
      </c>
      <c r="O15" s="136">
        <v>282</v>
      </c>
      <c r="P15" s="137">
        <v>99908.93</v>
      </c>
      <c r="Q15" s="130">
        <v>354.29</v>
      </c>
      <c r="R15" s="137">
        <v>222.1</v>
      </c>
      <c r="S15" s="136">
        <v>99812</v>
      </c>
      <c r="T15" s="137">
        <v>87000796.890000001</v>
      </c>
      <c r="U15" s="130">
        <v>871.65</v>
      </c>
      <c r="V15" s="137">
        <v>706.3</v>
      </c>
      <c r="W15" s="138">
        <v>3.96</v>
      </c>
    </row>
    <row r="16" spans="1:23" x14ac:dyDescent="0.25">
      <c r="A16" s="35">
        <v>12</v>
      </c>
      <c r="B16" s="130" t="s">
        <v>111</v>
      </c>
      <c r="C16" s="136">
        <v>15877</v>
      </c>
      <c r="D16" s="137">
        <v>13531421.940000001</v>
      </c>
      <c r="E16" s="137">
        <v>852.26566353845192</v>
      </c>
      <c r="F16" s="137">
        <v>637.79</v>
      </c>
      <c r="G16" s="136">
        <v>6239</v>
      </c>
      <c r="H16" s="137">
        <v>4985604.7200000007</v>
      </c>
      <c r="I16" s="137">
        <v>799.10317679115258</v>
      </c>
      <c r="J16" s="137">
        <v>677.49</v>
      </c>
      <c r="K16" s="136">
        <v>872</v>
      </c>
      <c r="L16" s="137">
        <v>600269.31999999995</v>
      </c>
      <c r="M16" s="137">
        <v>688.38224770642194</v>
      </c>
      <c r="N16" s="137">
        <v>589.91</v>
      </c>
      <c r="O16" s="136">
        <v>53</v>
      </c>
      <c r="P16" s="137">
        <v>13516.85</v>
      </c>
      <c r="Q16" s="130">
        <v>255.03490566037738</v>
      </c>
      <c r="R16" s="137">
        <v>186.61</v>
      </c>
      <c r="S16" s="136">
        <v>23041</v>
      </c>
      <c r="T16" s="137">
        <v>19130812.829999998</v>
      </c>
      <c r="U16" s="137">
        <v>830.29438088624613</v>
      </c>
      <c r="V16" s="137">
        <v>647.61</v>
      </c>
      <c r="W16" s="138">
        <v>0.91526535982191237</v>
      </c>
    </row>
    <row r="17" spans="1:24" ht="15.75" x14ac:dyDescent="0.25">
      <c r="A17" s="185"/>
      <c r="B17" s="186" t="s">
        <v>527</v>
      </c>
      <c r="C17" s="187">
        <v>1932225</v>
      </c>
      <c r="D17" s="188">
        <v>2152354156.6799994</v>
      </c>
      <c r="E17" s="188">
        <v>1113.9252192058375</v>
      </c>
      <c r="F17" s="188">
        <v>1043.18</v>
      </c>
      <c r="G17" s="187">
        <v>382773</v>
      </c>
      <c r="H17" s="188">
        <v>272648896.29000002</v>
      </c>
      <c r="I17" s="188">
        <v>712.29918591436706</v>
      </c>
      <c r="J17" s="188">
        <v>610.95000000000005</v>
      </c>
      <c r="K17" s="187">
        <v>174811</v>
      </c>
      <c r="L17" s="188">
        <v>120442647.09000002</v>
      </c>
      <c r="M17" s="188">
        <v>688.98780448598779</v>
      </c>
      <c r="N17" s="188">
        <v>573.75</v>
      </c>
      <c r="O17" s="187">
        <v>27603</v>
      </c>
      <c r="P17" s="188">
        <v>12056298.91</v>
      </c>
      <c r="Q17" s="188">
        <v>436.7749487374561</v>
      </c>
      <c r="R17" s="188">
        <v>409.13</v>
      </c>
      <c r="S17" s="187">
        <v>2517412</v>
      </c>
      <c r="T17" s="188">
        <v>2557501998.9699993</v>
      </c>
      <c r="U17" s="188">
        <v>1015.9250845590627</v>
      </c>
      <c r="V17" s="186">
        <v>911.76</v>
      </c>
      <c r="W17" s="48">
        <v>100</v>
      </c>
      <c r="X17" s="9"/>
    </row>
    <row r="18" spans="1:24" x14ac:dyDescent="0.25">
      <c r="C18" s="107"/>
      <c r="D18" s="107"/>
      <c r="E18" s="107"/>
      <c r="F18" s="108"/>
      <c r="G18" s="107"/>
      <c r="H18" s="107"/>
      <c r="I18" s="107"/>
      <c r="J18" s="108"/>
      <c r="K18" s="107"/>
      <c r="L18" s="107"/>
      <c r="M18" s="107"/>
      <c r="N18" s="108"/>
      <c r="O18" s="107"/>
      <c r="P18" s="107"/>
      <c r="Q18" s="107"/>
      <c r="R18" s="108"/>
      <c r="S18" s="107"/>
      <c r="T18" s="107"/>
      <c r="U18" s="107"/>
      <c r="V18" s="107"/>
      <c r="W18" s="107"/>
    </row>
    <row r="19" spans="1:24" ht="15.75" x14ac:dyDescent="0.25">
      <c r="A19" s="264" t="s">
        <v>681</v>
      </c>
      <c r="B19" s="264"/>
      <c r="C19" s="264"/>
      <c r="D19" s="264"/>
      <c r="E19" s="264"/>
      <c r="F19" s="264"/>
      <c r="G19" s="264"/>
      <c r="H19" s="264"/>
      <c r="I19" s="264"/>
      <c r="J19" s="264"/>
      <c r="K19" s="264"/>
      <c r="L19" s="264"/>
      <c r="M19" s="264"/>
      <c r="N19" s="264"/>
      <c r="O19" s="264"/>
      <c r="P19" s="264"/>
      <c r="Q19" s="264"/>
      <c r="R19" s="264"/>
      <c r="S19" s="264"/>
      <c r="T19" s="264"/>
      <c r="U19" s="264"/>
      <c r="V19" s="264"/>
      <c r="W19" s="264"/>
    </row>
    <row r="20" spans="1:24" x14ac:dyDescent="0.25">
      <c r="C20" s="8"/>
      <c r="D20" s="15"/>
      <c r="E20" s="15"/>
      <c r="F20" s="8"/>
      <c r="G20" s="15"/>
      <c r="H20" s="15"/>
      <c r="I20" s="15"/>
      <c r="J20" s="8"/>
      <c r="K20" s="15"/>
      <c r="L20" s="15"/>
      <c r="M20" s="15"/>
      <c r="N20" s="8"/>
      <c r="O20" s="15"/>
      <c r="P20" s="15"/>
      <c r="Q20" s="15"/>
      <c r="R20" s="8"/>
      <c r="S20" s="15"/>
      <c r="T20" s="15"/>
      <c r="U20" s="15"/>
    </row>
    <row r="21" spans="1:24" ht="15.75" x14ac:dyDescent="0.25">
      <c r="A21" s="265" t="s">
        <v>52</v>
      </c>
      <c r="B21" s="265" t="s">
        <v>102</v>
      </c>
      <c r="C21" s="266" t="s">
        <v>105</v>
      </c>
      <c r="D21" s="266"/>
      <c r="E21" s="266"/>
      <c r="F21" s="266"/>
      <c r="G21" s="266" t="s">
        <v>106</v>
      </c>
      <c r="H21" s="266"/>
      <c r="I21" s="266"/>
      <c r="J21" s="266"/>
      <c r="K21" s="266" t="s">
        <v>107</v>
      </c>
      <c r="L21" s="266"/>
      <c r="M21" s="266"/>
      <c r="N21" s="266"/>
      <c r="O21" s="266" t="s">
        <v>108</v>
      </c>
      <c r="P21" s="266"/>
      <c r="Q21" s="266"/>
      <c r="R21" s="266"/>
      <c r="S21" s="266" t="s">
        <v>104</v>
      </c>
      <c r="T21" s="266"/>
      <c r="U21" s="266"/>
      <c r="V21" s="266"/>
      <c r="W21" s="266"/>
    </row>
    <row r="22" spans="1:24" ht="15.75" x14ac:dyDescent="0.25">
      <c r="A22" s="265"/>
      <c r="B22" s="265"/>
      <c r="C22" s="61" t="s">
        <v>1</v>
      </c>
      <c r="D22" s="182" t="s">
        <v>103</v>
      </c>
      <c r="E22" s="182" t="s">
        <v>21</v>
      </c>
      <c r="F22" s="182" t="s">
        <v>432</v>
      </c>
      <c r="G22" s="61" t="s">
        <v>1</v>
      </c>
      <c r="H22" s="182" t="s">
        <v>103</v>
      </c>
      <c r="I22" s="182" t="s">
        <v>21</v>
      </c>
      <c r="J22" s="182" t="s">
        <v>432</v>
      </c>
      <c r="K22" s="61" t="s">
        <v>1</v>
      </c>
      <c r="L22" s="182" t="s">
        <v>103</v>
      </c>
      <c r="M22" s="182" t="s">
        <v>21</v>
      </c>
      <c r="N22" s="182" t="s">
        <v>432</v>
      </c>
      <c r="O22" s="61" t="s">
        <v>1</v>
      </c>
      <c r="P22" s="182" t="s">
        <v>103</v>
      </c>
      <c r="Q22" s="182" t="s">
        <v>21</v>
      </c>
      <c r="R22" s="182" t="s">
        <v>432</v>
      </c>
      <c r="S22" s="61" t="s">
        <v>1</v>
      </c>
      <c r="T22" s="182" t="s">
        <v>103</v>
      </c>
      <c r="U22" s="182" t="s">
        <v>21</v>
      </c>
      <c r="V22" s="182" t="s">
        <v>432</v>
      </c>
      <c r="W22" s="182" t="s">
        <v>528</v>
      </c>
    </row>
    <row r="23" spans="1:24" x14ac:dyDescent="0.25">
      <c r="A23" s="35">
        <v>1</v>
      </c>
      <c r="B23" s="130" t="s">
        <v>76</v>
      </c>
      <c r="C23" s="130">
        <v>0</v>
      </c>
      <c r="D23" s="137">
        <v>0</v>
      </c>
      <c r="E23" s="130">
        <v>0</v>
      </c>
      <c r="F23" s="137" t="s">
        <v>430</v>
      </c>
      <c r="G23" s="136">
        <v>16722</v>
      </c>
      <c r="H23" s="137">
        <v>5483191.3399999999</v>
      </c>
      <c r="I23" s="130">
        <v>327.9</v>
      </c>
      <c r="J23" s="137">
        <v>288.99</v>
      </c>
      <c r="K23" s="136">
        <v>731</v>
      </c>
      <c r="L23" s="137">
        <v>566521.46</v>
      </c>
      <c r="M23" s="130">
        <v>775</v>
      </c>
      <c r="N23" s="137">
        <v>795.24</v>
      </c>
      <c r="O23" s="136">
        <v>794</v>
      </c>
      <c r="P23" s="137">
        <v>631893.80000000005</v>
      </c>
      <c r="Q23" s="130">
        <v>795.84</v>
      </c>
      <c r="R23" s="137">
        <v>795.24</v>
      </c>
      <c r="S23" s="136">
        <v>18247</v>
      </c>
      <c r="T23" s="137">
        <v>6681606.5999999996</v>
      </c>
      <c r="U23" s="130">
        <v>366.18</v>
      </c>
      <c r="V23" s="137">
        <v>384.58</v>
      </c>
      <c r="W23" s="138">
        <v>1.54</v>
      </c>
    </row>
    <row r="24" spans="1:24" x14ac:dyDescent="0.25">
      <c r="A24" s="35">
        <v>2</v>
      </c>
      <c r="B24" s="130" t="s">
        <v>77</v>
      </c>
      <c r="C24" s="136">
        <v>2341</v>
      </c>
      <c r="D24" s="137">
        <v>3146825.99</v>
      </c>
      <c r="E24" s="130">
        <v>1344.22</v>
      </c>
      <c r="F24" s="137">
        <v>1401.66</v>
      </c>
      <c r="G24" s="136">
        <v>3632</v>
      </c>
      <c r="H24" s="137">
        <v>2164588.1</v>
      </c>
      <c r="I24" s="130">
        <v>595.98</v>
      </c>
      <c r="J24" s="137">
        <v>460.51</v>
      </c>
      <c r="K24" s="136">
        <v>11213</v>
      </c>
      <c r="L24" s="137">
        <v>7146175.8399999999</v>
      </c>
      <c r="M24" s="130">
        <v>637.30999999999995</v>
      </c>
      <c r="N24" s="137">
        <v>513.55999999999995</v>
      </c>
      <c r="O24" s="136">
        <v>929</v>
      </c>
      <c r="P24" s="137">
        <v>733062.44</v>
      </c>
      <c r="Q24" s="130">
        <v>789.09</v>
      </c>
      <c r="R24" s="137">
        <v>795.24</v>
      </c>
      <c r="S24" s="136">
        <v>18115</v>
      </c>
      <c r="T24" s="137">
        <v>13190652.369999999</v>
      </c>
      <c r="U24" s="130">
        <v>728.16</v>
      </c>
      <c r="V24" s="137">
        <v>572.5</v>
      </c>
      <c r="W24" s="138">
        <v>1.53</v>
      </c>
    </row>
    <row r="25" spans="1:24" x14ac:dyDescent="0.25">
      <c r="A25" s="35">
        <v>3</v>
      </c>
      <c r="B25" s="130" t="s">
        <v>95</v>
      </c>
      <c r="C25" s="136">
        <v>6595</v>
      </c>
      <c r="D25" s="137">
        <v>10008837.77</v>
      </c>
      <c r="E25" s="130">
        <v>1517.64</v>
      </c>
      <c r="F25" s="137">
        <v>1512.46</v>
      </c>
      <c r="G25" s="136">
        <v>2113</v>
      </c>
      <c r="H25" s="137">
        <v>1249012.31</v>
      </c>
      <c r="I25" s="130">
        <v>591.11</v>
      </c>
      <c r="J25" s="137">
        <v>460.98</v>
      </c>
      <c r="K25" s="136">
        <v>8465</v>
      </c>
      <c r="L25" s="137">
        <v>5810552.4900000002</v>
      </c>
      <c r="M25" s="130">
        <v>686.42</v>
      </c>
      <c r="N25" s="137">
        <v>573.04</v>
      </c>
      <c r="O25" s="136">
        <v>207</v>
      </c>
      <c r="P25" s="137">
        <v>160501.45000000001</v>
      </c>
      <c r="Q25" s="130">
        <v>775.37</v>
      </c>
      <c r="R25" s="137">
        <v>795.24</v>
      </c>
      <c r="S25" s="136">
        <v>17380</v>
      </c>
      <c r="T25" s="137">
        <v>17228904.02</v>
      </c>
      <c r="U25" s="130">
        <v>991.31</v>
      </c>
      <c r="V25" s="137">
        <v>827.34</v>
      </c>
      <c r="W25" s="138">
        <v>1.47</v>
      </c>
    </row>
    <row r="26" spans="1:24" x14ac:dyDescent="0.25">
      <c r="A26" s="35">
        <v>4</v>
      </c>
      <c r="B26" s="189" t="s">
        <v>96</v>
      </c>
      <c r="C26" s="184">
        <v>23764</v>
      </c>
      <c r="D26" s="190">
        <v>37358391</v>
      </c>
      <c r="E26" s="130">
        <v>1572.06</v>
      </c>
      <c r="F26" s="137">
        <v>1542.7</v>
      </c>
      <c r="G26" s="136">
        <v>2916</v>
      </c>
      <c r="H26" s="137">
        <v>1762016.81</v>
      </c>
      <c r="I26" s="130">
        <v>604.26</v>
      </c>
      <c r="J26" s="137">
        <v>477.66</v>
      </c>
      <c r="K26" s="136">
        <v>13350</v>
      </c>
      <c r="L26" s="137">
        <v>9908156.9000000004</v>
      </c>
      <c r="M26" s="130">
        <v>742.18</v>
      </c>
      <c r="N26" s="137">
        <v>617.14</v>
      </c>
      <c r="O26" s="136">
        <v>204</v>
      </c>
      <c r="P26" s="137">
        <v>159232.98000000001</v>
      </c>
      <c r="Q26" s="130">
        <v>780.55</v>
      </c>
      <c r="R26" s="137">
        <v>795.24</v>
      </c>
      <c r="S26" s="136">
        <v>40234</v>
      </c>
      <c r="T26" s="137">
        <v>49187797.689999998</v>
      </c>
      <c r="U26" s="130">
        <v>1222.54</v>
      </c>
      <c r="V26" s="137">
        <v>1289.8</v>
      </c>
      <c r="W26" s="138">
        <v>3.41</v>
      </c>
    </row>
    <row r="27" spans="1:24" x14ac:dyDescent="0.25">
      <c r="A27" s="35">
        <v>5</v>
      </c>
      <c r="B27" s="130" t="s">
        <v>97</v>
      </c>
      <c r="C27" s="136">
        <v>120855</v>
      </c>
      <c r="D27" s="137">
        <v>166183506.00999999</v>
      </c>
      <c r="E27" s="130">
        <v>1375.07</v>
      </c>
      <c r="F27" s="137">
        <v>1277.27</v>
      </c>
      <c r="G27" s="136">
        <v>2638</v>
      </c>
      <c r="H27" s="137">
        <v>1671317.08</v>
      </c>
      <c r="I27" s="130">
        <v>633.54999999999995</v>
      </c>
      <c r="J27" s="137">
        <v>498.52</v>
      </c>
      <c r="K27" s="136">
        <v>16720</v>
      </c>
      <c r="L27" s="137">
        <v>12954202.25</v>
      </c>
      <c r="M27" s="130">
        <v>774.77</v>
      </c>
      <c r="N27" s="137">
        <v>650.32000000000005</v>
      </c>
      <c r="O27" s="136">
        <v>152</v>
      </c>
      <c r="P27" s="137">
        <v>116966.63</v>
      </c>
      <c r="Q27" s="130">
        <v>769.52</v>
      </c>
      <c r="R27" s="137">
        <v>795.24</v>
      </c>
      <c r="S27" s="136">
        <v>140365</v>
      </c>
      <c r="T27" s="137">
        <v>180925991.97</v>
      </c>
      <c r="U27" s="130">
        <v>1288.97</v>
      </c>
      <c r="V27" s="137">
        <v>1187.8499999999999</v>
      </c>
      <c r="W27" s="138">
        <v>11.88</v>
      </c>
    </row>
    <row r="28" spans="1:24" x14ac:dyDescent="0.25">
      <c r="A28" s="35">
        <v>6</v>
      </c>
      <c r="B28" s="130" t="s">
        <v>98</v>
      </c>
      <c r="C28" s="136">
        <v>217198</v>
      </c>
      <c r="D28" s="137">
        <v>279383747.77999997</v>
      </c>
      <c r="E28" s="130">
        <v>1286.31</v>
      </c>
      <c r="F28" s="137">
        <v>1211.6099999999999</v>
      </c>
      <c r="G28" s="136">
        <v>1861</v>
      </c>
      <c r="H28" s="137">
        <v>1346846.25</v>
      </c>
      <c r="I28" s="130">
        <v>723.72</v>
      </c>
      <c r="J28" s="137">
        <v>550.99</v>
      </c>
      <c r="K28" s="136">
        <v>16977</v>
      </c>
      <c r="L28" s="137">
        <v>13345286.380000001</v>
      </c>
      <c r="M28" s="130">
        <v>786.08</v>
      </c>
      <c r="N28" s="137">
        <v>674.44</v>
      </c>
      <c r="O28" s="136">
        <v>2000</v>
      </c>
      <c r="P28" s="137">
        <v>795219.77</v>
      </c>
      <c r="Q28" s="130">
        <v>397.61</v>
      </c>
      <c r="R28" s="137">
        <v>409.13</v>
      </c>
      <c r="S28" s="136">
        <v>238036</v>
      </c>
      <c r="T28" s="137">
        <v>294871100.18000001</v>
      </c>
      <c r="U28" s="130">
        <v>1238.77</v>
      </c>
      <c r="V28" s="137">
        <v>1161.8599999999999</v>
      </c>
      <c r="W28" s="138">
        <v>20.149999999999999</v>
      </c>
    </row>
    <row r="29" spans="1:24" x14ac:dyDescent="0.25">
      <c r="A29" s="35">
        <v>7</v>
      </c>
      <c r="B29" s="130" t="s">
        <v>99</v>
      </c>
      <c r="C29" s="136">
        <v>219884</v>
      </c>
      <c r="D29" s="137">
        <v>277703012.04000002</v>
      </c>
      <c r="E29" s="130">
        <v>1262.95</v>
      </c>
      <c r="F29" s="137">
        <v>1253.9100000000001</v>
      </c>
      <c r="G29" s="136">
        <v>1229</v>
      </c>
      <c r="H29" s="137">
        <v>997513.27</v>
      </c>
      <c r="I29" s="130">
        <v>811.65</v>
      </c>
      <c r="J29" s="137">
        <v>671.55</v>
      </c>
      <c r="K29" s="136">
        <v>13878</v>
      </c>
      <c r="L29" s="137">
        <v>10731539.32</v>
      </c>
      <c r="M29" s="130">
        <v>773.28</v>
      </c>
      <c r="N29" s="137">
        <v>676.01</v>
      </c>
      <c r="O29" s="136">
        <v>4460</v>
      </c>
      <c r="P29" s="137">
        <v>1643057.09</v>
      </c>
      <c r="Q29" s="130">
        <v>368.4</v>
      </c>
      <c r="R29" s="137">
        <v>409.13</v>
      </c>
      <c r="S29" s="136">
        <v>239451</v>
      </c>
      <c r="T29" s="137">
        <v>291075121.72000003</v>
      </c>
      <c r="U29" s="130">
        <v>1215.5899999999999</v>
      </c>
      <c r="V29" s="137">
        <v>1208.05</v>
      </c>
      <c r="W29" s="138">
        <v>20.27</v>
      </c>
    </row>
    <row r="30" spans="1:24" x14ac:dyDescent="0.25">
      <c r="A30" s="35">
        <v>8</v>
      </c>
      <c r="B30" s="130" t="s">
        <v>100</v>
      </c>
      <c r="C30" s="136">
        <v>190284</v>
      </c>
      <c r="D30" s="137">
        <v>229958110.16</v>
      </c>
      <c r="E30" s="130">
        <v>1208.5</v>
      </c>
      <c r="F30" s="137">
        <v>1205.3800000000001</v>
      </c>
      <c r="G30" s="136">
        <v>1144</v>
      </c>
      <c r="H30" s="137">
        <v>945356.44</v>
      </c>
      <c r="I30" s="130">
        <v>826.36</v>
      </c>
      <c r="J30" s="137">
        <v>746.63</v>
      </c>
      <c r="K30" s="136">
        <v>11411</v>
      </c>
      <c r="L30" s="137">
        <v>8429808.8100000005</v>
      </c>
      <c r="M30" s="130">
        <v>738.74</v>
      </c>
      <c r="N30" s="137">
        <v>646.75</v>
      </c>
      <c r="O30" s="136">
        <v>1925</v>
      </c>
      <c r="P30" s="137">
        <v>674250.45</v>
      </c>
      <c r="Q30" s="130">
        <v>350.26</v>
      </c>
      <c r="R30" s="137">
        <v>409.13</v>
      </c>
      <c r="S30" s="136">
        <v>204764</v>
      </c>
      <c r="T30" s="137">
        <v>240007525.86000001</v>
      </c>
      <c r="U30" s="130">
        <v>1172.1199999999999</v>
      </c>
      <c r="V30" s="137">
        <v>1159.4100000000001</v>
      </c>
      <c r="W30" s="138">
        <v>17.329999999999998</v>
      </c>
    </row>
    <row r="31" spans="1:24" x14ac:dyDescent="0.25">
      <c r="A31" s="35">
        <v>9</v>
      </c>
      <c r="B31" s="130" t="s">
        <v>101</v>
      </c>
      <c r="C31" s="136">
        <v>121713</v>
      </c>
      <c r="D31" s="137">
        <v>133748602.31999999</v>
      </c>
      <c r="E31" s="130">
        <v>1098.8900000000001</v>
      </c>
      <c r="F31" s="137">
        <v>1034.54</v>
      </c>
      <c r="G31" s="136">
        <v>928</v>
      </c>
      <c r="H31" s="137">
        <v>727662.14</v>
      </c>
      <c r="I31" s="130">
        <v>784.12</v>
      </c>
      <c r="J31" s="137">
        <v>652.08000000000004</v>
      </c>
      <c r="K31" s="136">
        <v>7085</v>
      </c>
      <c r="L31" s="137">
        <v>5061818.01</v>
      </c>
      <c r="M31" s="130">
        <v>714.44</v>
      </c>
      <c r="N31" s="137">
        <v>620.47</v>
      </c>
      <c r="O31" s="136">
        <v>431</v>
      </c>
      <c r="P31" s="137">
        <v>120689.74</v>
      </c>
      <c r="Q31" s="130">
        <v>280.02</v>
      </c>
      <c r="R31" s="137">
        <v>233.79</v>
      </c>
      <c r="S31" s="136">
        <v>130157</v>
      </c>
      <c r="T31" s="137">
        <v>139658772.21000001</v>
      </c>
      <c r="U31" s="130">
        <v>1073</v>
      </c>
      <c r="V31" s="137">
        <v>996.6</v>
      </c>
      <c r="W31" s="138">
        <v>11.02</v>
      </c>
    </row>
    <row r="32" spans="1:24" x14ac:dyDescent="0.25">
      <c r="A32" s="35">
        <v>10</v>
      </c>
      <c r="B32" s="130" t="s">
        <v>109</v>
      </c>
      <c r="C32" s="136">
        <v>85762</v>
      </c>
      <c r="D32" s="137">
        <v>89063022.890000001</v>
      </c>
      <c r="E32" s="130">
        <v>1038.49</v>
      </c>
      <c r="F32" s="137">
        <v>930.47</v>
      </c>
      <c r="G32" s="136">
        <v>802</v>
      </c>
      <c r="H32" s="137">
        <v>591716.56000000006</v>
      </c>
      <c r="I32" s="130">
        <v>737.8</v>
      </c>
      <c r="J32" s="137">
        <v>579.66999999999996</v>
      </c>
      <c r="K32" s="136">
        <v>4168</v>
      </c>
      <c r="L32" s="137">
        <v>2907090.67</v>
      </c>
      <c r="M32" s="130">
        <v>697.48</v>
      </c>
      <c r="N32" s="137">
        <v>600.29999999999995</v>
      </c>
      <c r="O32" s="136">
        <v>211</v>
      </c>
      <c r="P32" s="137">
        <v>48840.57</v>
      </c>
      <c r="Q32" s="130">
        <v>231.47</v>
      </c>
      <c r="R32" s="137">
        <v>186.88</v>
      </c>
      <c r="S32" s="136">
        <v>90943</v>
      </c>
      <c r="T32" s="137">
        <v>92610670.689999998</v>
      </c>
      <c r="U32" s="130">
        <v>1018.34</v>
      </c>
      <c r="V32" s="137">
        <v>904.12</v>
      </c>
      <c r="W32" s="138">
        <v>7.7</v>
      </c>
    </row>
    <row r="33" spans="1:23" x14ac:dyDescent="0.25">
      <c r="A33" s="35">
        <v>11</v>
      </c>
      <c r="B33" s="130" t="s">
        <v>110</v>
      </c>
      <c r="C33" s="136">
        <v>34295</v>
      </c>
      <c r="D33" s="137">
        <v>33897539.460000001</v>
      </c>
      <c r="E33" s="130">
        <v>988.41</v>
      </c>
      <c r="F33" s="137">
        <v>863.52</v>
      </c>
      <c r="G33" s="136">
        <v>509</v>
      </c>
      <c r="H33" s="137">
        <v>361299.43</v>
      </c>
      <c r="I33" s="130">
        <v>709.82</v>
      </c>
      <c r="J33" s="137">
        <v>470.67</v>
      </c>
      <c r="K33" s="136">
        <v>1422</v>
      </c>
      <c r="L33" s="137">
        <v>1028982.51</v>
      </c>
      <c r="M33" s="130">
        <v>723.62</v>
      </c>
      <c r="N33" s="137">
        <v>643.99</v>
      </c>
      <c r="O33" s="136">
        <v>61</v>
      </c>
      <c r="P33" s="137">
        <v>14254.03</v>
      </c>
      <c r="Q33" s="130">
        <v>233.67</v>
      </c>
      <c r="R33" s="137">
        <v>187.03</v>
      </c>
      <c r="S33" s="136">
        <v>36287</v>
      </c>
      <c r="T33" s="137">
        <v>35302075.43</v>
      </c>
      <c r="U33" s="130">
        <v>972.86</v>
      </c>
      <c r="V33" s="137">
        <v>841.72</v>
      </c>
      <c r="W33" s="138">
        <v>3.07</v>
      </c>
    </row>
    <row r="34" spans="1:23" x14ac:dyDescent="0.25">
      <c r="A34" s="35">
        <v>12</v>
      </c>
      <c r="B34" s="130" t="s">
        <v>111</v>
      </c>
      <c r="C34" s="6">
        <v>6787</v>
      </c>
      <c r="D34" s="22">
        <v>6381721.9699999997</v>
      </c>
      <c r="E34" s="22">
        <v>940.2861308383674</v>
      </c>
      <c r="F34" s="137">
        <v>801.78</v>
      </c>
      <c r="G34" s="6">
        <v>135</v>
      </c>
      <c r="H34" s="22">
        <v>84898.59</v>
      </c>
      <c r="I34" s="22">
        <v>628.87844444444443</v>
      </c>
      <c r="J34" s="137">
        <v>433.95</v>
      </c>
      <c r="K34" s="6">
        <v>343</v>
      </c>
      <c r="L34" s="22">
        <v>236159</v>
      </c>
      <c r="M34" s="22">
        <v>688.51020408163265</v>
      </c>
      <c r="N34" s="137">
        <v>600.29999999999995</v>
      </c>
      <c r="O34" s="6">
        <v>6</v>
      </c>
      <c r="P34" s="22">
        <v>1846.42</v>
      </c>
      <c r="Q34" s="22">
        <v>307.73666666666668</v>
      </c>
      <c r="R34" s="137">
        <v>181.04</v>
      </c>
      <c r="S34" s="6">
        <v>7271</v>
      </c>
      <c r="T34" s="22">
        <v>6704625.9799999995</v>
      </c>
      <c r="U34" s="22">
        <v>922.10507220464854</v>
      </c>
      <c r="V34" s="137">
        <v>784.78</v>
      </c>
      <c r="W34" s="222">
        <v>0.6332231891283685</v>
      </c>
    </row>
    <row r="35" spans="1:23" ht="15.75" x14ac:dyDescent="0.25">
      <c r="A35" s="185"/>
      <c r="B35" s="186" t="s">
        <v>527</v>
      </c>
      <c r="C35" s="187">
        <v>1029478</v>
      </c>
      <c r="D35" s="188">
        <v>1266833317.3900001</v>
      </c>
      <c r="E35" s="188">
        <v>1230.5589020746438</v>
      </c>
      <c r="F35" s="188">
        <v>1194.73</v>
      </c>
      <c r="G35" s="187">
        <v>34629</v>
      </c>
      <c r="H35" s="188">
        <v>17385418.32</v>
      </c>
      <c r="I35" s="188">
        <v>502.04794594126309</v>
      </c>
      <c r="J35" s="188">
        <v>410.22</v>
      </c>
      <c r="K35" s="187">
        <v>105763</v>
      </c>
      <c r="L35" s="188">
        <v>78126293.640000015</v>
      </c>
      <c r="M35" s="188">
        <v>738.69211009521302</v>
      </c>
      <c r="N35" s="188">
        <v>627.9</v>
      </c>
      <c r="O35" s="187">
        <v>11380</v>
      </c>
      <c r="P35" s="188">
        <v>5099815.370000001</v>
      </c>
      <c r="Q35" s="188">
        <v>448.13843321616883</v>
      </c>
      <c r="R35" s="188">
        <v>409.13</v>
      </c>
      <c r="S35" s="187">
        <v>1181250</v>
      </c>
      <c r="T35" s="188">
        <v>1367444844.72</v>
      </c>
      <c r="U35" s="188">
        <v>1157.6252653714287</v>
      </c>
      <c r="V35" s="186">
        <v>1103.26</v>
      </c>
      <c r="W35" s="48">
        <v>100</v>
      </c>
    </row>
    <row r="36" spans="1:23" x14ac:dyDescent="0.25">
      <c r="C36" s="8"/>
      <c r="D36" s="15"/>
      <c r="E36" s="15"/>
      <c r="F36" s="8"/>
      <c r="G36" s="15"/>
      <c r="H36" s="15"/>
      <c r="I36" s="15"/>
      <c r="J36" s="8"/>
      <c r="K36" s="15"/>
      <c r="L36" s="15"/>
      <c r="M36" s="15"/>
      <c r="N36" s="8"/>
      <c r="O36" s="15"/>
      <c r="P36" s="15"/>
      <c r="Q36" s="15"/>
      <c r="R36" s="8"/>
      <c r="S36" s="15"/>
      <c r="T36" s="15"/>
      <c r="U36" s="15"/>
    </row>
    <row r="37" spans="1:23" ht="15.75" x14ac:dyDescent="0.25">
      <c r="A37" s="264" t="s">
        <v>682</v>
      </c>
      <c r="B37" s="264"/>
      <c r="C37" s="264"/>
      <c r="D37" s="264"/>
      <c r="E37" s="264"/>
      <c r="F37" s="264"/>
      <c r="G37" s="264"/>
      <c r="H37" s="264"/>
      <c r="I37" s="264"/>
      <c r="J37" s="264"/>
      <c r="K37" s="264"/>
      <c r="L37" s="264"/>
      <c r="M37" s="264"/>
      <c r="N37" s="264"/>
      <c r="O37" s="264"/>
      <c r="P37" s="264"/>
      <c r="Q37" s="264"/>
      <c r="R37" s="264"/>
      <c r="S37" s="264"/>
      <c r="T37" s="264"/>
      <c r="U37" s="264"/>
      <c r="V37" s="264"/>
      <c r="W37" s="264"/>
    </row>
    <row r="38" spans="1:23" x14ac:dyDescent="0.25">
      <c r="C38" s="8"/>
      <c r="D38" s="15"/>
      <c r="E38" s="15"/>
      <c r="F38" s="8"/>
      <c r="G38" s="15"/>
      <c r="H38" s="15"/>
      <c r="I38" s="15"/>
      <c r="J38" s="8"/>
      <c r="K38" s="15"/>
      <c r="L38" s="15"/>
      <c r="M38" s="15"/>
      <c r="N38" s="8"/>
      <c r="O38" s="15"/>
      <c r="P38" s="15"/>
      <c r="Q38" s="15"/>
      <c r="R38" s="8"/>
      <c r="S38" s="15"/>
      <c r="T38" s="15"/>
      <c r="U38" s="15"/>
    </row>
    <row r="39" spans="1:23" ht="15.75" x14ac:dyDescent="0.25">
      <c r="A39" s="265" t="s">
        <v>52</v>
      </c>
      <c r="B39" s="265" t="s">
        <v>102</v>
      </c>
      <c r="C39" s="266" t="s">
        <v>105</v>
      </c>
      <c r="D39" s="266"/>
      <c r="E39" s="266"/>
      <c r="F39" s="266"/>
      <c r="G39" s="266" t="s">
        <v>106</v>
      </c>
      <c r="H39" s="266"/>
      <c r="I39" s="266"/>
      <c r="J39" s="266"/>
      <c r="K39" s="266" t="s">
        <v>107</v>
      </c>
      <c r="L39" s="266"/>
      <c r="M39" s="266"/>
      <c r="N39" s="266"/>
      <c r="O39" s="266" t="s">
        <v>108</v>
      </c>
      <c r="P39" s="266"/>
      <c r="Q39" s="266"/>
      <c r="R39" s="266"/>
      <c r="S39" s="266" t="s">
        <v>104</v>
      </c>
      <c r="T39" s="266"/>
      <c r="U39" s="266"/>
      <c r="V39" s="266"/>
      <c r="W39" s="266"/>
    </row>
    <row r="40" spans="1:23" ht="15.75" x14ac:dyDescent="0.25">
      <c r="A40" s="265"/>
      <c r="B40" s="265"/>
      <c r="C40" s="61" t="s">
        <v>1</v>
      </c>
      <c r="D40" s="182" t="s">
        <v>103</v>
      </c>
      <c r="E40" s="182" t="s">
        <v>21</v>
      </c>
      <c r="F40" s="182" t="s">
        <v>432</v>
      </c>
      <c r="G40" s="61" t="s">
        <v>1</v>
      </c>
      <c r="H40" s="182" t="s">
        <v>103</v>
      </c>
      <c r="I40" s="182" t="s">
        <v>21</v>
      </c>
      <c r="J40" s="182" t="s">
        <v>432</v>
      </c>
      <c r="K40" s="61" t="s">
        <v>1</v>
      </c>
      <c r="L40" s="182" t="s">
        <v>103</v>
      </c>
      <c r="M40" s="182" t="s">
        <v>21</v>
      </c>
      <c r="N40" s="182" t="s">
        <v>432</v>
      </c>
      <c r="O40" s="61" t="s">
        <v>1</v>
      </c>
      <c r="P40" s="182" t="s">
        <v>103</v>
      </c>
      <c r="Q40" s="182" t="s">
        <v>21</v>
      </c>
      <c r="R40" s="182" t="s">
        <v>432</v>
      </c>
      <c r="S40" s="61" t="s">
        <v>1</v>
      </c>
      <c r="T40" s="182" t="s">
        <v>103</v>
      </c>
      <c r="U40" s="182" t="s">
        <v>21</v>
      </c>
      <c r="V40" s="182" t="s">
        <v>432</v>
      </c>
      <c r="W40" s="182" t="s">
        <v>528</v>
      </c>
    </row>
    <row r="41" spans="1:23" x14ac:dyDescent="0.25">
      <c r="A41" s="35">
        <v>1</v>
      </c>
      <c r="B41" s="130" t="s">
        <v>76</v>
      </c>
      <c r="C41" s="130">
        <v>0</v>
      </c>
      <c r="D41" s="137">
        <v>0</v>
      </c>
      <c r="E41" s="130">
        <v>0</v>
      </c>
      <c r="F41" s="137" t="s">
        <v>430</v>
      </c>
      <c r="G41" s="136">
        <v>15998</v>
      </c>
      <c r="H41" s="137">
        <v>5248056.92</v>
      </c>
      <c r="I41" s="130">
        <v>328.04</v>
      </c>
      <c r="J41" s="137">
        <v>296.64999999999998</v>
      </c>
      <c r="K41" s="136">
        <v>568</v>
      </c>
      <c r="L41" s="137">
        <v>439294.54</v>
      </c>
      <c r="M41" s="130">
        <v>773.41</v>
      </c>
      <c r="N41" s="137">
        <v>795.24</v>
      </c>
      <c r="O41" s="136">
        <v>564</v>
      </c>
      <c r="P41" s="137">
        <v>450237.44</v>
      </c>
      <c r="Q41" s="130">
        <v>798.29</v>
      </c>
      <c r="R41" s="137">
        <v>795.24</v>
      </c>
      <c r="S41" s="136">
        <v>17130</v>
      </c>
      <c r="T41" s="137">
        <v>6137588.9000000004</v>
      </c>
      <c r="U41" s="130">
        <v>358.29</v>
      </c>
      <c r="V41" s="130">
        <v>384.57</v>
      </c>
      <c r="W41" s="138">
        <v>1.28</v>
      </c>
    </row>
    <row r="42" spans="1:23" x14ac:dyDescent="0.25">
      <c r="A42" s="35">
        <v>2</v>
      </c>
      <c r="B42" s="130" t="s">
        <v>77</v>
      </c>
      <c r="C42" s="136">
        <v>721</v>
      </c>
      <c r="D42" s="137">
        <v>945470.29</v>
      </c>
      <c r="E42" s="130">
        <v>1311.33</v>
      </c>
      <c r="F42" s="137">
        <v>1469.84</v>
      </c>
      <c r="G42" s="136">
        <v>12805</v>
      </c>
      <c r="H42" s="137">
        <v>6828667.4400000004</v>
      </c>
      <c r="I42" s="130">
        <v>533.28</v>
      </c>
      <c r="J42" s="137">
        <v>453.96</v>
      </c>
      <c r="K42" s="136">
        <v>7777</v>
      </c>
      <c r="L42" s="137">
        <v>4610044.12</v>
      </c>
      <c r="M42" s="130">
        <v>592.78</v>
      </c>
      <c r="N42" s="137">
        <v>466.81</v>
      </c>
      <c r="O42" s="136">
        <v>813</v>
      </c>
      <c r="P42" s="137">
        <v>645213.31000000006</v>
      </c>
      <c r="Q42" s="130">
        <v>793.62</v>
      </c>
      <c r="R42" s="137">
        <v>795.24</v>
      </c>
      <c r="S42" s="136">
        <v>22116</v>
      </c>
      <c r="T42" s="137">
        <v>13029395.16</v>
      </c>
      <c r="U42" s="130">
        <v>589.14</v>
      </c>
      <c r="V42" s="130">
        <v>478.24</v>
      </c>
      <c r="W42" s="138">
        <v>1.66</v>
      </c>
    </row>
    <row r="43" spans="1:23" x14ac:dyDescent="0.25">
      <c r="A43" s="35">
        <v>3</v>
      </c>
      <c r="B43" s="130" t="s">
        <v>95</v>
      </c>
      <c r="C43" s="136">
        <v>2908</v>
      </c>
      <c r="D43" s="137">
        <v>3671332.1</v>
      </c>
      <c r="E43" s="130">
        <v>1262.49</v>
      </c>
      <c r="F43" s="137">
        <v>1210.22</v>
      </c>
      <c r="G43" s="136">
        <v>13180</v>
      </c>
      <c r="H43" s="137">
        <v>7895461.6799999997</v>
      </c>
      <c r="I43" s="130">
        <v>599.04999999999995</v>
      </c>
      <c r="J43" s="137">
        <v>516.42999999999995</v>
      </c>
      <c r="K43" s="136">
        <v>6087</v>
      </c>
      <c r="L43" s="137">
        <v>3741367.13</v>
      </c>
      <c r="M43" s="130">
        <v>614.65</v>
      </c>
      <c r="N43" s="137">
        <v>503.04</v>
      </c>
      <c r="O43" s="136">
        <v>243</v>
      </c>
      <c r="P43" s="137">
        <v>192787.21</v>
      </c>
      <c r="Q43" s="130">
        <v>793.36</v>
      </c>
      <c r="R43" s="137">
        <v>795.24</v>
      </c>
      <c r="S43" s="136">
        <v>22418</v>
      </c>
      <c r="T43" s="137">
        <v>15500948.119999999</v>
      </c>
      <c r="U43" s="130">
        <v>691.45</v>
      </c>
      <c r="V43" s="130">
        <v>559.11</v>
      </c>
      <c r="W43" s="138">
        <v>1.68</v>
      </c>
    </row>
    <row r="44" spans="1:23" x14ac:dyDescent="0.25">
      <c r="A44" s="35">
        <v>4</v>
      </c>
      <c r="B44" s="189" t="s">
        <v>96</v>
      </c>
      <c r="C44" s="184">
        <v>27339</v>
      </c>
      <c r="D44" s="190">
        <v>31951563.66</v>
      </c>
      <c r="E44" s="130">
        <v>1168.72</v>
      </c>
      <c r="F44" s="137">
        <v>1121.9000000000001</v>
      </c>
      <c r="G44" s="136">
        <v>23428</v>
      </c>
      <c r="H44" s="137">
        <v>15454519.859999999</v>
      </c>
      <c r="I44" s="130">
        <v>659.66</v>
      </c>
      <c r="J44" s="137">
        <v>560.33000000000004</v>
      </c>
      <c r="K44" s="136">
        <v>8864</v>
      </c>
      <c r="L44" s="137">
        <v>5696274.2300000004</v>
      </c>
      <c r="M44" s="130">
        <v>642.63</v>
      </c>
      <c r="N44" s="137">
        <v>519.53</v>
      </c>
      <c r="O44" s="136">
        <v>235</v>
      </c>
      <c r="P44" s="137">
        <v>186347.09</v>
      </c>
      <c r="Q44" s="130">
        <v>792.97</v>
      </c>
      <c r="R44" s="137">
        <v>795.24</v>
      </c>
      <c r="S44" s="136">
        <v>59866</v>
      </c>
      <c r="T44" s="137">
        <v>53288704.840000004</v>
      </c>
      <c r="U44" s="130">
        <v>890.13</v>
      </c>
      <c r="V44" s="130">
        <v>804.56</v>
      </c>
      <c r="W44" s="138">
        <v>4.4800000000000004</v>
      </c>
    </row>
    <row r="45" spans="1:23" x14ac:dyDescent="0.25">
      <c r="A45" s="35">
        <v>5</v>
      </c>
      <c r="B45" s="130" t="s">
        <v>97</v>
      </c>
      <c r="C45" s="136">
        <v>103904</v>
      </c>
      <c r="D45" s="137">
        <v>114038508.68000001</v>
      </c>
      <c r="E45" s="130">
        <v>1097.54</v>
      </c>
      <c r="F45" s="137">
        <v>1036.5</v>
      </c>
      <c r="G45" s="136">
        <v>31841</v>
      </c>
      <c r="H45" s="137">
        <v>22702468.370000001</v>
      </c>
      <c r="I45" s="130">
        <v>712.99</v>
      </c>
      <c r="J45" s="137">
        <v>626.92999999999995</v>
      </c>
      <c r="K45" s="136">
        <v>9831</v>
      </c>
      <c r="L45" s="137">
        <v>6103161.0499999998</v>
      </c>
      <c r="M45" s="130">
        <v>620.80999999999995</v>
      </c>
      <c r="N45" s="137">
        <v>508.15</v>
      </c>
      <c r="O45" s="136">
        <v>230</v>
      </c>
      <c r="P45" s="137">
        <v>181506.1</v>
      </c>
      <c r="Q45" s="130">
        <v>789.16</v>
      </c>
      <c r="R45" s="137">
        <v>795.24</v>
      </c>
      <c r="S45" s="136">
        <v>145806</v>
      </c>
      <c r="T45" s="137">
        <v>143025644.19999999</v>
      </c>
      <c r="U45" s="130">
        <v>980.93</v>
      </c>
      <c r="V45" s="130">
        <v>893.25</v>
      </c>
      <c r="W45" s="138">
        <v>10.91</v>
      </c>
    </row>
    <row r="46" spans="1:23" x14ac:dyDescent="0.25">
      <c r="A46" s="35">
        <v>6</v>
      </c>
      <c r="B46" s="130" t="s">
        <v>98</v>
      </c>
      <c r="C46" s="136">
        <v>176446</v>
      </c>
      <c r="D46" s="137">
        <v>180664806.06</v>
      </c>
      <c r="E46" s="130">
        <v>1023.91</v>
      </c>
      <c r="F46" s="137">
        <v>929.55</v>
      </c>
      <c r="G46" s="136">
        <v>37079</v>
      </c>
      <c r="H46" s="137">
        <v>29016366.859999999</v>
      </c>
      <c r="I46" s="130">
        <v>782.56</v>
      </c>
      <c r="J46" s="137">
        <v>716.99</v>
      </c>
      <c r="K46" s="136">
        <v>9678</v>
      </c>
      <c r="L46" s="137">
        <v>5905799.6900000004</v>
      </c>
      <c r="M46" s="130">
        <v>610.23</v>
      </c>
      <c r="N46" s="137">
        <v>509.36</v>
      </c>
      <c r="O46" s="136">
        <v>2787</v>
      </c>
      <c r="P46" s="137">
        <v>1128661.18</v>
      </c>
      <c r="Q46" s="130">
        <v>404.97</v>
      </c>
      <c r="R46" s="137">
        <v>409.13</v>
      </c>
      <c r="S46" s="136">
        <v>225990</v>
      </c>
      <c r="T46" s="137">
        <v>216715633.78999999</v>
      </c>
      <c r="U46" s="130">
        <v>958.96</v>
      </c>
      <c r="V46" s="130">
        <v>846.51</v>
      </c>
      <c r="W46" s="138">
        <v>16.91</v>
      </c>
    </row>
    <row r="47" spans="1:23" x14ac:dyDescent="0.25">
      <c r="A47" s="35">
        <v>7</v>
      </c>
      <c r="B47" s="130" t="s">
        <v>99</v>
      </c>
      <c r="C47" s="136">
        <v>182045</v>
      </c>
      <c r="D47" s="137">
        <v>182953031.78999999</v>
      </c>
      <c r="E47" s="130">
        <v>1004.99</v>
      </c>
      <c r="F47" s="137">
        <v>879.35</v>
      </c>
      <c r="G47" s="136">
        <v>39658</v>
      </c>
      <c r="H47" s="137">
        <v>31684818.050000001</v>
      </c>
      <c r="I47" s="130">
        <v>798.95</v>
      </c>
      <c r="J47" s="137">
        <v>736.61</v>
      </c>
      <c r="K47" s="136">
        <v>7756</v>
      </c>
      <c r="L47" s="137">
        <v>4635330.29</v>
      </c>
      <c r="M47" s="130">
        <v>597.64</v>
      </c>
      <c r="N47" s="137">
        <v>517.59</v>
      </c>
      <c r="O47" s="136">
        <v>6237</v>
      </c>
      <c r="P47" s="137">
        <v>2296251.6</v>
      </c>
      <c r="Q47" s="130">
        <v>368.17</v>
      </c>
      <c r="R47" s="137">
        <v>409.13</v>
      </c>
      <c r="S47" s="136">
        <v>235696</v>
      </c>
      <c r="T47" s="137">
        <v>221569431.72999999</v>
      </c>
      <c r="U47" s="130">
        <v>940.06</v>
      </c>
      <c r="V47" s="130">
        <v>803.86</v>
      </c>
      <c r="W47" s="138">
        <v>17.64</v>
      </c>
    </row>
    <row r="48" spans="1:23" x14ac:dyDescent="0.25">
      <c r="A48" s="35">
        <v>8</v>
      </c>
      <c r="B48" s="130" t="s">
        <v>100</v>
      </c>
      <c r="C48" s="136">
        <v>159434</v>
      </c>
      <c r="D48" s="137">
        <v>152742688.49000001</v>
      </c>
      <c r="E48" s="130">
        <v>958.03</v>
      </c>
      <c r="F48" s="137">
        <v>805.32</v>
      </c>
      <c r="G48" s="136">
        <v>54607</v>
      </c>
      <c r="H48" s="137">
        <v>42939347.460000001</v>
      </c>
      <c r="I48" s="130">
        <v>786.33</v>
      </c>
      <c r="J48" s="137">
        <v>709.95</v>
      </c>
      <c r="K48" s="136">
        <v>7013</v>
      </c>
      <c r="L48" s="137">
        <v>4118513.64</v>
      </c>
      <c r="M48" s="130">
        <v>587.27</v>
      </c>
      <c r="N48" s="137">
        <v>518.11</v>
      </c>
      <c r="O48" s="136">
        <v>3309</v>
      </c>
      <c r="P48" s="137">
        <v>1217482.19</v>
      </c>
      <c r="Q48" s="130">
        <v>367.93</v>
      </c>
      <c r="R48" s="137">
        <v>409.13</v>
      </c>
      <c r="S48" s="136">
        <v>224363</v>
      </c>
      <c r="T48" s="137">
        <v>201018031.78</v>
      </c>
      <c r="U48" s="130">
        <v>895.95</v>
      </c>
      <c r="V48" s="130">
        <v>753.16</v>
      </c>
      <c r="W48" s="138">
        <v>16.79</v>
      </c>
    </row>
    <row r="49" spans="1:23" x14ac:dyDescent="0.25">
      <c r="A49" s="35">
        <v>9</v>
      </c>
      <c r="B49" s="130" t="s">
        <v>101</v>
      </c>
      <c r="C49" s="136">
        <v>111868</v>
      </c>
      <c r="D49" s="137">
        <v>100741538.76000001</v>
      </c>
      <c r="E49" s="130">
        <v>900.54</v>
      </c>
      <c r="F49" s="137">
        <v>711.57</v>
      </c>
      <c r="G49" s="136">
        <v>47473</v>
      </c>
      <c r="H49" s="137">
        <v>36794166.329999998</v>
      </c>
      <c r="I49" s="130">
        <v>775.05</v>
      </c>
      <c r="J49" s="137">
        <v>684.03</v>
      </c>
      <c r="K49" s="136">
        <v>5315</v>
      </c>
      <c r="L49" s="137">
        <v>3142671.46</v>
      </c>
      <c r="M49" s="130">
        <v>591.28</v>
      </c>
      <c r="N49" s="137">
        <v>518.11</v>
      </c>
      <c r="O49" s="136">
        <v>958</v>
      </c>
      <c r="P49" s="137">
        <v>349771.44</v>
      </c>
      <c r="Q49" s="130">
        <v>365.11</v>
      </c>
      <c r="R49" s="137">
        <v>233.79</v>
      </c>
      <c r="S49" s="136">
        <v>165614</v>
      </c>
      <c r="T49" s="137">
        <v>141028147.99000001</v>
      </c>
      <c r="U49" s="130">
        <v>851.55</v>
      </c>
      <c r="V49" s="130">
        <v>694.05</v>
      </c>
      <c r="W49" s="138">
        <v>12.39</v>
      </c>
    </row>
    <row r="50" spans="1:23" x14ac:dyDescent="0.25">
      <c r="A50" s="35">
        <v>10</v>
      </c>
      <c r="B50" s="130" t="s">
        <v>109</v>
      </c>
      <c r="C50" s="136">
        <v>89517</v>
      </c>
      <c r="D50" s="137">
        <v>77766724.950000003</v>
      </c>
      <c r="E50" s="130">
        <v>868.74</v>
      </c>
      <c r="F50" s="137">
        <v>655.8</v>
      </c>
      <c r="G50" s="136">
        <v>43780</v>
      </c>
      <c r="H50" s="137">
        <v>34184133.520000003</v>
      </c>
      <c r="I50" s="130">
        <v>780.82</v>
      </c>
      <c r="J50" s="137">
        <v>679.89</v>
      </c>
      <c r="K50" s="136">
        <v>3992</v>
      </c>
      <c r="L50" s="137">
        <v>2456960.31</v>
      </c>
      <c r="M50" s="130">
        <v>615.47</v>
      </c>
      <c r="N50" s="137">
        <v>477.05</v>
      </c>
      <c r="O50" s="136">
        <v>579</v>
      </c>
      <c r="P50" s="137">
        <v>210900.65</v>
      </c>
      <c r="Q50" s="130">
        <v>364.25</v>
      </c>
      <c r="R50" s="137">
        <v>222.1</v>
      </c>
      <c r="S50" s="136">
        <v>137868</v>
      </c>
      <c r="T50" s="137">
        <v>114618719.43000001</v>
      </c>
      <c r="U50" s="130">
        <v>831.37</v>
      </c>
      <c r="V50" s="130">
        <v>654.5</v>
      </c>
      <c r="W50" s="138">
        <v>10.32</v>
      </c>
    </row>
    <row r="51" spans="1:23" x14ac:dyDescent="0.25">
      <c r="A51" s="35">
        <v>11</v>
      </c>
      <c r="B51" s="130" t="s">
        <v>110</v>
      </c>
      <c r="C51" s="136">
        <v>39475</v>
      </c>
      <c r="D51" s="137">
        <v>32895474.539999999</v>
      </c>
      <c r="E51" s="130">
        <v>833.32</v>
      </c>
      <c r="F51" s="137">
        <v>572.25</v>
      </c>
      <c r="G51" s="136">
        <v>22191</v>
      </c>
      <c r="H51" s="137">
        <v>17614765.350000001</v>
      </c>
      <c r="I51" s="130">
        <v>793.78</v>
      </c>
      <c r="J51" s="137">
        <v>685.79</v>
      </c>
      <c r="K51" s="136">
        <v>1638</v>
      </c>
      <c r="L51" s="137">
        <v>1102826.67</v>
      </c>
      <c r="M51" s="130">
        <v>673.28</v>
      </c>
      <c r="N51" s="137">
        <v>457.63</v>
      </c>
      <c r="O51" s="136">
        <v>221</v>
      </c>
      <c r="P51" s="137">
        <v>85654.9</v>
      </c>
      <c r="Q51" s="130">
        <v>387.58</v>
      </c>
      <c r="R51" s="137">
        <v>233.79</v>
      </c>
      <c r="S51" s="136">
        <v>63525</v>
      </c>
      <c r="T51" s="137">
        <v>51698721.460000001</v>
      </c>
      <c r="U51" s="130">
        <v>813.83</v>
      </c>
      <c r="V51" s="130">
        <v>613.99</v>
      </c>
      <c r="W51" s="138">
        <v>4.75</v>
      </c>
    </row>
    <row r="52" spans="1:23" x14ac:dyDescent="0.25">
      <c r="A52" s="35">
        <v>12</v>
      </c>
      <c r="B52" s="130" t="s">
        <v>111</v>
      </c>
      <c r="C52" s="6">
        <v>9090</v>
      </c>
      <c r="D52" s="22">
        <v>7149699.9699999997</v>
      </c>
      <c r="E52" s="22">
        <v>786.54565126512648</v>
      </c>
      <c r="F52" s="137">
        <v>476.62</v>
      </c>
      <c r="G52" s="6">
        <v>6104</v>
      </c>
      <c r="H52" s="22">
        <v>4900706.1300000008</v>
      </c>
      <c r="I52" s="22">
        <v>802.86797673656633</v>
      </c>
      <c r="J52" s="137">
        <v>682.35</v>
      </c>
      <c r="K52" s="6">
        <v>529</v>
      </c>
      <c r="L52" s="22">
        <v>364110.32</v>
      </c>
      <c r="M52" s="22">
        <v>688.29928166351613</v>
      </c>
      <c r="N52" s="137">
        <v>530.32000000000005</v>
      </c>
      <c r="O52" s="6">
        <v>47</v>
      </c>
      <c r="P52" s="22">
        <v>11670.43</v>
      </c>
      <c r="Q52" s="22">
        <v>248.30702127659575</v>
      </c>
      <c r="R52" s="137">
        <v>186.61</v>
      </c>
      <c r="S52" s="6">
        <v>15770</v>
      </c>
      <c r="T52" s="22">
        <v>12426186.85</v>
      </c>
      <c r="U52" s="22">
        <v>787.96365567533292</v>
      </c>
      <c r="V52" s="130">
        <v>577.69000000000005</v>
      </c>
      <c r="W52" s="22">
        <v>1.180246107882128</v>
      </c>
    </row>
    <row r="53" spans="1:23" ht="15.75" x14ac:dyDescent="0.25">
      <c r="A53" s="185"/>
      <c r="B53" s="186" t="s">
        <v>527</v>
      </c>
      <c r="C53" s="187">
        <v>902747</v>
      </c>
      <c r="D53" s="188">
        <v>885520839.29000008</v>
      </c>
      <c r="E53" s="188">
        <v>980.91806374321936</v>
      </c>
      <c r="F53" s="188">
        <v>859.96</v>
      </c>
      <c r="G53" s="187">
        <v>348144</v>
      </c>
      <c r="H53" s="188">
        <v>255263477.96999997</v>
      </c>
      <c r="I53" s="188">
        <v>733.21234308217277</v>
      </c>
      <c r="J53" s="188">
        <v>638.62</v>
      </c>
      <c r="K53" s="187">
        <v>69048</v>
      </c>
      <c r="L53" s="188">
        <v>42316353.450000003</v>
      </c>
      <c r="M53" s="188">
        <v>612.85415145985405</v>
      </c>
      <c r="N53" s="188">
        <v>511.43</v>
      </c>
      <c r="O53" s="187">
        <v>16223</v>
      </c>
      <c r="P53" s="188">
        <v>6956483.54</v>
      </c>
      <c r="Q53" s="188">
        <v>428.80376872341736</v>
      </c>
      <c r="R53" s="188">
        <v>409.13</v>
      </c>
      <c r="S53" s="187">
        <v>1336162</v>
      </c>
      <c r="T53" s="188">
        <v>1190057154.25</v>
      </c>
      <c r="U53" s="188">
        <v>890.65334461689531</v>
      </c>
      <c r="V53" s="186">
        <v>752.4</v>
      </c>
      <c r="W53" s="48">
        <v>100</v>
      </c>
    </row>
    <row r="55" spans="1:23" x14ac:dyDescent="0.25">
      <c r="C55" s="8"/>
      <c r="D55" s="15"/>
    </row>
    <row r="56" spans="1:23" x14ac:dyDescent="0.25">
      <c r="C56" s="8"/>
      <c r="E56" s="8"/>
      <c r="F56" s="8"/>
    </row>
    <row r="57" spans="1:23" x14ac:dyDescent="0.25">
      <c r="B57" s="8"/>
      <c r="C57" s="8"/>
      <c r="D57" s="8"/>
      <c r="G57" s="8"/>
    </row>
    <row r="58" spans="1:23" x14ac:dyDescent="0.25">
      <c r="C58" s="8"/>
      <c r="D58" s="8"/>
      <c r="E58" s="8"/>
    </row>
    <row r="59" spans="1:23" x14ac:dyDescent="0.25">
      <c r="B59" s="8"/>
      <c r="C59" s="8"/>
    </row>
    <row r="60" spans="1:23" x14ac:dyDescent="0.25">
      <c r="C60" s="8"/>
      <c r="D60" s="8"/>
      <c r="I60" s="8"/>
    </row>
    <row r="61" spans="1:23" x14ac:dyDescent="0.25">
      <c r="C61" s="8"/>
      <c r="D61" s="8"/>
    </row>
    <row r="62" spans="1:23" x14ac:dyDescent="0.25">
      <c r="C62" s="8"/>
    </row>
    <row r="63" spans="1:23" x14ac:dyDescent="0.25">
      <c r="C63" s="8"/>
      <c r="I63" s="8"/>
    </row>
    <row r="64" spans="1:23" x14ac:dyDescent="0.25">
      <c r="C64" s="8"/>
    </row>
    <row r="67" spans="4:5" x14ac:dyDescent="0.25">
      <c r="E67" s="8"/>
    </row>
    <row r="75" spans="4:5" x14ac:dyDescent="0.25">
      <c r="D75" s="8"/>
    </row>
  </sheetData>
  <mergeCells count="24">
    <mergeCell ref="A1:W1"/>
    <mergeCell ref="A3:A4"/>
    <mergeCell ref="B3:B4"/>
    <mergeCell ref="C3:F3"/>
    <mergeCell ref="G3:J3"/>
    <mergeCell ref="K3:N3"/>
    <mergeCell ref="O3:R3"/>
    <mergeCell ref="S3:W3"/>
    <mergeCell ref="A19:W19"/>
    <mergeCell ref="A21:A22"/>
    <mergeCell ref="B21:B22"/>
    <mergeCell ref="C21:F21"/>
    <mergeCell ref="G21:J21"/>
    <mergeCell ref="K21:N21"/>
    <mergeCell ref="O21:R21"/>
    <mergeCell ref="S21:W21"/>
    <mergeCell ref="A37:W37"/>
    <mergeCell ref="A39:A40"/>
    <mergeCell ref="B39:B40"/>
    <mergeCell ref="C39:F39"/>
    <mergeCell ref="G39:J39"/>
    <mergeCell ref="K39:N39"/>
    <mergeCell ref="O39:R39"/>
    <mergeCell ref="S39:W39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0"/>
  </sheetPr>
  <dimension ref="A1:K9"/>
  <sheetViews>
    <sheetView tabSelected="1" workbookViewId="0">
      <selection activeCell="P14" sqref="P14"/>
    </sheetView>
  </sheetViews>
  <sheetFormatPr defaultRowHeight="15" x14ac:dyDescent="0.25"/>
  <cols>
    <col min="1" max="1" width="4.7109375" style="63" customWidth="1"/>
    <col min="2" max="2" width="26" customWidth="1"/>
    <col min="3" max="3" width="16.28515625" customWidth="1"/>
    <col min="4" max="4" width="16.7109375" customWidth="1"/>
    <col min="5" max="5" width="12.7109375" style="9" customWidth="1"/>
    <col min="6" max="6" width="14.5703125" customWidth="1"/>
    <col min="7" max="7" width="11.7109375" customWidth="1"/>
    <col min="8" max="8" width="12.7109375" customWidth="1"/>
    <col min="9" max="9" width="12" customWidth="1"/>
    <col min="10" max="10" width="11.5703125" customWidth="1"/>
    <col min="11" max="11" width="15.85546875" customWidth="1"/>
  </cols>
  <sheetData>
    <row r="1" spans="1:11" s="42" customFormat="1" ht="15.75" customHeight="1" x14ac:dyDescent="0.25">
      <c r="A1" s="264" t="s">
        <v>744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</row>
    <row r="2" spans="1:11" ht="15.75" customHeight="1" x14ac:dyDescent="0.25"/>
    <row r="3" spans="1:11" x14ac:dyDescent="0.25">
      <c r="A3" s="285" t="s">
        <v>17</v>
      </c>
      <c r="B3" s="285" t="s">
        <v>419</v>
      </c>
      <c r="C3" s="285" t="s">
        <v>5</v>
      </c>
      <c r="D3" s="285"/>
      <c r="E3" s="285" t="s">
        <v>6</v>
      </c>
      <c r="F3" s="285"/>
      <c r="G3" s="285" t="s">
        <v>45</v>
      </c>
      <c r="H3" s="285"/>
      <c r="I3" s="285" t="s">
        <v>8</v>
      </c>
      <c r="J3" s="285"/>
      <c r="K3" s="286" t="s">
        <v>491</v>
      </c>
    </row>
    <row r="4" spans="1:11" x14ac:dyDescent="0.25">
      <c r="A4" s="285"/>
      <c r="B4" s="285"/>
      <c r="C4" s="172" t="s">
        <v>1</v>
      </c>
      <c r="D4" s="103" t="s">
        <v>50</v>
      </c>
      <c r="E4" s="172" t="s">
        <v>1</v>
      </c>
      <c r="F4" s="103" t="s">
        <v>50</v>
      </c>
      <c r="G4" s="172" t="s">
        <v>1</v>
      </c>
      <c r="H4" s="103" t="s">
        <v>50</v>
      </c>
      <c r="I4" s="172" t="s">
        <v>1</v>
      </c>
      <c r="J4" s="103" t="s">
        <v>50</v>
      </c>
      <c r="K4" s="286"/>
    </row>
    <row r="5" spans="1:11" x14ac:dyDescent="0.25">
      <c r="A5" s="173">
        <v>1</v>
      </c>
      <c r="B5" s="7" t="s">
        <v>501</v>
      </c>
      <c r="C5" s="7" t="s">
        <v>430</v>
      </c>
      <c r="D5" s="7" t="s">
        <v>430</v>
      </c>
      <c r="E5" s="6">
        <v>78</v>
      </c>
      <c r="F5" s="22">
        <v>34565.51</v>
      </c>
      <c r="G5" s="7" t="s">
        <v>430</v>
      </c>
      <c r="H5" s="22" t="s">
        <v>430</v>
      </c>
      <c r="I5" s="7" t="s">
        <v>430</v>
      </c>
      <c r="J5" s="7" t="s">
        <v>430</v>
      </c>
      <c r="K5" s="7">
        <v>78</v>
      </c>
    </row>
    <row r="6" spans="1:11" x14ac:dyDescent="0.25">
      <c r="A6" s="173">
        <v>2</v>
      </c>
      <c r="B6" s="7" t="s">
        <v>417</v>
      </c>
      <c r="C6" s="7" t="s">
        <v>430</v>
      </c>
      <c r="D6" s="7" t="s">
        <v>430</v>
      </c>
      <c r="E6" s="6">
        <v>9</v>
      </c>
      <c r="F6" s="22">
        <v>4594.45</v>
      </c>
      <c r="G6" s="7" t="s">
        <v>430</v>
      </c>
      <c r="H6" s="22" t="s">
        <v>430</v>
      </c>
      <c r="I6" s="7" t="s">
        <v>430</v>
      </c>
      <c r="J6" s="7" t="s">
        <v>430</v>
      </c>
      <c r="K6" s="7">
        <v>9</v>
      </c>
    </row>
    <row r="7" spans="1:11" x14ac:dyDescent="0.25">
      <c r="A7" s="173">
        <v>3</v>
      </c>
      <c r="B7" s="7" t="s">
        <v>555</v>
      </c>
      <c r="C7" s="7" t="s">
        <v>430</v>
      </c>
      <c r="D7" s="7" t="s">
        <v>430</v>
      </c>
      <c r="E7" s="6">
        <v>41</v>
      </c>
      <c r="F7" s="22">
        <v>3380.79</v>
      </c>
      <c r="G7" s="7" t="s">
        <v>430</v>
      </c>
      <c r="H7" s="22" t="s">
        <v>430</v>
      </c>
      <c r="I7" s="7" t="s">
        <v>430</v>
      </c>
      <c r="J7" s="7" t="s">
        <v>430</v>
      </c>
      <c r="K7" s="7">
        <v>41</v>
      </c>
    </row>
    <row r="8" spans="1:11" x14ac:dyDescent="0.25">
      <c r="A8" s="173">
        <v>4</v>
      </c>
      <c r="B8" s="7" t="s">
        <v>490</v>
      </c>
      <c r="C8" s="7" t="s">
        <v>430</v>
      </c>
      <c r="D8" s="7" t="s">
        <v>430</v>
      </c>
      <c r="E8" s="6">
        <v>9</v>
      </c>
      <c r="F8" s="22">
        <v>620.14</v>
      </c>
      <c r="G8" s="7" t="s">
        <v>430</v>
      </c>
      <c r="H8" s="22" t="s">
        <v>430</v>
      </c>
      <c r="I8" s="7" t="s">
        <v>430</v>
      </c>
      <c r="J8" s="7" t="s">
        <v>430</v>
      </c>
      <c r="K8" s="7">
        <v>9</v>
      </c>
    </row>
    <row r="9" spans="1:11" x14ac:dyDescent="0.25">
      <c r="F9" s="8"/>
    </row>
  </sheetData>
  <mergeCells count="8">
    <mergeCell ref="A1:K1"/>
    <mergeCell ref="I3:J3"/>
    <mergeCell ref="K3:K4"/>
    <mergeCell ref="A3:A4"/>
    <mergeCell ref="B3:B4"/>
    <mergeCell ref="C3:D3"/>
    <mergeCell ref="G3:H3"/>
    <mergeCell ref="E3:F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/>
  </sheetPr>
  <dimension ref="A1:K14"/>
  <sheetViews>
    <sheetView workbookViewId="0">
      <selection activeCell="F27" sqref="F27"/>
    </sheetView>
  </sheetViews>
  <sheetFormatPr defaultColWidth="9.140625" defaultRowHeight="15" x14ac:dyDescent="0.25"/>
  <cols>
    <col min="1" max="1" width="4.7109375" customWidth="1"/>
    <col min="2" max="2" width="22" bestFit="1" customWidth="1"/>
    <col min="3" max="3" width="14.42578125" style="8" customWidth="1"/>
    <col min="4" max="4" width="14.5703125" style="8" customWidth="1"/>
    <col min="5" max="5" width="13.7109375" style="9" customWidth="1"/>
    <col min="6" max="6" width="13.85546875" customWidth="1"/>
    <col min="7" max="7" width="13.5703125" customWidth="1"/>
    <col min="8" max="8" width="13.140625" customWidth="1"/>
    <col min="9" max="9" width="12" customWidth="1"/>
    <col min="10" max="10" width="14.7109375" customWidth="1"/>
    <col min="11" max="11" width="17.42578125" customWidth="1"/>
  </cols>
  <sheetData>
    <row r="1" spans="1:11" ht="16.5" customHeight="1" x14ac:dyDescent="0.25">
      <c r="A1" s="264" t="s">
        <v>745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</row>
    <row r="3" spans="1:11" ht="22.5" customHeight="1" x14ac:dyDescent="0.25">
      <c r="A3" s="285" t="s">
        <v>17</v>
      </c>
      <c r="B3" s="285" t="s">
        <v>419</v>
      </c>
      <c r="C3" s="285" t="s">
        <v>5</v>
      </c>
      <c r="D3" s="285"/>
      <c r="E3" s="285" t="s">
        <v>6</v>
      </c>
      <c r="F3" s="285"/>
      <c r="G3" s="285" t="s">
        <v>45</v>
      </c>
      <c r="H3" s="285"/>
      <c r="I3" s="285" t="s">
        <v>8</v>
      </c>
      <c r="J3" s="285"/>
      <c r="K3" s="286" t="s">
        <v>491</v>
      </c>
    </row>
    <row r="4" spans="1:11" ht="24" customHeight="1" x14ac:dyDescent="0.25">
      <c r="A4" s="285"/>
      <c r="B4" s="285"/>
      <c r="C4" s="172" t="s">
        <v>1</v>
      </c>
      <c r="D4" s="103" t="s">
        <v>50</v>
      </c>
      <c r="E4" s="172" t="s">
        <v>1</v>
      </c>
      <c r="F4" s="103" t="s">
        <v>50</v>
      </c>
      <c r="G4" s="172" t="s">
        <v>1</v>
      </c>
      <c r="H4" s="103" t="s">
        <v>50</v>
      </c>
      <c r="I4" s="172" t="s">
        <v>1</v>
      </c>
      <c r="J4" s="103" t="s">
        <v>50</v>
      </c>
      <c r="K4" s="286"/>
    </row>
    <row r="5" spans="1:11" x14ac:dyDescent="0.25">
      <c r="A5" s="35">
        <v>1</v>
      </c>
      <c r="B5" s="78" t="s">
        <v>501</v>
      </c>
      <c r="C5" s="17">
        <v>5227</v>
      </c>
      <c r="D5" s="18">
        <v>3500305.28</v>
      </c>
      <c r="E5" s="82">
        <v>2308</v>
      </c>
      <c r="F5" s="18">
        <v>1257119.3400000001</v>
      </c>
      <c r="G5" s="17">
        <v>888</v>
      </c>
      <c r="H5" s="18">
        <v>560260.31999999995</v>
      </c>
      <c r="I5" s="57">
        <v>907</v>
      </c>
      <c r="J5" s="18">
        <v>1518359.45</v>
      </c>
      <c r="K5" s="17">
        <v>9330</v>
      </c>
    </row>
    <row r="6" spans="1:11" x14ac:dyDescent="0.25">
      <c r="A6" s="35">
        <v>2</v>
      </c>
      <c r="B6" s="78" t="s">
        <v>417</v>
      </c>
      <c r="C6" s="17">
        <v>230</v>
      </c>
      <c r="D6" s="18">
        <v>226653.37</v>
      </c>
      <c r="E6" s="82">
        <v>143</v>
      </c>
      <c r="F6" s="18">
        <v>87832.86</v>
      </c>
      <c r="G6" s="17">
        <v>21</v>
      </c>
      <c r="H6" s="18">
        <v>21634.09</v>
      </c>
      <c r="I6" s="57">
        <v>3</v>
      </c>
      <c r="J6" s="18">
        <v>600</v>
      </c>
      <c r="K6" s="17">
        <v>397</v>
      </c>
    </row>
    <row r="7" spans="1:11" x14ac:dyDescent="0.25">
      <c r="A7" s="35">
        <v>3</v>
      </c>
      <c r="B7" s="78" t="s">
        <v>588</v>
      </c>
      <c r="C7" s="17">
        <v>112</v>
      </c>
      <c r="D7" s="18">
        <v>43072.959999999999</v>
      </c>
      <c r="E7" s="82" t="s">
        <v>430</v>
      </c>
      <c r="F7" s="18" t="s">
        <v>430</v>
      </c>
      <c r="G7" s="17" t="s">
        <v>430</v>
      </c>
      <c r="H7" s="18" t="s">
        <v>430</v>
      </c>
      <c r="I7" s="17">
        <v>57</v>
      </c>
      <c r="J7" s="18">
        <v>28970.93</v>
      </c>
      <c r="K7" s="17">
        <v>169</v>
      </c>
    </row>
    <row r="8" spans="1:11" x14ac:dyDescent="0.25">
      <c r="A8" s="35">
        <v>4</v>
      </c>
      <c r="B8" s="78" t="s">
        <v>492</v>
      </c>
      <c r="C8" s="17">
        <v>6</v>
      </c>
      <c r="D8" s="18">
        <v>7080.53</v>
      </c>
      <c r="E8" s="82">
        <v>2</v>
      </c>
      <c r="F8" s="18">
        <v>1809.33</v>
      </c>
      <c r="G8" s="17" t="s">
        <v>430</v>
      </c>
      <c r="H8" s="18" t="s">
        <v>430</v>
      </c>
      <c r="I8" s="57" t="s">
        <v>430</v>
      </c>
      <c r="J8" s="18" t="s">
        <v>430</v>
      </c>
      <c r="K8" s="17">
        <v>8</v>
      </c>
    </row>
    <row r="9" spans="1:11" x14ac:dyDescent="0.25">
      <c r="A9" s="35">
        <v>5</v>
      </c>
      <c r="B9" s="78" t="s">
        <v>555</v>
      </c>
      <c r="C9" s="17">
        <v>2494</v>
      </c>
      <c r="D9" s="18">
        <v>462982.88</v>
      </c>
      <c r="E9" s="82">
        <v>1217</v>
      </c>
      <c r="F9" s="18">
        <v>132203.6</v>
      </c>
      <c r="G9" s="17">
        <v>239</v>
      </c>
      <c r="H9" s="18">
        <v>36118.25</v>
      </c>
      <c r="I9" s="17" t="s">
        <v>430</v>
      </c>
      <c r="J9" s="18" t="s">
        <v>430</v>
      </c>
      <c r="K9" s="17">
        <v>3950</v>
      </c>
    </row>
    <row r="10" spans="1:11" x14ac:dyDescent="0.25">
      <c r="A10" s="35">
        <v>6</v>
      </c>
      <c r="B10" s="78" t="s">
        <v>490</v>
      </c>
      <c r="C10" s="17">
        <v>642</v>
      </c>
      <c r="D10" s="18">
        <v>62748.54</v>
      </c>
      <c r="E10" s="82">
        <v>321</v>
      </c>
      <c r="F10" s="18">
        <v>22717.13</v>
      </c>
      <c r="G10" s="17" t="s">
        <v>430</v>
      </c>
      <c r="H10" s="18" t="s">
        <v>430</v>
      </c>
      <c r="I10" s="17" t="s">
        <v>430</v>
      </c>
      <c r="J10" s="18" t="s">
        <v>430</v>
      </c>
      <c r="K10" s="17">
        <v>963</v>
      </c>
    </row>
    <row r="11" spans="1:11" x14ac:dyDescent="0.25">
      <c r="A11" s="161"/>
      <c r="B11" s="141"/>
      <c r="C11" s="142"/>
      <c r="D11" s="143"/>
      <c r="E11" s="142"/>
      <c r="F11" s="143"/>
      <c r="G11" s="142"/>
      <c r="H11" s="143"/>
      <c r="I11" s="142"/>
      <c r="J11" s="143"/>
      <c r="K11" s="142"/>
    </row>
    <row r="12" spans="1:11" x14ac:dyDescent="0.25">
      <c r="A12" s="141"/>
      <c r="B12" s="141"/>
      <c r="C12" s="142"/>
      <c r="D12" s="143"/>
      <c r="E12" s="142"/>
      <c r="F12" s="143"/>
      <c r="G12" s="142"/>
      <c r="H12" s="143"/>
      <c r="I12" s="142"/>
      <c r="J12" s="143"/>
      <c r="K12" s="142"/>
    </row>
    <row r="13" spans="1:11" x14ac:dyDescent="0.25">
      <c r="A13" s="141"/>
      <c r="B13" s="141"/>
      <c r="C13" s="142"/>
      <c r="D13" s="143"/>
      <c r="E13" s="142"/>
      <c r="F13" s="143"/>
      <c r="G13" s="142"/>
      <c r="H13" s="143"/>
      <c r="I13" s="142"/>
      <c r="J13" s="143"/>
      <c r="K13" s="142"/>
    </row>
    <row r="14" spans="1:11" x14ac:dyDescent="0.25">
      <c r="A14" s="141"/>
      <c r="B14" s="141"/>
      <c r="C14" s="142"/>
      <c r="D14" s="143"/>
      <c r="E14" s="142"/>
      <c r="F14" s="143"/>
      <c r="G14" s="142"/>
      <c r="H14" s="143"/>
      <c r="I14" s="142"/>
      <c r="J14" s="143"/>
      <c r="K14" s="142"/>
    </row>
  </sheetData>
  <mergeCells count="8">
    <mergeCell ref="A3:A4"/>
    <mergeCell ref="B3:B4"/>
    <mergeCell ref="A1:K1"/>
    <mergeCell ref="K3:K4"/>
    <mergeCell ref="C3:D3"/>
    <mergeCell ref="G3:H3"/>
    <mergeCell ref="I3:J3"/>
    <mergeCell ref="E3:F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0"/>
  </sheetPr>
  <dimension ref="A1:R23"/>
  <sheetViews>
    <sheetView workbookViewId="0">
      <selection activeCell="Q8" sqref="Q8"/>
    </sheetView>
  </sheetViews>
  <sheetFormatPr defaultRowHeight="15" x14ac:dyDescent="0.25"/>
  <cols>
    <col min="1" max="1" width="4.5703125" customWidth="1"/>
    <col min="2" max="2" width="18" customWidth="1"/>
    <col min="3" max="3" width="8.42578125" bestFit="1" customWidth="1"/>
    <col min="4" max="4" width="14.5703125" bestFit="1" customWidth="1"/>
    <col min="5" max="5" width="15.85546875" customWidth="1"/>
    <col min="6" max="6" width="8.42578125" bestFit="1" customWidth="1"/>
    <col min="7" max="7" width="14.140625" customWidth="1"/>
    <col min="8" max="8" width="13.42578125" customWidth="1"/>
    <col min="9" max="9" width="8.42578125" bestFit="1" customWidth="1"/>
    <col min="10" max="10" width="14.5703125" bestFit="1" customWidth="1"/>
    <col min="11" max="11" width="13.7109375" customWidth="1"/>
    <col min="12" max="12" width="8.42578125" bestFit="1" customWidth="1"/>
    <col min="13" max="13" width="14.28515625" customWidth="1"/>
    <col min="14" max="14" width="14.7109375" customWidth="1"/>
    <col min="15" max="15" width="10.28515625" customWidth="1"/>
    <col min="16" max="16" width="16" customWidth="1"/>
    <col min="17" max="17" width="15.85546875" customWidth="1"/>
    <col min="18" max="18" width="13.140625" customWidth="1"/>
  </cols>
  <sheetData>
    <row r="1" spans="1:18" ht="15.75" x14ac:dyDescent="0.25">
      <c r="A1" s="264" t="s">
        <v>683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</row>
    <row r="3" spans="1:18" ht="16.5" customHeight="1" x14ac:dyDescent="0.25">
      <c r="A3" s="268" t="s">
        <v>17</v>
      </c>
      <c r="B3" s="268" t="s">
        <v>419</v>
      </c>
      <c r="C3" s="268" t="s">
        <v>5</v>
      </c>
      <c r="D3" s="268"/>
      <c r="E3" s="268"/>
      <c r="F3" s="268" t="s">
        <v>6</v>
      </c>
      <c r="G3" s="268"/>
      <c r="H3" s="268"/>
      <c r="I3" s="268" t="s">
        <v>45</v>
      </c>
      <c r="J3" s="268"/>
      <c r="K3" s="268"/>
      <c r="L3" s="268" t="s">
        <v>8</v>
      </c>
      <c r="M3" s="268"/>
      <c r="N3" s="268"/>
      <c r="O3" s="267" t="s">
        <v>491</v>
      </c>
      <c r="P3" s="267" t="s">
        <v>572</v>
      </c>
      <c r="Q3" s="267" t="s">
        <v>573</v>
      </c>
      <c r="R3" s="267" t="s">
        <v>580</v>
      </c>
    </row>
    <row r="4" spans="1:18" ht="63" x14ac:dyDescent="0.25">
      <c r="A4" s="268"/>
      <c r="B4" s="268"/>
      <c r="C4" s="174" t="s">
        <v>1</v>
      </c>
      <c r="D4" s="175" t="s">
        <v>578</v>
      </c>
      <c r="E4" s="175" t="s">
        <v>579</v>
      </c>
      <c r="F4" s="174" t="s">
        <v>1</v>
      </c>
      <c r="G4" s="175" t="s">
        <v>578</v>
      </c>
      <c r="H4" s="175" t="s">
        <v>579</v>
      </c>
      <c r="I4" s="174" t="s">
        <v>1</v>
      </c>
      <c r="J4" s="175" t="s">
        <v>578</v>
      </c>
      <c r="K4" s="175" t="s">
        <v>579</v>
      </c>
      <c r="L4" s="174" t="s">
        <v>1</v>
      </c>
      <c r="M4" s="175" t="s">
        <v>578</v>
      </c>
      <c r="N4" s="175" t="s">
        <v>579</v>
      </c>
      <c r="O4" s="267"/>
      <c r="P4" s="267"/>
      <c r="Q4" s="267"/>
      <c r="R4" s="267"/>
    </row>
    <row r="5" spans="1:18" x14ac:dyDescent="0.25">
      <c r="A5" s="221">
        <v>1</v>
      </c>
      <c r="B5" s="7" t="s">
        <v>501</v>
      </c>
      <c r="C5" s="6">
        <v>3867</v>
      </c>
      <c r="D5" s="22">
        <v>10965117.74</v>
      </c>
      <c r="E5" s="22">
        <v>4294576.9800000004</v>
      </c>
      <c r="F5" s="7">
        <v>379</v>
      </c>
      <c r="G5" s="22">
        <v>614811.4</v>
      </c>
      <c r="H5" s="22">
        <v>272834.03000000003</v>
      </c>
      <c r="I5" s="6">
        <v>980</v>
      </c>
      <c r="J5" s="22">
        <v>1021052.19</v>
      </c>
      <c r="K5" s="22">
        <v>587944.81000000006</v>
      </c>
      <c r="L5" s="7">
        <v>41</v>
      </c>
      <c r="M5" s="22">
        <v>208460.62</v>
      </c>
      <c r="N5" s="22">
        <v>33840</v>
      </c>
      <c r="O5" s="6">
        <v>5267</v>
      </c>
      <c r="P5" s="22">
        <v>12809441.949999999</v>
      </c>
      <c r="Q5" s="22">
        <v>5189195.82</v>
      </c>
      <c r="R5" s="22">
        <v>985.23</v>
      </c>
    </row>
    <row r="6" spans="1:18" x14ac:dyDescent="0.25">
      <c r="A6" s="221">
        <v>2</v>
      </c>
      <c r="B6" s="7" t="s">
        <v>417</v>
      </c>
      <c r="C6" s="6">
        <v>528</v>
      </c>
      <c r="D6" s="22">
        <v>1500697.98</v>
      </c>
      <c r="E6" s="22">
        <v>739035.74</v>
      </c>
      <c r="F6" s="7">
        <v>44</v>
      </c>
      <c r="G6" s="22">
        <v>127902.15</v>
      </c>
      <c r="H6" s="22">
        <v>28203.54</v>
      </c>
      <c r="I6" s="6">
        <v>22</v>
      </c>
      <c r="J6" s="22">
        <v>20326.330000000002</v>
      </c>
      <c r="K6" s="7">
        <v>22733.52</v>
      </c>
      <c r="L6" s="7" t="s">
        <v>430</v>
      </c>
      <c r="M6" s="22" t="s">
        <v>430</v>
      </c>
      <c r="N6" s="22" t="s">
        <v>430</v>
      </c>
      <c r="O6" s="6">
        <v>594</v>
      </c>
      <c r="P6" s="22">
        <v>1648926.46</v>
      </c>
      <c r="Q6" s="22">
        <v>789972.8</v>
      </c>
      <c r="R6" s="22">
        <v>1329.92</v>
      </c>
    </row>
    <row r="7" spans="1:18" x14ac:dyDescent="0.25">
      <c r="A7" s="221">
        <v>3</v>
      </c>
      <c r="B7" s="7" t="s">
        <v>555</v>
      </c>
      <c r="C7" s="6">
        <v>839</v>
      </c>
      <c r="D7" s="22">
        <v>204.48</v>
      </c>
      <c r="E7" s="22">
        <v>277443.56</v>
      </c>
      <c r="F7" s="7">
        <v>40</v>
      </c>
      <c r="G7" s="22" t="s">
        <v>430</v>
      </c>
      <c r="H7" s="22">
        <v>6012.63</v>
      </c>
      <c r="I7" s="6">
        <v>50</v>
      </c>
      <c r="J7" s="22" t="s">
        <v>430</v>
      </c>
      <c r="K7" s="22">
        <v>13151.34</v>
      </c>
      <c r="L7" s="7" t="s">
        <v>430</v>
      </c>
      <c r="M7" s="22" t="s">
        <v>430</v>
      </c>
      <c r="N7" s="22" t="s">
        <v>430</v>
      </c>
      <c r="O7" s="6">
        <v>929</v>
      </c>
      <c r="P7" s="22">
        <v>204.48</v>
      </c>
      <c r="Q7" s="22">
        <v>296607.53000000003</v>
      </c>
      <c r="R7" s="22">
        <v>319.27999999999997</v>
      </c>
    </row>
    <row r="8" spans="1:18" x14ac:dyDescent="0.25">
      <c r="A8" s="7"/>
      <c r="B8" s="1" t="s">
        <v>10</v>
      </c>
      <c r="C8" s="3">
        <f t="shared" ref="C8:Q8" si="0">SUM(C5:C7)</f>
        <v>5234</v>
      </c>
      <c r="D8" s="4">
        <f t="shared" si="0"/>
        <v>12466020.200000001</v>
      </c>
      <c r="E8" s="4">
        <f t="shared" si="0"/>
        <v>5311056.28</v>
      </c>
      <c r="F8" s="1">
        <f t="shared" si="0"/>
        <v>463</v>
      </c>
      <c r="G8" s="4">
        <f t="shared" si="0"/>
        <v>742713.55</v>
      </c>
      <c r="H8" s="4">
        <f t="shared" si="0"/>
        <v>307050.2</v>
      </c>
      <c r="I8" s="3">
        <f t="shared" si="0"/>
        <v>1052</v>
      </c>
      <c r="J8" s="4">
        <f t="shared" si="0"/>
        <v>1041378.5199999999</v>
      </c>
      <c r="K8" s="4">
        <f t="shared" si="0"/>
        <v>623829.67000000004</v>
      </c>
      <c r="L8" s="3">
        <f t="shared" si="0"/>
        <v>41</v>
      </c>
      <c r="M8" s="4">
        <f t="shared" si="0"/>
        <v>208460.62</v>
      </c>
      <c r="N8" s="4">
        <f t="shared" si="0"/>
        <v>33840</v>
      </c>
      <c r="O8" s="3">
        <f t="shared" si="0"/>
        <v>6790</v>
      </c>
      <c r="P8" s="4">
        <f t="shared" si="0"/>
        <v>14458572.890000001</v>
      </c>
      <c r="Q8" s="4">
        <f t="shared" si="0"/>
        <v>6275776.1500000004</v>
      </c>
      <c r="R8" s="4"/>
    </row>
    <row r="9" spans="1:18" x14ac:dyDescent="0.25">
      <c r="O9" s="8"/>
      <c r="P9" s="9"/>
      <c r="Q9" s="9"/>
    </row>
    <row r="20" spans="4:4" x14ac:dyDescent="0.25">
      <c r="D20" s="39"/>
    </row>
    <row r="21" spans="4:4" x14ac:dyDescent="0.25">
      <c r="D21" s="39"/>
    </row>
    <row r="22" spans="4:4" x14ac:dyDescent="0.25">
      <c r="D22" s="39"/>
    </row>
    <row r="23" spans="4:4" x14ac:dyDescent="0.25">
      <c r="D23" s="39"/>
    </row>
  </sheetData>
  <mergeCells count="11">
    <mergeCell ref="A1:R1"/>
    <mergeCell ref="Q3:Q4"/>
    <mergeCell ref="R3:R4"/>
    <mergeCell ref="A3:A4"/>
    <mergeCell ref="B3:B4"/>
    <mergeCell ref="C3:E3"/>
    <mergeCell ref="F3:H3"/>
    <mergeCell ref="I3:K3"/>
    <mergeCell ref="L3:N3"/>
    <mergeCell ref="O3:O4"/>
    <mergeCell ref="P3:P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0"/>
  </sheetPr>
  <dimension ref="A1:R9"/>
  <sheetViews>
    <sheetView workbookViewId="0">
      <selection activeCell="C7" sqref="C7"/>
    </sheetView>
  </sheetViews>
  <sheetFormatPr defaultRowHeight="15" x14ac:dyDescent="0.25"/>
  <cols>
    <col min="1" max="1" width="4.140625" customWidth="1"/>
    <col min="2" max="2" width="13.140625" customWidth="1"/>
    <col min="4" max="4" width="15" customWidth="1"/>
    <col min="5" max="5" width="14.140625" customWidth="1"/>
    <col min="6" max="6" width="8.42578125" bestFit="1" customWidth="1"/>
    <col min="7" max="7" width="14.7109375" customWidth="1"/>
    <col min="8" max="8" width="13.140625" customWidth="1"/>
    <col min="9" max="9" width="10.28515625" customWidth="1"/>
    <col min="10" max="10" width="14.85546875" customWidth="1"/>
    <col min="11" max="11" width="12" customWidth="1"/>
    <col min="12" max="12" width="8.42578125" bestFit="1" customWidth="1"/>
    <col min="13" max="13" width="14.28515625" customWidth="1"/>
    <col min="14" max="15" width="12" customWidth="1"/>
    <col min="16" max="16" width="16.42578125" customWidth="1"/>
    <col min="17" max="17" width="15.42578125" customWidth="1"/>
    <col min="18" max="18" width="14" customWidth="1"/>
  </cols>
  <sheetData>
    <row r="1" spans="1:18" ht="15.75" x14ac:dyDescent="0.25">
      <c r="A1" s="264" t="s">
        <v>684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</row>
    <row r="3" spans="1:18" ht="16.5" customHeight="1" x14ac:dyDescent="0.25">
      <c r="A3" s="268" t="s">
        <v>17</v>
      </c>
      <c r="B3" s="268" t="s">
        <v>419</v>
      </c>
      <c r="C3" s="268" t="s">
        <v>5</v>
      </c>
      <c r="D3" s="268"/>
      <c r="E3" s="268"/>
      <c r="F3" s="268" t="s">
        <v>6</v>
      </c>
      <c r="G3" s="268"/>
      <c r="H3" s="268"/>
      <c r="I3" s="268" t="s">
        <v>45</v>
      </c>
      <c r="J3" s="268"/>
      <c r="K3" s="268"/>
      <c r="L3" s="268" t="s">
        <v>8</v>
      </c>
      <c r="M3" s="268"/>
      <c r="N3" s="268"/>
      <c r="O3" s="267" t="s">
        <v>491</v>
      </c>
      <c r="P3" s="267" t="s">
        <v>572</v>
      </c>
      <c r="Q3" s="267" t="s">
        <v>573</v>
      </c>
      <c r="R3" s="267" t="s">
        <v>580</v>
      </c>
    </row>
    <row r="4" spans="1:18" ht="63" x14ac:dyDescent="0.25">
      <c r="A4" s="268"/>
      <c r="B4" s="268"/>
      <c r="C4" s="174" t="s">
        <v>1</v>
      </c>
      <c r="D4" s="175" t="s">
        <v>578</v>
      </c>
      <c r="E4" s="175" t="s">
        <v>579</v>
      </c>
      <c r="F4" s="174" t="s">
        <v>1</v>
      </c>
      <c r="G4" s="175" t="s">
        <v>578</v>
      </c>
      <c r="H4" s="175" t="s">
        <v>579</v>
      </c>
      <c r="I4" s="174" t="s">
        <v>1</v>
      </c>
      <c r="J4" s="175" t="s">
        <v>578</v>
      </c>
      <c r="K4" s="175" t="s">
        <v>579</v>
      </c>
      <c r="L4" s="174" t="s">
        <v>1</v>
      </c>
      <c r="M4" s="175" t="s">
        <v>578</v>
      </c>
      <c r="N4" s="175" t="s">
        <v>579</v>
      </c>
      <c r="O4" s="267"/>
      <c r="P4" s="267"/>
      <c r="Q4" s="267"/>
      <c r="R4" s="267"/>
    </row>
    <row r="5" spans="1:18" x14ac:dyDescent="0.25">
      <c r="A5" s="173">
        <v>1</v>
      </c>
      <c r="B5" s="7" t="s">
        <v>501</v>
      </c>
      <c r="C5" s="6">
        <v>11</v>
      </c>
      <c r="D5" s="22">
        <v>28113.07</v>
      </c>
      <c r="E5" s="22">
        <v>6886.2</v>
      </c>
      <c r="F5" s="7" t="s">
        <v>430</v>
      </c>
      <c r="G5" s="7" t="s">
        <v>430</v>
      </c>
      <c r="H5" s="7" t="s">
        <v>430</v>
      </c>
      <c r="I5" s="7">
        <v>2</v>
      </c>
      <c r="J5" s="7">
        <v>5431.42</v>
      </c>
      <c r="K5" s="7">
        <v>767.62</v>
      </c>
      <c r="L5" s="7" t="s">
        <v>430</v>
      </c>
      <c r="M5" s="7" t="s">
        <v>430</v>
      </c>
      <c r="N5" s="7" t="s">
        <v>430</v>
      </c>
      <c r="O5" s="6">
        <v>13</v>
      </c>
      <c r="P5" s="22">
        <v>33544.49</v>
      </c>
      <c r="Q5" s="22">
        <v>7653.82</v>
      </c>
      <c r="R5" s="22">
        <v>588.76</v>
      </c>
    </row>
    <row r="6" spans="1:18" x14ac:dyDescent="0.25">
      <c r="A6" s="173">
        <v>2</v>
      </c>
      <c r="B6" s="7" t="s">
        <v>555</v>
      </c>
      <c r="C6" s="6">
        <v>8</v>
      </c>
      <c r="D6" s="22">
        <v>32685.43</v>
      </c>
      <c r="E6" s="22">
        <v>1820.01</v>
      </c>
      <c r="F6" s="7">
        <v>37</v>
      </c>
      <c r="G6" s="7">
        <v>11317</v>
      </c>
      <c r="H6" s="22">
        <v>3143.99</v>
      </c>
      <c r="I6" s="7">
        <v>8</v>
      </c>
      <c r="J6" s="22" t="s">
        <v>430</v>
      </c>
      <c r="K6" s="22">
        <v>910.6</v>
      </c>
      <c r="L6" s="7" t="s">
        <v>430</v>
      </c>
      <c r="M6" s="7" t="s">
        <v>430</v>
      </c>
      <c r="N6" s="7" t="s">
        <v>430</v>
      </c>
      <c r="O6" s="6">
        <v>53</v>
      </c>
      <c r="P6" s="22">
        <v>44002.43</v>
      </c>
      <c r="Q6" s="22">
        <v>5874.6</v>
      </c>
      <c r="R6" s="22">
        <v>110.84</v>
      </c>
    </row>
    <row r="7" spans="1:18" x14ac:dyDescent="0.25">
      <c r="A7" s="1"/>
      <c r="B7" s="1" t="s">
        <v>10</v>
      </c>
      <c r="C7" s="3">
        <f t="shared" ref="C7:K7" si="0">SUM(C5:C6)</f>
        <v>19</v>
      </c>
      <c r="D7" s="4">
        <f t="shared" si="0"/>
        <v>60798.5</v>
      </c>
      <c r="E7" s="4">
        <f t="shared" si="0"/>
        <v>8706.2099999999991</v>
      </c>
      <c r="F7" s="3">
        <f t="shared" si="0"/>
        <v>37</v>
      </c>
      <c r="G7" s="3">
        <f t="shared" si="0"/>
        <v>11317</v>
      </c>
      <c r="H7" s="4">
        <f t="shared" si="0"/>
        <v>3143.99</v>
      </c>
      <c r="I7" s="3">
        <f t="shared" si="0"/>
        <v>10</v>
      </c>
      <c r="J7" s="4">
        <f t="shared" si="0"/>
        <v>5431.42</v>
      </c>
      <c r="K7" s="4">
        <f t="shared" si="0"/>
        <v>1678.22</v>
      </c>
      <c r="L7" s="3">
        <v>0</v>
      </c>
      <c r="M7" s="3">
        <v>0</v>
      </c>
      <c r="N7" s="3">
        <v>0</v>
      </c>
      <c r="O7" s="3">
        <f>SUM(O5:O6)</f>
        <v>66</v>
      </c>
      <c r="P7" s="4">
        <f>SUM(P5:P6)</f>
        <v>77546.92</v>
      </c>
      <c r="Q7" s="4">
        <f>SUM(Q5:Q6)</f>
        <v>13528.42</v>
      </c>
      <c r="R7" s="1"/>
    </row>
    <row r="9" spans="1:18" x14ac:dyDescent="0.25">
      <c r="Q9" s="9"/>
    </row>
  </sheetData>
  <mergeCells count="11">
    <mergeCell ref="I3:K3"/>
    <mergeCell ref="A1:R1"/>
    <mergeCell ref="A3:A4"/>
    <mergeCell ref="B3:B4"/>
    <mergeCell ref="C3:E3"/>
    <mergeCell ref="F3:H3"/>
    <mergeCell ref="Q3:Q4"/>
    <mergeCell ref="R3:R4"/>
    <mergeCell ref="L3:N3"/>
    <mergeCell ref="O3:O4"/>
    <mergeCell ref="P3:P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A1:R53"/>
  <sheetViews>
    <sheetView topLeftCell="A51" workbookViewId="0">
      <selection activeCell="B53" sqref="B53"/>
    </sheetView>
  </sheetViews>
  <sheetFormatPr defaultRowHeight="15" x14ac:dyDescent="0.25"/>
  <cols>
    <col min="1" max="1" width="25" customWidth="1"/>
    <col min="2" max="3" width="12.28515625" style="8" customWidth="1"/>
    <col min="4" max="4" width="12.28515625" style="9" customWidth="1"/>
    <col min="5" max="5" width="11.7109375" style="8" customWidth="1"/>
    <col min="6" max="6" width="10.85546875" style="9" customWidth="1"/>
    <col min="7" max="7" width="12.28515625" style="9" customWidth="1"/>
    <col min="8" max="8" width="11.140625" style="8" customWidth="1"/>
    <col min="9" max="9" width="11.7109375" style="8" customWidth="1"/>
    <col min="10" max="10" width="11.85546875" style="9" customWidth="1"/>
    <col min="11" max="13" width="11.42578125" customWidth="1"/>
    <col min="15" max="15" width="10.140625" bestFit="1" customWidth="1"/>
    <col min="18" max="18" width="10.140625" bestFit="1" customWidth="1"/>
  </cols>
  <sheetData>
    <row r="1" spans="1:15" s="2" customFormat="1" ht="15.75" x14ac:dyDescent="0.25">
      <c r="A1" s="264" t="s">
        <v>685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</row>
    <row r="2" spans="1:15" x14ac:dyDescent="0.25">
      <c r="A2" s="39"/>
    </row>
    <row r="3" spans="1:15" s="42" customFormat="1" ht="15" customHeight="1" x14ac:dyDescent="0.25">
      <c r="A3" s="272" t="s">
        <v>18</v>
      </c>
      <c r="B3" s="269" t="s">
        <v>5</v>
      </c>
      <c r="C3" s="270"/>
      <c r="D3" s="271"/>
      <c r="E3" s="269" t="s">
        <v>6</v>
      </c>
      <c r="F3" s="271"/>
      <c r="G3" s="61"/>
      <c r="H3" s="269" t="s">
        <v>19</v>
      </c>
      <c r="I3" s="270"/>
      <c r="J3" s="271"/>
      <c r="K3" s="269" t="s">
        <v>20</v>
      </c>
      <c r="L3" s="270"/>
      <c r="M3" s="271"/>
    </row>
    <row r="4" spans="1:15" s="42" customFormat="1" ht="15.75" x14ac:dyDescent="0.25">
      <c r="A4" s="273"/>
      <c r="B4" s="61" t="s">
        <v>1</v>
      </c>
      <c r="C4" s="68" t="s">
        <v>21</v>
      </c>
      <c r="D4" s="68" t="s">
        <v>432</v>
      </c>
      <c r="E4" s="61" t="s">
        <v>1</v>
      </c>
      <c r="F4" s="68" t="s">
        <v>21</v>
      </c>
      <c r="G4" s="68" t="s">
        <v>432</v>
      </c>
      <c r="H4" s="61" t="s">
        <v>1</v>
      </c>
      <c r="I4" s="68" t="s">
        <v>21</v>
      </c>
      <c r="J4" s="68" t="s">
        <v>432</v>
      </c>
      <c r="K4" s="61" t="s">
        <v>1</v>
      </c>
      <c r="L4" s="68" t="s">
        <v>21</v>
      </c>
      <c r="M4" s="68" t="s">
        <v>432</v>
      </c>
    </row>
    <row r="5" spans="1:15" ht="15.75" customHeight="1" x14ac:dyDescent="0.25">
      <c r="A5" s="10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2"/>
    </row>
    <row r="6" spans="1:15" ht="15" customHeight="1" x14ac:dyDescent="0.25">
      <c r="A6" s="16" t="s">
        <v>435</v>
      </c>
      <c r="B6" s="26">
        <v>283712</v>
      </c>
      <c r="C6" s="53">
        <v>353.5</v>
      </c>
      <c r="D6" s="111">
        <v>409.13</v>
      </c>
      <c r="E6" s="97">
        <v>316752</v>
      </c>
      <c r="F6" s="111">
        <v>385</v>
      </c>
      <c r="G6" s="111">
        <v>425.5</v>
      </c>
      <c r="H6" s="97">
        <v>82404</v>
      </c>
      <c r="I6" s="111">
        <v>401.16</v>
      </c>
      <c r="J6" s="111">
        <v>409.13</v>
      </c>
      <c r="K6" s="97">
        <v>3100</v>
      </c>
      <c r="L6" s="111">
        <v>248.62</v>
      </c>
      <c r="M6" s="111">
        <v>200</v>
      </c>
    </row>
    <row r="7" spans="1:15" x14ac:dyDescent="0.25">
      <c r="A7" s="16" t="s">
        <v>436</v>
      </c>
      <c r="B7" s="26">
        <v>860070</v>
      </c>
      <c r="C7" s="53">
        <v>701.6</v>
      </c>
      <c r="D7" s="111">
        <v>671.73</v>
      </c>
      <c r="E7" s="97">
        <v>264731</v>
      </c>
      <c r="F7" s="111">
        <v>720.47</v>
      </c>
      <c r="G7" s="111">
        <v>707.91</v>
      </c>
      <c r="H7" s="97">
        <v>99752</v>
      </c>
      <c r="I7" s="111">
        <v>692.91</v>
      </c>
      <c r="J7" s="111">
        <v>664.48</v>
      </c>
      <c r="K7" s="97">
        <v>38341</v>
      </c>
      <c r="L7" s="111">
        <v>846.2</v>
      </c>
      <c r="M7" s="111">
        <v>846</v>
      </c>
    </row>
    <row r="8" spans="1:15" x14ac:dyDescent="0.25">
      <c r="A8" s="16" t="s">
        <v>437</v>
      </c>
      <c r="B8" s="26">
        <v>579490</v>
      </c>
      <c r="C8" s="53">
        <v>1227.1400000000001</v>
      </c>
      <c r="D8" s="111">
        <v>1220.79</v>
      </c>
      <c r="E8" s="97">
        <v>66045</v>
      </c>
      <c r="F8" s="111">
        <v>1160.8399999999999</v>
      </c>
      <c r="G8" s="111">
        <v>1128.6500000000001</v>
      </c>
      <c r="H8" s="97">
        <v>19338</v>
      </c>
      <c r="I8" s="111">
        <v>1185.55</v>
      </c>
      <c r="J8" s="111">
        <v>1157.5</v>
      </c>
      <c r="K8" s="97">
        <v>1</v>
      </c>
      <c r="L8" s="111">
        <v>1293.8800000000001</v>
      </c>
      <c r="M8" s="111">
        <v>1293.8800000000001</v>
      </c>
    </row>
    <row r="9" spans="1:15" x14ac:dyDescent="0.25">
      <c r="A9" s="16" t="s">
        <v>438</v>
      </c>
      <c r="B9" s="26">
        <v>153859</v>
      </c>
      <c r="C9" s="53">
        <v>1689.73</v>
      </c>
      <c r="D9" s="111">
        <v>1663.35</v>
      </c>
      <c r="E9" s="97">
        <v>5761</v>
      </c>
      <c r="F9" s="111">
        <v>1662.58</v>
      </c>
      <c r="G9" s="111">
        <v>1626.44</v>
      </c>
      <c r="H9" s="97">
        <v>2988</v>
      </c>
      <c r="I9" s="111">
        <v>1689.29</v>
      </c>
      <c r="J9" s="111">
        <v>1665.02</v>
      </c>
      <c r="K9" s="97">
        <v>17</v>
      </c>
      <c r="L9" s="111">
        <v>1745.6</v>
      </c>
      <c r="M9" s="111">
        <v>1745.6</v>
      </c>
    </row>
    <row r="10" spans="1:15" x14ac:dyDescent="0.25">
      <c r="A10" s="16" t="s">
        <v>439</v>
      </c>
      <c r="B10" s="26">
        <v>41975</v>
      </c>
      <c r="C10" s="53">
        <v>2215.67</v>
      </c>
      <c r="D10" s="111">
        <v>2202.4899999999998</v>
      </c>
      <c r="E10" s="97">
        <v>1098</v>
      </c>
      <c r="F10" s="111">
        <v>2193.9499999999998</v>
      </c>
      <c r="G10" s="111">
        <v>2160.64</v>
      </c>
      <c r="H10" s="97">
        <v>594</v>
      </c>
      <c r="I10" s="111">
        <v>2179.89</v>
      </c>
      <c r="J10" s="111">
        <v>2142.5700000000002</v>
      </c>
      <c r="K10" s="97">
        <v>0</v>
      </c>
      <c r="L10" s="111">
        <v>0</v>
      </c>
      <c r="M10" s="111" t="s">
        <v>430</v>
      </c>
    </row>
    <row r="11" spans="1:15" ht="15" customHeight="1" x14ac:dyDescent="0.25">
      <c r="A11" s="16" t="s">
        <v>440</v>
      </c>
      <c r="B11" s="26">
        <v>27608</v>
      </c>
      <c r="C11" s="53">
        <v>3174.61</v>
      </c>
      <c r="D11" s="111">
        <v>2952.39</v>
      </c>
      <c r="E11" s="97">
        <v>707</v>
      </c>
      <c r="F11" s="111">
        <v>3101.66</v>
      </c>
      <c r="G11" s="111">
        <v>3012.07</v>
      </c>
      <c r="H11" s="97">
        <v>221</v>
      </c>
      <c r="I11" s="111">
        <v>3054.41</v>
      </c>
      <c r="J11" s="111">
        <v>2804.14</v>
      </c>
      <c r="K11" s="97">
        <v>0</v>
      </c>
      <c r="L11" s="111">
        <v>0</v>
      </c>
      <c r="M11" s="111" t="s">
        <v>430</v>
      </c>
    </row>
    <row r="12" spans="1:15" s="38" customFormat="1" ht="15.75" x14ac:dyDescent="0.25">
      <c r="A12" s="69" t="s">
        <v>26</v>
      </c>
      <c r="B12" s="52">
        <f>SUM(B6:B11)</f>
        <v>1946714</v>
      </c>
      <c r="C12" s="70"/>
      <c r="D12" s="70"/>
      <c r="E12" s="52">
        <f>SUM(E6:E11)</f>
        <v>655094</v>
      </c>
      <c r="F12" s="70"/>
      <c r="G12" s="70"/>
      <c r="H12" s="52">
        <f>SUM(H6:H11)</f>
        <v>205297</v>
      </c>
      <c r="I12" s="70"/>
      <c r="J12" s="70"/>
      <c r="K12" s="52">
        <f>SUM(K6:K11)</f>
        <v>41459</v>
      </c>
      <c r="L12" s="70"/>
      <c r="M12" s="70"/>
      <c r="N12" s="44"/>
      <c r="O12" s="166"/>
    </row>
    <row r="13" spans="1:15" ht="15" customHeight="1" x14ac:dyDescent="0.25">
      <c r="A13" s="75" t="s">
        <v>27</v>
      </c>
      <c r="B13" s="27"/>
      <c r="C13" s="54"/>
      <c r="D13" s="54"/>
      <c r="E13" s="27"/>
      <c r="F13" s="54"/>
      <c r="G13" s="54"/>
      <c r="H13" s="27"/>
      <c r="I13" s="54"/>
      <c r="J13" s="54"/>
      <c r="K13" s="27"/>
      <c r="L13" s="54"/>
      <c r="M13" s="54"/>
      <c r="N13" s="11"/>
      <c r="O13" s="8"/>
    </row>
    <row r="14" spans="1:15" x14ac:dyDescent="0.25">
      <c r="A14" s="16" t="s">
        <v>441</v>
      </c>
      <c r="B14" s="26">
        <v>80544</v>
      </c>
      <c r="C14" s="53">
        <v>71.97</v>
      </c>
      <c r="D14" s="53">
        <v>77.209999999999994</v>
      </c>
      <c r="E14" s="26">
        <v>122580</v>
      </c>
      <c r="F14" s="53">
        <v>66.61</v>
      </c>
      <c r="G14" s="53">
        <v>70.89</v>
      </c>
      <c r="H14" s="26">
        <v>24533</v>
      </c>
      <c r="I14" s="53">
        <v>59.51</v>
      </c>
      <c r="J14" s="53">
        <v>62.08</v>
      </c>
      <c r="K14" s="26">
        <v>0</v>
      </c>
      <c r="L14" s="53">
        <v>0</v>
      </c>
      <c r="M14" s="53" t="s">
        <v>430</v>
      </c>
      <c r="N14" s="11"/>
    </row>
    <row r="15" spans="1:15" ht="15" customHeight="1" x14ac:dyDescent="0.25">
      <c r="A15" s="16" t="s">
        <v>442</v>
      </c>
      <c r="B15" s="26">
        <v>421834</v>
      </c>
      <c r="C15" s="53">
        <v>161.1</v>
      </c>
      <c r="D15" s="53">
        <v>167.94</v>
      </c>
      <c r="E15" s="26">
        <v>154555</v>
      </c>
      <c r="F15" s="53">
        <v>147.54</v>
      </c>
      <c r="G15" s="53">
        <v>145.97999999999999</v>
      </c>
      <c r="H15" s="26">
        <v>35012</v>
      </c>
      <c r="I15" s="53">
        <v>147.63999999999999</v>
      </c>
      <c r="J15" s="53">
        <v>146.97999999999999</v>
      </c>
      <c r="K15" s="26">
        <v>1</v>
      </c>
      <c r="L15" s="53">
        <v>143.53</v>
      </c>
      <c r="M15" s="53">
        <v>143.53</v>
      </c>
      <c r="N15" s="11"/>
    </row>
    <row r="16" spans="1:15" ht="15" customHeight="1" x14ac:dyDescent="0.25">
      <c r="A16" s="16" t="s">
        <v>443</v>
      </c>
      <c r="B16" s="26">
        <v>336844</v>
      </c>
      <c r="C16" s="53">
        <v>238.87</v>
      </c>
      <c r="D16" s="53">
        <v>235.9</v>
      </c>
      <c r="E16" s="26">
        <v>25673</v>
      </c>
      <c r="F16" s="53">
        <v>235.14</v>
      </c>
      <c r="G16" s="53">
        <v>231.4</v>
      </c>
      <c r="H16" s="26">
        <v>9454</v>
      </c>
      <c r="I16" s="53">
        <v>238.5</v>
      </c>
      <c r="J16" s="53">
        <v>234.22</v>
      </c>
      <c r="K16" s="26">
        <v>0</v>
      </c>
      <c r="L16" s="53">
        <v>0</v>
      </c>
      <c r="M16" s="53" t="s">
        <v>430</v>
      </c>
      <c r="N16" s="11"/>
    </row>
    <row r="17" spans="1:18" x14ac:dyDescent="0.25">
      <c r="A17" s="16" t="s">
        <v>444</v>
      </c>
      <c r="B17" s="26">
        <v>99586</v>
      </c>
      <c r="C17" s="53">
        <v>340.92</v>
      </c>
      <c r="D17" s="53">
        <v>335.68</v>
      </c>
      <c r="E17" s="26">
        <v>5516</v>
      </c>
      <c r="F17" s="53">
        <v>334.28</v>
      </c>
      <c r="G17" s="53">
        <v>330.75</v>
      </c>
      <c r="H17" s="26">
        <v>2080</v>
      </c>
      <c r="I17" s="53">
        <v>338.11</v>
      </c>
      <c r="J17" s="53">
        <v>332.81</v>
      </c>
      <c r="K17" s="26">
        <v>0</v>
      </c>
      <c r="L17" s="53">
        <v>0</v>
      </c>
      <c r="M17" s="53" t="s">
        <v>430</v>
      </c>
      <c r="N17" s="11"/>
      <c r="O17" s="8"/>
    </row>
    <row r="18" spans="1:18" x14ac:dyDescent="0.25">
      <c r="A18" s="16" t="s">
        <v>445</v>
      </c>
      <c r="B18" s="26">
        <v>37132</v>
      </c>
      <c r="C18" s="53">
        <v>440.22</v>
      </c>
      <c r="D18" s="53">
        <v>437.87</v>
      </c>
      <c r="E18" s="26">
        <v>1486</v>
      </c>
      <c r="F18" s="53">
        <v>445.65</v>
      </c>
      <c r="G18" s="53">
        <v>441.85</v>
      </c>
      <c r="H18" s="26">
        <v>636</v>
      </c>
      <c r="I18" s="53">
        <v>442</v>
      </c>
      <c r="J18" s="53">
        <v>436.58</v>
      </c>
      <c r="K18" s="26">
        <v>0</v>
      </c>
      <c r="L18" s="53">
        <v>0</v>
      </c>
      <c r="M18" s="53" t="s">
        <v>430</v>
      </c>
    </row>
    <row r="19" spans="1:18" x14ac:dyDescent="0.25">
      <c r="A19" s="74" t="s">
        <v>446</v>
      </c>
      <c r="B19" s="26">
        <v>26754</v>
      </c>
      <c r="C19" s="53">
        <v>622.54999999999995</v>
      </c>
      <c r="D19" s="53">
        <v>592.08000000000004</v>
      </c>
      <c r="E19" s="26">
        <v>795</v>
      </c>
      <c r="F19" s="53">
        <v>603.65</v>
      </c>
      <c r="G19" s="53">
        <v>573.6</v>
      </c>
      <c r="H19" s="26">
        <v>372</v>
      </c>
      <c r="I19" s="53">
        <v>603.4</v>
      </c>
      <c r="J19" s="53">
        <v>574.22</v>
      </c>
      <c r="K19" s="26">
        <v>0</v>
      </c>
      <c r="L19" s="53">
        <v>0</v>
      </c>
      <c r="M19" s="53" t="s">
        <v>430</v>
      </c>
    </row>
    <row r="20" spans="1:18" x14ac:dyDescent="0.25">
      <c r="A20" s="16" t="s">
        <v>447</v>
      </c>
      <c r="B20" s="26">
        <v>749</v>
      </c>
      <c r="C20" s="53">
        <v>1155.58</v>
      </c>
      <c r="D20" s="53">
        <v>1110.53</v>
      </c>
      <c r="E20" s="26">
        <v>27</v>
      </c>
      <c r="F20" s="53">
        <v>1128.4000000000001</v>
      </c>
      <c r="G20" s="53">
        <v>1065.21</v>
      </c>
      <c r="H20" s="26">
        <v>8</v>
      </c>
      <c r="I20" s="53">
        <v>1078.08</v>
      </c>
      <c r="J20" s="53">
        <v>1073.69</v>
      </c>
      <c r="K20" s="26">
        <v>0</v>
      </c>
      <c r="L20" s="53">
        <v>0</v>
      </c>
      <c r="M20" s="53" t="s">
        <v>430</v>
      </c>
      <c r="O20" s="8"/>
    </row>
    <row r="21" spans="1:18" ht="15" customHeight="1" x14ac:dyDescent="0.25">
      <c r="A21" s="16" t="s">
        <v>448</v>
      </c>
      <c r="B21" s="26">
        <v>102</v>
      </c>
      <c r="C21" s="53">
        <v>1626.81</v>
      </c>
      <c r="D21" s="53">
        <v>1592.09</v>
      </c>
      <c r="E21" s="26">
        <v>3</v>
      </c>
      <c r="F21" s="53">
        <v>1550.54</v>
      </c>
      <c r="G21" s="53">
        <v>1549.58</v>
      </c>
      <c r="H21" s="26">
        <v>1</v>
      </c>
      <c r="I21" s="53">
        <v>1571.82</v>
      </c>
      <c r="J21" s="53">
        <v>1571.82</v>
      </c>
      <c r="K21" s="26">
        <v>0</v>
      </c>
      <c r="L21" s="53">
        <v>0</v>
      </c>
      <c r="M21" s="53" t="s">
        <v>430</v>
      </c>
    </row>
    <row r="22" spans="1:18" ht="15" customHeight="1" x14ac:dyDescent="0.25">
      <c r="A22" s="16" t="s">
        <v>449</v>
      </c>
      <c r="B22" s="26">
        <v>4</v>
      </c>
      <c r="C22" s="53">
        <v>2030.35</v>
      </c>
      <c r="D22" s="53">
        <v>2022.96</v>
      </c>
      <c r="E22" s="26">
        <v>0</v>
      </c>
      <c r="F22" s="53">
        <v>0</v>
      </c>
      <c r="G22" s="53" t="s">
        <v>430</v>
      </c>
      <c r="H22" s="26">
        <v>0</v>
      </c>
      <c r="I22" s="53">
        <v>0</v>
      </c>
      <c r="J22" s="53" t="s">
        <v>430</v>
      </c>
      <c r="K22" s="26">
        <v>0</v>
      </c>
      <c r="L22" s="53">
        <v>0</v>
      </c>
      <c r="M22" s="53" t="s">
        <v>430</v>
      </c>
    </row>
    <row r="23" spans="1:18" ht="15" customHeight="1" x14ac:dyDescent="0.25">
      <c r="A23" s="16" t="s">
        <v>440</v>
      </c>
      <c r="B23" s="26">
        <v>0</v>
      </c>
      <c r="C23" s="53">
        <v>0</v>
      </c>
      <c r="D23" s="53" t="s">
        <v>430</v>
      </c>
      <c r="E23" s="26">
        <v>0</v>
      </c>
      <c r="F23" s="53">
        <v>0</v>
      </c>
      <c r="G23" s="53" t="s">
        <v>430</v>
      </c>
      <c r="H23" s="26">
        <v>0</v>
      </c>
      <c r="I23" s="53">
        <v>0</v>
      </c>
      <c r="J23" s="53" t="s">
        <v>430</v>
      </c>
      <c r="K23" s="26">
        <v>0</v>
      </c>
      <c r="L23" s="53">
        <v>0</v>
      </c>
      <c r="M23" s="53" t="s">
        <v>430</v>
      </c>
    </row>
    <row r="24" spans="1:18" s="38" customFormat="1" ht="15.75" x14ac:dyDescent="0.25">
      <c r="A24" s="69" t="s">
        <v>28</v>
      </c>
      <c r="B24" s="52">
        <f>SUM(B14:B23)</f>
        <v>1003549</v>
      </c>
      <c r="C24" s="70"/>
      <c r="D24" s="70"/>
      <c r="E24" s="52">
        <f>SUM(E14:E23)</f>
        <v>310635</v>
      </c>
      <c r="F24" s="70"/>
      <c r="G24" s="70"/>
      <c r="H24" s="52">
        <f>SUM(H14:H23)</f>
        <v>72096</v>
      </c>
      <c r="I24" s="70"/>
      <c r="J24" s="70"/>
      <c r="K24" s="52">
        <f>SUM(K14:K23)</f>
        <v>1</v>
      </c>
      <c r="L24" s="70"/>
      <c r="M24" s="70"/>
      <c r="O24" s="166"/>
      <c r="R24" s="166"/>
    </row>
    <row r="25" spans="1:18" x14ac:dyDescent="0.25">
      <c r="A25" s="10" t="s">
        <v>433</v>
      </c>
      <c r="B25" s="27"/>
      <c r="C25" s="54"/>
      <c r="D25" s="54"/>
      <c r="E25" s="27"/>
      <c r="F25" s="54"/>
      <c r="G25" s="54"/>
      <c r="H25" s="27"/>
      <c r="I25" s="54"/>
      <c r="J25" s="54"/>
      <c r="K25" s="27"/>
      <c r="L25" s="54"/>
      <c r="M25" s="54"/>
    </row>
    <row r="26" spans="1:18" x14ac:dyDescent="0.25">
      <c r="A26" s="16" t="s">
        <v>441</v>
      </c>
      <c r="B26" s="97">
        <v>163346</v>
      </c>
      <c r="C26" s="111">
        <v>73.290000000000006</v>
      </c>
      <c r="D26" s="111">
        <v>75.06</v>
      </c>
      <c r="E26" s="26">
        <v>60979</v>
      </c>
      <c r="F26" s="53">
        <v>47.54</v>
      </c>
      <c r="G26" s="53">
        <v>44.7</v>
      </c>
      <c r="H26" s="26">
        <v>1</v>
      </c>
      <c r="I26" s="53">
        <v>80</v>
      </c>
      <c r="J26" s="53">
        <v>80</v>
      </c>
      <c r="K26" s="97">
        <v>0</v>
      </c>
      <c r="L26" s="111">
        <v>0</v>
      </c>
      <c r="M26" s="111" t="s">
        <v>430</v>
      </c>
    </row>
    <row r="27" spans="1:18" ht="15" customHeight="1" x14ac:dyDescent="0.25">
      <c r="A27" s="16" t="s">
        <v>442</v>
      </c>
      <c r="B27" s="97">
        <v>164269</v>
      </c>
      <c r="C27" s="111">
        <v>129.72999999999999</v>
      </c>
      <c r="D27" s="111">
        <v>121.83</v>
      </c>
      <c r="E27" s="26">
        <v>11267</v>
      </c>
      <c r="F27" s="53">
        <v>134.03</v>
      </c>
      <c r="G27" s="53">
        <v>134.4</v>
      </c>
      <c r="H27" s="26">
        <v>1</v>
      </c>
      <c r="I27" s="53">
        <v>192</v>
      </c>
      <c r="J27" s="53">
        <v>192</v>
      </c>
      <c r="K27" s="97">
        <v>0</v>
      </c>
      <c r="L27" s="111">
        <v>0</v>
      </c>
      <c r="M27" s="111" t="s">
        <v>430</v>
      </c>
    </row>
    <row r="28" spans="1:18" x14ac:dyDescent="0.25">
      <c r="A28" s="16" t="s">
        <v>443</v>
      </c>
      <c r="B28" s="97">
        <v>20244</v>
      </c>
      <c r="C28" s="111">
        <v>225.49</v>
      </c>
      <c r="D28" s="111">
        <v>215.16</v>
      </c>
      <c r="E28" s="26">
        <v>2776</v>
      </c>
      <c r="F28" s="53">
        <v>223.52</v>
      </c>
      <c r="G28" s="53">
        <v>210.22</v>
      </c>
      <c r="H28" s="26">
        <v>1</v>
      </c>
      <c r="I28" s="53">
        <v>269.44</v>
      </c>
      <c r="J28" s="53">
        <v>269.44</v>
      </c>
      <c r="K28" s="97">
        <v>0</v>
      </c>
      <c r="L28" s="111">
        <v>0</v>
      </c>
      <c r="M28" s="111" t="s">
        <v>430</v>
      </c>
    </row>
    <row r="29" spans="1:18" ht="15" customHeight="1" x14ac:dyDescent="0.25">
      <c r="A29" s="16" t="s">
        <v>444</v>
      </c>
      <c r="B29" s="97">
        <v>4271</v>
      </c>
      <c r="C29" s="111">
        <v>349.51</v>
      </c>
      <c r="D29" s="111">
        <v>353.28</v>
      </c>
      <c r="E29" s="26">
        <v>1189</v>
      </c>
      <c r="F29" s="53">
        <v>345.11</v>
      </c>
      <c r="G29" s="53">
        <v>347.2</v>
      </c>
      <c r="H29" s="26">
        <v>1</v>
      </c>
      <c r="I29" s="53">
        <v>384</v>
      </c>
      <c r="J29" s="53">
        <v>384</v>
      </c>
      <c r="K29" s="97">
        <v>0</v>
      </c>
      <c r="L29" s="111">
        <v>0</v>
      </c>
      <c r="M29" s="111" t="s">
        <v>430</v>
      </c>
    </row>
    <row r="30" spans="1:18" ht="15" customHeight="1" x14ac:dyDescent="0.25">
      <c r="A30" s="16" t="s">
        <v>445</v>
      </c>
      <c r="B30" s="97">
        <v>4809</v>
      </c>
      <c r="C30" s="111">
        <v>457.53</v>
      </c>
      <c r="D30" s="111">
        <v>464</v>
      </c>
      <c r="E30" s="26">
        <v>516</v>
      </c>
      <c r="F30" s="53">
        <v>457.85</v>
      </c>
      <c r="G30" s="53">
        <v>448</v>
      </c>
      <c r="H30" s="26">
        <v>11</v>
      </c>
      <c r="I30" s="53">
        <v>458.18</v>
      </c>
      <c r="J30" s="53">
        <v>448</v>
      </c>
      <c r="K30" s="97">
        <v>0</v>
      </c>
      <c r="L30" s="111">
        <v>0</v>
      </c>
      <c r="M30" s="111" t="s">
        <v>430</v>
      </c>
    </row>
    <row r="31" spans="1:18" ht="15" customHeight="1" x14ac:dyDescent="0.25">
      <c r="A31" s="74" t="s">
        <v>446</v>
      </c>
      <c r="B31" s="97">
        <v>4737</v>
      </c>
      <c r="C31" s="111">
        <v>537.35</v>
      </c>
      <c r="D31" s="111">
        <v>512</v>
      </c>
      <c r="E31" s="26">
        <v>217</v>
      </c>
      <c r="F31" s="53">
        <v>531.26</v>
      </c>
      <c r="G31" s="53">
        <v>512</v>
      </c>
      <c r="H31" s="26">
        <v>1</v>
      </c>
      <c r="I31" s="53">
        <v>512</v>
      </c>
      <c r="J31" s="53">
        <v>512</v>
      </c>
      <c r="K31" s="97">
        <v>0</v>
      </c>
      <c r="L31" s="111">
        <v>0</v>
      </c>
      <c r="M31" s="111" t="s">
        <v>430</v>
      </c>
    </row>
    <row r="32" spans="1:18" s="38" customFormat="1" ht="15.75" x14ac:dyDescent="0.25">
      <c r="A32" s="16" t="s">
        <v>447</v>
      </c>
      <c r="B32" s="97">
        <v>0</v>
      </c>
      <c r="C32" s="111">
        <v>0</v>
      </c>
      <c r="D32" s="111" t="s">
        <v>430</v>
      </c>
      <c r="E32" s="26">
        <v>0</v>
      </c>
      <c r="F32" s="53">
        <v>0</v>
      </c>
      <c r="G32" s="53" t="s">
        <v>430</v>
      </c>
      <c r="H32" s="26">
        <v>0</v>
      </c>
      <c r="I32" s="53">
        <v>0</v>
      </c>
      <c r="J32" s="53" t="s">
        <v>430</v>
      </c>
      <c r="K32" s="26">
        <v>0</v>
      </c>
      <c r="L32" s="53">
        <v>0</v>
      </c>
      <c r="M32" s="53" t="s">
        <v>430</v>
      </c>
    </row>
    <row r="33" spans="1:15" x14ac:dyDescent="0.25">
      <c r="A33" s="16" t="s">
        <v>448</v>
      </c>
      <c r="B33" s="97">
        <v>0</v>
      </c>
      <c r="C33" s="111">
        <v>0</v>
      </c>
      <c r="D33" s="111" t="s">
        <v>430</v>
      </c>
      <c r="E33" s="26">
        <v>0</v>
      </c>
      <c r="F33" s="53">
        <v>0</v>
      </c>
      <c r="G33" s="53" t="s">
        <v>430</v>
      </c>
      <c r="H33" s="26">
        <v>0</v>
      </c>
      <c r="I33" s="53">
        <v>0</v>
      </c>
      <c r="J33" s="53" t="s">
        <v>430</v>
      </c>
      <c r="K33" s="26">
        <v>0</v>
      </c>
      <c r="L33" s="53">
        <v>0</v>
      </c>
      <c r="M33" s="53" t="s">
        <v>430</v>
      </c>
    </row>
    <row r="34" spans="1:15" x14ac:dyDescent="0.25">
      <c r="A34" s="16" t="s">
        <v>449</v>
      </c>
      <c r="B34" s="97">
        <v>0</v>
      </c>
      <c r="C34" s="111">
        <v>0</v>
      </c>
      <c r="D34" s="111" t="s">
        <v>430</v>
      </c>
      <c r="E34" s="26">
        <v>0</v>
      </c>
      <c r="F34" s="53">
        <v>0</v>
      </c>
      <c r="G34" s="53" t="s">
        <v>430</v>
      </c>
      <c r="H34" s="26">
        <v>0</v>
      </c>
      <c r="I34" s="53">
        <v>0</v>
      </c>
      <c r="J34" s="53" t="s">
        <v>430</v>
      </c>
      <c r="K34" s="26">
        <v>0</v>
      </c>
      <c r="L34" s="53">
        <v>0</v>
      </c>
      <c r="M34" s="53" t="s">
        <v>430</v>
      </c>
    </row>
    <row r="35" spans="1:15" x14ac:dyDescent="0.25">
      <c r="A35" s="16" t="s">
        <v>440</v>
      </c>
      <c r="B35" s="97">
        <v>0</v>
      </c>
      <c r="C35" s="111">
        <v>0</v>
      </c>
      <c r="D35" s="111" t="s">
        <v>430</v>
      </c>
      <c r="E35" s="26">
        <v>0</v>
      </c>
      <c r="F35" s="53">
        <v>0</v>
      </c>
      <c r="G35" s="53" t="s">
        <v>430</v>
      </c>
      <c r="H35" s="26">
        <v>0</v>
      </c>
      <c r="I35" s="53">
        <v>0</v>
      </c>
      <c r="J35" s="53" t="s">
        <v>430</v>
      </c>
      <c r="K35" s="26">
        <v>0</v>
      </c>
      <c r="L35" s="53">
        <v>0</v>
      </c>
      <c r="M35" s="53" t="s">
        <v>430</v>
      </c>
    </row>
    <row r="36" spans="1:15" ht="15.75" x14ac:dyDescent="0.25">
      <c r="A36" s="69" t="s">
        <v>637</v>
      </c>
      <c r="B36" s="52">
        <f>SUM(B26:B35)</f>
        <v>361676</v>
      </c>
      <c r="C36" s="70"/>
      <c r="D36" s="70"/>
      <c r="E36" s="52">
        <f>SUM(E26:E35)</f>
        <v>76944</v>
      </c>
      <c r="F36" s="70"/>
      <c r="G36" s="70"/>
      <c r="H36" s="52">
        <f>SUM(H26:H35)</f>
        <v>16</v>
      </c>
      <c r="I36" s="70"/>
      <c r="J36" s="70"/>
      <c r="K36" s="52">
        <f>SUM(K26:K35)</f>
        <v>0</v>
      </c>
      <c r="L36" s="70"/>
      <c r="M36" s="70"/>
      <c r="O36" s="8"/>
    </row>
    <row r="37" spans="1:15" x14ac:dyDescent="0.25">
      <c r="A37" s="10" t="s">
        <v>590</v>
      </c>
      <c r="B37" s="29"/>
      <c r="C37" s="119"/>
      <c r="D37" s="54"/>
      <c r="E37" s="27"/>
      <c r="F37" s="54"/>
      <c r="G37" s="54"/>
      <c r="H37" s="27"/>
      <c r="I37" s="54"/>
      <c r="J37" s="54"/>
      <c r="K37" s="27"/>
      <c r="L37" s="54"/>
      <c r="M37" s="54"/>
    </row>
    <row r="38" spans="1:15" x14ac:dyDescent="0.25">
      <c r="A38" s="16" t="s">
        <v>435</v>
      </c>
      <c r="B38" s="97">
        <v>12867</v>
      </c>
      <c r="C38" s="111">
        <v>409.17</v>
      </c>
      <c r="D38" s="111">
        <v>409.13</v>
      </c>
      <c r="E38" s="26">
        <v>0</v>
      </c>
      <c r="F38" s="53">
        <v>0</v>
      </c>
      <c r="G38" s="53" t="s">
        <v>430</v>
      </c>
      <c r="H38" s="26">
        <v>0</v>
      </c>
      <c r="I38" s="53">
        <v>0</v>
      </c>
      <c r="J38" s="53" t="s">
        <v>430</v>
      </c>
      <c r="K38" s="97">
        <v>22007</v>
      </c>
      <c r="L38" s="53">
        <v>340.94</v>
      </c>
      <c r="M38" s="53">
        <v>409.13</v>
      </c>
    </row>
    <row r="39" spans="1:15" x14ac:dyDescent="0.25">
      <c r="A39" s="16" t="s">
        <v>436</v>
      </c>
      <c r="B39" s="97">
        <v>0</v>
      </c>
      <c r="C39" s="111">
        <v>0</v>
      </c>
      <c r="D39" s="111" t="s">
        <v>430</v>
      </c>
      <c r="E39" s="17">
        <v>0</v>
      </c>
      <c r="F39" s="18">
        <v>0</v>
      </c>
      <c r="G39" s="18" t="s">
        <v>430</v>
      </c>
      <c r="H39" s="17">
        <v>0</v>
      </c>
      <c r="I39" s="18">
        <v>0</v>
      </c>
      <c r="J39" s="18" t="s">
        <v>430</v>
      </c>
      <c r="K39" s="17">
        <v>0</v>
      </c>
      <c r="L39" s="18">
        <v>0</v>
      </c>
      <c r="M39" s="18" t="s">
        <v>430</v>
      </c>
    </row>
    <row r="40" spans="1:15" x14ac:dyDescent="0.25">
      <c r="A40" s="16" t="s">
        <v>437</v>
      </c>
      <c r="B40" s="97">
        <v>0</v>
      </c>
      <c r="C40" s="111">
        <v>0</v>
      </c>
      <c r="D40" s="111" t="s">
        <v>430</v>
      </c>
      <c r="E40" s="17">
        <v>0</v>
      </c>
      <c r="F40" s="18">
        <v>0</v>
      </c>
      <c r="G40" s="18" t="s">
        <v>430</v>
      </c>
      <c r="H40" s="17">
        <v>0</v>
      </c>
      <c r="I40" s="18">
        <v>0</v>
      </c>
      <c r="J40" s="18" t="s">
        <v>430</v>
      </c>
      <c r="K40" s="17">
        <v>0</v>
      </c>
      <c r="L40" s="18">
        <v>0</v>
      </c>
      <c r="M40" s="18" t="s">
        <v>430</v>
      </c>
    </row>
    <row r="41" spans="1:15" x14ac:dyDescent="0.25">
      <c r="A41" s="16" t="s">
        <v>438</v>
      </c>
      <c r="B41" s="97">
        <v>0</v>
      </c>
      <c r="C41" s="111">
        <v>0</v>
      </c>
      <c r="D41" s="111" t="s">
        <v>430</v>
      </c>
      <c r="E41" s="17">
        <v>0</v>
      </c>
      <c r="F41" s="18">
        <v>0</v>
      </c>
      <c r="G41" s="18" t="s">
        <v>430</v>
      </c>
      <c r="H41" s="17">
        <v>0</v>
      </c>
      <c r="I41" s="18">
        <v>0</v>
      </c>
      <c r="J41" s="18" t="s">
        <v>430</v>
      </c>
      <c r="K41" s="17">
        <v>0</v>
      </c>
      <c r="L41" s="18">
        <v>0</v>
      </c>
      <c r="M41" s="18" t="s">
        <v>430</v>
      </c>
    </row>
    <row r="42" spans="1:15" x14ac:dyDescent="0.25">
      <c r="A42" s="16" t="s">
        <v>439</v>
      </c>
      <c r="B42" s="97">
        <v>0</v>
      </c>
      <c r="C42" s="111">
        <v>0</v>
      </c>
      <c r="D42" s="111" t="s">
        <v>430</v>
      </c>
      <c r="E42" s="17">
        <v>0</v>
      </c>
      <c r="F42" s="18">
        <v>0</v>
      </c>
      <c r="G42" s="18" t="s">
        <v>430</v>
      </c>
      <c r="H42" s="17">
        <v>0</v>
      </c>
      <c r="I42" s="18">
        <v>0</v>
      </c>
      <c r="J42" s="18" t="s">
        <v>430</v>
      </c>
      <c r="K42" s="17">
        <v>0</v>
      </c>
      <c r="L42" s="18">
        <v>0</v>
      </c>
      <c r="M42" s="18" t="s">
        <v>430</v>
      </c>
    </row>
    <row r="43" spans="1:15" x14ac:dyDescent="0.25">
      <c r="A43" s="16" t="s">
        <v>440</v>
      </c>
      <c r="B43" s="97">
        <v>0</v>
      </c>
      <c r="C43" s="111">
        <v>0</v>
      </c>
      <c r="D43" s="111" t="s">
        <v>430</v>
      </c>
      <c r="E43" s="17">
        <v>0</v>
      </c>
      <c r="F43" s="18">
        <v>0</v>
      </c>
      <c r="G43" s="18" t="s">
        <v>430</v>
      </c>
      <c r="H43" s="17">
        <v>0</v>
      </c>
      <c r="I43" s="18">
        <v>0</v>
      </c>
      <c r="J43" s="18" t="s">
        <v>430</v>
      </c>
      <c r="K43" s="17">
        <v>0</v>
      </c>
      <c r="L43" s="18">
        <v>0</v>
      </c>
      <c r="M43" s="18" t="s">
        <v>430</v>
      </c>
    </row>
    <row r="44" spans="1:15" ht="15.75" x14ac:dyDescent="0.25">
      <c r="A44" s="69" t="s">
        <v>600</v>
      </c>
      <c r="B44" s="52">
        <f>SUM(B38:B43)</f>
        <v>12867</v>
      </c>
      <c r="C44" s="120"/>
      <c r="D44" s="70"/>
      <c r="E44" s="52">
        <f>SUM(E38:E43)</f>
        <v>0</v>
      </c>
      <c r="F44" s="70"/>
      <c r="G44" s="70"/>
      <c r="H44" s="52">
        <f>SUM(H38:H43)</f>
        <v>0</v>
      </c>
      <c r="I44" s="70"/>
      <c r="J44" s="70"/>
      <c r="K44" s="52">
        <f>SUM(K38:K43)</f>
        <v>22007</v>
      </c>
      <c r="L44" s="70"/>
      <c r="M44" s="70"/>
      <c r="O44" s="8"/>
    </row>
    <row r="45" spans="1:15" x14ac:dyDescent="0.25">
      <c r="A45" s="10" t="s">
        <v>589</v>
      </c>
      <c r="B45" s="29"/>
      <c r="C45" s="119"/>
      <c r="D45" s="54"/>
      <c r="E45" s="27"/>
      <c r="F45" s="54"/>
      <c r="G45" s="54"/>
      <c r="H45" s="27"/>
      <c r="I45" s="54"/>
      <c r="J45" s="54"/>
      <c r="K45" s="27"/>
      <c r="L45" s="54"/>
      <c r="M45" s="54"/>
    </row>
    <row r="46" spans="1:15" x14ac:dyDescent="0.25">
      <c r="A46" s="16" t="s">
        <v>435</v>
      </c>
      <c r="B46" s="97">
        <v>0</v>
      </c>
      <c r="C46" s="111">
        <v>0</v>
      </c>
      <c r="D46" s="111" t="s">
        <v>430</v>
      </c>
      <c r="E46" s="26">
        <v>0</v>
      </c>
      <c r="F46" s="53">
        <v>0</v>
      </c>
      <c r="G46" s="53" t="s">
        <v>430</v>
      </c>
      <c r="H46" s="26">
        <v>0</v>
      </c>
      <c r="I46" s="53">
        <v>0</v>
      </c>
      <c r="J46" s="53" t="s">
        <v>430</v>
      </c>
      <c r="K46" s="26">
        <v>0</v>
      </c>
      <c r="L46" s="53">
        <v>0</v>
      </c>
      <c r="M46" s="53" t="s">
        <v>430</v>
      </c>
    </row>
    <row r="47" spans="1:15" x14ac:dyDescent="0.25">
      <c r="A47" s="16" t="s">
        <v>436</v>
      </c>
      <c r="B47" s="97">
        <v>0</v>
      </c>
      <c r="C47" s="111">
        <v>0</v>
      </c>
      <c r="D47" s="111" t="s">
        <v>430</v>
      </c>
      <c r="E47" s="17">
        <v>0</v>
      </c>
      <c r="F47" s="18">
        <v>0</v>
      </c>
      <c r="G47" s="18" t="s">
        <v>430</v>
      </c>
      <c r="H47" s="17">
        <v>0</v>
      </c>
      <c r="I47" s="18">
        <v>0</v>
      </c>
      <c r="J47" s="18" t="s">
        <v>430</v>
      </c>
      <c r="K47" s="17">
        <v>0</v>
      </c>
      <c r="L47" s="18">
        <v>0</v>
      </c>
      <c r="M47" s="18" t="s">
        <v>430</v>
      </c>
    </row>
    <row r="48" spans="1:15" x14ac:dyDescent="0.25">
      <c r="A48" s="16" t="s">
        <v>437</v>
      </c>
      <c r="B48" s="97">
        <v>0</v>
      </c>
      <c r="C48" s="111">
        <v>0</v>
      </c>
      <c r="D48" s="111" t="s">
        <v>430</v>
      </c>
      <c r="E48" s="17">
        <v>0</v>
      </c>
      <c r="F48" s="18">
        <v>0</v>
      </c>
      <c r="G48" s="18" t="s">
        <v>430</v>
      </c>
      <c r="H48" s="17">
        <v>0</v>
      </c>
      <c r="I48" s="18">
        <v>0</v>
      </c>
      <c r="J48" s="18" t="s">
        <v>430</v>
      </c>
      <c r="K48" s="17">
        <v>0</v>
      </c>
      <c r="L48" s="18">
        <v>0</v>
      </c>
      <c r="M48" s="18" t="s">
        <v>430</v>
      </c>
    </row>
    <row r="49" spans="1:15" x14ac:dyDescent="0.25">
      <c r="A49" s="16" t="s">
        <v>438</v>
      </c>
      <c r="B49" s="97">
        <v>0</v>
      </c>
      <c r="C49" s="111">
        <v>0</v>
      </c>
      <c r="D49" s="111" t="s">
        <v>430</v>
      </c>
      <c r="E49" s="17">
        <v>0</v>
      </c>
      <c r="F49" s="18">
        <v>0</v>
      </c>
      <c r="G49" s="18" t="s">
        <v>430</v>
      </c>
      <c r="H49" s="17">
        <v>0</v>
      </c>
      <c r="I49" s="18">
        <v>0</v>
      </c>
      <c r="J49" s="18" t="s">
        <v>430</v>
      </c>
      <c r="K49" s="17">
        <v>0</v>
      </c>
      <c r="L49" s="18">
        <v>0</v>
      </c>
      <c r="M49" s="18" t="s">
        <v>430</v>
      </c>
    </row>
    <row r="50" spans="1:15" x14ac:dyDescent="0.25">
      <c r="A50" s="16" t="s">
        <v>439</v>
      </c>
      <c r="B50" s="97">
        <v>0</v>
      </c>
      <c r="C50" s="111">
        <v>0</v>
      </c>
      <c r="D50" s="111" t="s">
        <v>430</v>
      </c>
      <c r="E50" s="17">
        <v>0</v>
      </c>
      <c r="F50" s="18">
        <v>0</v>
      </c>
      <c r="G50" s="18" t="s">
        <v>430</v>
      </c>
      <c r="H50" s="17">
        <v>0</v>
      </c>
      <c r="I50" s="18">
        <v>0</v>
      </c>
      <c r="J50" s="18" t="s">
        <v>430</v>
      </c>
      <c r="K50" s="17">
        <v>0</v>
      </c>
      <c r="L50" s="18">
        <v>0</v>
      </c>
      <c r="M50" s="18" t="s">
        <v>430</v>
      </c>
    </row>
    <row r="51" spans="1:15" x14ac:dyDescent="0.25">
      <c r="A51" s="16" t="s">
        <v>440</v>
      </c>
      <c r="B51" s="97">
        <v>0</v>
      </c>
      <c r="C51" s="111">
        <v>0</v>
      </c>
      <c r="D51" s="111" t="s">
        <v>430</v>
      </c>
      <c r="E51" s="17">
        <v>0</v>
      </c>
      <c r="F51" s="18">
        <v>0</v>
      </c>
      <c r="G51" s="18" t="s">
        <v>430</v>
      </c>
      <c r="H51" s="17">
        <v>0</v>
      </c>
      <c r="I51" s="18">
        <v>0</v>
      </c>
      <c r="J51" s="18" t="s">
        <v>430</v>
      </c>
      <c r="K51" s="17">
        <v>0</v>
      </c>
      <c r="L51" s="18">
        <v>0</v>
      </c>
      <c r="M51" s="18" t="s">
        <v>430</v>
      </c>
    </row>
    <row r="52" spans="1:15" ht="15.75" x14ac:dyDescent="0.25">
      <c r="A52" s="69" t="s">
        <v>29</v>
      </c>
      <c r="B52" s="52">
        <f>SUM(B46:B51)</f>
        <v>0</v>
      </c>
      <c r="C52" s="120"/>
      <c r="D52" s="70"/>
      <c r="E52" s="52">
        <f>SUM(E46:E51)</f>
        <v>0</v>
      </c>
      <c r="F52" s="70"/>
      <c r="G52" s="70"/>
      <c r="H52" s="52">
        <f>SUM(H46:H51)</f>
        <v>0</v>
      </c>
      <c r="I52" s="70"/>
      <c r="J52" s="70"/>
      <c r="K52" s="52">
        <f>SUM(K46:K51)</f>
        <v>0</v>
      </c>
      <c r="L52" s="70"/>
      <c r="M52" s="70"/>
      <c r="O52" s="8"/>
    </row>
    <row r="53" spans="1:15" x14ac:dyDescent="0.25">
      <c r="O53" s="8"/>
    </row>
  </sheetData>
  <mergeCells count="6">
    <mergeCell ref="A1:M1"/>
    <mergeCell ref="K3:M3"/>
    <mergeCell ref="H3:J3"/>
    <mergeCell ref="E3:F3"/>
    <mergeCell ref="B3:D3"/>
    <mergeCell ref="A3:A4"/>
  </mergeCells>
  <pageMargins left="0.70866141732283472" right="0.70866141732283472" top="0.74803149606299213" bottom="0.74803149606299213" header="0.31496062992125984" footer="0.31496062992125984"/>
  <pageSetup paperSize="9" scale="52" orientation="portrait" r:id="rId1"/>
  <headerFooter>
    <oddFooter>&amp;C&amp;P/&amp;N&amp;R&amp;D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O29"/>
  <sheetViews>
    <sheetView workbookViewId="0">
      <selection activeCell="O20" sqref="O20"/>
    </sheetView>
  </sheetViews>
  <sheetFormatPr defaultColWidth="9.140625" defaultRowHeight="15" x14ac:dyDescent="0.25"/>
  <cols>
    <col min="1" max="1" width="21.85546875" customWidth="1"/>
    <col min="2" max="2" width="10.7109375" customWidth="1"/>
    <col min="3" max="3" width="16.5703125" customWidth="1"/>
    <col min="4" max="4" width="12.7109375" customWidth="1"/>
    <col min="5" max="5" width="9.5703125" customWidth="1"/>
    <col min="6" max="6" width="17" customWidth="1"/>
    <col min="7" max="7" width="9.7109375" customWidth="1"/>
    <col min="8" max="8" width="10.5703125" customWidth="1"/>
    <col min="9" max="9" width="15.7109375" customWidth="1"/>
    <col min="10" max="10" width="9.42578125" customWidth="1"/>
    <col min="11" max="11" width="10.28515625" customWidth="1"/>
    <col min="12" max="12" width="15.42578125" customWidth="1"/>
    <col min="13" max="13" width="9.5703125" customWidth="1"/>
    <col min="14" max="14" width="13.28515625" customWidth="1"/>
    <col min="15" max="15" width="17.5703125" customWidth="1"/>
  </cols>
  <sheetData>
    <row r="1" spans="1:15" ht="15.75" x14ac:dyDescent="0.25">
      <c r="A1" s="264" t="s">
        <v>686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</row>
    <row r="2" spans="1:15" ht="15.75" x14ac:dyDescent="0.25">
      <c r="A2" s="72"/>
      <c r="B2" s="72"/>
      <c r="C2" s="72"/>
      <c r="D2" s="72"/>
      <c r="E2" s="72"/>
      <c r="F2" s="72"/>
      <c r="G2" s="72"/>
      <c r="H2" s="72"/>
      <c r="I2" s="72"/>
    </row>
    <row r="3" spans="1:15" ht="15.75" x14ac:dyDescent="0.25">
      <c r="A3" s="274" t="s">
        <v>564</v>
      </c>
      <c r="B3" s="266" t="s">
        <v>5</v>
      </c>
      <c r="C3" s="266"/>
      <c r="D3" s="266"/>
      <c r="E3" s="266" t="s">
        <v>6</v>
      </c>
      <c r="F3" s="266"/>
      <c r="G3" s="266"/>
      <c r="H3" s="266" t="s">
        <v>19</v>
      </c>
      <c r="I3" s="266"/>
      <c r="J3" s="266"/>
      <c r="K3" s="266" t="s">
        <v>20</v>
      </c>
      <c r="L3" s="266"/>
      <c r="M3" s="266"/>
      <c r="N3" s="266" t="s">
        <v>563</v>
      </c>
      <c r="O3" s="266"/>
    </row>
    <row r="4" spans="1:15" ht="32.25" customHeight="1" x14ac:dyDescent="0.25">
      <c r="A4" s="274"/>
      <c r="B4" s="215" t="s">
        <v>1</v>
      </c>
      <c r="C4" s="98" t="s">
        <v>2</v>
      </c>
      <c r="D4" s="216" t="s">
        <v>21</v>
      </c>
      <c r="E4" s="215" t="s">
        <v>1</v>
      </c>
      <c r="F4" s="98" t="s">
        <v>2</v>
      </c>
      <c r="G4" s="216" t="s">
        <v>21</v>
      </c>
      <c r="H4" s="215" t="s">
        <v>1</v>
      </c>
      <c r="I4" s="98" t="s">
        <v>2</v>
      </c>
      <c r="J4" s="216" t="s">
        <v>21</v>
      </c>
      <c r="K4" s="215" t="s">
        <v>1</v>
      </c>
      <c r="L4" s="98" t="s">
        <v>2</v>
      </c>
      <c r="M4" s="216" t="s">
        <v>21</v>
      </c>
      <c r="N4" s="85" t="s">
        <v>491</v>
      </c>
      <c r="O4" s="217" t="s">
        <v>562</v>
      </c>
    </row>
    <row r="5" spans="1:15" x14ac:dyDescent="0.25">
      <c r="A5" s="1" t="s">
        <v>501</v>
      </c>
      <c r="B5" s="17">
        <v>1581150</v>
      </c>
      <c r="C5" s="18">
        <v>1400449496.02</v>
      </c>
      <c r="D5" s="57">
        <v>885.72</v>
      </c>
      <c r="E5" s="17">
        <v>567810</v>
      </c>
      <c r="F5" s="18">
        <v>341819280.93000001</v>
      </c>
      <c r="G5" s="57">
        <v>602</v>
      </c>
      <c r="H5" s="17">
        <v>195130</v>
      </c>
      <c r="I5" s="18">
        <v>121143812.51000001</v>
      </c>
      <c r="J5" s="57">
        <v>620.84</v>
      </c>
      <c r="K5" s="17">
        <v>38934</v>
      </c>
      <c r="L5" s="18">
        <v>32659627.809999999</v>
      </c>
      <c r="M5" s="57">
        <v>838.85</v>
      </c>
      <c r="N5" s="105">
        <v>2383024</v>
      </c>
      <c r="O5" s="218">
        <v>1896072217.27</v>
      </c>
    </row>
    <row r="6" spans="1:15" x14ac:dyDescent="0.25">
      <c r="A6" s="1" t="s">
        <v>417</v>
      </c>
      <c r="B6" s="17">
        <v>362400</v>
      </c>
      <c r="C6" s="18">
        <v>447924019.87</v>
      </c>
      <c r="D6" s="18">
        <v>1235.99</v>
      </c>
      <c r="E6" s="17">
        <v>86306</v>
      </c>
      <c r="F6" s="18">
        <v>60627657.119999997</v>
      </c>
      <c r="G6" s="57">
        <v>702.47</v>
      </c>
      <c r="H6" s="17">
        <v>10051</v>
      </c>
      <c r="I6" s="18">
        <v>10831179.460000001</v>
      </c>
      <c r="J6" s="18">
        <v>1077.6199999999999</v>
      </c>
      <c r="K6" s="17">
        <v>2525</v>
      </c>
      <c r="L6" s="18">
        <v>586044.63</v>
      </c>
      <c r="M6" s="57">
        <v>232.1</v>
      </c>
      <c r="N6" s="105">
        <v>461282</v>
      </c>
      <c r="O6" s="218">
        <v>519968901.07999998</v>
      </c>
    </row>
    <row r="7" spans="1:15" x14ac:dyDescent="0.25">
      <c r="A7" s="1" t="s">
        <v>588</v>
      </c>
      <c r="B7" s="17">
        <v>12867</v>
      </c>
      <c r="C7" s="18">
        <v>5264743.83</v>
      </c>
      <c r="D7" s="57">
        <v>409.17</v>
      </c>
      <c r="E7" s="17"/>
      <c r="F7" s="18"/>
      <c r="G7" s="57"/>
      <c r="H7" s="57"/>
      <c r="I7" s="18"/>
      <c r="J7" s="18"/>
      <c r="K7" s="17">
        <v>22007</v>
      </c>
      <c r="L7" s="18">
        <v>7503122.4000000004</v>
      </c>
      <c r="M7" s="57">
        <v>340.94</v>
      </c>
      <c r="N7" s="105">
        <v>34874</v>
      </c>
      <c r="O7" s="218">
        <v>12767866.23</v>
      </c>
    </row>
    <row r="8" spans="1:15" x14ac:dyDescent="0.25">
      <c r="A8" s="219" t="s">
        <v>492</v>
      </c>
      <c r="B8" s="17">
        <v>2968</v>
      </c>
      <c r="C8" s="18">
        <v>7008502.3899999997</v>
      </c>
      <c r="D8" s="18">
        <v>2361.36</v>
      </c>
      <c r="E8" s="57">
        <v>973</v>
      </c>
      <c r="F8" s="18">
        <v>1078907.97</v>
      </c>
      <c r="G8" s="18">
        <v>1108.8499999999999</v>
      </c>
      <c r="H8" s="57">
        <v>116</v>
      </c>
      <c r="I8" s="18">
        <v>144464.42000000001</v>
      </c>
      <c r="J8" s="18">
        <v>1245.3800000000001</v>
      </c>
      <c r="K8" s="17"/>
      <c r="L8" s="18"/>
      <c r="M8" s="57"/>
      <c r="N8" s="105">
        <v>4057</v>
      </c>
      <c r="O8" s="218">
        <v>8231874.7800000003</v>
      </c>
    </row>
    <row r="9" spans="1:15" x14ac:dyDescent="0.25">
      <c r="A9" s="1" t="s">
        <v>555</v>
      </c>
      <c r="B9" s="57">
        <v>196</v>
      </c>
      <c r="C9" s="18">
        <v>84278.97</v>
      </c>
      <c r="D9" s="57">
        <v>429.99</v>
      </c>
      <c r="E9" s="57">
        <v>5</v>
      </c>
      <c r="F9" s="18">
        <v>4814.8599999999997</v>
      </c>
      <c r="G9" s="57">
        <v>962.97</v>
      </c>
      <c r="H9" s="57"/>
      <c r="I9" s="57"/>
      <c r="J9" s="57"/>
      <c r="K9" s="57"/>
      <c r="L9" s="18"/>
      <c r="M9" s="57"/>
      <c r="N9" s="162">
        <v>201</v>
      </c>
      <c r="O9" s="218">
        <v>89093.83</v>
      </c>
    </row>
    <row r="10" spans="1:15" x14ac:dyDescent="0.25">
      <c r="B10" s="8"/>
      <c r="C10" s="9"/>
      <c r="D10" s="8"/>
      <c r="E10" s="8"/>
      <c r="F10" s="9"/>
      <c r="G10" s="8"/>
      <c r="H10" s="8"/>
      <c r="I10" s="9"/>
      <c r="J10" s="8"/>
      <c r="K10" s="9"/>
      <c r="L10" s="9"/>
      <c r="M10" s="8"/>
      <c r="N10" s="8"/>
      <c r="O10" s="9"/>
    </row>
    <row r="11" spans="1:15" ht="15" customHeight="1" x14ac:dyDescent="0.25">
      <c r="A11" s="264" t="s">
        <v>687</v>
      </c>
      <c r="B11" s="264"/>
      <c r="C11" s="264"/>
      <c r="D11" s="264"/>
      <c r="E11" s="264"/>
      <c r="F11" s="264"/>
      <c r="G11" s="264"/>
      <c r="H11" s="264"/>
      <c r="I11" s="264"/>
      <c r="J11" s="264"/>
      <c r="K11" s="264"/>
      <c r="L11" s="264"/>
      <c r="M11" s="264"/>
      <c r="N11" s="264"/>
      <c r="O11" s="264"/>
    </row>
    <row r="12" spans="1:15" ht="15.75" x14ac:dyDescent="0.25">
      <c r="A12" s="72"/>
      <c r="B12" s="72"/>
      <c r="C12" s="72"/>
      <c r="D12" s="72"/>
      <c r="E12" s="72"/>
      <c r="F12" s="72"/>
      <c r="G12" s="72"/>
      <c r="H12" s="72"/>
      <c r="I12" s="72"/>
    </row>
    <row r="13" spans="1:15" ht="15.75" x14ac:dyDescent="0.25">
      <c r="A13" s="274" t="s">
        <v>564</v>
      </c>
      <c r="B13" s="266" t="s">
        <v>5</v>
      </c>
      <c r="C13" s="266"/>
      <c r="D13" s="266"/>
      <c r="E13" s="266" t="s">
        <v>6</v>
      </c>
      <c r="F13" s="266"/>
      <c r="G13" s="266"/>
      <c r="H13" s="266" t="s">
        <v>19</v>
      </c>
      <c r="I13" s="266"/>
      <c r="J13" s="266"/>
      <c r="K13" s="266" t="s">
        <v>20</v>
      </c>
      <c r="L13" s="266"/>
      <c r="M13" s="266"/>
      <c r="N13" s="266" t="s">
        <v>563</v>
      </c>
      <c r="O13" s="266"/>
    </row>
    <row r="14" spans="1:15" ht="31.5" x14ac:dyDescent="0.25">
      <c r="A14" s="274"/>
      <c r="B14" s="215" t="s">
        <v>1</v>
      </c>
      <c r="C14" s="98" t="s">
        <v>2</v>
      </c>
      <c r="D14" s="216" t="s">
        <v>21</v>
      </c>
      <c r="E14" s="215" t="s">
        <v>1</v>
      </c>
      <c r="F14" s="98" t="s">
        <v>2</v>
      </c>
      <c r="G14" s="216" t="s">
        <v>21</v>
      </c>
      <c r="H14" s="215" t="s">
        <v>1</v>
      </c>
      <c r="I14" s="98" t="s">
        <v>2</v>
      </c>
      <c r="J14" s="216" t="s">
        <v>21</v>
      </c>
      <c r="K14" s="215" t="s">
        <v>1</v>
      </c>
      <c r="L14" s="98" t="s">
        <v>2</v>
      </c>
      <c r="M14" s="216" t="s">
        <v>21</v>
      </c>
      <c r="N14" s="85" t="s">
        <v>491</v>
      </c>
      <c r="O14" s="217" t="s">
        <v>562</v>
      </c>
    </row>
    <row r="15" spans="1:15" x14ac:dyDescent="0.25">
      <c r="A15" s="220" t="s">
        <v>555</v>
      </c>
      <c r="B15" s="17">
        <v>998585</v>
      </c>
      <c r="C15" s="18">
        <v>219528612.94999999</v>
      </c>
      <c r="D15" s="57">
        <v>219.84</v>
      </c>
      <c r="E15" s="17">
        <v>310544</v>
      </c>
      <c r="F15" s="18">
        <v>40013174.479999997</v>
      </c>
      <c r="G15" s="57">
        <v>128.85</v>
      </c>
      <c r="H15" s="17">
        <v>72076</v>
      </c>
      <c r="I15" s="18">
        <v>10098662.34</v>
      </c>
      <c r="J15" s="57">
        <v>140.11000000000001</v>
      </c>
      <c r="K15" s="57">
        <v>1</v>
      </c>
      <c r="L15" s="57">
        <v>143.53</v>
      </c>
      <c r="M15" s="57">
        <v>143.53</v>
      </c>
      <c r="N15" s="105">
        <v>1381206</v>
      </c>
      <c r="O15" s="218">
        <v>269640593.30000001</v>
      </c>
    </row>
    <row r="16" spans="1:15" x14ac:dyDescent="0.25">
      <c r="A16" s="1" t="s">
        <v>574</v>
      </c>
      <c r="B16" s="17">
        <v>3306</v>
      </c>
      <c r="C16" s="18">
        <v>1822451.09</v>
      </c>
      <c r="D16" s="57">
        <v>551.26</v>
      </c>
      <c r="E16" s="57">
        <v>73</v>
      </c>
      <c r="F16" s="18">
        <v>8968.8799999999992</v>
      </c>
      <c r="G16" s="57">
        <v>122.86</v>
      </c>
      <c r="H16" s="57">
        <v>16</v>
      </c>
      <c r="I16" s="18">
        <v>3579.81</v>
      </c>
      <c r="J16" s="57">
        <v>223.74</v>
      </c>
      <c r="K16" s="57"/>
      <c r="L16" s="57"/>
      <c r="M16" s="57"/>
      <c r="N16" s="105">
        <v>3395</v>
      </c>
      <c r="O16" s="218">
        <v>1834999.78</v>
      </c>
    </row>
    <row r="17" spans="1:15" x14ac:dyDescent="0.25">
      <c r="A17" s="1" t="s">
        <v>323</v>
      </c>
      <c r="B17" s="17">
        <v>1343</v>
      </c>
      <c r="C17" s="18">
        <v>741713.63</v>
      </c>
      <c r="D17" s="57">
        <v>552.28</v>
      </c>
      <c r="E17" s="57"/>
      <c r="F17" s="18"/>
      <c r="G17" s="57"/>
      <c r="H17" s="57"/>
      <c r="I17" s="18"/>
      <c r="J17" s="57"/>
      <c r="K17" s="57"/>
      <c r="L17" s="57"/>
      <c r="M17" s="57"/>
      <c r="N17" s="105">
        <v>1343</v>
      </c>
      <c r="O17" s="218">
        <v>741713.63</v>
      </c>
    </row>
    <row r="18" spans="1:15" x14ac:dyDescent="0.25">
      <c r="A18" s="1" t="s">
        <v>425</v>
      </c>
      <c r="B18" s="57">
        <v>304</v>
      </c>
      <c r="C18" s="18">
        <v>111701.92</v>
      </c>
      <c r="D18" s="57">
        <v>367.44</v>
      </c>
      <c r="E18" s="57">
        <v>16</v>
      </c>
      <c r="F18" s="18">
        <v>3441.21</v>
      </c>
      <c r="G18" s="57">
        <v>215.08</v>
      </c>
      <c r="H18" s="57">
        <v>4</v>
      </c>
      <c r="I18" s="57">
        <v>680.66</v>
      </c>
      <c r="J18" s="57">
        <v>170.17</v>
      </c>
      <c r="K18" s="57"/>
      <c r="L18" s="57"/>
      <c r="M18" s="57"/>
      <c r="N18" s="162">
        <v>324</v>
      </c>
      <c r="O18" s="218">
        <v>115823.79</v>
      </c>
    </row>
    <row r="19" spans="1:15" x14ac:dyDescent="0.25">
      <c r="A19" s="1" t="s">
        <v>387</v>
      </c>
      <c r="B19" s="57">
        <v>11</v>
      </c>
      <c r="C19" s="18">
        <v>5295.38</v>
      </c>
      <c r="D19" s="57">
        <v>481.4</v>
      </c>
      <c r="E19" s="57">
        <v>2</v>
      </c>
      <c r="F19" s="57">
        <v>945.59</v>
      </c>
      <c r="G19" s="57">
        <v>472.8</v>
      </c>
      <c r="H19" s="57"/>
      <c r="I19" s="18"/>
      <c r="J19" s="57"/>
      <c r="K19" s="57"/>
      <c r="L19" s="57"/>
      <c r="M19" s="57"/>
      <c r="N19" s="162">
        <v>13</v>
      </c>
      <c r="O19" s="218">
        <v>6240.97</v>
      </c>
    </row>
    <row r="20" spans="1:15" x14ac:dyDescent="0.25">
      <c r="A20" s="2"/>
      <c r="B20" s="139"/>
      <c r="C20" s="123"/>
      <c r="D20" s="139"/>
      <c r="E20" s="139"/>
      <c r="F20" s="123"/>
      <c r="G20" s="139"/>
      <c r="H20" s="139"/>
      <c r="I20" s="123"/>
      <c r="J20" s="139"/>
      <c r="K20" s="139"/>
      <c r="L20" s="139"/>
      <c r="M20" s="139"/>
      <c r="N20" s="135"/>
      <c r="O20" s="124"/>
    </row>
    <row r="21" spans="1:15" ht="15.75" x14ac:dyDescent="0.25">
      <c r="A21" s="264" t="s">
        <v>688</v>
      </c>
      <c r="B21" s="264"/>
      <c r="C21" s="264"/>
      <c r="D21" s="264"/>
      <c r="E21" s="264"/>
      <c r="F21" s="264"/>
      <c r="G21" s="264"/>
      <c r="H21" s="264"/>
      <c r="I21" s="264"/>
      <c r="J21" s="264"/>
      <c r="K21" s="264"/>
      <c r="L21" s="264"/>
      <c r="M21" s="264"/>
      <c r="N21" s="264"/>
      <c r="O21" s="264"/>
    </row>
    <row r="22" spans="1:15" ht="15.75" x14ac:dyDescent="0.25">
      <c r="A22" s="72"/>
      <c r="B22" s="72"/>
      <c r="C22" s="72"/>
      <c r="D22" s="72"/>
      <c r="E22" s="72"/>
      <c r="F22" s="72"/>
      <c r="G22" s="72"/>
      <c r="H22" s="72"/>
      <c r="I22" s="72"/>
    </row>
    <row r="23" spans="1:15" ht="15.75" x14ac:dyDescent="0.25">
      <c r="A23" s="274" t="s">
        <v>564</v>
      </c>
      <c r="B23" s="266" t="s">
        <v>5</v>
      </c>
      <c r="C23" s="266"/>
      <c r="D23" s="266"/>
      <c r="E23" s="266" t="s">
        <v>6</v>
      </c>
      <c r="F23" s="266"/>
      <c r="G23" s="266"/>
      <c r="H23" s="266" t="s">
        <v>19</v>
      </c>
      <c r="I23" s="266"/>
      <c r="J23" s="266"/>
      <c r="K23" s="266" t="s">
        <v>20</v>
      </c>
      <c r="L23" s="266"/>
      <c r="M23" s="266"/>
      <c r="N23" s="266" t="s">
        <v>563</v>
      </c>
      <c r="O23" s="266"/>
    </row>
    <row r="24" spans="1:15" ht="31.5" x14ac:dyDescent="0.25">
      <c r="A24" s="274"/>
      <c r="B24" s="215" t="s">
        <v>1</v>
      </c>
      <c r="C24" s="98" t="s">
        <v>2</v>
      </c>
      <c r="D24" s="216" t="s">
        <v>21</v>
      </c>
      <c r="E24" s="215" t="s">
        <v>1</v>
      </c>
      <c r="F24" s="98" t="s">
        <v>2</v>
      </c>
      <c r="G24" s="216" t="s">
        <v>21</v>
      </c>
      <c r="H24" s="215" t="s">
        <v>1</v>
      </c>
      <c r="I24" s="98" t="s">
        <v>2</v>
      </c>
      <c r="J24" s="216" t="s">
        <v>21</v>
      </c>
      <c r="K24" s="215" t="s">
        <v>1</v>
      </c>
      <c r="L24" s="98" t="s">
        <v>2</v>
      </c>
      <c r="M24" s="216" t="s">
        <v>21</v>
      </c>
      <c r="N24" s="85" t="s">
        <v>491</v>
      </c>
      <c r="O24" s="217" t="s">
        <v>562</v>
      </c>
    </row>
    <row r="25" spans="1:15" x14ac:dyDescent="0.25">
      <c r="A25" s="1" t="s">
        <v>490</v>
      </c>
      <c r="B25" s="17">
        <v>361676</v>
      </c>
      <c r="C25" s="18">
        <v>44084482.590000004</v>
      </c>
      <c r="D25" s="57">
        <v>121.89</v>
      </c>
      <c r="E25" s="17">
        <v>76944</v>
      </c>
      <c r="F25" s="18">
        <v>5791676.04</v>
      </c>
      <c r="G25" s="57">
        <v>75.27</v>
      </c>
      <c r="H25" s="57">
        <v>16</v>
      </c>
      <c r="I25" s="18">
        <v>6477.44</v>
      </c>
      <c r="J25" s="57">
        <v>404.84</v>
      </c>
      <c r="K25" s="57"/>
      <c r="L25" s="57"/>
      <c r="M25" s="57"/>
      <c r="N25" s="105">
        <v>438636</v>
      </c>
      <c r="O25" s="218">
        <v>49882636.07</v>
      </c>
    </row>
    <row r="26" spans="1:15" x14ac:dyDescent="0.25">
      <c r="N26" s="8"/>
      <c r="O26" s="9"/>
    </row>
    <row r="27" spans="1:15" x14ac:dyDescent="0.25">
      <c r="N27" s="8"/>
      <c r="O27" s="9"/>
    </row>
    <row r="28" spans="1:15" x14ac:dyDescent="0.25">
      <c r="N28" s="8"/>
      <c r="O28" s="9"/>
    </row>
    <row r="29" spans="1:15" x14ac:dyDescent="0.25">
      <c r="N29" s="8"/>
      <c r="O29" s="9"/>
    </row>
  </sheetData>
  <mergeCells count="21">
    <mergeCell ref="N23:O23"/>
    <mergeCell ref="B3:D3"/>
    <mergeCell ref="E3:G3"/>
    <mergeCell ref="H3:J3"/>
    <mergeCell ref="K3:M3"/>
    <mergeCell ref="N3:O3"/>
    <mergeCell ref="A23:A24"/>
    <mergeCell ref="B23:D23"/>
    <mergeCell ref="E23:G23"/>
    <mergeCell ref="H23:J23"/>
    <mergeCell ref="K23:M23"/>
    <mergeCell ref="A1:O1"/>
    <mergeCell ref="A11:O11"/>
    <mergeCell ref="A21:O21"/>
    <mergeCell ref="B13:D13"/>
    <mergeCell ref="E13:G13"/>
    <mergeCell ref="H13:J13"/>
    <mergeCell ref="K13:M13"/>
    <mergeCell ref="N13:O13"/>
    <mergeCell ref="A3:A4"/>
    <mergeCell ref="A13:A1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91"/>
  <sheetViews>
    <sheetView zoomScaleNormal="100" workbookViewId="0">
      <selection activeCell="P77" sqref="P77"/>
    </sheetView>
  </sheetViews>
  <sheetFormatPr defaultColWidth="9.140625" defaultRowHeight="15" x14ac:dyDescent="0.25"/>
  <cols>
    <col min="1" max="1" width="23.5703125" bestFit="1" customWidth="1"/>
    <col min="2" max="2" width="11.140625" customWidth="1"/>
    <col min="3" max="3" width="11.7109375" customWidth="1"/>
    <col min="4" max="5" width="11.5703125" customWidth="1"/>
    <col min="6" max="6" width="10.85546875" customWidth="1"/>
    <col min="7" max="7" width="15.140625" customWidth="1"/>
    <col min="8" max="8" width="28.7109375" customWidth="1"/>
    <col min="9" max="9" width="22.140625" style="15" customWidth="1"/>
    <col min="10" max="10" width="20.28515625" customWidth="1"/>
  </cols>
  <sheetData>
    <row r="1" spans="1:10" x14ac:dyDescent="0.25">
      <c r="I1"/>
    </row>
    <row r="2" spans="1:10" ht="63" x14ac:dyDescent="0.25">
      <c r="A2" s="98" t="s">
        <v>44</v>
      </c>
      <c r="B2" s="98" t="s">
        <v>5</v>
      </c>
      <c r="C2" s="98" t="s">
        <v>6</v>
      </c>
      <c r="D2" s="98" t="s">
        <v>45</v>
      </c>
      <c r="E2" s="85" t="s">
        <v>49</v>
      </c>
      <c r="F2" s="85" t="s">
        <v>617</v>
      </c>
      <c r="G2" s="98" t="s">
        <v>618</v>
      </c>
      <c r="H2" s="125" t="s">
        <v>619</v>
      </c>
      <c r="I2" s="125" t="s">
        <v>620</v>
      </c>
      <c r="J2" s="125" t="s">
        <v>498</v>
      </c>
    </row>
    <row r="3" spans="1:10" x14ac:dyDescent="0.25">
      <c r="A3" s="126" t="s">
        <v>621</v>
      </c>
      <c r="B3" s="6">
        <v>305</v>
      </c>
      <c r="C3" s="6">
        <v>7326</v>
      </c>
      <c r="D3" s="6">
        <v>1846</v>
      </c>
      <c r="E3" s="6">
        <v>0</v>
      </c>
      <c r="F3" s="6">
        <v>0</v>
      </c>
      <c r="G3" s="6">
        <v>9477</v>
      </c>
      <c r="H3" s="13">
        <v>5322168.28</v>
      </c>
      <c r="I3" s="13">
        <v>1912.08</v>
      </c>
      <c r="J3" s="13">
        <v>283460.18</v>
      </c>
    </row>
    <row r="4" spans="1:10" x14ac:dyDescent="0.25">
      <c r="A4" s="126" t="s">
        <v>633</v>
      </c>
      <c r="B4" s="6">
        <v>0</v>
      </c>
      <c r="C4" s="6">
        <v>0</v>
      </c>
      <c r="D4" s="6">
        <v>0</v>
      </c>
      <c r="E4" s="6">
        <v>2525</v>
      </c>
      <c r="F4" s="6">
        <v>0</v>
      </c>
      <c r="G4" s="6">
        <v>2525</v>
      </c>
      <c r="H4" s="13">
        <v>586044.63</v>
      </c>
      <c r="I4" s="13">
        <v>0</v>
      </c>
      <c r="J4" s="13">
        <v>6074.9</v>
      </c>
    </row>
    <row r="5" spans="1:10" x14ac:dyDescent="0.25">
      <c r="A5" s="7" t="s">
        <v>561</v>
      </c>
      <c r="B5" s="6">
        <v>362095</v>
      </c>
      <c r="C5" s="6">
        <v>78980</v>
      </c>
      <c r="D5" s="6">
        <v>8205</v>
      </c>
      <c r="E5" s="6">
        <v>0</v>
      </c>
      <c r="F5" s="6">
        <v>0</v>
      </c>
      <c r="G5" s="6">
        <v>449280</v>
      </c>
      <c r="H5" s="13">
        <v>514060688.17000002</v>
      </c>
      <c r="I5" s="13">
        <v>9454735.2100000009</v>
      </c>
      <c r="J5" s="13">
        <v>28625804.789999999</v>
      </c>
    </row>
    <row r="6" spans="1:10" x14ac:dyDescent="0.25">
      <c r="A6" s="7" t="s">
        <v>324</v>
      </c>
      <c r="B6" s="6">
        <v>399047</v>
      </c>
      <c r="C6" s="6">
        <v>124789</v>
      </c>
      <c r="D6" s="6">
        <v>58740</v>
      </c>
      <c r="E6" s="6">
        <v>0</v>
      </c>
      <c r="F6" s="6">
        <v>0</v>
      </c>
      <c r="G6" s="6">
        <v>582576</v>
      </c>
      <c r="H6" s="13">
        <v>430388887.10000002</v>
      </c>
      <c r="I6" s="13">
        <v>4657241.3600000003</v>
      </c>
      <c r="J6" s="13">
        <v>24891065.969999999</v>
      </c>
    </row>
    <row r="7" spans="1:10" x14ac:dyDescent="0.25">
      <c r="A7" s="7" t="s">
        <v>325</v>
      </c>
      <c r="B7" s="6">
        <v>265</v>
      </c>
      <c r="C7" s="6">
        <v>59</v>
      </c>
      <c r="D7" s="6">
        <v>1</v>
      </c>
      <c r="E7" s="6">
        <v>0</v>
      </c>
      <c r="F7" s="6">
        <v>0</v>
      </c>
      <c r="G7" s="6">
        <v>325</v>
      </c>
      <c r="H7" s="13">
        <v>305858.67</v>
      </c>
      <c r="I7" s="13">
        <v>3444.01</v>
      </c>
      <c r="J7" s="13">
        <v>17118.28</v>
      </c>
    </row>
    <row r="8" spans="1:10" x14ac:dyDescent="0.25">
      <c r="A8" s="7" t="s">
        <v>326</v>
      </c>
      <c r="B8" s="6">
        <v>8082</v>
      </c>
      <c r="C8" s="6">
        <v>1561</v>
      </c>
      <c r="D8" s="6">
        <v>532</v>
      </c>
      <c r="E8" s="6">
        <v>0</v>
      </c>
      <c r="F8" s="6">
        <v>0</v>
      </c>
      <c r="G8" s="6">
        <v>10175</v>
      </c>
      <c r="H8" s="13">
        <v>9609501.2100000009</v>
      </c>
      <c r="I8" s="13">
        <v>40847.85</v>
      </c>
      <c r="J8" s="13">
        <v>565990.09</v>
      </c>
    </row>
    <row r="9" spans="1:10" x14ac:dyDescent="0.25">
      <c r="A9" s="7" t="s">
        <v>327</v>
      </c>
      <c r="B9" s="6">
        <v>943</v>
      </c>
      <c r="C9" s="6">
        <v>314</v>
      </c>
      <c r="D9" s="6">
        <v>90</v>
      </c>
      <c r="E9" s="6">
        <v>0</v>
      </c>
      <c r="F9" s="6">
        <v>0</v>
      </c>
      <c r="G9" s="6">
        <v>1347</v>
      </c>
      <c r="H9" s="13">
        <v>3137454.99</v>
      </c>
      <c r="I9" s="13">
        <v>308402.34000000003</v>
      </c>
      <c r="J9" s="13">
        <v>169451.2</v>
      </c>
    </row>
    <row r="10" spans="1:10" x14ac:dyDescent="0.25">
      <c r="A10" s="7" t="s">
        <v>530</v>
      </c>
      <c r="B10" s="6">
        <v>1203</v>
      </c>
      <c r="C10" s="6">
        <v>122</v>
      </c>
      <c r="D10" s="6">
        <v>24</v>
      </c>
      <c r="E10" s="6">
        <v>6</v>
      </c>
      <c r="F10" s="6">
        <v>0</v>
      </c>
      <c r="G10" s="6">
        <v>1355</v>
      </c>
      <c r="H10" s="13">
        <v>1875323.54</v>
      </c>
      <c r="I10" s="13">
        <v>64815.11</v>
      </c>
      <c r="J10" s="13">
        <v>102634.03</v>
      </c>
    </row>
    <row r="11" spans="1:10" x14ac:dyDescent="0.25">
      <c r="A11" s="7" t="s">
        <v>328</v>
      </c>
      <c r="B11" s="6">
        <v>10444</v>
      </c>
      <c r="C11" s="6">
        <v>1472</v>
      </c>
      <c r="D11" s="6">
        <v>234</v>
      </c>
      <c r="E11" s="6">
        <v>0</v>
      </c>
      <c r="F11" s="6">
        <v>0</v>
      </c>
      <c r="G11" s="6">
        <v>12150</v>
      </c>
      <c r="H11" s="13">
        <v>15969528.4</v>
      </c>
      <c r="I11" s="13">
        <v>564075.55000000005</v>
      </c>
      <c r="J11" s="13">
        <v>791945.85</v>
      </c>
    </row>
    <row r="12" spans="1:10" x14ac:dyDescent="0.25">
      <c r="A12" s="7" t="s">
        <v>329</v>
      </c>
      <c r="B12" s="6">
        <v>2968</v>
      </c>
      <c r="C12" s="6">
        <v>973</v>
      </c>
      <c r="D12" s="6">
        <v>116</v>
      </c>
      <c r="E12" s="6">
        <v>0</v>
      </c>
      <c r="F12" s="6">
        <v>0</v>
      </c>
      <c r="G12" s="6">
        <v>4057</v>
      </c>
      <c r="H12" s="13">
        <v>8231874.7800000003</v>
      </c>
      <c r="I12" s="13">
        <v>719434.63</v>
      </c>
      <c r="J12" s="13">
        <v>414573.3</v>
      </c>
    </row>
    <row r="13" spans="1:10" x14ac:dyDescent="0.25">
      <c r="A13" s="7" t="s">
        <v>330</v>
      </c>
      <c r="B13" s="6">
        <v>4451</v>
      </c>
      <c r="C13" s="6">
        <v>1090</v>
      </c>
      <c r="D13" s="6">
        <v>122</v>
      </c>
      <c r="E13" s="6">
        <v>41</v>
      </c>
      <c r="F13" s="6">
        <v>0</v>
      </c>
      <c r="G13" s="6">
        <v>5704</v>
      </c>
      <c r="H13" s="13">
        <v>7579461.7000000002</v>
      </c>
      <c r="I13" s="13">
        <v>288164.59000000003</v>
      </c>
      <c r="J13" s="13">
        <v>420806.05</v>
      </c>
    </row>
    <row r="14" spans="1:10" x14ac:dyDescent="0.25">
      <c r="A14" s="7" t="s">
        <v>331</v>
      </c>
      <c r="B14" s="6">
        <v>1958</v>
      </c>
      <c r="C14" s="6">
        <v>283</v>
      </c>
      <c r="D14" s="6">
        <v>86</v>
      </c>
      <c r="E14" s="6">
        <v>0</v>
      </c>
      <c r="F14" s="6">
        <v>0</v>
      </c>
      <c r="G14" s="6">
        <v>2327</v>
      </c>
      <c r="H14" s="13">
        <v>3686960.74</v>
      </c>
      <c r="I14" s="13">
        <v>190328.9</v>
      </c>
      <c r="J14" s="13">
        <v>206990.15</v>
      </c>
    </row>
    <row r="15" spans="1:10" x14ac:dyDescent="0.25">
      <c r="A15" s="7" t="s">
        <v>332</v>
      </c>
      <c r="B15" s="6">
        <v>491</v>
      </c>
      <c r="C15" s="6">
        <v>112</v>
      </c>
      <c r="D15" s="6">
        <v>0</v>
      </c>
      <c r="E15" s="6">
        <v>3</v>
      </c>
      <c r="F15" s="6">
        <v>0</v>
      </c>
      <c r="G15" s="6">
        <v>606</v>
      </c>
      <c r="H15" s="13">
        <v>814237.3</v>
      </c>
      <c r="I15" s="13">
        <v>38181.56</v>
      </c>
      <c r="J15" s="13">
        <v>43718.48</v>
      </c>
    </row>
    <row r="16" spans="1:10" x14ac:dyDescent="0.25">
      <c r="A16" s="7" t="s">
        <v>333</v>
      </c>
      <c r="B16" s="6">
        <v>34912</v>
      </c>
      <c r="C16" s="6">
        <v>7038</v>
      </c>
      <c r="D16" s="6">
        <v>888</v>
      </c>
      <c r="E16" s="6">
        <v>284</v>
      </c>
      <c r="F16" s="6">
        <v>0</v>
      </c>
      <c r="G16" s="6">
        <v>43122</v>
      </c>
      <c r="H16" s="13">
        <v>63197659.109999999</v>
      </c>
      <c r="I16" s="13">
        <v>2583003.61</v>
      </c>
      <c r="J16" s="13">
        <v>3421678.6</v>
      </c>
    </row>
    <row r="17" spans="1:10" x14ac:dyDescent="0.25">
      <c r="A17" s="7" t="s">
        <v>334</v>
      </c>
      <c r="B17" s="6">
        <v>139308</v>
      </c>
      <c r="C17" s="6">
        <v>73322</v>
      </c>
      <c r="D17" s="6">
        <v>19474</v>
      </c>
      <c r="E17" s="6">
        <v>2711</v>
      </c>
      <c r="F17" s="6">
        <v>0</v>
      </c>
      <c r="G17" s="6">
        <v>234815</v>
      </c>
      <c r="H17" s="13">
        <v>198866721.58000001</v>
      </c>
      <c r="I17" s="13">
        <v>352602.49</v>
      </c>
      <c r="J17" s="13">
        <v>10005380.07</v>
      </c>
    </row>
    <row r="18" spans="1:10" x14ac:dyDescent="0.25">
      <c r="A18" s="7" t="s">
        <v>356</v>
      </c>
      <c r="B18" s="6">
        <v>1050</v>
      </c>
      <c r="C18" s="6">
        <v>397</v>
      </c>
      <c r="D18" s="6">
        <v>41</v>
      </c>
      <c r="E18" s="6">
        <v>5</v>
      </c>
      <c r="F18" s="6">
        <v>0</v>
      </c>
      <c r="G18" s="6">
        <v>1493</v>
      </c>
      <c r="H18" s="13">
        <v>1145416.02</v>
      </c>
      <c r="I18" s="13">
        <v>15386.96</v>
      </c>
      <c r="J18" s="13">
        <v>65887.13</v>
      </c>
    </row>
    <row r="19" spans="1:10" x14ac:dyDescent="0.25">
      <c r="A19" s="7" t="s">
        <v>357</v>
      </c>
      <c r="B19" s="6">
        <v>11747</v>
      </c>
      <c r="C19" s="6">
        <v>3750</v>
      </c>
      <c r="D19" s="6">
        <v>511</v>
      </c>
      <c r="E19" s="6">
        <v>0</v>
      </c>
      <c r="F19" s="6">
        <v>0</v>
      </c>
      <c r="G19" s="6">
        <v>16008</v>
      </c>
      <c r="H19" s="13">
        <v>11611305.689999999</v>
      </c>
      <c r="I19" s="13">
        <v>299022.03000000003</v>
      </c>
      <c r="J19" s="13">
        <v>651094.22</v>
      </c>
    </row>
    <row r="20" spans="1:10" x14ac:dyDescent="0.25">
      <c r="A20" s="7" t="s">
        <v>335</v>
      </c>
      <c r="B20" s="6">
        <v>12340</v>
      </c>
      <c r="C20" s="6">
        <v>5321</v>
      </c>
      <c r="D20" s="6">
        <v>286</v>
      </c>
      <c r="E20" s="6">
        <v>163</v>
      </c>
      <c r="F20" s="6">
        <v>0</v>
      </c>
      <c r="G20" s="6">
        <v>18110</v>
      </c>
      <c r="H20" s="13">
        <v>20841856.59</v>
      </c>
      <c r="I20" s="13">
        <v>1207840.24</v>
      </c>
      <c r="J20" s="13">
        <v>1125327.27</v>
      </c>
    </row>
    <row r="21" spans="1:10" x14ac:dyDescent="0.25">
      <c r="A21" s="7" t="s">
        <v>336</v>
      </c>
      <c r="B21" s="6">
        <v>16492</v>
      </c>
      <c r="C21" s="6">
        <v>4747</v>
      </c>
      <c r="D21" s="6">
        <v>923</v>
      </c>
      <c r="E21" s="6">
        <v>0</v>
      </c>
      <c r="F21" s="6">
        <v>0</v>
      </c>
      <c r="G21" s="6">
        <v>22162</v>
      </c>
      <c r="H21" s="13">
        <v>27565828.260000002</v>
      </c>
      <c r="I21" s="13">
        <v>1010125.07</v>
      </c>
      <c r="J21" s="13">
        <v>1435193.54</v>
      </c>
    </row>
    <row r="22" spans="1:10" x14ac:dyDescent="0.25">
      <c r="A22" s="7" t="s">
        <v>358</v>
      </c>
      <c r="B22" s="6">
        <v>2165</v>
      </c>
      <c r="C22" s="6">
        <v>460</v>
      </c>
      <c r="D22" s="6">
        <v>199</v>
      </c>
      <c r="E22" s="6">
        <v>0</v>
      </c>
      <c r="F22" s="6">
        <v>0</v>
      </c>
      <c r="G22" s="6">
        <v>2824</v>
      </c>
      <c r="H22" s="13">
        <v>4358876.62</v>
      </c>
      <c r="I22" s="13">
        <v>271263.15999999997</v>
      </c>
      <c r="J22" s="13">
        <v>25631.97</v>
      </c>
    </row>
    <row r="23" spans="1:10" x14ac:dyDescent="0.25">
      <c r="A23" s="7" t="s">
        <v>359</v>
      </c>
      <c r="B23" s="6">
        <v>426</v>
      </c>
      <c r="C23" s="6">
        <v>106</v>
      </c>
      <c r="D23" s="6">
        <v>39</v>
      </c>
      <c r="E23" s="6">
        <v>0</v>
      </c>
      <c r="F23" s="6">
        <v>0</v>
      </c>
      <c r="G23" s="6">
        <v>571</v>
      </c>
      <c r="H23" s="13">
        <v>512428.25</v>
      </c>
      <c r="I23" s="13">
        <v>5461.75</v>
      </c>
      <c r="J23" s="13">
        <v>25653.11</v>
      </c>
    </row>
    <row r="24" spans="1:10" x14ac:dyDescent="0.25">
      <c r="A24" s="7" t="s">
        <v>360</v>
      </c>
      <c r="B24" s="6">
        <v>449</v>
      </c>
      <c r="C24" s="6">
        <v>203</v>
      </c>
      <c r="D24" s="6">
        <v>33</v>
      </c>
      <c r="E24" s="6">
        <v>0</v>
      </c>
      <c r="F24" s="6">
        <v>0</v>
      </c>
      <c r="G24" s="6">
        <v>685</v>
      </c>
      <c r="H24" s="13">
        <v>751793.43</v>
      </c>
      <c r="I24" s="13">
        <v>2343.41</v>
      </c>
      <c r="J24" s="13">
        <v>38224.51</v>
      </c>
    </row>
    <row r="25" spans="1:10" s="37" customFormat="1" x14ac:dyDescent="0.25">
      <c r="A25" s="7" t="s">
        <v>361</v>
      </c>
      <c r="B25" s="6">
        <v>36</v>
      </c>
      <c r="C25" s="6">
        <v>20</v>
      </c>
      <c r="D25" s="6">
        <v>7</v>
      </c>
      <c r="E25" s="6">
        <v>0</v>
      </c>
      <c r="F25" s="6">
        <v>0</v>
      </c>
      <c r="G25" s="6">
        <v>63</v>
      </c>
      <c r="H25" s="13">
        <v>68738.960000000006</v>
      </c>
      <c r="I25" s="13">
        <v>532.89</v>
      </c>
      <c r="J25" s="13">
        <v>3400.86</v>
      </c>
    </row>
    <row r="26" spans="1:10" x14ac:dyDescent="0.25">
      <c r="A26" s="7" t="s">
        <v>362</v>
      </c>
      <c r="B26" s="6">
        <v>768</v>
      </c>
      <c r="C26" s="6">
        <v>202</v>
      </c>
      <c r="D26" s="6">
        <v>53</v>
      </c>
      <c r="E26" s="6">
        <v>0</v>
      </c>
      <c r="F26" s="6">
        <v>0</v>
      </c>
      <c r="G26" s="6">
        <v>1023</v>
      </c>
      <c r="H26" s="13">
        <v>1182055.77</v>
      </c>
      <c r="I26" s="13">
        <v>17089.46</v>
      </c>
      <c r="J26" s="13">
        <v>54390.68</v>
      </c>
    </row>
    <row r="27" spans="1:10" x14ac:dyDescent="0.25">
      <c r="A27" s="127" t="s">
        <v>363</v>
      </c>
      <c r="B27" s="6">
        <v>19816</v>
      </c>
      <c r="C27" s="6">
        <v>5408</v>
      </c>
      <c r="D27" s="6">
        <v>559</v>
      </c>
      <c r="E27" s="6">
        <v>0</v>
      </c>
      <c r="F27" s="6">
        <v>0</v>
      </c>
      <c r="G27" s="6">
        <v>25783</v>
      </c>
      <c r="H27" s="13">
        <v>41075638.780000001</v>
      </c>
      <c r="I27" s="13">
        <v>1716005.28</v>
      </c>
      <c r="J27" s="13">
        <v>2136222.48</v>
      </c>
    </row>
    <row r="28" spans="1:10" x14ac:dyDescent="0.25">
      <c r="A28" s="126" t="s">
        <v>597</v>
      </c>
      <c r="B28" s="6">
        <v>267747</v>
      </c>
      <c r="C28" s="6">
        <v>0</v>
      </c>
      <c r="D28" s="6">
        <v>57323</v>
      </c>
      <c r="E28" s="6">
        <v>0</v>
      </c>
      <c r="F28" s="6">
        <v>0</v>
      </c>
      <c r="G28" s="6">
        <v>325070</v>
      </c>
      <c r="H28" s="13">
        <v>167749192.84999999</v>
      </c>
      <c r="I28" s="13">
        <v>52150.25</v>
      </c>
      <c r="J28" s="13">
        <v>9734272.4800000004</v>
      </c>
    </row>
    <row r="29" spans="1:10" x14ac:dyDescent="0.25">
      <c r="A29" s="7" t="s">
        <v>364</v>
      </c>
      <c r="B29" s="6">
        <v>23</v>
      </c>
      <c r="C29" s="6">
        <v>27</v>
      </c>
      <c r="D29" s="6">
        <v>5</v>
      </c>
      <c r="E29" s="6">
        <v>0</v>
      </c>
      <c r="F29" s="6">
        <v>0</v>
      </c>
      <c r="G29" s="6">
        <v>55</v>
      </c>
      <c r="H29" s="13">
        <v>46296.34</v>
      </c>
      <c r="I29" s="13">
        <v>66.39</v>
      </c>
      <c r="J29" s="13">
        <v>2417.33</v>
      </c>
    </row>
    <row r="30" spans="1:10" x14ac:dyDescent="0.25">
      <c r="A30" s="7" t="s">
        <v>365</v>
      </c>
      <c r="B30" s="6">
        <v>27</v>
      </c>
      <c r="C30" s="6">
        <v>8</v>
      </c>
      <c r="D30" s="6">
        <v>0</v>
      </c>
      <c r="E30" s="6">
        <v>0</v>
      </c>
      <c r="F30" s="6">
        <v>0</v>
      </c>
      <c r="G30" s="6">
        <v>35</v>
      </c>
      <c r="H30" s="13">
        <v>40786.1</v>
      </c>
      <c r="I30" s="13">
        <v>272.38</v>
      </c>
      <c r="J30" s="13">
        <v>2002.23</v>
      </c>
    </row>
    <row r="31" spans="1:10" x14ac:dyDescent="0.25">
      <c r="A31" s="7" t="s">
        <v>531</v>
      </c>
      <c r="B31" s="6">
        <v>14</v>
      </c>
      <c r="C31" s="6">
        <v>5</v>
      </c>
      <c r="D31" s="6">
        <v>0</v>
      </c>
      <c r="E31" s="6">
        <v>0</v>
      </c>
      <c r="F31" s="6">
        <v>0</v>
      </c>
      <c r="G31" s="6">
        <v>19</v>
      </c>
      <c r="H31" s="13">
        <v>20654.93</v>
      </c>
      <c r="I31" s="13">
        <v>326.98</v>
      </c>
      <c r="J31" s="13">
        <v>1165.24</v>
      </c>
    </row>
    <row r="32" spans="1:10" x14ac:dyDescent="0.25">
      <c r="A32" s="7" t="s">
        <v>337</v>
      </c>
      <c r="B32" s="6">
        <v>100268</v>
      </c>
      <c r="C32" s="6">
        <v>29776</v>
      </c>
      <c r="D32" s="6">
        <v>10264</v>
      </c>
      <c r="E32" s="6">
        <v>353</v>
      </c>
      <c r="F32" s="6">
        <v>0</v>
      </c>
      <c r="G32" s="6">
        <v>140661</v>
      </c>
      <c r="H32" s="13">
        <v>113002809.3</v>
      </c>
      <c r="I32" s="13">
        <v>900453.18</v>
      </c>
      <c r="J32" s="13">
        <v>6621566.2400000002</v>
      </c>
    </row>
    <row r="33" spans="1:10" x14ac:dyDescent="0.25">
      <c r="A33" s="7" t="s">
        <v>569</v>
      </c>
      <c r="B33" s="6">
        <v>513478</v>
      </c>
      <c r="C33" s="6">
        <v>286456</v>
      </c>
      <c r="D33" s="6">
        <v>42523</v>
      </c>
      <c r="E33" s="6">
        <v>35363</v>
      </c>
      <c r="F33" s="6">
        <v>0</v>
      </c>
      <c r="G33" s="6">
        <v>877820</v>
      </c>
      <c r="H33" s="13">
        <v>720703230.90999997</v>
      </c>
      <c r="I33" s="13">
        <v>15380256.439999999</v>
      </c>
      <c r="J33" s="13">
        <v>40480350.210000001</v>
      </c>
    </row>
    <row r="34" spans="1:10" x14ac:dyDescent="0.25">
      <c r="A34" s="7" t="s">
        <v>592</v>
      </c>
      <c r="B34" s="6">
        <v>0</v>
      </c>
      <c r="C34" s="6">
        <v>5310</v>
      </c>
      <c r="D34" s="6">
        <v>0</v>
      </c>
      <c r="E34" s="6">
        <v>0</v>
      </c>
      <c r="F34" s="6">
        <v>0</v>
      </c>
      <c r="G34" s="6">
        <v>5310</v>
      </c>
      <c r="H34" s="13">
        <v>983227.33</v>
      </c>
      <c r="I34" s="13">
        <v>0</v>
      </c>
      <c r="J34" s="13">
        <v>58995.88</v>
      </c>
    </row>
    <row r="35" spans="1:10" x14ac:dyDescent="0.25">
      <c r="A35" s="126" t="s">
        <v>593</v>
      </c>
      <c r="B35" s="6">
        <v>431</v>
      </c>
      <c r="C35" s="6">
        <v>50</v>
      </c>
      <c r="D35" s="6">
        <v>7</v>
      </c>
      <c r="E35" s="6">
        <v>5</v>
      </c>
      <c r="F35" s="6">
        <v>0</v>
      </c>
      <c r="G35" s="6">
        <v>493</v>
      </c>
      <c r="H35" s="13">
        <v>736937.81</v>
      </c>
      <c r="I35" s="13">
        <v>41223.910000000003</v>
      </c>
      <c r="J35" s="13">
        <v>44020.92</v>
      </c>
    </row>
    <row r="36" spans="1:10" x14ac:dyDescent="0.25">
      <c r="A36" s="126" t="s">
        <v>594</v>
      </c>
      <c r="B36" s="6">
        <v>0</v>
      </c>
      <c r="C36" s="6">
        <v>1144</v>
      </c>
      <c r="D36" s="6">
        <v>0</v>
      </c>
      <c r="E36" s="6">
        <v>0</v>
      </c>
      <c r="F36" s="6">
        <v>0</v>
      </c>
      <c r="G36" s="6">
        <v>1144</v>
      </c>
      <c r="H36" s="13">
        <v>477576.39</v>
      </c>
      <c r="I36" s="13">
        <v>703.14</v>
      </c>
      <c r="J36" s="13">
        <v>28611.41</v>
      </c>
    </row>
    <row r="37" spans="1:10" x14ac:dyDescent="0.25">
      <c r="A37" s="126" t="s">
        <v>598</v>
      </c>
      <c r="B37" s="6">
        <v>12867</v>
      </c>
      <c r="C37" s="6">
        <v>0</v>
      </c>
      <c r="D37" s="6">
        <v>0</v>
      </c>
      <c r="E37" s="6">
        <v>22007</v>
      </c>
      <c r="F37" s="6">
        <v>0</v>
      </c>
      <c r="G37" s="6">
        <v>34874</v>
      </c>
      <c r="H37" s="13">
        <v>12767866.23</v>
      </c>
      <c r="I37" s="13">
        <v>22.74</v>
      </c>
      <c r="J37" s="13">
        <v>315911.67999999999</v>
      </c>
    </row>
    <row r="38" spans="1:10" x14ac:dyDescent="0.25">
      <c r="A38" s="7" t="s">
        <v>532</v>
      </c>
      <c r="B38" s="6">
        <v>4959</v>
      </c>
      <c r="C38" s="6">
        <v>1308</v>
      </c>
      <c r="D38" s="6">
        <v>329</v>
      </c>
      <c r="E38" s="6">
        <v>0</v>
      </c>
      <c r="F38" s="6">
        <v>0</v>
      </c>
      <c r="G38" s="6">
        <v>6596</v>
      </c>
      <c r="H38" s="13">
        <v>2583218.12</v>
      </c>
      <c r="I38" s="13">
        <v>238857.29</v>
      </c>
      <c r="J38" s="13">
        <v>139083.09</v>
      </c>
    </row>
    <row r="39" spans="1:10" x14ac:dyDescent="0.25">
      <c r="A39" s="7" t="s">
        <v>533</v>
      </c>
      <c r="B39" s="6">
        <v>27193</v>
      </c>
      <c r="C39" s="6">
        <v>7988</v>
      </c>
      <c r="D39" s="6">
        <v>3129</v>
      </c>
      <c r="E39" s="6">
        <v>0</v>
      </c>
      <c r="F39" s="6">
        <v>0</v>
      </c>
      <c r="G39" s="6">
        <v>38310</v>
      </c>
      <c r="H39" s="13">
        <v>9010475.4900000002</v>
      </c>
      <c r="I39" s="13">
        <v>403821.66</v>
      </c>
      <c r="J39" s="13">
        <v>510252.77</v>
      </c>
    </row>
    <row r="40" spans="1:10" x14ac:dyDescent="0.25">
      <c r="A40" s="7" t="s">
        <v>644</v>
      </c>
      <c r="B40" s="6">
        <v>13166</v>
      </c>
      <c r="C40" s="6">
        <v>2605</v>
      </c>
      <c r="D40" s="6">
        <v>354</v>
      </c>
      <c r="E40" s="6">
        <v>0</v>
      </c>
      <c r="F40" s="6">
        <v>0</v>
      </c>
      <c r="G40" s="6">
        <v>16125</v>
      </c>
      <c r="H40" s="13">
        <v>6084235.4500000002</v>
      </c>
      <c r="I40" s="13">
        <v>306269.32</v>
      </c>
      <c r="J40" s="13">
        <v>305815.56</v>
      </c>
    </row>
    <row r="41" spans="1:10" x14ac:dyDescent="0.25">
      <c r="A41" s="7" t="s">
        <v>534</v>
      </c>
      <c r="B41" s="6">
        <v>2923</v>
      </c>
      <c r="C41" s="6">
        <v>1342</v>
      </c>
      <c r="D41" s="6">
        <v>278</v>
      </c>
      <c r="E41" s="6">
        <v>0</v>
      </c>
      <c r="F41" s="6">
        <v>0</v>
      </c>
      <c r="G41" s="6">
        <v>4543</v>
      </c>
      <c r="H41" s="13">
        <v>975370.23999999999</v>
      </c>
      <c r="I41" s="13">
        <v>21312.58</v>
      </c>
      <c r="J41" s="13">
        <v>57171.199999999997</v>
      </c>
    </row>
    <row r="42" spans="1:10" x14ac:dyDescent="0.25">
      <c r="A42" s="7" t="s">
        <v>535</v>
      </c>
      <c r="B42" s="6">
        <v>2406</v>
      </c>
      <c r="C42" s="6">
        <v>751</v>
      </c>
      <c r="D42" s="6">
        <v>45</v>
      </c>
      <c r="E42" s="6">
        <v>0</v>
      </c>
      <c r="F42" s="6">
        <v>0</v>
      </c>
      <c r="G42" s="6">
        <v>3202</v>
      </c>
      <c r="H42" s="13">
        <v>709346.68</v>
      </c>
      <c r="I42" s="13">
        <v>18580.22</v>
      </c>
      <c r="J42" s="13">
        <v>41073.769999999997</v>
      </c>
    </row>
    <row r="43" spans="1:10" x14ac:dyDescent="0.25">
      <c r="A43" s="7" t="s">
        <v>536</v>
      </c>
      <c r="B43" s="6">
        <v>23294</v>
      </c>
      <c r="C43" s="6">
        <v>4473</v>
      </c>
      <c r="D43" s="6">
        <v>185</v>
      </c>
      <c r="E43" s="6">
        <v>0</v>
      </c>
      <c r="F43" s="6">
        <v>0</v>
      </c>
      <c r="G43" s="6">
        <v>27952</v>
      </c>
      <c r="H43" s="13">
        <v>7052301.2999999998</v>
      </c>
      <c r="I43" s="13">
        <v>302728.76</v>
      </c>
      <c r="J43" s="13">
        <v>382485.73</v>
      </c>
    </row>
    <row r="44" spans="1:10" x14ac:dyDescent="0.25">
      <c r="A44" s="7" t="s">
        <v>537</v>
      </c>
      <c r="B44" s="6">
        <v>28313</v>
      </c>
      <c r="C44" s="6">
        <v>7139</v>
      </c>
      <c r="D44" s="6">
        <v>182</v>
      </c>
      <c r="E44" s="6">
        <v>0</v>
      </c>
      <c r="F44" s="6">
        <v>0</v>
      </c>
      <c r="G44" s="6">
        <v>35634</v>
      </c>
      <c r="H44" s="13">
        <v>8154636.4900000002</v>
      </c>
      <c r="I44" s="13">
        <v>258084.55</v>
      </c>
      <c r="J44" s="13">
        <v>467189.27</v>
      </c>
    </row>
    <row r="45" spans="1:10" x14ac:dyDescent="0.25">
      <c r="A45" s="7" t="s">
        <v>509</v>
      </c>
      <c r="B45" s="6">
        <v>3742</v>
      </c>
      <c r="C45" s="6">
        <v>872</v>
      </c>
      <c r="D45" s="6">
        <v>64</v>
      </c>
      <c r="E45" s="6">
        <v>0</v>
      </c>
      <c r="F45" s="6">
        <v>0</v>
      </c>
      <c r="G45" s="6">
        <v>4678</v>
      </c>
      <c r="H45" s="13">
        <v>1690034.5</v>
      </c>
      <c r="I45" s="13">
        <v>143001.32999999999</v>
      </c>
      <c r="J45" s="13">
        <v>88344.76</v>
      </c>
    </row>
    <row r="46" spans="1:10" x14ac:dyDescent="0.25">
      <c r="A46" s="7" t="s">
        <v>538</v>
      </c>
      <c r="B46" s="6">
        <v>1861</v>
      </c>
      <c r="C46" s="6">
        <v>993</v>
      </c>
      <c r="D46" s="6">
        <v>273</v>
      </c>
      <c r="E46" s="6">
        <v>0</v>
      </c>
      <c r="F46" s="6">
        <v>0</v>
      </c>
      <c r="G46" s="6">
        <v>3127</v>
      </c>
      <c r="H46" s="13">
        <v>374965.49</v>
      </c>
      <c r="I46" s="13">
        <v>1835.84</v>
      </c>
      <c r="J46" s="13">
        <v>22370.12</v>
      </c>
    </row>
    <row r="47" spans="1:10" x14ac:dyDescent="0.25">
      <c r="A47" s="7" t="s">
        <v>539</v>
      </c>
      <c r="B47" s="6">
        <v>1342</v>
      </c>
      <c r="C47" s="6">
        <v>411</v>
      </c>
      <c r="D47" s="6">
        <v>6</v>
      </c>
      <c r="E47" s="6">
        <v>0</v>
      </c>
      <c r="F47" s="6">
        <v>0</v>
      </c>
      <c r="G47" s="6">
        <v>1759</v>
      </c>
      <c r="H47" s="13">
        <v>812042.06</v>
      </c>
      <c r="I47" s="13">
        <v>57300.79</v>
      </c>
      <c r="J47" s="13">
        <v>45211.94</v>
      </c>
    </row>
    <row r="48" spans="1:10" x14ac:dyDescent="0.25">
      <c r="A48" s="7" t="s">
        <v>626</v>
      </c>
      <c r="B48" s="6">
        <v>230403</v>
      </c>
      <c r="C48" s="6">
        <v>33805</v>
      </c>
      <c r="D48" s="6">
        <v>995</v>
      </c>
      <c r="E48" s="6">
        <v>0</v>
      </c>
      <c r="F48" s="6">
        <v>0</v>
      </c>
      <c r="G48" s="6">
        <v>265203</v>
      </c>
      <c r="H48" s="13">
        <v>49961217.350000001</v>
      </c>
      <c r="I48" s="13">
        <v>446999.19</v>
      </c>
      <c r="J48" s="13">
        <v>2951072.81</v>
      </c>
    </row>
    <row r="49" spans="1:10" x14ac:dyDescent="0.25">
      <c r="A49" s="7" t="s">
        <v>540</v>
      </c>
      <c r="B49" s="6">
        <v>11190</v>
      </c>
      <c r="C49" s="6">
        <v>3554</v>
      </c>
      <c r="D49" s="6">
        <v>87</v>
      </c>
      <c r="E49" s="6">
        <v>0</v>
      </c>
      <c r="F49" s="6">
        <v>0</v>
      </c>
      <c r="G49" s="6">
        <v>14831</v>
      </c>
      <c r="H49" s="13">
        <v>1256410.9099999999</v>
      </c>
      <c r="I49" s="13">
        <v>129.41999999999999</v>
      </c>
      <c r="J49" s="13">
        <v>75380.100000000006</v>
      </c>
    </row>
    <row r="50" spans="1:10" x14ac:dyDescent="0.25">
      <c r="A50" s="7" t="s">
        <v>541</v>
      </c>
      <c r="B50" s="6">
        <v>6030</v>
      </c>
      <c r="C50" s="6">
        <v>1573</v>
      </c>
      <c r="D50" s="6">
        <v>87</v>
      </c>
      <c r="E50" s="6">
        <v>0</v>
      </c>
      <c r="F50" s="6">
        <v>0</v>
      </c>
      <c r="G50" s="6">
        <v>7690</v>
      </c>
      <c r="H50" s="13">
        <v>848745.73</v>
      </c>
      <c r="I50" s="13">
        <v>139.91</v>
      </c>
      <c r="J50" s="13">
        <v>50911.78</v>
      </c>
    </row>
    <row r="51" spans="1:10" x14ac:dyDescent="0.25">
      <c r="A51" s="7" t="s">
        <v>542</v>
      </c>
      <c r="B51" s="6">
        <v>24683</v>
      </c>
      <c r="C51" s="6">
        <v>9979</v>
      </c>
      <c r="D51" s="6">
        <v>588</v>
      </c>
      <c r="E51" s="6">
        <v>1</v>
      </c>
      <c r="F51" s="6">
        <v>0</v>
      </c>
      <c r="G51" s="6">
        <v>35251</v>
      </c>
      <c r="H51" s="13">
        <v>3934611.23</v>
      </c>
      <c r="I51" s="13">
        <v>0</v>
      </c>
      <c r="J51" s="13">
        <v>235781.66</v>
      </c>
    </row>
    <row r="52" spans="1:10" x14ac:dyDescent="0.25">
      <c r="A52" s="7" t="s">
        <v>543</v>
      </c>
      <c r="B52" s="6">
        <v>1411</v>
      </c>
      <c r="C52" s="6">
        <v>273</v>
      </c>
      <c r="D52" s="6">
        <v>25</v>
      </c>
      <c r="E52" s="6">
        <v>0</v>
      </c>
      <c r="F52" s="6">
        <v>0</v>
      </c>
      <c r="G52" s="6">
        <v>1709</v>
      </c>
      <c r="H52" s="13">
        <v>431046.67</v>
      </c>
      <c r="I52" s="13">
        <v>22631.77</v>
      </c>
      <c r="J52" s="13">
        <v>24422.04</v>
      </c>
    </row>
    <row r="53" spans="1:10" x14ac:dyDescent="0.25">
      <c r="A53" s="7" t="s">
        <v>577</v>
      </c>
      <c r="B53" s="6">
        <v>5844</v>
      </c>
      <c r="C53" s="6">
        <v>73</v>
      </c>
      <c r="D53" s="6">
        <v>17</v>
      </c>
      <c r="E53" s="6">
        <v>0</v>
      </c>
      <c r="F53" s="6">
        <v>0</v>
      </c>
      <c r="G53" s="6">
        <v>5934</v>
      </c>
      <c r="H53" s="13">
        <v>3421162.05</v>
      </c>
      <c r="I53" s="13">
        <v>150384.35</v>
      </c>
      <c r="J53" s="13">
        <v>196247.28</v>
      </c>
    </row>
    <row r="54" spans="1:10" x14ac:dyDescent="0.25">
      <c r="A54" s="7" t="s">
        <v>338</v>
      </c>
      <c r="B54" s="6">
        <v>2686</v>
      </c>
      <c r="C54" s="6">
        <v>0</v>
      </c>
      <c r="D54" s="6">
        <v>0</v>
      </c>
      <c r="E54" s="6">
        <v>0</v>
      </c>
      <c r="F54" s="6">
        <v>0</v>
      </c>
      <c r="G54" s="6">
        <v>2686</v>
      </c>
      <c r="H54" s="13">
        <v>1483419.72</v>
      </c>
      <c r="I54" s="13">
        <v>58740.05</v>
      </c>
      <c r="J54" s="13">
        <v>85446.58</v>
      </c>
    </row>
    <row r="55" spans="1:10" x14ac:dyDescent="0.25">
      <c r="A55" s="7" t="s">
        <v>544</v>
      </c>
      <c r="B55" s="6">
        <v>3987</v>
      </c>
      <c r="C55" s="6">
        <v>1032</v>
      </c>
      <c r="D55" s="6">
        <v>89</v>
      </c>
      <c r="E55" s="6">
        <v>0</v>
      </c>
      <c r="F55" s="6">
        <v>0</v>
      </c>
      <c r="G55" s="6">
        <v>5108</v>
      </c>
      <c r="H55" s="13">
        <v>2504338.38</v>
      </c>
      <c r="I55" s="13">
        <v>328935.45</v>
      </c>
      <c r="J55" s="13">
        <v>120019.51</v>
      </c>
    </row>
    <row r="56" spans="1:10" x14ac:dyDescent="0.25">
      <c r="A56" s="7" t="s">
        <v>545</v>
      </c>
      <c r="B56" s="6">
        <v>9439</v>
      </c>
      <c r="C56" s="6">
        <v>2982</v>
      </c>
      <c r="D56" s="6">
        <v>350</v>
      </c>
      <c r="E56" s="6">
        <v>0</v>
      </c>
      <c r="F56" s="6">
        <v>0</v>
      </c>
      <c r="G56" s="6">
        <v>12771</v>
      </c>
      <c r="H56" s="13">
        <v>2996106.97</v>
      </c>
      <c r="I56" s="13">
        <v>94015.5</v>
      </c>
      <c r="J56" s="13">
        <v>168547.16</v>
      </c>
    </row>
    <row r="57" spans="1:10" x14ac:dyDescent="0.25">
      <c r="A57" s="7" t="s">
        <v>546</v>
      </c>
      <c r="B57" s="6">
        <v>273524</v>
      </c>
      <c r="C57" s="6">
        <v>83805</v>
      </c>
      <c r="D57" s="6">
        <v>37126</v>
      </c>
      <c r="E57" s="6">
        <v>0</v>
      </c>
      <c r="F57" s="6">
        <v>0</v>
      </c>
      <c r="G57" s="6">
        <v>394455</v>
      </c>
      <c r="H57" s="13">
        <v>72291605.420000002</v>
      </c>
      <c r="I57" s="13">
        <v>2744073.54</v>
      </c>
      <c r="J57" s="13">
        <v>4128162.55</v>
      </c>
    </row>
    <row r="58" spans="1:10" x14ac:dyDescent="0.25">
      <c r="A58" s="7" t="s">
        <v>547</v>
      </c>
      <c r="B58" s="6">
        <v>30750</v>
      </c>
      <c r="C58" s="6">
        <v>11019</v>
      </c>
      <c r="D58" s="6">
        <v>209</v>
      </c>
      <c r="E58" s="6">
        <v>0</v>
      </c>
      <c r="F58" s="6">
        <v>0</v>
      </c>
      <c r="G58" s="6">
        <v>41978</v>
      </c>
      <c r="H58" s="13">
        <v>12280337.17</v>
      </c>
      <c r="I58" s="13">
        <v>538034.30000000005</v>
      </c>
      <c r="J58" s="13">
        <v>704161.97</v>
      </c>
    </row>
    <row r="59" spans="1:10" x14ac:dyDescent="0.25">
      <c r="A59" s="7" t="s">
        <v>548</v>
      </c>
      <c r="B59" s="6">
        <v>444</v>
      </c>
      <c r="C59" s="6">
        <v>52</v>
      </c>
      <c r="D59" s="6">
        <v>1</v>
      </c>
      <c r="E59" s="6">
        <v>0</v>
      </c>
      <c r="F59" s="6">
        <v>0</v>
      </c>
      <c r="G59" s="6">
        <v>497</v>
      </c>
      <c r="H59" s="13">
        <v>122501.9</v>
      </c>
      <c r="I59" s="13">
        <v>3430.99</v>
      </c>
      <c r="J59" s="13">
        <v>7094.1</v>
      </c>
    </row>
    <row r="60" spans="1:10" x14ac:dyDescent="0.25">
      <c r="A60" s="7" t="s">
        <v>549</v>
      </c>
      <c r="B60" s="6">
        <v>791</v>
      </c>
      <c r="C60" s="6">
        <v>287</v>
      </c>
      <c r="D60" s="6">
        <v>63</v>
      </c>
      <c r="E60" s="6">
        <v>0</v>
      </c>
      <c r="F60" s="6">
        <v>0</v>
      </c>
      <c r="G60" s="6">
        <v>1141</v>
      </c>
      <c r="H60" s="13">
        <v>245575.21</v>
      </c>
      <c r="I60" s="13">
        <v>4899.32</v>
      </c>
      <c r="J60" s="13">
        <v>14440.96</v>
      </c>
    </row>
    <row r="61" spans="1:10" x14ac:dyDescent="0.25">
      <c r="A61" s="7" t="s">
        <v>366</v>
      </c>
      <c r="B61" s="6">
        <v>8</v>
      </c>
      <c r="C61" s="6">
        <v>3</v>
      </c>
      <c r="D61" s="6">
        <v>0</v>
      </c>
      <c r="E61" s="6">
        <v>0</v>
      </c>
      <c r="F61" s="6">
        <v>0</v>
      </c>
      <c r="G61" s="6">
        <v>11</v>
      </c>
      <c r="H61" s="13">
        <v>22988.65</v>
      </c>
      <c r="I61" s="13">
        <v>1328.82</v>
      </c>
      <c r="J61" s="13">
        <v>1016.82</v>
      </c>
    </row>
    <row r="62" spans="1:10" x14ac:dyDescent="0.25">
      <c r="A62" s="7" t="s">
        <v>429</v>
      </c>
      <c r="B62" s="6">
        <v>462</v>
      </c>
      <c r="C62" s="6">
        <v>16</v>
      </c>
      <c r="D62" s="6">
        <v>4</v>
      </c>
      <c r="E62" s="6">
        <v>0</v>
      </c>
      <c r="F62" s="6">
        <v>0</v>
      </c>
      <c r="G62" s="6">
        <v>482</v>
      </c>
      <c r="H62" s="13">
        <v>185613.92</v>
      </c>
      <c r="I62" s="13">
        <v>5478.48</v>
      </c>
      <c r="J62" s="13">
        <v>10808.18</v>
      </c>
    </row>
    <row r="63" spans="1:10" x14ac:dyDescent="0.25">
      <c r="A63" s="7" t="s">
        <v>627</v>
      </c>
      <c r="B63" s="6">
        <v>547</v>
      </c>
      <c r="C63" s="6">
        <v>183</v>
      </c>
      <c r="D63" s="6">
        <v>3</v>
      </c>
      <c r="E63" s="6">
        <v>0</v>
      </c>
      <c r="F63" s="6">
        <v>0</v>
      </c>
      <c r="G63" s="6">
        <v>733</v>
      </c>
      <c r="H63" s="13">
        <v>284399.51</v>
      </c>
      <c r="I63" s="13">
        <v>34152.379999999997</v>
      </c>
      <c r="J63" s="13">
        <v>14771.41</v>
      </c>
    </row>
    <row r="64" spans="1:10" x14ac:dyDescent="0.25">
      <c r="A64" s="7" t="s">
        <v>520</v>
      </c>
      <c r="B64" s="6">
        <v>6511</v>
      </c>
      <c r="C64" s="6">
        <v>2281</v>
      </c>
      <c r="D64" s="6">
        <v>496</v>
      </c>
      <c r="E64" s="6">
        <v>0</v>
      </c>
      <c r="F64" s="6">
        <v>0</v>
      </c>
      <c r="G64" s="6">
        <v>9288</v>
      </c>
      <c r="H64" s="13">
        <v>1640349.76</v>
      </c>
      <c r="I64" s="13">
        <v>48915.12</v>
      </c>
      <c r="J64" s="13">
        <v>94804.97</v>
      </c>
    </row>
    <row r="65" spans="1:10" x14ac:dyDescent="0.25">
      <c r="A65" s="7" t="s">
        <v>550</v>
      </c>
      <c r="B65" s="6">
        <v>2636</v>
      </c>
      <c r="C65" s="6">
        <v>434</v>
      </c>
      <c r="D65" s="6">
        <v>41</v>
      </c>
      <c r="E65" s="6">
        <v>0</v>
      </c>
      <c r="F65" s="6">
        <v>0</v>
      </c>
      <c r="G65" s="6">
        <v>3111</v>
      </c>
      <c r="H65" s="13">
        <v>1545023.58</v>
      </c>
      <c r="I65" s="13">
        <v>223904.54</v>
      </c>
      <c r="J65" s="13">
        <v>77688.990000000005</v>
      </c>
    </row>
    <row r="66" spans="1:10" x14ac:dyDescent="0.25">
      <c r="A66" s="7" t="s">
        <v>522</v>
      </c>
      <c r="B66" s="6">
        <v>26142</v>
      </c>
      <c r="C66" s="6">
        <v>8763</v>
      </c>
      <c r="D66" s="6">
        <v>575</v>
      </c>
      <c r="E66" s="6">
        <v>0</v>
      </c>
      <c r="F66" s="6">
        <v>0</v>
      </c>
      <c r="G66" s="6">
        <v>35480</v>
      </c>
      <c r="H66" s="13">
        <v>12488713.17</v>
      </c>
      <c r="I66" s="13">
        <v>1094816.67</v>
      </c>
      <c r="J66" s="13">
        <v>647951.99</v>
      </c>
    </row>
    <row r="67" spans="1:10" x14ac:dyDescent="0.25">
      <c r="A67" s="7" t="s">
        <v>523</v>
      </c>
      <c r="B67" s="6">
        <v>21568</v>
      </c>
      <c r="C67" s="6">
        <v>5822</v>
      </c>
      <c r="D67" s="6">
        <v>417</v>
      </c>
      <c r="E67" s="6">
        <v>0</v>
      </c>
      <c r="F67" s="6">
        <v>0</v>
      </c>
      <c r="G67" s="6">
        <v>27807</v>
      </c>
      <c r="H67" s="13">
        <v>6777059.6600000001</v>
      </c>
      <c r="I67" s="13">
        <v>442938.01</v>
      </c>
      <c r="J67" s="13">
        <v>361376.19</v>
      </c>
    </row>
    <row r="68" spans="1:10" x14ac:dyDescent="0.25">
      <c r="A68" s="7" t="s">
        <v>628</v>
      </c>
      <c r="B68" s="6">
        <v>8637</v>
      </c>
      <c r="C68" s="6">
        <v>2478</v>
      </c>
      <c r="D68" s="6">
        <v>296</v>
      </c>
      <c r="E68" s="6">
        <v>0</v>
      </c>
      <c r="F68" s="6">
        <v>0</v>
      </c>
      <c r="G68" s="6">
        <v>11411</v>
      </c>
      <c r="H68" s="13">
        <v>2219368.4900000002</v>
      </c>
      <c r="I68" s="13">
        <v>47428.160000000003</v>
      </c>
      <c r="J68" s="13">
        <v>129571.39</v>
      </c>
    </row>
    <row r="69" spans="1:10" x14ac:dyDescent="0.25">
      <c r="A69" s="7" t="s">
        <v>551</v>
      </c>
      <c r="B69" s="6">
        <v>540</v>
      </c>
      <c r="C69" s="6">
        <v>195</v>
      </c>
      <c r="D69" s="6">
        <v>39</v>
      </c>
      <c r="E69" s="6">
        <v>0</v>
      </c>
      <c r="F69" s="6">
        <v>0</v>
      </c>
      <c r="G69" s="6">
        <v>774</v>
      </c>
      <c r="H69" s="13">
        <v>170364.25</v>
      </c>
      <c r="I69" s="13">
        <v>4634.1499999999996</v>
      </c>
      <c r="J69" s="13">
        <v>9910.7199999999993</v>
      </c>
    </row>
    <row r="70" spans="1:10" x14ac:dyDescent="0.25">
      <c r="A70" s="7" t="s">
        <v>552</v>
      </c>
      <c r="B70" s="6">
        <v>1745</v>
      </c>
      <c r="C70" s="6">
        <v>479</v>
      </c>
      <c r="D70" s="6">
        <v>35</v>
      </c>
      <c r="E70" s="6">
        <v>0</v>
      </c>
      <c r="F70" s="6">
        <v>0</v>
      </c>
      <c r="G70" s="6">
        <v>2259</v>
      </c>
      <c r="H70" s="13">
        <v>951713.74</v>
      </c>
      <c r="I70" s="13">
        <v>106031.49</v>
      </c>
      <c r="J70" s="13">
        <v>50206.89</v>
      </c>
    </row>
    <row r="71" spans="1:10" x14ac:dyDescent="0.25">
      <c r="A71" s="7" t="s">
        <v>339</v>
      </c>
      <c r="B71" s="6">
        <v>224237</v>
      </c>
      <c r="C71" s="6">
        <v>112593</v>
      </c>
      <c r="D71" s="6">
        <v>25427</v>
      </c>
      <c r="E71" s="6">
        <v>0</v>
      </c>
      <c r="F71" s="6">
        <v>0</v>
      </c>
      <c r="G71" s="6">
        <v>362257</v>
      </c>
      <c r="H71" s="13">
        <v>58505453.369999997</v>
      </c>
      <c r="I71" s="13">
        <v>1242936.07</v>
      </c>
      <c r="J71" s="13">
        <v>3419983.5</v>
      </c>
    </row>
    <row r="72" spans="1:10" x14ac:dyDescent="0.25">
      <c r="A72" s="7" t="s">
        <v>629</v>
      </c>
      <c r="B72" s="6">
        <v>2369</v>
      </c>
      <c r="C72" s="6">
        <v>531</v>
      </c>
      <c r="D72" s="6">
        <v>214</v>
      </c>
      <c r="E72" s="6">
        <v>0</v>
      </c>
      <c r="F72" s="6">
        <v>0</v>
      </c>
      <c r="G72" s="6">
        <v>3114</v>
      </c>
      <c r="H72" s="13">
        <v>214899.5</v>
      </c>
      <c r="I72" s="13">
        <v>699.65</v>
      </c>
      <c r="J72" s="13">
        <v>12844.74</v>
      </c>
    </row>
    <row r="73" spans="1:10" x14ac:dyDescent="0.25">
      <c r="A73" s="7" t="s">
        <v>340</v>
      </c>
      <c r="B73" s="6">
        <v>11</v>
      </c>
      <c r="C73" s="6">
        <v>2</v>
      </c>
      <c r="D73" s="6">
        <v>0</v>
      </c>
      <c r="E73" s="6">
        <v>0</v>
      </c>
      <c r="F73" s="6">
        <v>0</v>
      </c>
      <c r="G73" s="6">
        <v>13</v>
      </c>
      <c r="H73" s="13">
        <v>6240.97</v>
      </c>
      <c r="I73" s="13">
        <v>489.73</v>
      </c>
      <c r="J73" s="13">
        <v>0</v>
      </c>
    </row>
    <row r="74" spans="1:10" x14ac:dyDescent="0.25">
      <c r="A74" s="7" t="s">
        <v>583</v>
      </c>
      <c r="B74" s="6">
        <v>628</v>
      </c>
      <c r="C74" s="6">
        <v>162</v>
      </c>
      <c r="D74" s="6">
        <v>0</v>
      </c>
      <c r="E74" s="6">
        <v>0</v>
      </c>
      <c r="F74" s="6">
        <v>0</v>
      </c>
      <c r="G74" s="6">
        <v>790</v>
      </c>
      <c r="H74" s="13">
        <v>26112.03</v>
      </c>
      <c r="I74" s="13">
        <v>0</v>
      </c>
      <c r="J74" s="13">
        <v>1566.87</v>
      </c>
    </row>
    <row r="75" spans="1:10" x14ac:dyDescent="0.25">
      <c r="A75" s="7" t="s">
        <v>341</v>
      </c>
      <c r="B75" s="6">
        <v>79</v>
      </c>
      <c r="C75" s="6">
        <v>3</v>
      </c>
      <c r="D75" s="6">
        <v>2</v>
      </c>
      <c r="E75" s="6">
        <v>0</v>
      </c>
      <c r="F75" s="6">
        <v>0</v>
      </c>
      <c r="G75" s="6">
        <v>84</v>
      </c>
      <c r="H75" s="13">
        <v>80224.41</v>
      </c>
      <c r="I75" s="13">
        <v>1765.41</v>
      </c>
      <c r="J75" s="13">
        <v>4519.8</v>
      </c>
    </row>
    <row r="76" spans="1:10" x14ac:dyDescent="0.25">
      <c r="A76" s="7" t="s">
        <v>553</v>
      </c>
      <c r="B76" s="6">
        <v>1196</v>
      </c>
      <c r="C76" s="6">
        <v>314</v>
      </c>
      <c r="D76" s="6">
        <v>68</v>
      </c>
      <c r="E76" s="6">
        <v>0</v>
      </c>
      <c r="F76" s="6">
        <v>0</v>
      </c>
      <c r="G76" s="6">
        <v>1578</v>
      </c>
      <c r="H76" s="13">
        <v>484358.62</v>
      </c>
      <c r="I76" s="13">
        <v>34479.300000000003</v>
      </c>
      <c r="J76" s="13">
        <v>26979.4</v>
      </c>
    </row>
    <row r="77" spans="1:10" x14ac:dyDescent="0.25">
      <c r="A77" s="7" t="s">
        <v>342</v>
      </c>
      <c r="B77" s="6">
        <v>28657</v>
      </c>
      <c r="C77" s="6">
        <v>14257</v>
      </c>
      <c r="D77" s="6">
        <v>2163</v>
      </c>
      <c r="E77" s="6">
        <v>0</v>
      </c>
      <c r="F77" s="6">
        <v>0</v>
      </c>
      <c r="G77" s="6">
        <v>45077</v>
      </c>
      <c r="H77" s="13">
        <v>45285755.979999997</v>
      </c>
      <c r="I77" s="13">
        <v>817593.71</v>
      </c>
      <c r="J77" s="13">
        <v>2551824.2200000002</v>
      </c>
    </row>
    <row r="78" spans="1:10" x14ac:dyDescent="0.25">
      <c r="A78" s="7" t="s">
        <v>343</v>
      </c>
      <c r="B78" s="6">
        <v>44384</v>
      </c>
      <c r="C78" s="6">
        <v>17704</v>
      </c>
      <c r="D78" s="6">
        <v>0</v>
      </c>
      <c r="E78" s="6">
        <v>0</v>
      </c>
      <c r="F78" s="6">
        <v>0</v>
      </c>
      <c r="G78" s="6">
        <v>62088</v>
      </c>
      <c r="H78" s="13">
        <v>7795296.7199999997</v>
      </c>
      <c r="I78" s="13">
        <v>0</v>
      </c>
      <c r="J78" s="13">
        <v>210208.58</v>
      </c>
    </row>
    <row r="79" spans="1:10" x14ac:dyDescent="0.25">
      <c r="A79" s="7" t="s">
        <v>344</v>
      </c>
      <c r="B79" s="6">
        <v>13185</v>
      </c>
      <c r="C79" s="6">
        <v>3534</v>
      </c>
      <c r="D79" s="6">
        <v>0</v>
      </c>
      <c r="E79" s="6">
        <v>0</v>
      </c>
      <c r="F79" s="6">
        <v>0</v>
      </c>
      <c r="G79" s="6">
        <v>16719</v>
      </c>
      <c r="H79" s="13">
        <v>3381675.41</v>
      </c>
      <c r="I79" s="13">
        <v>0</v>
      </c>
      <c r="J79" s="13">
        <v>0</v>
      </c>
    </row>
    <row r="80" spans="1:10" x14ac:dyDescent="0.25">
      <c r="A80" s="7" t="s">
        <v>345</v>
      </c>
      <c r="B80" s="6">
        <v>12421</v>
      </c>
      <c r="C80" s="6">
        <v>3248</v>
      </c>
      <c r="D80" s="6">
        <v>16</v>
      </c>
      <c r="E80" s="6">
        <v>0</v>
      </c>
      <c r="F80" s="6">
        <v>0</v>
      </c>
      <c r="G80" s="6">
        <v>15685</v>
      </c>
      <c r="H80" s="13">
        <v>6654900.1600000001</v>
      </c>
      <c r="I80" s="13">
        <v>0</v>
      </c>
      <c r="J80" s="13">
        <v>137357.14000000001</v>
      </c>
    </row>
    <row r="81" spans="1:10" x14ac:dyDescent="0.25">
      <c r="A81" s="7" t="s">
        <v>346</v>
      </c>
      <c r="B81" s="6">
        <v>259276</v>
      </c>
      <c r="C81" s="6">
        <v>42602</v>
      </c>
      <c r="D81" s="6">
        <v>0</v>
      </c>
      <c r="E81" s="6">
        <v>0</v>
      </c>
      <c r="F81" s="6">
        <v>0</v>
      </c>
      <c r="G81" s="6">
        <v>301878</v>
      </c>
      <c r="H81" s="13">
        <v>27112324.850000001</v>
      </c>
      <c r="I81" s="13">
        <v>811.93</v>
      </c>
      <c r="J81" s="13">
        <v>0</v>
      </c>
    </row>
    <row r="82" spans="1:10" x14ac:dyDescent="0.25">
      <c r="A82" s="7" t="s">
        <v>347</v>
      </c>
      <c r="B82" s="6">
        <v>13185</v>
      </c>
      <c r="C82" s="6">
        <v>3534</v>
      </c>
      <c r="D82" s="6">
        <v>0</v>
      </c>
      <c r="E82" s="6">
        <v>0</v>
      </c>
      <c r="F82" s="6">
        <v>0</v>
      </c>
      <c r="G82" s="6">
        <v>16719</v>
      </c>
      <c r="H82" s="13">
        <v>1417381.42</v>
      </c>
      <c r="I82" s="13">
        <v>0</v>
      </c>
      <c r="J82" s="13">
        <v>0</v>
      </c>
    </row>
    <row r="83" spans="1:10" x14ac:dyDescent="0.25">
      <c r="A83" s="7" t="s">
        <v>348</v>
      </c>
      <c r="B83" s="6">
        <v>19225</v>
      </c>
      <c r="C83" s="6">
        <v>6322</v>
      </c>
      <c r="D83" s="6">
        <v>0</v>
      </c>
      <c r="E83" s="6">
        <v>0</v>
      </c>
      <c r="F83" s="6">
        <v>0</v>
      </c>
      <c r="G83" s="6">
        <v>25547</v>
      </c>
      <c r="H83" s="13">
        <v>3521057.51</v>
      </c>
      <c r="I83" s="13">
        <v>0</v>
      </c>
      <c r="J83" s="13">
        <v>0</v>
      </c>
    </row>
    <row r="84" spans="1:10" x14ac:dyDescent="0.25">
      <c r="A84" s="7" t="s">
        <v>645</v>
      </c>
      <c r="B84" s="6">
        <v>160</v>
      </c>
      <c r="C84" s="6">
        <v>66</v>
      </c>
      <c r="D84" s="6">
        <v>0</v>
      </c>
      <c r="E84" s="6">
        <v>0</v>
      </c>
      <c r="F84" s="6">
        <v>0</v>
      </c>
      <c r="G84" s="6">
        <v>226</v>
      </c>
      <c r="H84" s="13">
        <v>82093.759999999995</v>
      </c>
      <c r="I84" s="13">
        <v>3838.91</v>
      </c>
      <c r="J84" s="13">
        <v>4668.3100000000004</v>
      </c>
    </row>
    <row r="85" spans="1:10" ht="15.75" x14ac:dyDescent="0.25">
      <c r="A85" s="45" t="s">
        <v>554</v>
      </c>
      <c r="B85" s="47">
        <f t="shared" ref="B85:H85" si="0">SUM(B3:B84)</f>
        <v>3324806</v>
      </c>
      <c r="C85" s="47">
        <f t="shared" si="0"/>
        <v>1042673</v>
      </c>
      <c r="D85" s="47">
        <f t="shared" si="0"/>
        <v>277409</v>
      </c>
      <c r="E85" s="47">
        <f t="shared" si="0"/>
        <v>63467</v>
      </c>
      <c r="F85" s="47">
        <f t="shared" si="0"/>
        <v>0</v>
      </c>
      <c r="G85" s="47">
        <f t="shared" si="0"/>
        <v>4708355</v>
      </c>
      <c r="H85" s="49">
        <f t="shared" si="0"/>
        <v>2759351960.7299976</v>
      </c>
      <c r="I85" s="49"/>
      <c r="J85" s="49"/>
    </row>
    <row r="89" spans="1:10" x14ac:dyDescent="0.25">
      <c r="B89" s="8"/>
    </row>
    <row r="90" spans="1:10" x14ac:dyDescent="0.25">
      <c r="B90" s="8"/>
      <c r="D90" s="8"/>
    </row>
    <row r="91" spans="1:10" x14ac:dyDescent="0.25">
      <c r="C91" s="8"/>
    </row>
  </sheetData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/>
  </sheetPr>
  <dimension ref="A2:H73"/>
  <sheetViews>
    <sheetView zoomScaleNormal="100" workbookViewId="0">
      <selection activeCell="H17" sqref="H17"/>
    </sheetView>
  </sheetViews>
  <sheetFormatPr defaultColWidth="9.140625" defaultRowHeight="15" x14ac:dyDescent="0.25"/>
  <cols>
    <col min="1" max="1" width="22.5703125" customWidth="1"/>
    <col min="2" max="2" width="11.42578125" customWidth="1"/>
    <col min="3" max="3" width="13.140625" customWidth="1"/>
    <col min="4" max="4" width="13.7109375" customWidth="1"/>
    <col min="5" max="5" width="12" customWidth="1"/>
    <col min="6" max="6" width="15.85546875" customWidth="1"/>
    <col min="7" max="7" width="14.7109375" customWidth="1"/>
    <col min="8" max="8" width="18" customWidth="1"/>
  </cols>
  <sheetData>
    <row r="2" spans="1:8" s="38" customFormat="1" ht="55.5" customHeight="1" x14ac:dyDescent="0.25">
      <c r="A2" s="129" t="s">
        <v>44</v>
      </c>
      <c r="B2" s="128" t="s">
        <v>307</v>
      </c>
      <c r="C2" s="129" t="s">
        <v>5</v>
      </c>
      <c r="D2" s="129" t="s">
        <v>6</v>
      </c>
      <c r="E2" s="129" t="s">
        <v>45</v>
      </c>
      <c r="F2" s="128" t="s">
        <v>617</v>
      </c>
      <c r="G2" s="128" t="s">
        <v>563</v>
      </c>
      <c r="H2" s="128" t="s">
        <v>3</v>
      </c>
    </row>
    <row r="3" spans="1:8" x14ac:dyDescent="0.25">
      <c r="A3" s="79" t="s">
        <v>501</v>
      </c>
      <c r="B3" s="79" t="s">
        <v>76</v>
      </c>
      <c r="C3" s="80">
        <v>0</v>
      </c>
      <c r="D3" s="80">
        <v>368</v>
      </c>
      <c r="E3" s="80">
        <v>6</v>
      </c>
      <c r="F3" s="80">
        <v>36</v>
      </c>
      <c r="G3" s="80">
        <v>410</v>
      </c>
      <c r="H3" s="22">
        <v>339.74</v>
      </c>
    </row>
    <row r="4" spans="1:8" x14ac:dyDescent="0.25">
      <c r="A4" s="79" t="s">
        <v>501</v>
      </c>
      <c r="B4" s="79" t="s">
        <v>77</v>
      </c>
      <c r="C4" s="80">
        <v>16</v>
      </c>
      <c r="D4" s="80">
        <v>133</v>
      </c>
      <c r="E4" s="80">
        <v>730</v>
      </c>
      <c r="F4" s="80">
        <v>54</v>
      </c>
      <c r="G4" s="80">
        <v>933</v>
      </c>
      <c r="H4" s="22">
        <v>506</v>
      </c>
    </row>
    <row r="5" spans="1:8" x14ac:dyDescent="0.25">
      <c r="A5" s="79" t="s">
        <v>501</v>
      </c>
      <c r="B5" s="79" t="s">
        <v>95</v>
      </c>
      <c r="C5" s="80">
        <v>111</v>
      </c>
      <c r="D5" s="80">
        <v>134</v>
      </c>
      <c r="E5" s="80">
        <v>577</v>
      </c>
      <c r="F5" s="80">
        <v>31</v>
      </c>
      <c r="G5" s="80">
        <v>853</v>
      </c>
      <c r="H5" s="22">
        <v>667.28</v>
      </c>
    </row>
    <row r="6" spans="1:8" x14ac:dyDescent="0.25">
      <c r="A6" s="79" t="s">
        <v>501</v>
      </c>
      <c r="B6" s="79" t="s">
        <v>96</v>
      </c>
      <c r="C6" s="80">
        <v>421</v>
      </c>
      <c r="D6" s="80">
        <v>235</v>
      </c>
      <c r="E6" s="80">
        <v>815</v>
      </c>
      <c r="F6" s="80">
        <v>38</v>
      </c>
      <c r="G6" s="80">
        <v>1509</v>
      </c>
      <c r="H6" s="22">
        <v>818.87</v>
      </c>
    </row>
    <row r="7" spans="1:8" x14ac:dyDescent="0.25">
      <c r="A7" s="79" t="s">
        <v>501</v>
      </c>
      <c r="B7" s="79" t="s">
        <v>97</v>
      </c>
      <c r="C7" s="80">
        <v>3867</v>
      </c>
      <c r="D7" s="80">
        <v>371</v>
      </c>
      <c r="E7" s="80">
        <v>659</v>
      </c>
      <c r="F7" s="80">
        <v>54</v>
      </c>
      <c r="G7" s="80">
        <v>4951</v>
      </c>
      <c r="H7" s="22">
        <v>934.25</v>
      </c>
    </row>
    <row r="8" spans="1:8" x14ac:dyDescent="0.25">
      <c r="A8" s="79" t="s">
        <v>501</v>
      </c>
      <c r="B8" s="79" t="s">
        <v>98</v>
      </c>
      <c r="C8" s="80">
        <v>2941</v>
      </c>
      <c r="D8" s="80">
        <v>525</v>
      </c>
      <c r="E8" s="80">
        <v>278</v>
      </c>
      <c r="F8" s="80">
        <v>85</v>
      </c>
      <c r="G8" s="80">
        <v>3829</v>
      </c>
      <c r="H8" s="22">
        <v>703.73</v>
      </c>
    </row>
    <row r="9" spans="1:8" x14ac:dyDescent="0.25">
      <c r="A9" s="79" t="s">
        <v>501</v>
      </c>
      <c r="B9" s="79" t="s">
        <v>99</v>
      </c>
      <c r="C9" s="80">
        <v>269</v>
      </c>
      <c r="D9" s="80">
        <v>618</v>
      </c>
      <c r="E9" s="80">
        <v>58</v>
      </c>
      <c r="F9" s="80">
        <v>139</v>
      </c>
      <c r="G9" s="80">
        <v>1084</v>
      </c>
      <c r="H9" s="22">
        <v>707.68</v>
      </c>
    </row>
    <row r="10" spans="1:8" x14ac:dyDescent="0.25">
      <c r="A10" s="79" t="s">
        <v>501</v>
      </c>
      <c r="B10" s="79" t="s">
        <v>100</v>
      </c>
      <c r="C10" s="80">
        <v>93</v>
      </c>
      <c r="D10" s="80">
        <v>801</v>
      </c>
      <c r="E10" s="80">
        <v>31</v>
      </c>
      <c r="F10" s="80">
        <v>246</v>
      </c>
      <c r="G10" s="80">
        <v>1171</v>
      </c>
      <c r="H10" s="22">
        <v>732.62</v>
      </c>
    </row>
    <row r="11" spans="1:8" x14ac:dyDescent="0.25">
      <c r="A11" s="79" t="s">
        <v>501</v>
      </c>
      <c r="B11" s="79" t="s">
        <v>101</v>
      </c>
      <c r="C11" s="80">
        <v>31</v>
      </c>
      <c r="D11" s="80">
        <v>577</v>
      </c>
      <c r="E11" s="80">
        <v>20</v>
      </c>
      <c r="F11" s="80">
        <v>366</v>
      </c>
      <c r="G11" s="80">
        <v>994</v>
      </c>
      <c r="H11" s="22">
        <v>742.52</v>
      </c>
    </row>
    <row r="12" spans="1:8" x14ac:dyDescent="0.25">
      <c r="A12" s="79" t="s">
        <v>501</v>
      </c>
      <c r="B12" s="79" t="s">
        <v>109</v>
      </c>
      <c r="C12" s="80">
        <v>17</v>
      </c>
      <c r="D12" s="80">
        <v>417</v>
      </c>
      <c r="E12" s="80">
        <v>18</v>
      </c>
      <c r="F12" s="80">
        <v>550</v>
      </c>
      <c r="G12" s="80">
        <v>1002</v>
      </c>
      <c r="H12" s="22">
        <v>771.59</v>
      </c>
    </row>
    <row r="13" spans="1:8" x14ac:dyDescent="0.25">
      <c r="A13" s="79" t="s">
        <v>501</v>
      </c>
      <c r="B13" s="79" t="s">
        <v>110</v>
      </c>
      <c r="C13" s="80">
        <v>10</v>
      </c>
      <c r="D13" s="80">
        <v>154</v>
      </c>
      <c r="E13" s="80">
        <v>11</v>
      </c>
      <c r="F13" s="80">
        <v>380</v>
      </c>
      <c r="G13" s="80">
        <v>555</v>
      </c>
      <c r="H13" s="22">
        <v>788.57</v>
      </c>
    </row>
    <row r="14" spans="1:8" x14ac:dyDescent="0.25">
      <c r="A14" s="79" t="s">
        <v>501</v>
      </c>
      <c r="B14" s="79" t="s">
        <v>111</v>
      </c>
      <c r="C14" s="80">
        <v>5</v>
      </c>
      <c r="D14" s="80">
        <v>26</v>
      </c>
      <c r="E14" s="80">
        <v>8</v>
      </c>
      <c r="F14" s="80">
        <v>108</v>
      </c>
      <c r="G14" s="80">
        <v>147</v>
      </c>
      <c r="H14" s="22">
        <v>823.45</v>
      </c>
    </row>
    <row r="15" spans="1:8" x14ac:dyDescent="0.25">
      <c r="A15" s="79" t="s">
        <v>501</v>
      </c>
      <c r="B15" s="79" t="s">
        <v>420</v>
      </c>
      <c r="C15" s="80">
        <v>0</v>
      </c>
      <c r="D15" s="80">
        <v>0</v>
      </c>
      <c r="E15" s="80">
        <v>0</v>
      </c>
      <c r="F15" s="80">
        <v>0</v>
      </c>
      <c r="G15" s="80">
        <v>0</v>
      </c>
      <c r="H15" s="22">
        <v>0</v>
      </c>
    </row>
    <row r="16" spans="1:8" x14ac:dyDescent="0.25">
      <c r="A16" s="79" t="s">
        <v>501</v>
      </c>
      <c r="B16" s="79" t="s">
        <v>485</v>
      </c>
      <c r="C16" s="80">
        <v>7781</v>
      </c>
      <c r="D16" s="80">
        <v>4359</v>
      </c>
      <c r="E16" s="80">
        <v>3211</v>
      </c>
      <c r="F16" s="80">
        <v>2087</v>
      </c>
      <c r="G16" s="80">
        <v>17438</v>
      </c>
      <c r="H16" s="22">
        <v>770.23</v>
      </c>
    </row>
    <row r="17" spans="1:8" x14ac:dyDescent="0.25">
      <c r="A17" s="79" t="s">
        <v>417</v>
      </c>
      <c r="B17" s="79" t="s">
        <v>76</v>
      </c>
      <c r="C17" s="80">
        <v>0</v>
      </c>
      <c r="D17" s="80">
        <v>44</v>
      </c>
      <c r="E17" s="80">
        <v>0</v>
      </c>
      <c r="F17" s="80">
        <v>0</v>
      </c>
      <c r="G17" s="80">
        <v>44</v>
      </c>
      <c r="H17" s="22">
        <v>293.57</v>
      </c>
    </row>
    <row r="18" spans="1:8" x14ac:dyDescent="0.25">
      <c r="A18" s="79" t="s">
        <v>417</v>
      </c>
      <c r="B18" s="79" t="s">
        <v>77</v>
      </c>
      <c r="C18" s="80">
        <v>55</v>
      </c>
      <c r="D18" s="80">
        <v>13</v>
      </c>
      <c r="E18" s="80">
        <v>8</v>
      </c>
      <c r="F18" s="80">
        <v>0</v>
      </c>
      <c r="G18" s="80">
        <v>76</v>
      </c>
      <c r="H18" s="22">
        <v>1363.83</v>
      </c>
    </row>
    <row r="19" spans="1:8" x14ac:dyDescent="0.25">
      <c r="A19" s="79" t="s">
        <v>417</v>
      </c>
      <c r="B19" s="79" t="s">
        <v>95</v>
      </c>
      <c r="C19" s="80">
        <v>221</v>
      </c>
      <c r="D19" s="80">
        <v>12</v>
      </c>
      <c r="E19" s="80">
        <v>12</v>
      </c>
      <c r="F19" s="80">
        <v>0</v>
      </c>
      <c r="G19" s="80">
        <v>245</v>
      </c>
      <c r="H19" s="22">
        <v>1689.57</v>
      </c>
    </row>
    <row r="20" spans="1:8" x14ac:dyDescent="0.25">
      <c r="A20" s="79" t="s">
        <v>417</v>
      </c>
      <c r="B20" s="79" t="s">
        <v>96</v>
      </c>
      <c r="C20" s="80">
        <v>276</v>
      </c>
      <c r="D20" s="80">
        <v>21</v>
      </c>
      <c r="E20" s="80">
        <v>19</v>
      </c>
      <c r="F20" s="80">
        <v>0</v>
      </c>
      <c r="G20" s="80">
        <v>316</v>
      </c>
      <c r="H20" s="22">
        <v>1580.32</v>
      </c>
    </row>
    <row r="21" spans="1:8" x14ac:dyDescent="0.25">
      <c r="A21" s="79" t="s">
        <v>417</v>
      </c>
      <c r="B21" s="79" t="s">
        <v>97</v>
      </c>
      <c r="C21" s="80">
        <v>275</v>
      </c>
      <c r="D21" s="80">
        <v>17</v>
      </c>
      <c r="E21" s="80">
        <v>4</v>
      </c>
      <c r="F21" s="80">
        <v>0</v>
      </c>
      <c r="G21" s="80">
        <v>296</v>
      </c>
      <c r="H21" s="22">
        <v>1201.1600000000001</v>
      </c>
    </row>
    <row r="22" spans="1:8" x14ac:dyDescent="0.25">
      <c r="A22" s="79" t="s">
        <v>417</v>
      </c>
      <c r="B22" s="79" t="s">
        <v>98</v>
      </c>
      <c r="C22" s="80">
        <v>201</v>
      </c>
      <c r="D22" s="80">
        <v>7</v>
      </c>
      <c r="E22" s="80">
        <v>2</v>
      </c>
      <c r="F22" s="80">
        <v>0</v>
      </c>
      <c r="G22" s="80">
        <v>210</v>
      </c>
      <c r="H22" s="22">
        <v>1241.69</v>
      </c>
    </row>
    <row r="23" spans="1:8" x14ac:dyDescent="0.25">
      <c r="A23" s="79" t="s">
        <v>417</v>
      </c>
      <c r="B23" s="79" t="s">
        <v>99</v>
      </c>
      <c r="C23" s="80">
        <v>13</v>
      </c>
      <c r="D23" s="80">
        <v>9</v>
      </c>
      <c r="E23" s="80">
        <v>1</v>
      </c>
      <c r="F23" s="80">
        <v>0</v>
      </c>
      <c r="G23" s="80">
        <v>23</v>
      </c>
      <c r="H23" s="22">
        <v>799.77</v>
      </c>
    </row>
    <row r="24" spans="1:8" x14ac:dyDescent="0.25">
      <c r="A24" s="79" t="s">
        <v>417</v>
      </c>
      <c r="B24" s="79" t="s">
        <v>100</v>
      </c>
      <c r="C24" s="80">
        <v>8</v>
      </c>
      <c r="D24" s="80">
        <v>5</v>
      </c>
      <c r="E24" s="80">
        <v>0</v>
      </c>
      <c r="F24" s="80">
        <v>0</v>
      </c>
      <c r="G24" s="80">
        <v>13</v>
      </c>
      <c r="H24" s="22">
        <v>924.76</v>
      </c>
    </row>
    <row r="25" spans="1:8" x14ac:dyDescent="0.25">
      <c r="A25" s="79" t="s">
        <v>417</v>
      </c>
      <c r="B25" s="79" t="s">
        <v>101</v>
      </c>
      <c r="C25" s="80">
        <v>3</v>
      </c>
      <c r="D25" s="80">
        <v>9</v>
      </c>
      <c r="E25" s="80">
        <v>0</v>
      </c>
      <c r="F25" s="80">
        <v>0</v>
      </c>
      <c r="G25" s="80">
        <v>12</v>
      </c>
      <c r="H25" s="22">
        <v>599.79</v>
      </c>
    </row>
    <row r="26" spans="1:8" x14ac:dyDescent="0.25">
      <c r="A26" s="79" t="s">
        <v>417</v>
      </c>
      <c r="B26" s="79" t="s">
        <v>109</v>
      </c>
      <c r="C26" s="80">
        <v>0</v>
      </c>
      <c r="D26" s="80">
        <v>2</v>
      </c>
      <c r="E26" s="80">
        <v>0</v>
      </c>
      <c r="F26" s="80">
        <v>0</v>
      </c>
      <c r="G26" s="80">
        <v>2</v>
      </c>
      <c r="H26" s="22">
        <v>396.97</v>
      </c>
    </row>
    <row r="27" spans="1:8" x14ac:dyDescent="0.25">
      <c r="A27" s="79" t="s">
        <v>417</v>
      </c>
      <c r="B27" s="79" t="s">
        <v>110</v>
      </c>
      <c r="C27" s="80">
        <v>0</v>
      </c>
      <c r="D27" s="80">
        <v>3</v>
      </c>
      <c r="E27" s="80">
        <v>0</v>
      </c>
      <c r="F27" s="80">
        <v>0</v>
      </c>
      <c r="G27" s="80">
        <v>3</v>
      </c>
      <c r="H27" s="22">
        <v>747.63</v>
      </c>
    </row>
    <row r="28" spans="1:8" x14ac:dyDescent="0.25">
      <c r="A28" s="79" t="s">
        <v>417</v>
      </c>
      <c r="B28" s="79" t="s">
        <v>111</v>
      </c>
      <c r="C28" s="113">
        <v>0</v>
      </c>
      <c r="D28" s="113">
        <v>1</v>
      </c>
      <c r="E28" s="113">
        <v>0</v>
      </c>
      <c r="F28" s="113">
        <v>0</v>
      </c>
      <c r="G28" s="113">
        <v>1</v>
      </c>
      <c r="H28" s="22">
        <v>355.37</v>
      </c>
    </row>
    <row r="29" spans="1:8" x14ac:dyDescent="0.25">
      <c r="A29" s="7" t="s">
        <v>417</v>
      </c>
      <c r="B29" s="7" t="s">
        <v>420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22">
        <v>0</v>
      </c>
    </row>
    <row r="30" spans="1:8" x14ac:dyDescent="0.25">
      <c r="A30" s="7" t="s">
        <v>417</v>
      </c>
      <c r="B30" s="7" t="s">
        <v>485</v>
      </c>
      <c r="C30" s="7">
        <v>1052</v>
      </c>
      <c r="D30" s="7">
        <v>143</v>
      </c>
      <c r="E30" s="7">
        <v>46</v>
      </c>
      <c r="F30" s="7">
        <v>0</v>
      </c>
      <c r="G30" s="7">
        <v>1241</v>
      </c>
      <c r="H30" s="22">
        <v>1359.55</v>
      </c>
    </row>
    <row r="31" spans="1:8" x14ac:dyDescent="0.25">
      <c r="A31" s="79" t="s">
        <v>492</v>
      </c>
      <c r="B31" s="79" t="s">
        <v>76</v>
      </c>
      <c r="C31" s="80">
        <v>0</v>
      </c>
      <c r="D31" s="80">
        <v>0</v>
      </c>
      <c r="E31" s="80">
        <v>0</v>
      </c>
      <c r="F31" s="80">
        <v>0</v>
      </c>
      <c r="G31" s="80">
        <v>0</v>
      </c>
      <c r="H31" s="22">
        <v>0</v>
      </c>
    </row>
    <row r="32" spans="1:8" x14ac:dyDescent="0.25">
      <c r="A32" s="79" t="s">
        <v>492</v>
      </c>
      <c r="B32" s="79" t="s">
        <v>77</v>
      </c>
      <c r="C32" s="80">
        <v>0</v>
      </c>
      <c r="D32" s="80">
        <v>0</v>
      </c>
      <c r="E32" s="80">
        <v>0</v>
      </c>
      <c r="F32" s="80">
        <v>0</v>
      </c>
      <c r="G32" s="80">
        <v>0</v>
      </c>
      <c r="H32" s="22">
        <v>0</v>
      </c>
    </row>
    <row r="33" spans="1:8" x14ac:dyDescent="0.25">
      <c r="A33" s="79" t="s">
        <v>492</v>
      </c>
      <c r="B33" s="79" t="s">
        <v>95</v>
      </c>
      <c r="C33" s="80">
        <v>0</v>
      </c>
      <c r="D33" s="80">
        <v>0</v>
      </c>
      <c r="E33" s="80">
        <v>0</v>
      </c>
      <c r="F33" s="80">
        <v>0</v>
      </c>
      <c r="G33" s="80">
        <v>0</v>
      </c>
      <c r="H33" s="22">
        <v>0</v>
      </c>
    </row>
    <row r="34" spans="1:8" x14ac:dyDescent="0.25">
      <c r="A34" s="79" t="s">
        <v>492</v>
      </c>
      <c r="B34" s="79" t="s">
        <v>96</v>
      </c>
      <c r="C34" s="80">
        <v>0</v>
      </c>
      <c r="D34" s="80">
        <v>0</v>
      </c>
      <c r="E34" s="80">
        <v>0</v>
      </c>
      <c r="F34" s="80">
        <v>0</v>
      </c>
      <c r="G34" s="80">
        <v>0</v>
      </c>
      <c r="H34" s="22">
        <v>0</v>
      </c>
    </row>
    <row r="35" spans="1:8" x14ac:dyDescent="0.25">
      <c r="A35" s="79" t="s">
        <v>492</v>
      </c>
      <c r="B35" s="79" t="s">
        <v>97</v>
      </c>
      <c r="C35" s="80">
        <v>1</v>
      </c>
      <c r="D35" s="80">
        <v>0</v>
      </c>
      <c r="E35" s="80">
        <v>0</v>
      </c>
      <c r="F35" s="80">
        <v>0</v>
      </c>
      <c r="G35" s="80">
        <v>1</v>
      </c>
      <c r="H35" s="22">
        <v>3719.05</v>
      </c>
    </row>
    <row r="36" spans="1:8" x14ac:dyDescent="0.25">
      <c r="A36" s="79" t="s">
        <v>492</v>
      </c>
      <c r="B36" s="79" t="s">
        <v>98</v>
      </c>
      <c r="C36" s="80">
        <v>0</v>
      </c>
      <c r="D36" s="80">
        <v>0</v>
      </c>
      <c r="E36" s="80">
        <v>0</v>
      </c>
      <c r="F36" s="80">
        <v>0</v>
      </c>
      <c r="G36" s="80">
        <v>0</v>
      </c>
      <c r="H36" s="22">
        <v>0</v>
      </c>
    </row>
    <row r="37" spans="1:8" x14ac:dyDescent="0.25">
      <c r="A37" s="79" t="s">
        <v>492</v>
      </c>
      <c r="B37" s="79" t="s">
        <v>99</v>
      </c>
      <c r="C37" s="80">
        <v>0</v>
      </c>
      <c r="D37" s="80">
        <v>5</v>
      </c>
      <c r="E37" s="80">
        <v>0</v>
      </c>
      <c r="F37" s="80">
        <v>0</v>
      </c>
      <c r="G37" s="80">
        <v>5</v>
      </c>
      <c r="H37" s="22">
        <v>1594</v>
      </c>
    </row>
    <row r="38" spans="1:8" x14ac:dyDescent="0.25">
      <c r="A38" s="79" t="s">
        <v>492</v>
      </c>
      <c r="B38" s="79" t="s">
        <v>100</v>
      </c>
      <c r="C38" s="80">
        <v>0</v>
      </c>
      <c r="D38" s="80">
        <v>0</v>
      </c>
      <c r="E38" s="80">
        <v>0</v>
      </c>
      <c r="F38" s="80">
        <v>0</v>
      </c>
      <c r="G38" s="80">
        <v>0</v>
      </c>
      <c r="H38" s="22">
        <v>0</v>
      </c>
    </row>
    <row r="39" spans="1:8" x14ac:dyDescent="0.25">
      <c r="A39" s="79" t="s">
        <v>492</v>
      </c>
      <c r="B39" s="79" t="s">
        <v>101</v>
      </c>
      <c r="C39" s="80">
        <v>0</v>
      </c>
      <c r="D39" s="80">
        <v>0</v>
      </c>
      <c r="E39" s="80">
        <v>0</v>
      </c>
      <c r="F39" s="80">
        <v>0</v>
      </c>
      <c r="G39" s="80">
        <v>0</v>
      </c>
      <c r="H39" s="22">
        <v>0</v>
      </c>
    </row>
    <row r="40" spans="1:8" x14ac:dyDescent="0.25">
      <c r="A40" s="79" t="s">
        <v>492</v>
      </c>
      <c r="B40" s="79" t="s">
        <v>109</v>
      </c>
      <c r="C40" s="80">
        <v>0</v>
      </c>
      <c r="D40" s="80">
        <v>0</v>
      </c>
      <c r="E40" s="80">
        <v>0</v>
      </c>
      <c r="F40" s="80">
        <v>0</v>
      </c>
      <c r="G40" s="80">
        <v>0</v>
      </c>
      <c r="H40" s="22">
        <v>0</v>
      </c>
    </row>
    <row r="41" spans="1:8" x14ac:dyDescent="0.25">
      <c r="A41" s="79" t="s">
        <v>492</v>
      </c>
      <c r="B41" s="79" t="s">
        <v>110</v>
      </c>
      <c r="C41" s="80">
        <v>0</v>
      </c>
      <c r="D41" s="80">
        <v>0</v>
      </c>
      <c r="E41" s="80">
        <v>0</v>
      </c>
      <c r="F41" s="80">
        <v>0</v>
      </c>
      <c r="G41" s="80">
        <v>0</v>
      </c>
      <c r="H41" s="22">
        <v>0</v>
      </c>
    </row>
    <row r="42" spans="1:8" x14ac:dyDescent="0.25">
      <c r="A42" s="79" t="s">
        <v>492</v>
      </c>
      <c r="B42" s="79" t="s">
        <v>111</v>
      </c>
      <c r="C42" s="80">
        <v>0</v>
      </c>
      <c r="D42" s="80">
        <v>0</v>
      </c>
      <c r="E42" s="80">
        <v>0</v>
      </c>
      <c r="F42" s="80">
        <v>0</v>
      </c>
      <c r="G42" s="80">
        <v>0</v>
      </c>
      <c r="H42" s="22">
        <v>0</v>
      </c>
    </row>
    <row r="43" spans="1:8" x14ac:dyDescent="0.25">
      <c r="A43" s="79" t="s">
        <v>492</v>
      </c>
      <c r="B43" s="79" t="s">
        <v>420</v>
      </c>
      <c r="C43" s="80">
        <v>0</v>
      </c>
      <c r="D43" s="80">
        <v>0</v>
      </c>
      <c r="E43" s="80">
        <v>0</v>
      </c>
      <c r="F43" s="80">
        <v>0</v>
      </c>
      <c r="G43" s="80">
        <v>0</v>
      </c>
      <c r="H43" s="22">
        <v>0</v>
      </c>
    </row>
    <row r="44" spans="1:8" x14ac:dyDescent="0.25">
      <c r="A44" s="79" t="s">
        <v>492</v>
      </c>
      <c r="B44" s="79" t="s">
        <v>485</v>
      </c>
      <c r="C44" s="80">
        <v>1</v>
      </c>
      <c r="D44" s="80">
        <v>5</v>
      </c>
      <c r="E44" s="80">
        <v>0</v>
      </c>
      <c r="F44" s="80">
        <v>0</v>
      </c>
      <c r="G44" s="80">
        <v>6</v>
      </c>
      <c r="H44" s="22">
        <v>1948.18</v>
      </c>
    </row>
    <row r="45" spans="1:8" x14ac:dyDescent="0.25">
      <c r="A45" s="79" t="s">
        <v>555</v>
      </c>
      <c r="B45" s="79" t="s">
        <v>76</v>
      </c>
      <c r="C45" s="80">
        <v>0</v>
      </c>
      <c r="D45" s="80">
        <v>277</v>
      </c>
      <c r="E45" s="80">
        <v>0</v>
      </c>
      <c r="F45" s="80">
        <v>0</v>
      </c>
      <c r="G45" s="80">
        <v>277</v>
      </c>
      <c r="H45" s="22">
        <v>52.96</v>
      </c>
    </row>
    <row r="46" spans="1:8" x14ac:dyDescent="0.25">
      <c r="A46" s="79" t="s">
        <v>555</v>
      </c>
      <c r="B46" s="79" t="s">
        <v>77</v>
      </c>
      <c r="C46" s="80">
        <v>23</v>
      </c>
      <c r="D46" s="80">
        <v>85</v>
      </c>
      <c r="E46" s="80">
        <v>258</v>
      </c>
      <c r="F46" s="80">
        <v>0</v>
      </c>
      <c r="G46" s="80">
        <v>366</v>
      </c>
      <c r="H46" s="22">
        <v>68.599999999999994</v>
      </c>
    </row>
    <row r="47" spans="1:8" x14ac:dyDescent="0.25">
      <c r="A47" s="79" t="s">
        <v>555</v>
      </c>
      <c r="B47" s="79" t="s">
        <v>95</v>
      </c>
      <c r="C47" s="80">
        <v>63</v>
      </c>
      <c r="D47" s="80">
        <v>88</v>
      </c>
      <c r="E47" s="80">
        <v>232</v>
      </c>
      <c r="F47" s="80">
        <v>0</v>
      </c>
      <c r="G47" s="80">
        <v>383</v>
      </c>
      <c r="H47" s="22">
        <v>156.81</v>
      </c>
    </row>
    <row r="48" spans="1:8" x14ac:dyDescent="0.25">
      <c r="A48" s="79" t="s">
        <v>555</v>
      </c>
      <c r="B48" s="79" t="s">
        <v>96</v>
      </c>
      <c r="C48" s="80">
        <v>735</v>
      </c>
      <c r="D48" s="80">
        <v>148</v>
      </c>
      <c r="E48" s="80">
        <v>313</v>
      </c>
      <c r="F48" s="80">
        <v>0</v>
      </c>
      <c r="G48" s="80">
        <v>1196</v>
      </c>
      <c r="H48" s="22">
        <v>193.77</v>
      </c>
    </row>
    <row r="49" spans="1:8" x14ac:dyDescent="0.25">
      <c r="A49" s="79" t="s">
        <v>555</v>
      </c>
      <c r="B49" s="79" t="s">
        <v>97</v>
      </c>
      <c r="C49" s="80">
        <v>1802</v>
      </c>
      <c r="D49" s="80">
        <v>185</v>
      </c>
      <c r="E49" s="80">
        <v>273</v>
      </c>
      <c r="F49" s="80">
        <v>0</v>
      </c>
      <c r="G49" s="80">
        <v>2260</v>
      </c>
      <c r="H49" s="22">
        <v>205.69</v>
      </c>
    </row>
    <row r="50" spans="1:8" x14ac:dyDescent="0.25">
      <c r="A50" s="79" t="s">
        <v>555</v>
      </c>
      <c r="B50" s="79" t="s">
        <v>98</v>
      </c>
      <c r="C50" s="80">
        <v>1225</v>
      </c>
      <c r="D50" s="80">
        <v>268</v>
      </c>
      <c r="E50" s="80">
        <v>121</v>
      </c>
      <c r="F50" s="80">
        <v>0</v>
      </c>
      <c r="G50" s="80">
        <v>1614</v>
      </c>
      <c r="H50" s="22">
        <v>198.23</v>
      </c>
    </row>
    <row r="51" spans="1:8" x14ac:dyDescent="0.25">
      <c r="A51" s="79" t="s">
        <v>555</v>
      </c>
      <c r="B51" s="79" t="s">
        <v>99</v>
      </c>
      <c r="C51" s="80">
        <v>212</v>
      </c>
      <c r="D51" s="80">
        <v>296</v>
      </c>
      <c r="E51" s="80">
        <v>25</v>
      </c>
      <c r="F51" s="80">
        <v>0</v>
      </c>
      <c r="G51" s="80">
        <v>533</v>
      </c>
      <c r="H51" s="22">
        <v>198.79</v>
      </c>
    </row>
    <row r="52" spans="1:8" x14ac:dyDescent="0.25">
      <c r="A52" s="79" t="s">
        <v>555</v>
      </c>
      <c r="B52" s="79" t="s">
        <v>100</v>
      </c>
      <c r="C52" s="80">
        <v>41</v>
      </c>
      <c r="D52" s="80">
        <v>331</v>
      </c>
      <c r="E52" s="80">
        <v>4</v>
      </c>
      <c r="F52" s="80">
        <v>0</v>
      </c>
      <c r="G52" s="80">
        <v>376</v>
      </c>
      <c r="H52" s="22">
        <v>168.23</v>
      </c>
    </row>
    <row r="53" spans="1:8" x14ac:dyDescent="0.25">
      <c r="A53" s="79" t="s">
        <v>555</v>
      </c>
      <c r="B53" s="79" t="s">
        <v>101</v>
      </c>
      <c r="C53" s="80">
        <v>16</v>
      </c>
      <c r="D53" s="80">
        <v>195</v>
      </c>
      <c r="E53" s="80">
        <v>3</v>
      </c>
      <c r="F53" s="80">
        <v>0</v>
      </c>
      <c r="G53" s="80">
        <v>214</v>
      </c>
      <c r="H53" s="22">
        <v>159.12</v>
      </c>
    </row>
    <row r="54" spans="1:8" x14ac:dyDescent="0.25">
      <c r="A54" s="79" t="s">
        <v>555</v>
      </c>
      <c r="B54" s="79" t="s">
        <v>109</v>
      </c>
      <c r="C54" s="80">
        <v>5</v>
      </c>
      <c r="D54" s="80">
        <v>153</v>
      </c>
      <c r="E54" s="80">
        <v>0</v>
      </c>
      <c r="F54" s="80">
        <v>0</v>
      </c>
      <c r="G54" s="80">
        <v>158</v>
      </c>
      <c r="H54" s="22">
        <v>144.97999999999999</v>
      </c>
    </row>
    <row r="55" spans="1:8" x14ac:dyDescent="0.25">
      <c r="A55" s="79" t="s">
        <v>555</v>
      </c>
      <c r="B55" s="79" t="s">
        <v>110</v>
      </c>
      <c r="C55" s="80">
        <v>1</v>
      </c>
      <c r="D55" s="80">
        <v>45</v>
      </c>
      <c r="E55" s="80">
        <v>0</v>
      </c>
      <c r="F55" s="80">
        <v>0</v>
      </c>
      <c r="G55" s="80">
        <v>46</v>
      </c>
      <c r="H55" s="22">
        <v>130.29</v>
      </c>
    </row>
    <row r="56" spans="1:8" x14ac:dyDescent="0.25">
      <c r="A56" s="79" t="s">
        <v>555</v>
      </c>
      <c r="B56" s="79" t="s">
        <v>111</v>
      </c>
      <c r="C56" s="80">
        <v>0</v>
      </c>
      <c r="D56" s="80">
        <v>8</v>
      </c>
      <c r="E56" s="80">
        <v>0</v>
      </c>
      <c r="F56" s="80">
        <v>0</v>
      </c>
      <c r="G56" s="80">
        <v>8</v>
      </c>
      <c r="H56" s="22">
        <v>129.85</v>
      </c>
    </row>
    <row r="57" spans="1:8" x14ac:dyDescent="0.25">
      <c r="A57" s="79" t="s">
        <v>555</v>
      </c>
      <c r="B57" s="79" t="s">
        <v>420</v>
      </c>
      <c r="C57" s="80">
        <v>0</v>
      </c>
      <c r="D57" s="80">
        <v>0</v>
      </c>
      <c r="E57" s="80">
        <v>0</v>
      </c>
      <c r="F57" s="80">
        <v>0</v>
      </c>
      <c r="G57" s="80">
        <v>0</v>
      </c>
      <c r="H57" s="22">
        <v>0</v>
      </c>
    </row>
    <row r="58" spans="1:8" x14ac:dyDescent="0.25">
      <c r="A58" s="79" t="s">
        <v>555</v>
      </c>
      <c r="B58" s="79" t="s">
        <v>485</v>
      </c>
      <c r="C58" s="80">
        <v>4123</v>
      </c>
      <c r="D58" s="80">
        <v>2079</v>
      </c>
      <c r="E58" s="80">
        <v>1229</v>
      </c>
      <c r="F58" s="80">
        <v>0</v>
      </c>
      <c r="G58" s="80">
        <v>7431</v>
      </c>
      <c r="H58" s="22">
        <v>181.62</v>
      </c>
    </row>
    <row r="59" spans="1:8" x14ac:dyDescent="0.25">
      <c r="A59" s="79" t="s">
        <v>588</v>
      </c>
      <c r="B59" s="79" t="s">
        <v>76</v>
      </c>
      <c r="C59" s="80">
        <v>0</v>
      </c>
      <c r="D59" s="80">
        <v>0</v>
      </c>
      <c r="E59" s="80">
        <v>0</v>
      </c>
      <c r="F59" s="80">
        <v>0</v>
      </c>
      <c r="G59" s="80">
        <v>0</v>
      </c>
      <c r="H59" s="22">
        <v>0</v>
      </c>
    </row>
    <row r="60" spans="1:8" x14ac:dyDescent="0.25">
      <c r="A60" s="79" t="s">
        <v>588</v>
      </c>
      <c r="B60" s="79" t="s">
        <v>77</v>
      </c>
      <c r="C60" s="80">
        <v>0</v>
      </c>
      <c r="D60" s="80">
        <v>0</v>
      </c>
      <c r="E60" s="80">
        <v>0</v>
      </c>
      <c r="F60" s="80">
        <v>0</v>
      </c>
      <c r="G60" s="80">
        <v>0</v>
      </c>
      <c r="H60" s="22">
        <v>0</v>
      </c>
    </row>
    <row r="61" spans="1:8" x14ac:dyDescent="0.25">
      <c r="A61" s="79" t="s">
        <v>588</v>
      </c>
      <c r="B61" s="79" t="s">
        <v>95</v>
      </c>
      <c r="C61" s="80">
        <v>0</v>
      </c>
      <c r="D61" s="80">
        <v>0</v>
      </c>
      <c r="E61" s="80">
        <v>0</v>
      </c>
      <c r="F61" s="80">
        <v>1</v>
      </c>
      <c r="G61" s="80">
        <v>1</v>
      </c>
      <c r="H61" s="22">
        <v>409.13</v>
      </c>
    </row>
    <row r="62" spans="1:8" x14ac:dyDescent="0.25">
      <c r="A62" s="79" t="s">
        <v>588</v>
      </c>
      <c r="B62" s="79" t="s">
        <v>96</v>
      </c>
      <c r="C62" s="80">
        <v>0</v>
      </c>
      <c r="D62" s="80">
        <v>0</v>
      </c>
      <c r="E62" s="80">
        <v>0</v>
      </c>
      <c r="F62" s="80">
        <v>0</v>
      </c>
      <c r="G62" s="80">
        <v>0</v>
      </c>
      <c r="H62" s="22">
        <v>0</v>
      </c>
    </row>
    <row r="63" spans="1:8" x14ac:dyDescent="0.25">
      <c r="A63" s="79" t="s">
        <v>588</v>
      </c>
      <c r="B63" s="79" t="s">
        <v>97</v>
      </c>
      <c r="C63" s="80">
        <v>0</v>
      </c>
      <c r="D63" s="80">
        <v>0</v>
      </c>
      <c r="E63" s="80">
        <v>0</v>
      </c>
      <c r="F63" s="80">
        <v>0</v>
      </c>
      <c r="G63" s="80">
        <v>0</v>
      </c>
      <c r="H63" s="22">
        <v>0</v>
      </c>
    </row>
    <row r="64" spans="1:8" x14ac:dyDescent="0.25">
      <c r="A64" s="79" t="s">
        <v>588</v>
      </c>
      <c r="B64" s="79" t="s">
        <v>98</v>
      </c>
      <c r="C64" s="80">
        <v>0</v>
      </c>
      <c r="D64" s="80">
        <v>0</v>
      </c>
      <c r="E64" s="80">
        <v>0</v>
      </c>
      <c r="F64" s="80">
        <v>182</v>
      </c>
      <c r="G64" s="80">
        <v>182</v>
      </c>
      <c r="H64" s="22">
        <v>374.54</v>
      </c>
    </row>
    <row r="65" spans="1:8" x14ac:dyDescent="0.25">
      <c r="A65" s="79" t="s">
        <v>588</v>
      </c>
      <c r="B65" s="79" t="s">
        <v>99</v>
      </c>
      <c r="C65" s="80">
        <v>0</v>
      </c>
      <c r="D65" s="80">
        <v>0</v>
      </c>
      <c r="E65" s="80">
        <v>0</v>
      </c>
      <c r="F65" s="80">
        <v>82</v>
      </c>
      <c r="G65" s="80">
        <v>82</v>
      </c>
      <c r="H65" s="22">
        <v>338.19</v>
      </c>
    </row>
    <row r="66" spans="1:8" x14ac:dyDescent="0.25">
      <c r="A66" s="79" t="s">
        <v>588</v>
      </c>
      <c r="B66" s="79" t="s">
        <v>100</v>
      </c>
      <c r="C66" s="80">
        <v>0</v>
      </c>
      <c r="D66" s="80">
        <v>0</v>
      </c>
      <c r="E66" s="80">
        <v>0</v>
      </c>
      <c r="F66" s="80">
        <v>14</v>
      </c>
      <c r="G66" s="80">
        <v>14</v>
      </c>
      <c r="H66" s="22">
        <v>309.48</v>
      </c>
    </row>
    <row r="67" spans="1:8" x14ac:dyDescent="0.25">
      <c r="A67" s="79" t="s">
        <v>588</v>
      </c>
      <c r="B67" s="79" t="s">
        <v>101</v>
      </c>
      <c r="C67" s="80">
        <v>0</v>
      </c>
      <c r="D67" s="80">
        <v>0</v>
      </c>
      <c r="E67" s="80">
        <v>0</v>
      </c>
      <c r="F67" s="80">
        <v>10</v>
      </c>
      <c r="G67" s="80">
        <v>10</v>
      </c>
      <c r="H67" s="22">
        <v>267.24</v>
      </c>
    </row>
    <row r="68" spans="1:8" x14ac:dyDescent="0.25">
      <c r="A68" s="79" t="s">
        <v>588</v>
      </c>
      <c r="B68" s="79" t="s">
        <v>109</v>
      </c>
      <c r="C68" s="80">
        <v>0</v>
      </c>
      <c r="D68" s="80">
        <v>0</v>
      </c>
      <c r="E68" s="80">
        <v>0</v>
      </c>
      <c r="F68" s="80">
        <v>3</v>
      </c>
      <c r="G68" s="80">
        <v>3</v>
      </c>
      <c r="H68" s="22">
        <v>370.17</v>
      </c>
    </row>
    <row r="69" spans="1:8" x14ac:dyDescent="0.25">
      <c r="A69" s="79" t="s">
        <v>588</v>
      </c>
      <c r="B69" s="79" t="s">
        <v>110</v>
      </c>
      <c r="C69" s="80">
        <v>0</v>
      </c>
      <c r="D69" s="80">
        <v>0</v>
      </c>
      <c r="E69" s="80">
        <v>0</v>
      </c>
      <c r="F69" s="80">
        <v>0</v>
      </c>
      <c r="G69" s="80">
        <v>0</v>
      </c>
      <c r="H69" s="22">
        <v>0</v>
      </c>
    </row>
    <row r="70" spans="1:8" x14ac:dyDescent="0.25">
      <c r="A70" s="79" t="s">
        <v>588</v>
      </c>
      <c r="B70" s="79" t="s">
        <v>111</v>
      </c>
      <c r="C70" s="80">
        <v>0</v>
      </c>
      <c r="D70" s="80">
        <v>0</v>
      </c>
      <c r="E70" s="80">
        <v>0</v>
      </c>
      <c r="F70" s="80">
        <v>0</v>
      </c>
      <c r="G70" s="80">
        <v>0</v>
      </c>
      <c r="H70" s="22">
        <v>0</v>
      </c>
    </row>
    <row r="71" spans="1:8" x14ac:dyDescent="0.25">
      <c r="A71" s="79" t="s">
        <v>588</v>
      </c>
      <c r="B71" s="79" t="s">
        <v>420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22">
        <v>0</v>
      </c>
    </row>
    <row r="72" spans="1:8" x14ac:dyDescent="0.25">
      <c r="A72" s="79" t="s">
        <v>588</v>
      </c>
      <c r="B72" s="79" t="s">
        <v>485</v>
      </c>
      <c r="C72" s="80">
        <v>0</v>
      </c>
      <c r="D72" s="80">
        <v>0</v>
      </c>
      <c r="E72" s="80">
        <v>0</v>
      </c>
      <c r="F72" s="80">
        <v>292</v>
      </c>
      <c r="G72" s="80">
        <v>292</v>
      </c>
      <c r="H72" s="22">
        <v>357.61</v>
      </c>
    </row>
    <row r="73" spans="1:8" x14ac:dyDescent="0.25">
      <c r="H73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31</vt:i4>
      </vt:variant>
    </vt:vector>
  </HeadingPairs>
  <TitlesOfParts>
    <vt:vector size="31" baseType="lpstr">
      <vt:lpstr>Περιεχόμενα </vt:lpstr>
      <vt:lpstr>Σ1</vt:lpstr>
      <vt:lpstr>Σ2</vt:lpstr>
      <vt:lpstr>Σ3</vt:lpstr>
      <vt:lpstr>Σ4</vt:lpstr>
      <vt:lpstr>Σ5</vt:lpstr>
      <vt:lpstr>Σ6</vt:lpstr>
      <vt:lpstr>Σ7</vt:lpstr>
      <vt:lpstr>Σ8</vt:lpstr>
      <vt:lpstr>Σ9</vt:lpstr>
      <vt:lpstr>Σ10</vt:lpstr>
      <vt:lpstr>Σ11</vt:lpstr>
      <vt:lpstr>Σ12</vt:lpstr>
      <vt:lpstr>Σ13</vt:lpstr>
      <vt:lpstr>Σ14</vt:lpstr>
      <vt:lpstr>Σ15</vt:lpstr>
      <vt:lpstr>Σ16</vt:lpstr>
      <vt:lpstr>Σ17</vt:lpstr>
      <vt:lpstr>Σ18</vt:lpstr>
      <vt:lpstr>Σ19</vt:lpstr>
      <vt:lpstr>Σ20</vt:lpstr>
      <vt:lpstr>Σ21</vt:lpstr>
      <vt:lpstr>Σ22</vt:lpstr>
      <vt:lpstr>Σ23</vt:lpstr>
      <vt:lpstr>Σ24</vt:lpstr>
      <vt:lpstr>Σ25</vt:lpstr>
      <vt:lpstr>Σ26</vt:lpstr>
      <vt:lpstr>Σ27</vt:lpstr>
      <vt:lpstr>Σ28</vt:lpstr>
      <vt:lpstr>Σ29</vt:lpstr>
      <vt:lpstr>Σ30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karavokyri</cp:lastModifiedBy>
  <cp:lastPrinted>2017-06-19T07:53:49Z</cp:lastPrinted>
  <dcterms:created xsi:type="dcterms:W3CDTF">2013-05-29T08:54:11Z</dcterms:created>
  <dcterms:modified xsi:type="dcterms:W3CDTF">2025-11-03T10:17:02Z</dcterms:modified>
</cp:coreProperties>
</file>